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<sst xmlns="http://schemas.openxmlformats.org/spreadsheetml/2006/main" count="839" uniqueCount="351">
  <si>
    <t>Вес</t>
  </si>
  <si>
    <t>№</t>
  </si>
  <si>
    <t>Зульфия Прокофьева</t>
  </si>
  <si>
    <t xml:space="preserve">Параметр оценки </t>
  </si>
  <si>
    <t>Исходящий на 7 987 298-71-45</t>
  </si>
  <si>
    <t>Исходящий на 7 910 404-57-41</t>
  </si>
  <si>
    <t>Исходящий на 7 963 788-86-64</t>
  </si>
  <si>
    <t>Исходящий на 7 917 931-33-51</t>
  </si>
  <si>
    <t>Исходящий на 7 901 764-83-22</t>
  </si>
  <si>
    <t>Исходящий на 7 903 623-78-48</t>
  </si>
  <si>
    <t>Исходящий на 7 926 614-89-14</t>
  </si>
  <si>
    <t>Исходящий на 7 995 797-98-57</t>
  </si>
  <si>
    <t>Исходящий на 8 (927) 405-39-61</t>
  </si>
  <si>
    <t>Исходящий на 8 (952) 840-85-02</t>
  </si>
  <si>
    <t>Исходящий на 7 916 655-34-15</t>
  </si>
  <si>
    <t>Исходящий на 7 904 251-01-41</t>
  </si>
  <si>
    <t>Исходящий на 7 913 730-00-89</t>
  </si>
  <si>
    <t>Исходящий на 7 916 388-37-40</t>
  </si>
  <si>
    <t>Исходящий на 8 (937) 625-81-01</t>
  </si>
  <si>
    <t>Исходящий на 7 926 549-46-44</t>
  </si>
  <si>
    <t>Исходящий на 7 915 098-28-36</t>
  </si>
  <si>
    <t>Исходящий на 7 925 816-64-32</t>
  </si>
  <si>
    <t>Исходящий на 7 918 319-03-75</t>
  </si>
  <si>
    <t>Исходящий на 7 909 660-67-65</t>
  </si>
  <si>
    <t>Исходящий на 7 926 820-42-36</t>
  </si>
  <si>
    <t>Исходящий на 7 916 694-04-64</t>
  </si>
  <si>
    <t>Исходящий на 7 927 430-43-84</t>
  </si>
  <si>
    <t>Исходящий на 7 930 740-92-85</t>
  </si>
  <si>
    <t>Исходящий на 7 953 466-66-11</t>
  </si>
  <si>
    <t>Исходящий на 7 952 120-47-73</t>
  </si>
  <si>
    <t>Исходящий на 7 905 553-47-36</t>
  </si>
  <si>
    <t>Исходящий на 7 926 400-39-79</t>
  </si>
  <si>
    <t>Исходящий на 7 915 013-97-67</t>
  </si>
  <si>
    <t>Исходящий на 8 (918) 009-19-49</t>
  </si>
  <si>
    <t>Исходящий на 7 929 500-71-72</t>
  </si>
  <si>
    <t>Исходящий на 7 916 323-92-39</t>
  </si>
  <si>
    <t>Исходящий на 7 963 775-80-28</t>
  </si>
  <si>
    <t>Исходящий на 7 977 387-47-15</t>
  </si>
  <si>
    <t>Исходящий на 7 905 559-52-25</t>
  </si>
  <si>
    <t>Исходящий на 7 926 099-20-74</t>
  </si>
  <si>
    <t>Исходящий на 7 963 677-33-64</t>
  </si>
  <si>
    <t>Исходящий на 7 986 789-93-26</t>
  </si>
  <si>
    <t>Исходящий на 7 985 481-64-84</t>
  </si>
  <si>
    <t>Исходящий на 7 991 239-42-51</t>
  </si>
  <si>
    <t>Исходящий на 8 (965) 621-20-96</t>
  </si>
  <si>
    <t>Исходящий на 7 999 157-63-43</t>
  </si>
  <si>
    <t>Исходящий на 7 968 681-36-79</t>
  </si>
  <si>
    <t>Исходящий на 7 916 258-72-82</t>
  </si>
  <si>
    <t>Исходящий на 7 906 678-77-77</t>
  </si>
  <si>
    <t>Исходящий на 8 (926) 948-98-55</t>
  </si>
  <si>
    <t>Исходящий на 7 926 149-16-52</t>
  </si>
  <si>
    <t>Исходящий на 7 915 134-64-48</t>
  </si>
  <si>
    <t>Исходящий на 7 929 538-39-83</t>
  </si>
  <si>
    <t>Исходящий на 7 928 416-27-70</t>
  </si>
  <si>
    <t>Исходящий на 7 968 035-86-66</t>
  </si>
  <si>
    <t>Исходящий на 7 916 149-31-04</t>
  </si>
  <si>
    <t>Исходящий на 8 (928) 467-81-02</t>
  </si>
  <si>
    <t>Исходящий на 8 (916) 236-86-60</t>
  </si>
  <si>
    <t>Исходящий на 7 916 141-17-93</t>
  </si>
  <si>
    <t>Исходящий на 7 921 765-94-34</t>
  </si>
  <si>
    <t>Исходящий на 7 925 964-66-71</t>
  </si>
  <si>
    <t>Исходящий на 8 (960) 056-90-80</t>
  </si>
  <si>
    <t>Исходящий на 7 910 791-32-77</t>
  </si>
  <si>
    <t>Исходящий на 7 905 762-89-80</t>
  </si>
  <si>
    <t>Исходящий на 7 985 174-33-47</t>
  </si>
  <si>
    <t>Входящий от 7 968 573-49-21</t>
  </si>
  <si>
    <t>Исходящий на 7 905 474-89-87</t>
  </si>
  <si>
    <t>Исходящий на 7 965 245-16-59</t>
  </si>
  <si>
    <t>Исходящий на 7 925 044-21-26</t>
  </si>
  <si>
    <t>Исходящий на 7 920 401-21-10</t>
  </si>
  <si>
    <t>Исходящий на 7 918 142-33-60</t>
  </si>
  <si>
    <t>Исходящий на 7 985 991-22-58</t>
  </si>
  <si>
    <t>Исходящий на 7 916 538-22-91</t>
  </si>
  <si>
    <t>Исходящий на 7 916 842-62-64</t>
  </si>
  <si>
    <t>Исходящий на 7 951 903-38-63</t>
  </si>
  <si>
    <t>Исходящий на 7 940 771-13-35</t>
  </si>
  <si>
    <t>Исходящий на 7 917 899-57-94</t>
  </si>
  <si>
    <t>Исходящий на 7 916 790-30-22</t>
  </si>
  <si>
    <t>Исходящий на 7 985 223-62-75</t>
  </si>
  <si>
    <t>Исходящий на 7 965 335-50-50</t>
  </si>
  <si>
    <t>Продолжительность звонка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</si>
  <si>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</si>
  <si>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</si>
  <si>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</si>
  <si>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</si>
  <si>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</si>
  <si>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</si>
  <si>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</si>
  <si>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</si>
  <si>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</si>
  <si>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</si>
  <si>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</si>
  <si>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</si>
  <si>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</si>
  <si>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</si>
  <si>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</si>
  <si>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</si>
  <si>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</si>
  <si>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</si>
  <si>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</si>
  <si>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</si>
  <si>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</si>
  <si>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</si>
  <si>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</si>
  <si>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</si>
  <si>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</si>
  <si>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</si>
  <si>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</si>
  <si>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</si>
  <si>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</si>
  <si>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</si>
  <si>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</si>
  <si>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</si>
  <si>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</si>
  <si>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</si>
  <si>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</si>
  <si>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</si>
  <si>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</si>
  <si>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</si>
  <si>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</si>
  <si>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</si>
  <si>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</si>
  <si>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</si>
  <si>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</si>
  <si>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</si>
  <si>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Да</t>
  </si>
  <si>
    <t>Нет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</si>
  <si>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</si>
  <si>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</si>
  <si>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</si>
  <si>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</si>
  <si>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</si>
  <si>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</si>
  <si>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</si>
  <si>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</si>
  <si>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</si>
  <si>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</si>
  <si>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</si>
  <si>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</si>
  <si>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</si>
  <si>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</si>
  <si>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</si>
  <si>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</si>
  <si>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</si>
  <si>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</si>
  <si>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</si>
  <si>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</si>
  <si>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</si>
  <si>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</si>
  <si>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</si>
  <si>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</si>
  <si>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</si>
  <si>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</si>
  <si>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</si>
  <si>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</si>
  <si>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</si>
  <si>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</si>
  <si>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</si>
  <si>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Менеджер не перебивает клиента </t>
  </si>
  <si>
    <t>37</t>
  </si>
  <si>
    <t xml:space="preserve">Нет слов паразитов, нет пауз, нет затяжных (эээ и т.п.) </t>
  </si>
  <si>
    <t>38</t>
  </si>
  <si>
    <t>Заполнено ФИО</t>
  </si>
  <si>
    <t>39</t>
  </si>
  <si>
    <t xml:space="preserve">Заполнен Телефон </t>
  </si>
  <si>
    <t>40</t>
  </si>
  <si>
    <t xml:space="preserve">Заполнен Адрес (в случае замера) </t>
  </si>
  <si>
    <t>41</t>
  </si>
  <si>
    <t xml:space="preserve">Стоит задача в Битриксе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</si>
  <si>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</si>
  <si>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</si>
  <si>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</si>
  <si>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</si>
  <si>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</si>
  <si>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Клиент из Казани. Согласованы предпочтения по кухне, озвучена рассрочка, сертификат.Оформлен визит в салон.</t>
  </si>
  <si>
    <t>Заявка актуальна, зафиксированы пожелания по кухне. Оформлен визит в салон.</t>
  </si>
  <si>
    <t>Менеджер расспросил по кухне, клиенту интересен предварительный просчет. Оформлен онлайн просчет.</t>
  </si>
  <si>
    <t>Клиент из Казани, согласованы предпочтения, предложено просчитать в двух вариантах.Оформлен визит в салон.</t>
  </si>
  <si>
    <t>Зафиксированы пожелания клиента по кухне. Предложен просчет и салон. Менеджер повторно употребляет "поняла, поняла". Оформлен онлайн просчет.</t>
  </si>
  <si>
    <t>Зафиксированы предпочтения клиент описал расстановку кухни. Интересует предварительный просчет. Оформлен онлайн просчет.</t>
  </si>
  <si>
    <t>Согласованы пожелания по оставленной заявке. Предложен замер и посещение салона. Оформлен визит в салон.</t>
  </si>
  <si>
    <t>Клиент получил ключи, согласовали предпочтения. Нужна БТ, предложен замер. Оформлен замер, продиктован адрес. Оформлен онлайн просчет.</t>
  </si>
  <si>
    <t>Клиент из Казани. Зафиксированы пожелания и предпочтения, предложен салон, озвучены сертификаты. Оформлен визит в салон.</t>
  </si>
  <si>
    <t>Клиент из Краснодара. Согласованы вопросы по кухне, менеджер  озвучил ассортимент материала, пригласил в салон, ознакомил с сертификатом. Оформлен визит в салон.</t>
  </si>
  <si>
    <t>Заявка актуальна. Согласованы предпочтения, рассказаны характеристики материала,качество механизмов.Клиента интересует просчет в двух вариантах. Оформлен замер, адрес продиктован. Оформлен онлайн просчет.</t>
  </si>
  <si>
    <t>Клиент из Владимира. Зафиксированы пожелания клиента.Определились с ближайшим салоном. Оформлен онлайн просчет.</t>
  </si>
  <si>
    <t>Согласованы вопросы по кухне, клиенту нужна помощь специалиста.Менеджер пригласил в салон, озвучил преимущества посещения. Оформлен визит в салон.</t>
  </si>
  <si>
    <t>Уточнены вопросы по кухне, заполнена анкета,определились с салоном, озвучены преимущества посещения салона. Клиенту интересен предварительный просчет. Оформлен онлайн просчет.</t>
  </si>
  <si>
    <t>Клиент из Казани. Присланное фото не открывается, менеджер зафиксировал пожелания клиента.Клиенту интересен предварительный просчет, предложен салон, озвучены преимущества посещения, ознакомление с сертификатом. Оформлен онлайн просчет.</t>
  </si>
  <si>
    <t>Согласованы вопросы по кухне.Клиенту интересен посмотреть  предварительный проект.Предложен салон. Оформлен онлайн просчет.</t>
  </si>
  <si>
    <t>Определились с салоном, клиент на стадии покупки квартиры, использует примерные размеры. Предложена БТ, зафиксированы пожелания, предложен повторный звонок, предварительный просчет. Оформлен онлайн просчет.</t>
  </si>
  <si>
    <t>Согласованы вопросы по кухне,  клиент предупредил об обрыве связи, предложено посетить салон. Продолжение разговора по второму звонку. Оформлен визит в салон.</t>
  </si>
  <si>
    <t>Клиент из Краснодара, согласована оставленная заявка и проект по размерам. Клиент описал свои моменты по проекту, предложено посещение салона. Оформлен визит в салон.</t>
  </si>
  <si>
    <t>Согласованы предпочтения по кухне, предложен салон, клиенту интересен определенный дизайнер.Менеджер узнал работу конкретного дизайнера и в продолжение второго звонка ознакомил клиента, рекомендован другой дизайнер по отсутствию интересующего. Оформлен визит в салон.</t>
  </si>
  <si>
    <t>Согласованы предпочтения клиента по кухне, клиент готов скинуть проект.Интересен предварительный просчет, сориентировались по салону, менеджер нашел скинутые файлы передаст их дизайнеру. Оформлен онлайн просчет.</t>
  </si>
  <si>
    <t>Согласованы пожелания клиента по кухне, предложен замер, Оформлен замер, продиктован адрес. Оформлен онлайн просчет.</t>
  </si>
  <si>
    <t>Клиент из Казани, зафиксированы пожелания по кухне, менеджер озвучил ассортимент материала, примерно посчитал по погонному метру стоимость, озвучил рассрочку.</t>
  </si>
  <si>
    <t>Согласованы вопросы по анкете, сориентировались по салону. Заявка отправлена в салон, в дальнейшем работа с дизайнером.</t>
  </si>
  <si>
    <t xml:space="preserve">Клиент из Калуги. Желание клиента позвонить завтра по размерам, менеджер согласовал вопросы по кухне, дал характеристику по материалу. Данную заявку менеджер передаст в салон Калуги с клиентом свяжется дизайнер или сам перезвонит вечером для фиксации размеров. </t>
  </si>
  <si>
    <t>Заявка не актуальна, интересует работа компании в Рязани, менеджер сориентировал с адресом салона, озвучено производство корпусной  мебели, интересовали расценки кухни, менеджер предоставил номер телефона, адрес сайта,</t>
  </si>
  <si>
    <t>Зафиксированы пожелания клиента по кухне Рассказано о компании и о комплектующих., об акции на столешницу. Оформлен замер, продиктован адрес. Оформлен онлайн просчет.</t>
  </si>
  <si>
    <t>Подобран ближайший салон, согласованы вопросы по кухне. Оформлен замер, продиктован адрес. Менеджер пригласил в салон, назвал все преимущества посещения. Оформлен визит в салон.</t>
  </si>
  <si>
    <t>Согласованы предпочтения клиента по кухне, интересен предварительный просчет. Оформлен онлайн просчет.</t>
  </si>
  <si>
    <t>Клиент из Краснодара,согласованы пожелания клиента, озвучена рассрочка, предложена БТ. Оформлен визит в салон.</t>
  </si>
  <si>
    <t>Согласованы вопросы по кухне, озвучены преимущества посещения салона. Оформлен замер, продиктован адрес. Оформлен визит в салон.</t>
  </si>
  <si>
    <t>Согласованы пожелания оставленные по заявке.Клиенту кроме кухни нужны шкафы. Предложено рассмотреть образцы на сайте и передать заявку дизайнеру. Менеджер отправит каталог с кухнями. Заявка передана дизайнеру.</t>
  </si>
  <si>
    <t>Заявка на запись в салон. Менеджер согласовал вопросы по анкете. Оформлен визит в салон.</t>
  </si>
  <si>
    <t>Согласованы пожелания и предпочтения по кухне. Визит может осуществить только в мае, менеджер предложил предварительный просчет. Оформлен онлайн просчет.</t>
  </si>
  <si>
    <t>Размеры кухни клиент меряет на месте, согласованы пожелания по кухне, описано расположение кухни. Менеджер по материалу дает характеристики и советы.Оформлен онлайн просчет.</t>
  </si>
  <si>
    <t>Согласованы пожелания клиента по кухне, предложен замер. Оформлен онлайн просчет.</t>
  </si>
  <si>
    <t>Зафиксированы пожелания клиента по кухне. Клиенту интересен предварительный просчет. Оформлен онлайн просчет.</t>
  </si>
  <si>
    <t>Клиент из Бугуруслана, менеджер сориентирован по кухне. Клиент интересуется ценой. Менеджер ознакомил с материалом, обсудили бюджет, предложено рассмотреть образцы, озвучена рассрочка. Клиент хочет более бюджетный вариант, не устраивает цена.</t>
  </si>
  <si>
    <t>Ремонт приостановился до лета,  менеджер предложил согласовать дату или оставить заявку повторно. Предложил предварительный просчет по размерам, клиент заинтересован. Зафиксированы пожелания по кухне, рассказано о материале. Оформлен онлайн просчет.</t>
  </si>
  <si>
    <t>Согласованы предпочтения по кухне. Клиенту кухня нужна в Ростове,  предложена работа с Ростовом. Менеджер предложил начать работу в Москве и по последовательности переключиться на дилеров. Оформлен дилерский заказ.</t>
  </si>
  <si>
    <t>Клиент пока не намерен делать заказ, мониторит цены. Менеджер предложил предварительный просчет. Клиент еще не готов проработать кухню. Менеджер предложил к концу года повторно оставить заявку на сайте для</t>
  </si>
  <si>
    <t>Клиент из Казани. Зафиксированы пожелания клиента по кухне. Менеджер озвучил ассортимент материала ,рассказал о зависимости цены, сопоставил размеры клиента. Клиенту дорого.</t>
  </si>
  <si>
    <t>Согласованы вопросы по кухне, предложен замер, салон. Оформлен визит в салон.</t>
  </si>
  <si>
    <t>Согласованы предпочтения оставленные в заявке, зафиксированы вопросы по анкете. Интересует предварительный просчет. Оформлен онлайн просчет.</t>
  </si>
  <si>
    <t>Интересует в Воронеже салон. Менеджер подсказал адрес, предложил посещение, предварительный просчет. Уточнены размеры, рассказано про производство компании. Клиента устроило посещение салона.</t>
  </si>
  <si>
    <t>Согласована оставленная заявка. Зафиксированы пожелания клиента.Озвучена рассрочка.Интересен предварительный просчет. Оформлен онлайн просчет.</t>
  </si>
  <si>
    <t>Сориентировались по кухне в заявке.Зафиксированы пожелания по кухне. Предложена работа в салоне и предварительный просчет. Оформлен онлайн просчет.</t>
  </si>
  <si>
    <t>Согласованы пожелания и предпочтения клиента по кухне.Предложена корпусная мебель.  Оформлен визит в салон.</t>
  </si>
  <si>
    <t>Клиента интересует посмотреть образцы, менеджер подобрал территориально салон.Озвучен ассортимент материала. Оформлен визит в салон.</t>
  </si>
  <si>
    <t>Клиент из Краснодара.Согласовали вопросы по оставленной заявке, зафиксированы пожелания по кухне. Оформлен онлайн просчет.</t>
  </si>
  <si>
    <t>Согласованы пожелания и предпочтения по кухне. Разговор с клиентом внезапно прервался. Продолжение разговора и последующий звонок отсутствует. Диалог по заявке состоялся, разговор внезапно прервался.</t>
  </si>
  <si>
    <t>Согласованы пожелания клиента по кухне. Менеджер озвучил ассортимент материала. Интересует предварительный просчет. Оформлен онлайн просчет.</t>
  </si>
  <si>
    <t>Клиент из Краснодара. Интересует ориентировочная стоимость. Зафиксированы пожелания клиента. Озвучена рассрочка. Оформлен онлайн просчет.</t>
  </si>
  <si>
    <t>Согласованы пожелания клиента по кухне. Во время разговора плохая связь, менеджер перезвонил. Клиенту интересен просчет. Оформлен онлайн просчет.</t>
  </si>
  <si>
    <t>Клиенту интересен просчет, есть понравившееся модель. Согласованы вопросы по анкете. Оформлен замер, продиктован адрес. Оформлен визит в салон.</t>
  </si>
  <si>
    <t>Клиент интересовался элементом мебели,  нога для барной стойки. Клиент из С.Петербурга. Менеджер уточнил и перезвонил клиенту. Ответил на вопрос клиента. Оформлен дилерский заказ.</t>
  </si>
  <si>
    <t>Клиента интересует просчет по проекту. Согласовали пожелания и предпочтения. Оформлен визит в салон.</t>
  </si>
  <si>
    <t>Клиент из Казани. Согласованы вопросы по анкете.Озвучены сроки изготовления. Оформлен визит в салон.</t>
  </si>
  <si>
    <t>Клиент дизайнер, есть проект для клиента, интересует просчет и встреча с дизайнером салона. Заявка отправлена дизайнеру.</t>
  </si>
  <si>
    <t>Звонок об актуальности салона для клиента. Оформлен визит в салон.</t>
  </si>
  <si>
    <t>Согласованы пожелания клиента по кухне. Интересует предварительный просчет. Оформлен онлайн просчет.</t>
  </si>
  <si>
    <t>У клиента есть проект, интересует просчет. Предложен салон. Согласованы пожелания клиента по кухне. Оформлен онлайн просчет.</t>
  </si>
  <si>
    <t>Клиент из Краснодара, зафиксированы пожелания по кухне. Озвучена скидка на БТ. Оформлен визит в салон.</t>
  </si>
  <si>
    <t>Зафиксированы пожелания по кухне, есть свой план в виде наброска. Озвучена скидка на БТ. Оформлен онлайн просчет.</t>
  </si>
  <si>
    <t>Сориентировались по салону, согласовали оставленную заявку. Интересует конкретная модель, понравились фасады.  Озвучен ассортимент материала. Оформлен онлайн просчет.</t>
  </si>
  <si>
    <t>Согласовали вопросы по кухне, интересует определенная модель. Оформлен онлайн просчет.</t>
  </si>
  <si>
    <t>Клиент из Краснодарского края. Согласованы пожелания клиента по кухне.  Оформлен онлайн просчет.</t>
  </si>
  <si>
    <t>Определились с салоном, зафиксированы пожелания клиента по кухне, рассказано про акции. Оформлен визит в салон.</t>
  </si>
  <si>
    <t>Обговорены предпочтения, у клиента есть примерный проект. Согласовали вопросы по анкете. Оформлен онлайн просчет.</t>
  </si>
  <si>
    <t>Согласованы вопросы по анкете. Есть дизайн проект. Оформлен онлайн просчет.</t>
  </si>
  <si>
    <t>Клиент уже сделал заявку в салоне, сделан замер. Менеджер подробно расспросил, уточнил компанию. Клиенту нужен еще второй проект. Менеджер повторно отправил заявку в салон. Оформлен визит в салон.</t>
  </si>
  <si>
    <t>Клиента интересует консультация, кухня актуальна. Согласованы вопросы по анкете, описано желаемое расположение кухни.Клиент из Сочи. Оформлен дилерский заказ.</t>
  </si>
  <si>
    <t>Клиент присматривает кухни. Есть проект. Согласованы пожелания и предпочтения по кухне.Сориентировались по салону. Клиенту интересен предварительный просчет. Оформлен онлайн просчет.</t>
  </si>
  <si>
    <t>Заявка была оставлена на раковину, менеджер согласовал предпочтения и пожелания клиента, предложено посещение салона и онлайн  просчет. Оформлен онлайн просчет.</t>
  </si>
  <si>
    <t>По просчету столешницы, сориентировались по салону, согласовали параметры и предпочтения.Желание клиента просчет по двум материалам. Оформлен онлайн просчет.</t>
  </si>
  <si>
    <t>Сориентировались по салону территориально, согласовали вопросы по анкете.Предложен замер, оформили замер, продиктован адрес. Менеджер сориентировал по цене, материалу, установленным. Оформлен онлайн просчет.</t>
  </si>
  <si>
    <t>Были ли возражения - Да или Нет</t>
  </si>
  <si>
    <t xml:space="preserve">Примечания по возражениям, если было </t>
  </si>
  <si>
    <t>Цена. Клиент не вкладывается в бюджет (100 000)</t>
  </si>
  <si>
    <t>Другое. Заявка не актуальна.</t>
  </si>
  <si>
    <t>Другое. Желание клиента кухни в бюджетном варианте не подходит компании.</t>
  </si>
  <si>
    <t>Другое.  Кухня актуальна к концу года.</t>
  </si>
  <si>
    <t>Цена. Хочется дешевле.</t>
  </si>
  <si>
    <t>Отработал ли возражение, если возражений не было, то ничего не пишем</t>
  </si>
  <si>
    <t xml:space="preserve">Как отработал </t>
  </si>
  <si>
    <t>Менеджер сравнил размеры кухни и оценил по расчету погонного метра, предложил предварительный просчет, озвучил рассрочку.</t>
  </si>
  <si>
    <t>Менеджер ответил на все интересующие вопросы клиента, озвучил производство корпусной мебели, предоставил номер телефона и адрес сайта, был дружелюбен, посоветовал посмотреть на сайте интересующую мебель и в дальнейшем предложил посещение салона.</t>
  </si>
  <si>
    <t>Предложено рассмотреть образцы, предложен предварительный просчет, озвучена рассрочка,</t>
  </si>
  <si>
    <t>Предложен предварительный просчет, обратиться на сайт в конце года для повторной связи.</t>
  </si>
  <si>
    <t>Сориентировал зависимость цены кухни, сопоставил размеры кухни клиента, предложил предварительный просчет.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</si>
  <si>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</si>
  <si>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</si>
  <si>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Дата следующего контакта</t>
  </si>
  <si>
    <t>Средний по всем звонкам</t>
  </si>
  <si>
    <t>Количество звонков</t>
  </si>
  <si>
    <t>Длительность</t>
  </si>
  <si>
    <t>Исходящий на 7 925 180-12-00</t>
  </si>
  <si>
    <t>Исходящий на 7 925 585-30-83</t>
  </si>
  <si>
    <t>Исходящий на 7 977 139-17-70</t>
  </si>
  <si>
    <t>Исходящий на 7 916 691-76-00</t>
  </si>
  <si>
    <t>Исходящий на 7 926 051-38-48</t>
  </si>
  <si>
    <t>Исходящий на 7 916 582-57-20</t>
  </si>
  <si>
    <t>Исходящий на 7 910 459-56-07</t>
  </si>
  <si>
    <t>Исходящий на 7 929 907-58-07</t>
  </si>
  <si>
    <t>Исходящий на 7 916 069-31-53</t>
  </si>
  <si>
    <t>Исходящий на 7 929 618-84-32</t>
  </si>
  <si>
    <t>Исходящий на 7 920 821-13-15</t>
  </si>
  <si>
    <t>Исходящий на 7 968 826-64-40</t>
  </si>
  <si>
    <t>Исходящий на 7 908 650-10-90</t>
  </si>
  <si>
    <t>Исходящий на 7 921 723-10-20</t>
  </si>
  <si>
    <t>Исходящий на 7 926 183-66-69</t>
  </si>
  <si>
    <t>Исходящий на 7 965 372-04-51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</si>
  <si>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</si>
  <si>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</si>
  <si>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</si>
  <si>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</si>
  <si>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</si>
  <si>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</si>
  <si>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</si>
  <si>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</si>
  <si>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42</t>
  </si>
  <si>
    <t>43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</si>
  <si>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</si>
  <si>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Согласованы предпочтения по кухне, кухня нужна на съемную квартиру, посчитать по самому простому материалу. Оформлен онлайн просчет.</t>
  </si>
  <si>
    <t>Зафиксированы пожелания клиента. Оформлен онлайн просчет.</t>
  </si>
  <si>
    <t>Менеджер ознакомит клиента с расценками погонного метра, предложил составить проект кухни, клиент подумает.</t>
  </si>
  <si>
    <t>Менеджер ознакомил с компанией и предложил создать дизайн проект, озвучил примерную цену, согласовал вопросы по кухне, клиент описал кухню, интересен предварительный просчет. Уточнили сайт кухни. Оформлен онлайн просчет.</t>
  </si>
  <si>
    <t>Интересует кухня со скидкой, пока нет потребности и желания. Менеджер ознакомил с ассортиментом материала, стоимость погонного метра. Клиента интересовали только фасады. Предложено работать непосредственно с проектом при актуальном подходе, посещение сайта и путем оставления заявки для дальнейшей связи.</t>
  </si>
  <si>
    <t>Предложено создать дизайн-проект.  Клиент из Германии, кухня нужна в Подмосковье. Согласованы вопросы по анкете.Предложена корпусная мебель. Оформлен онлайн просчет.</t>
  </si>
  <si>
    <t>Согласованы пожелания по кухне. Оформлен визит в салон.</t>
  </si>
  <si>
    <t>Клиент возмущен о звонке на его номер. Сдача квартиры в июле.  Согласованы размеры и пожелания по кухне. Предложено заходить на сайт и оставить заявку, озвучена рассрочка.</t>
  </si>
  <si>
    <t>Интересует цена, установка в Ногинске, точных размеров нет. Менеджер озвучил погонный метр. Предложен предварительный просчет. Согласованы пожелания по кухне. Рассказано об акциях и сертификатах. Оформлен онлайн просчет.</t>
  </si>
  <si>
    <t>Клиент еще только рассматривает варианты кухонь. Предложено при актуальном вопросе заходить на сайт и оставлять заявку. Менеджер озвучил преимущества сложения цены и качества, о производстве компании.</t>
  </si>
  <si>
    <t>Зафиксированы пожелания по кухне, озвучен ассортимент материала. Клиент из Орла, предложен предварительный просчет.Клиент описал  помещение кухни. Оформлен онлайн просчет.</t>
  </si>
  <si>
    <t>Сориентировались по салону, согласованы предпочтения по кухне. Оформлен визит в салон.</t>
  </si>
  <si>
    <t>Кухня актуальна, согласована дата повторного звонка по уточнению вопросов по кухне.</t>
  </si>
  <si>
    <t>Сориентировались с салоном, согласовали пожелания по кухне. Интересует работа с дизайнером, клиент не может определиться по форме кухни. На данный момент клиент уезжает в отпуск. Согласована дата повторного звонка.</t>
  </si>
  <si>
    <t>Зафиксированы пожелания и предпочтения по кухне. Предложен замер. Оформлен визит в салон.</t>
  </si>
  <si>
    <t>Согласовали вопросы анкеты, менеджер озвучил ассортимент и характеристики материала. Оформлен онлайн просчет.</t>
  </si>
  <si>
    <t>Другое. По созданию онлайн проекта клиент подумает.</t>
  </si>
  <si>
    <t>Другое. Кухня не актуальна, интересую фасады, есть заинтересованность в кухне со скидкой.</t>
  </si>
  <si>
    <t>Другое. Кухня актуальна в июле.</t>
  </si>
  <si>
    <t>Другое. Кухня пока не актуальна.</t>
  </si>
  <si>
    <t>Другое. Желание клиента перезвонить в другой день.</t>
  </si>
  <si>
    <t>Другое. Кухня актуальна, есть интерес поработать с дизайнером, уезжают в отпуск.</t>
  </si>
  <si>
    <t xml:space="preserve">Да </t>
  </si>
  <si>
    <t>Ответил на вопросы клиента по цене погонного метра, о комплектующих, предложено выполнить онлайн проект. Не согласовал дату возможного контакта.</t>
  </si>
  <si>
    <t>Предложено при актуальном вопросе оставить заявку на сайте, рассказано о постоянной смене образцов в салоне. Не согласована дата возможного звонка.</t>
  </si>
  <si>
    <t>Озвучена рассрочка, при актуальном вопросе кухне предложено заходить на сайт и оставить заявку в дальнейшем. Не согласована дата повторного звонка клиенту.</t>
  </si>
  <si>
    <t>Предложено посетить сайт и оставить заявку. Не согласовал дату повторного звонка клиенту.</t>
  </si>
  <si>
    <t>Предложено создать проект.Согласована дата повторного звонка.</t>
  </si>
  <si>
    <t>Предложено посещение салона, озвучена связь с дизайнером и его работа, согласована дата повторного звонка о уточнения даты посещения салона.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</si>
  <si>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</si>
  <si>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>Заявка на просчёт</t>
  </si>
  <si>
    <t>Февраль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</si>
  <si>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</si>
  <si>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</si>
  <si>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</si>
  <si>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</si>
  <si>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</si>
  <si>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</si>
  <si>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25.11-01.12</t>
  </si>
  <si>
    <t>Декабрь</t>
  </si>
  <si>
    <t>02.12-08.12</t>
  </si>
  <si>
    <t>Январь</t>
  </si>
  <si>
    <t>09.12-15.12</t>
  </si>
  <si>
    <t>16.12-22.12</t>
  </si>
  <si>
    <t>23.12-29.12</t>
  </si>
  <si>
    <t>30.12-05.01</t>
  </si>
  <si>
    <t>06.01-12.01</t>
  </si>
  <si>
    <t>13.01-19.01</t>
  </si>
  <si>
    <t>20.01-26.01</t>
  </si>
  <si>
    <t>27.01-02.02</t>
  </si>
  <si>
    <t>03.02-09.02</t>
  </si>
  <si>
    <t>10.02-16.02</t>
  </si>
  <si>
    <t>17.02-23.02</t>
  </si>
  <si>
    <t>24.02-02.03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</si>
</sst>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d.mm.yyyy"/>
    <numFmt numFmtId="166" formatCode="dd,mm,yyyy"/>
    <numFmt numFmtId="167" formatCode="dd&quot;.&quot;mm&quot;.&quot;yyyy"/>
    <numFmt numFmtId="168" formatCode="H:mm:ss"/>
  </numFmts>
  <fonts count="15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color rgb="FF2067B0"/>
      <name val="&quot;Helvetica Neue&quot;"/>
    </font>
    <font>
      <color rgb="FF2067B0"/>
      <name val="&quot;Helvetica Neue&quot;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000000"/>
      <name val="Inconsolata"/>
    </font>
    <font>
      <color rgb="FF000000"/>
      <name val="Roboto"/>
    </font>
    <font>
      <sz val="11.0"/>
      <color theme="1"/>
      <name val="Calibri"/>
    </font>
    <font>
      <sz val="16.0"/>
      <color rgb="FF000000"/>
      <name val="Arial"/>
    </font>
    <font>
      <sz val="11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46BDC6"/>
        <bgColor rgb="FF46BDC6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horizontal="center" readingOrder="0" shrinkToFit="0" vertical="center" wrapText="1"/>
    </xf>
    <xf borderId="0" fillId="3" fontId="3" numFmtId="164" xfId="0" applyAlignment="1" applyFill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3" fillId="0" fontId="4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5" fillId="0" fontId="4" numFmtId="0" xfId="0" applyBorder="1" applyFont="1"/>
    <xf borderId="6" fillId="0" fontId="4" numFmtId="0" xfId="0" applyBorder="1" applyFont="1"/>
    <xf borderId="2" fillId="0" fontId="7" numFmtId="0" xfId="0" applyAlignment="1" applyBorder="1" applyFont="1">
      <alignment horizontal="center" shrinkToFit="0" vertical="center" wrapText="1"/>
    </xf>
    <xf borderId="7" fillId="0" fontId="4" numFmtId="0" xfId="0" applyBorder="1" applyFont="1"/>
    <xf borderId="8" fillId="0" fontId="4" numFmtId="0" xfId="0" applyBorder="1" applyFont="1"/>
    <xf borderId="9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9" fillId="2" fontId="1" numFmtId="21" xfId="0" applyAlignment="1" applyBorder="1" applyFont="1" applyNumberFormat="1">
      <alignment horizontal="center" readingOrder="0"/>
    </xf>
    <xf borderId="9" fillId="2" fontId="1" numFmtId="21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horizontal="center" readingOrder="0" shrinkToFit="0" textRotation="90" vertical="center" wrapText="1"/>
    </xf>
    <xf borderId="9" fillId="0" fontId="2" numFmtId="0" xfId="0" applyAlignment="1" applyBorder="1" applyFont="1">
      <alignment horizontal="center" shrinkToFit="0" vertical="center" wrapText="1"/>
    </xf>
    <xf borderId="9" fillId="0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9" fillId="2" fontId="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9" fillId="5" fontId="2" numFmtId="0" xfId="0" applyAlignment="1" applyBorder="1" applyFill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9" fillId="5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9" fillId="6" fontId="2" numFmtId="0" xfId="0" applyAlignment="1" applyBorder="1" applyFont="1">
      <alignment horizontal="center" shrinkToFit="0" vertical="center" wrapText="1"/>
    </xf>
    <xf borderId="9" fillId="0" fontId="2" numFmtId="49" xfId="0" applyAlignment="1" applyBorder="1" applyFont="1" applyNumberForma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2" fillId="6" fontId="1" numFmtId="0" xfId="0" applyAlignment="1" applyBorder="1" applyFont="1">
      <alignment horizontal="center" shrinkToFit="0" vertical="center" wrapText="1"/>
    </xf>
    <xf borderId="9" fillId="7" fontId="2" numFmtId="0" xfId="0" applyAlignment="1" applyBorder="1" applyFill="1" applyFont="1">
      <alignment horizontal="center" readingOrder="0" shrinkToFit="0" vertical="center" wrapText="1"/>
    </xf>
    <xf borderId="9" fillId="8" fontId="2" numFmtId="49" xfId="0" applyAlignment="1" applyBorder="1" applyFill="1" applyFont="1" applyNumberFormat="1">
      <alignment horizontal="center" readingOrder="0" shrinkToFit="0" vertical="center" wrapText="1"/>
    </xf>
    <xf borderId="2" fillId="7" fontId="2" numFmtId="0" xfId="0" applyAlignment="1" applyBorder="1" applyFont="1">
      <alignment horizontal="center" readingOrder="0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9" fillId="8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readingOrder="0" shrinkToFit="0" vertical="center" wrapText="1"/>
    </xf>
    <xf borderId="2" fillId="9" fontId="2" numFmtId="0" xfId="0" applyAlignment="1" applyBorder="1" applyFont="1">
      <alignment horizontal="center" shrinkToFit="0" vertical="center" wrapText="1"/>
    </xf>
    <xf borderId="9" fillId="9" fontId="2" numFmtId="0" xfId="0" applyAlignment="1" applyBorder="1" applyFont="1">
      <alignment horizontal="center" shrinkToFit="0" vertical="center" wrapText="1"/>
    </xf>
    <xf borderId="2" fillId="10" fontId="2" numFmtId="0" xfId="0" applyAlignment="1" applyBorder="1" applyFill="1" applyFont="1">
      <alignment horizontal="center" readingOrder="0" shrinkToFit="0" vertical="center" wrapText="1"/>
    </xf>
    <xf borderId="2" fillId="11" fontId="2" numFmtId="0" xfId="0" applyAlignment="1" applyBorder="1" applyFill="1" applyFont="1">
      <alignment horizontal="center" shrinkToFit="0" vertical="center" wrapText="1"/>
    </xf>
    <xf borderId="2" fillId="11" fontId="2" numFmtId="0" xfId="0" applyAlignment="1" applyBorder="1" applyFont="1">
      <alignment horizontal="center" readingOrder="0" shrinkToFit="0" vertical="center" wrapText="1"/>
    </xf>
    <xf borderId="9" fillId="11" fontId="1" numFmtId="0" xfId="0" applyAlignment="1" applyBorder="1" applyFont="1">
      <alignment horizontal="center" shrinkToFit="0" wrapText="1"/>
    </xf>
    <xf borderId="9" fillId="0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12" fontId="2" numFmtId="0" xfId="0" applyAlignment="1" applyBorder="1" applyFill="1" applyFont="1">
      <alignment horizontal="center" shrinkToFit="0" vertical="center" wrapText="1"/>
    </xf>
    <xf borderId="9" fillId="12" fontId="1" numFmtId="49" xfId="0" applyAlignment="1" applyBorder="1" applyFont="1" applyNumberForma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9" fillId="2" fontId="1" numFmtId="165" xfId="0" applyAlignment="1" applyBorder="1" applyFont="1" applyNumberFormat="1">
      <alignment horizontal="center" readingOrder="0" shrinkToFit="0" vertical="center" wrapText="1"/>
    </xf>
    <xf borderId="9" fillId="2" fontId="1" numFmtId="166" xfId="0" applyAlignment="1" applyBorder="1" applyFont="1" applyNumberFormat="1">
      <alignment horizontal="center" readingOrder="0" shrinkToFit="0" vertical="center" wrapText="1"/>
    </xf>
    <xf borderId="0" fillId="3" fontId="1" numFmtId="165" xfId="0" applyAlignment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9" fillId="4" fontId="1" numFmtId="10" xfId="0" applyAlignment="1" applyBorder="1" applyFont="1" applyNumberFormat="1">
      <alignment horizontal="center" shrinkToFit="0" vertical="center" wrapText="1"/>
    </xf>
    <xf borderId="0" fillId="2" fontId="1" numFmtId="10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/>
    </xf>
    <xf borderId="0" fillId="2" fontId="1" numFmtId="10" xfId="0" applyAlignment="1" applyFont="1" applyNumberFormat="1">
      <alignment horizontal="center" shrinkToFit="0" vertical="center" wrapText="1"/>
    </xf>
    <xf borderId="9" fillId="8" fontId="1" numFmtId="0" xfId="0" applyAlignment="1" applyBorder="1" applyFont="1">
      <alignment horizontal="center" shrinkToFit="0" vertical="center" wrapText="1"/>
    </xf>
    <xf borderId="9" fillId="13" fontId="1" numFmtId="0" xfId="0" applyAlignment="1" applyBorder="1" applyFill="1" applyFont="1">
      <alignment horizontal="center" shrinkToFit="0" vertical="center" wrapText="1"/>
    </xf>
    <xf borderId="9" fillId="13" fontId="1" numFmtId="21" xfId="0" applyAlignment="1" applyBorder="1" applyFont="1" applyNumberFormat="1">
      <alignment horizontal="center" shrinkToFit="0" vertical="center" wrapText="1"/>
    </xf>
    <xf borderId="0" fillId="2" fontId="1" numFmtId="21" xfId="0" applyAlignment="1" applyFont="1" applyNumberFormat="1">
      <alignment horizontal="center" vertical="center"/>
    </xf>
    <xf borderId="0" fillId="2" fontId="1" numFmtId="21" xfId="0" applyAlignment="1" applyFont="1" applyNumberFormat="1">
      <alignment horizontal="center" shrinkToFit="0" vertical="center" wrapText="1"/>
    </xf>
    <xf borderId="0" fillId="2" fontId="9" numFmtId="0" xfId="0" applyAlignment="1" applyFont="1">
      <alignment horizontal="center" shrinkToFit="0" vertical="center" wrapText="1"/>
    </xf>
    <xf borderId="0" fillId="2" fontId="10" numFmtId="0" xfId="0" applyAlignment="1" applyFont="1">
      <alignment horizontal="center" readingOrder="0"/>
    </xf>
    <xf borderId="9" fillId="2" fontId="3" numFmtId="164" xfId="0" applyAlignment="1" applyBorder="1" applyFont="1" applyNumberFormat="1">
      <alignment horizontal="center" readingOrder="0" shrinkToFit="0" vertical="center" wrapText="1"/>
    </xf>
    <xf borderId="0" fillId="0" fontId="3" numFmtId="165" xfId="0" applyAlignment="1" applyFont="1" applyNumberFormat="1">
      <alignment horizontal="center" readingOrder="0" vertical="center"/>
    </xf>
    <xf borderId="0" fillId="3" fontId="1" numFmtId="165" xfId="0" applyAlignment="1" applyFont="1" applyNumberFormat="1">
      <alignment horizontal="center" readingOrder="0" vertical="center"/>
    </xf>
    <xf borderId="0" fillId="2" fontId="3" numFmtId="164" xfId="0" applyAlignment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9" fillId="2" fontId="3" numFmtId="164" xfId="0" applyAlignment="1" applyBorder="1" applyFont="1" applyNumberFormat="1">
      <alignment horizontal="center" readingOrder="0" vertical="center"/>
    </xf>
    <xf borderId="0" fillId="3" fontId="1" numFmtId="164" xfId="0" applyAlignment="1" applyFont="1" applyNumberForma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0" fillId="3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shrinkToFit="0" vertical="center" wrapText="1"/>
    </xf>
    <xf borderId="9" fillId="0" fontId="1" numFmtId="21" xfId="0" applyAlignment="1" applyBorder="1" applyFont="1" applyNumberFormat="1">
      <alignment horizontal="center" readingOrder="0" vertical="center"/>
    </xf>
    <xf borderId="0" fillId="3" fontId="1" numFmtId="21" xfId="0" applyAlignment="1" applyFont="1" applyNumberForma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readingOrder="0" vertical="center"/>
    </xf>
    <xf borderId="2" fillId="6" fontId="1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12" fontId="1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readingOrder="0" shrinkToFit="0" vertical="bottom" wrapText="1"/>
    </xf>
    <xf borderId="9" fillId="0" fontId="1" numFmtId="10" xfId="0" applyAlignment="1" applyBorder="1" applyFont="1" applyNumberFormat="1">
      <alignment horizontal="center" shrinkToFit="0" vertical="bottom" wrapText="1"/>
    </xf>
    <xf borderId="9" fillId="2" fontId="0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readingOrder="0" vertical="center"/>
    </xf>
    <xf borderId="9" fillId="0" fontId="1" numFmtId="0" xfId="0" applyAlignment="1" applyBorder="1" applyFont="1">
      <alignment horizontal="center" readingOrder="0" shrinkToFit="0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9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vertical="center"/>
    </xf>
    <xf borderId="9" fillId="2" fontId="1" numFmtId="164" xfId="0" applyAlignment="1" applyBorder="1" applyFont="1" applyNumberFormat="1">
      <alignment horizontal="center" readingOrder="0" vertical="center"/>
    </xf>
    <xf borderId="0" fillId="3" fontId="1" numFmtId="164" xfId="0" applyAlignment="1" applyFont="1" applyNumberFormat="1">
      <alignment horizontal="center" vertical="center"/>
    </xf>
    <xf borderId="9" fillId="2" fontId="1" numFmtId="165" xfId="0" applyAlignment="1" applyBorder="1" applyFont="1" applyNumberFormat="1">
      <alignment horizontal="center" readingOrder="0" vertical="center"/>
    </xf>
    <xf borderId="0" fillId="4" fontId="1" numFmtId="0" xfId="0" applyAlignment="1" applyFont="1">
      <alignment horizontal="center" shrinkToFit="0" wrapText="1"/>
    </xf>
    <xf borderId="9" fillId="4" fontId="1" numFmtId="10" xfId="0" applyAlignment="1" applyBorder="1" applyFont="1" applyNumberFormat="1">
      <alignment horizontal="center" vertical="center"/>
    </xf>
    <xf borderId="0" fillId="4" fontId="1" numFmtId="0" xfId="0" applyAlignment="1" applyFont="1">
      <alignment horizontal="center" shrinkToFit="0" vertical="center" wrapText="1"/>
    </xf>
    <xf borderId="9" fillId="8" fontId="1" numFmtId="0" xfId="0" applyAlignment="1" applyBorder="1" applyFont="1">
      <alignment horizontal="center" shrinkToFit="0" wrapText="1"/>
    </xf>
    <xf borderId="9" fillId="8" fontId="1" numFmtId="0" xfId="0" applyAlignment="1" applyBorder="1" applyFont="1">
      <alignment horizontal="center" vertical="center"/>
    </xf>
    <xf borderId="9" fillId="13" fontId="1" numFmtId="0" xfId="0" applyAlignment="1" applyBorder="1" applyFont="1">
      <alignment horizontal="center" shrinkToFit="0" wrapText="1"/>
    </xf>
    <xf borderId="9" fillId="13" fontId="1" numFmtId="21" xfId="0" applyAlignment="1" applyBorder="1" applyFont="1" applyNumberFormat="1">
      <alignment horizontal="center" vertical="center"/>
    </xf>
    <xf borderId="2" fillId="0" fontId="12" numFmtId="0" xfId="0" applyAlignment="1" applyBorder="1" applyFont="1">
      <alignment horizontal="center" readingOrder="0" vertical="bottom"/>
    </xf>
    <xf borderId="9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14" fontId="1" numFmtId="0" xfId="0" applyAlignment="1" applyFill="1" applyFont="1">
      <alignment vertical="bottom"/>
    </xf>
    <xf borderId="2" fillId="11" fontId="13" numFmtId="0" xfId="0" applyAlignment="1" applyBorder="1" applyFont="1">
      <alignment horizontal="center" readingOrder="0" vertical="bottom"/>
    </xf>
    <xf borderId="0" fillId="0" fontId="14" numFmtId="0" xfId="0" applyAlignment="1" applyFont="1">
      <alignment vertical="bottom"/>
    </xf>
    <xf borderId="9" fillId="0" fontId="13" numFmtId="0" xfId="0" applyAlignment="1" applyBorder="1" applyFont="1">
      <alignment horizontal="center" vertical="bottom"/>
    </xf>
    <xf borderId="9" fillId="0" fontId="13" numFmtId="0" xfId="0" applyAlignment="1" applyBorder="1" applyFont="1">
      <alignment vertical="bottom"/>
    </xf>
    <xf borderId="9" fillId="0" fontId="13" numFmtId="0" xfId="0" applyAlignment="1" applyBorder="1" applyFont="1">
      <alignment horizontal="right" shrinkToFit="0" vertical="bottom" wrapText="1"/>
    </xf>
    <xf borderId="9" fillId="0" fontId="14" numFmtId="0" xfId="0" applyAlignment="1" applyBorder="1" applyFont="1">
      <alignment horizontal="right" shrinkToFit="0" vertical="bottom" wrapText="1"/>
    </xf>
    <xf borderId="9" fillId="0" fontId="13" numFmtId="0" xfId="0" applyAlignment="1" applyBorder="1" applyFont="1">
      <alignment shrinkToFit="0" vertical="bottom" wrapText="1"/>
    </xf>
    <xf borderId="0" fillId="14" fontId="14" numFmtId="0" xfId="0" applyAlignment="1" applyFont="1">
      <alignment vertical="bottom"/>
    </xf>
    <xf borderId="9" fillId="0" fontId="14" numFmtId="0" xfId="0" applyAlignment="1" applyBorder="1" applyFont="1">
      <alignment horizontal="center" vertical="bottom"/>
    </xf>
    <xf borderId="9" fillId="0" fontId="14" numFmtId="10" xfId="0" applyAlignment="1" applyBorder="1" applyFont="1" applyNumberFormat="1">
      <alignment horizontal="center" vertical="bottom"/>
    </xf>
    <xf borderId="9" fillId="0" fontId="13" numFmtId="10" xfId="0" applyAlignment="1" applyBorder="1" applyFont="1" applyNumberFormat="1">
      <alignment horizontal="right" shrinkToFit="0" vertical="bottom" wrapText="1"/>
    </xf>
    <xf borderId="9" fillId="4" fontId="13" numFmtId="167" xfId="0" applyAlignment="1" applyBorder="1" applyFont="1" applyNumberFormat="1">
      <alignment vertical="bottom"/>
    </xf>
    <xf borderId="0" fillId="0" fontId="14" numFmtId="10" xfId="0" applyAlignment="1" applyFont="1" applyNumberFormat="1">
      <alignment horizontal="right" vertical="bottom"/>
    </xf>
    <xf borderId="9" fillId="0" fontId="14" numFmtId="0" xfId="0" applyAlignment="1" applyBorder="1" applyFont="1">
      <alignment horizontal="right" vertical="bottom"/>
    </xf>
    <xf borderId="9" fillId="0" fontId="14" numFmtId="10" xfId="0" applyAlignment="1" applyBorder="1" applyFont="1" applyNumberFormat="1">
      <alignment horizontal="right" vertical="bottom"/>
    </xf>
    <xf borderId="9" fillId="0" fontId="14" numFmtId="21" xfId="0" applyAlignment="1" applyBorder="1" applyFont="1" applyNumberFormat="1">
      <alignment horizontal="right" vertical="bottom"/>
    </xf>
    <xf borderId="9" fillId="0" fontId="13" numFmtId="0" xfId="0" applyAlignment="1" applyBorder="1" applyFont="1">
      <alignment readingOrder="0" vertical="bottom"/>
    </xf>
    <xf borderId="9" fillId="0" fontId="14" numFmtId="10" xfId="0" applyAlignment="1" applyBorder="1" applyFont="1" applyNumberFormat="1">
      <alignment readingOrder="0" vertical="bottom"/>
    </xf>
    <xf borderId="9" fillId="0" fontId="14" numFmtId="0" xfId="0" applyAlignment="1" applyBorder="1" applyFont="1">
      <alignment readingOrder="0" vertical="bottom"/>
    </xf>
    <xf borderId="9" fillId="0" fontId="14" numFmtId="46" xfId="0" applyAlignment="1" applyBorder="1" applyFont="1" applyNumberFormat="1">
      <alignment readingOrder="0" vertical="bottom"/>
    </xf>
    <xf borderId="9" fillId="2" fontId="14" numFmtId="10" xfId="0" applyAlignment="1" applyBorder="1" applyFont="1" applyNumberFormat="1">
      <alignment readingOrder="0"/>
    </xf>
    <xf borderId="9" fillId="2" fontId="14" numFmtId="0" xfId="0" applyAlignment="1" applyBorder="1" applyFont="1">
      <alignment readingOrder="0"/>
    </xf>
    <xf borderId="9" fillId="2" fontId="14" numFmtId="21" xfId="0" applyAlignment="1" applyBorder="1" applyFont="1" applyNumberFormat="1">
      <alignment readingOrder="0"/>
    </xf>
    <xf borderId="9" fillId="2" fontId="13" numFmtId="167" xfId="0" applyAlignment="1" applyBorder="1" applyFont="1" applyNumberFormat="1">
      <alignment horizontal="right" readingOrder="0" vertical="bottom"/>
    </xf>
    <xf borderId="9" fillId="2" fontId="14" numFmtId="10" xfId="0" applyAlignment="1" applyBorder="1" applyFont="1" applyNumberFormat="1">
      <alignment readingOrder="0" vertical="bottom"/>
    </xf>
    <xf borderId="9" fillId="2" fontId="14" numFmtId="0" xfId="0" applyAlignment="1" applyBorder="1" applyFont="1">
      <alignment readingOrder="0" vertical="bottom"/>
    </xf>
    <xf borderId="9" fillId="2" fontId="14" numFmtId="21" xfId="0" applyAlignment="1" applyBorder="1" applyFont="1" applyNumberFormat="1">
      <alignment readingOrder="0" vertical="bottom"/>
    </xf>
    <xf borderId="9" fillId="2" fontId="13" numFmtId="0" xfId="0" applyAlignment="1" applyBorder="1" applyFont="1">
      <alignment vertical="bottom"/>
    </xf>
    <xf borderId="9" fillId="0" fontId="14" numFmtId="21" xfId="0" applyAlignment="1" applyBorder="1" applyFont="1" applyNumberFormat="1">
      <alignment readingOrder="0" vertical="bottom"/>
    </xf>
    <xf borderId="9" fillId="2" fontId="14" numFmtId="10" xfId="0" applyAlignment="1" applyBorder="1" applyFont="1" applyNumberFormat="1">
      <alignment horizontal="right" readingOrder="0" vertical="bottom"/>
    </xf>
    <xf borderId="9" fillId="4" fontId="13" numFmtId="0" xfId="0" applyAlignment="1" applyBorder="1" applyFont="1">
      <alignment vertical="bottom"/>
    </xf>
    <xf borderId="9" fillId="0" fontId="14" numFmtId="10" xfId="0" applyAlignment="1" applyBorder="1" applyFont="1" applyNumberFormat="1">
      <alignment vertical="bottom"/>
    </xf>
    <xf borderId="9" fillId="0" fontId="14" numFmtId="0" xfId="0" applyAlignment="1" applyBorder="1" applyFont="1">
      <alignment vertical="bottom"/>
    </xf>
    <xf borderId="9" fillId="0" fontId="14" numFmtId="46" xfId="0" applyAlignment="1" applyBorder="1" applyFont="1" applyNumberFormat="1">
      <alignment vertical="bottom"/>
    </xf>
    <xf borderId="9" fillId="0" fontId="14" numFmtId="21" xfId="0" applyAlignment="1" applyBorder="1" applyFont="1" applyNumberFormat="1">
      <alignment vertical="bottom"/>
    </xf>
    <xf borderId="9" fillId="2" fontId="14" numFmtId="10" xfId="0" applyAlignment="1" applyBorder="1" applyFont="1" applyNumberFormat="1">
      <alignment vertical="bottom"/>
    </xf>
    <xf borderId="9" fillId="2" fontId="14" numFmtId="0" xfId="0" applyAlignment="1" applyBorder="1" applyFont="1">
      <alignment vertical="bottom"/>
    </xf>
    <xf borderId="9" fillId="2" fontId="13" numFmtId="0" xfId="0" applyAlignment="1" applyBorder="1" applyFont="1">
      <alignment readingOrder="0" vertical="bottom"/>
    </xf>
    <xf borderId="9" fillId="2" fontId="14" numFmtId="0" xfId="0" applyAlignment="1" applyBorder="1" applyFont="1">
      <alignment horizontal="right" readingOrder="0" vertical="bottom"/>
    </xf>
    <xf borderId="9" fillId="2" fontId="14" numFmtId="168" xfId="0" applyAlignment="1" applyBorder="1" applyFont="1" applyNumberFormat="1">
      <alignment horizontal="right" readingOrder="0" vertical="bottom"/>
    </xf>
    <xf borderId="9" fillId="2" fontId="14" numFmtId="0" xfId="0" applyAlignment="1" applyBorder="1" applyFont="1">
      <alignment horizontal="right" vertical="bottom"/>
    </xf>
    <xf borderId="9" fillId="2" fontId="14" numFmtId="10" xfId="0" applyAlignment="1" applyBorder="1" applyFont="1" applyNumberFormat="1">
      <alignment horizontal="right" vertical="bottom"/>
    </xf>
    <xf borderId="9" fillId="2" fontId="14" numFmtId="168" xfId="0" applyAlignment="1" applyBorder="1" applyFont="1" applyNumberFormat="1">
      <alignment horizontal="right" vertical="bottom"/>
    </xf>
    <xf borderId="9" fillId="2" fontId="14" numFmtId="21" xfId="0" applyAlignment="1" applyBorder="1" applyFont="1" applyNumberFormat="1">
      <alignment vertical="bottom"/>
    </xf>
    <xf borderId="9" fillId="4" fontId="13" numFmtId="0" xfId="0" applyAlignment="1" applyBorder="1" applyFont="1">
      <alignment readingOrder="0" vertical="bottom"/>
    </xf>
    <xf borderId="9" fillId="4" fontId="13" numFmtId="167" xfId="0" applyAlignment="1" applyBorder="1" applyFont="1" applyNumberFormat="1">
      <alignment horizontal="right" readingOrder="0" vertical="bottom"/>
    </xf>
    <xf borderId="9" fillId="4" fontId="14" numFmtId="0" xfId="0" applyAlignment="1" applyBorder="1" applyFont="1">
      <alignment readingOrder="0"/>
    </xf>
    <xf borderId="9" fillId="0" fontId="14" numFmtId="10" xfId="0" applyBorder="1" applyFont="1" applyNumberFormat="1"/>
    <xf borderId="9" fillId="0" fontId="14" numFmtId="0" xfId="0" applyBorder="1" applyFont="1"/>
    <xf borderId="9" fillId="0" fontId="14" numFmtId="21" xfId="0" applyBorder="1" applyFont="1" applyNumberFormat="1"/>
    <xf borderId="9" fillId="0" fontId="14" numFmtId="46" xfId="0" applyBorder="1" applyFont="1" applyNumberFormat="1"/>
    <xf borderId="9" fillId="0" fontId="14" numFmtId="0" xfId="0" applyAlignment="1" applyBorder="1" applyFont="1">
      <alignment readingOrder="0"/>
    </xf>
    <xf borderId="9" fillId="4" fontId="14" numFmtId="0" xfId="0" applyAlignment="1" applyBorder="1" applyFont="1">
      <alignment horizontal="left" readingOrder="0" vertical="bottom"/>
    </xf>
    <xf borderId="9" fillId="2" fontId="14" numFmtId="46" xfId="0" applyAlignment="1" applyBorder="1" applyFont="1" applyNumberFormat="1">
      <alignment vertical="bottom"/>
    </xf>
    <xf borderId="9" fillId="2" fontId="14" numFmtId="0" xfId="0" applyAlignment="1" applyBorder="1" applyFont="1">
      <alignment horizontal="left" readingOrder="0" vertical="bottom"/>
    </xf>
    <xf borderId="0" fillId="2" fontId="14" numFmtId="167" xfId="0" applyAlignment="1" applyFont="1" applyNumberFormat="1">
      <alignment horizontal="left" vertical="bottom"/>
    </xf>
    <xf borderId="0" fillId="2" fontId="14" numFmtId="0" xfId="0" applyAlignment="1" applyFont="1">
      <alignment vertical="bottom"/>
    </xf>
    <xf borderId="0" fillId="2" fontId="13" numFmtId="167" xfId="0" applyAlignment="1" applyFont="1" applyNumberFormat="1">
      <alignment horizontal="left" vertical="bottom"/>
    </xf>
    <xf borderId="0" fillId="0" fontId="14" numFmtId="0" xfId="0" applyFont="1"/>
    <xf borderId="0" fillId="2" fontId="13" numFmtId="167" xfId="0" applyAlignment="1" applyFont="1" applyNumberFormat="1">
      <alignment horizontal="right" readingOrder="0" vertical="bottom"/>
    </xf>
    <xf borderId="0" fillId="0" fontId="14" numFmtId="10" xfId="0" applyFont="1" applyNumberFormat="1"/>
    <xf borderId="0" fillId="2" fontId="14" numFmtId="10" xfId="0" applyAlignment="1" applyFont="1" applyNumberFormat="1">
      <alignment vertical="bottom"/>
    </xf>
    <xf borderId="0" fillId="2" fontId="14" numFmtId="10" xfId="0" applyAlignment="1" applyFont="1" applyNumberFormat="1">
      <alignment readingOrder="0" vertical="bottom"/>
    </xf>
    <xf borderId="0" fillId="0" fontId="1" numFmtId="10" xfId="0" applyFont="1" applyNumberFormat="1"/>
    <xf borderId="9" fillId="0" fontId="14" numFmtId="10" xfId="0" applyAlignment="1" applyBorder="1" applyFont="1" applyNumberFormat="1">
      <alignment horizontal="center" shrinkToFit="0" vertical="bottom" wrapText="1"/>
    </xf>
    <xf borderId="9" fillId="0" fontId="13" numFmtId="0" xfId="0" applyAlignment="1" applyBorder="1" applyFont="1">
      <alignment horizontal="center" shrinkToFit="0" vertical="bottom" wrapText="1"/>
    </xf>
    <xf borderId="9" fillId="0" fontId="13" numFmtId="10" xfId="0" applyAlignment="1" applyBorder="1" applyFont="1" applyNumberFormat="1">
      <alignment horizontal="center" shrinkToFit="0" vertical="bottom" wrapText="1"/>
    </xf>
    <xf borderId="9" fillId="0" fontId="14" numFmtId="0" xfId="0" applyAlignment="1" applyBorder="1" applyFont="1">
      <alignment horizontal="center" shrinkToFit="0" vertical="bottom" wrapText="1"/>
    </xf>
    <xf borderId="9" fillId="0" fontId="14" numFmtId="46" xfId="0" applyAlignment="1" applyBorder="1" applyFont="1" applyNumberFormat="1">
      <alignment horizontal="center" readingOrder="0" shrinkToFit="0" vertical="bottom" wrapText="1"/>
    </xf>
    <xf borderId="0" fillId="15" fontId="13" numFmtId="0" xfId="0" applyAlignment="1" applyFill="1" applyFont="1">
      <alignment readingOrder="0" vertical="bottom"/>
    </xf>
    <xf borderId="0" fillId="15" fontId="14" numFmtId="10" xfId="0" applyAlignment="1" applyFont="1" applyNumberFormat="1">
      <alignment horizontal="right" vertical="bottom"/>
    </xf>
    <xf borderId="0" fillId="15" fontId="14" numFmtId="0" xfId="0" applyAlignment="1" applyFont="1">
      <alignment horizontal="right" vertical="bottom"/>
    </xf>
    <xf borderId="0" fillId="15" fontId="14" numFmtId="168" xfId="0" applyAlignment="1" applyFont="1" applyNumberFormat="1">
      <alignment horizontal="right" vertical="bottom"/>
    </xf>
    <xf borderId="0" fillId="0" fontId="14" numFmtId="10" xfId="0" applyAlignment="1" applyFont="1" applyNumberFormat="1">
      <alignment vertical="bottom"/>
    </xf>
    <xf borderId="9" fillId="0" fontId="14" numFmtId="168" xfId="0" applyAlignment="1" applyBorder="1" applyFont="1" applyNumberFormat="1">
      <alignment horizontal="center" shrinkToFit="0" vertical="bottom" wrapText="1"/>
    </xf>
    <xf borderId="0" fillId="0" fontId="14" numFmtId="10" xfId="0" applyAlignment="1" applyFont="1" applyNumberFormat="1">
      <alignment horizontal="center" shrinkToFit="0" vertical="bottom" wrapText="1"/>
    </xf>
    <xf borderId="0" fillId="0" fontId="14" numFmtId="168" xfId="0" applyAlignment="1" applyFont="1" applyNumberForma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'Статистика'!$H$3:$H$16</c:f>
              <c:numCache/>
            </c:numRef>
          </c:val>
          <c:smooth val="0"/>
        </c:ser>
        <c:axId val="85929851"/>
        <c:axId val="1585813657"/>
      </c:lineChart>
      <c:catAx>
        <c:axId val="859298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813657"/>
      </c:catAx>
      <c:valAx>
        <c:axId val="158581365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298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'Статистика'!$G$3:$G$16</c:f>
            </c:strRef>
          </c:cat>
          <c:val>
            <c:numRef>
              <c:f>'Статистика'!$I$3:$I$16</c:f>
              <c:numCache/>
            </c:numRef>
          </c:val>
          <c:smooth val="0"/>
        </c:ser>
        <c:axId val="701480435"/>
        <c:axId val="1123162666"/>
      </c:lineChart>
      <c:catAx>
        <c:axId val="701480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162666"/>
      </c:catAx>
      <c:valAx>
        <c:axId val="1123162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4804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'Статистика'!$Z$3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'Статистика'!$Y$4:$Y$16</c:f>
            </c:strRef>
          </c:cat>
          <c:val>
            <c:numRef>
              <c:f>'Статистика'!$Z$4:$Z$16</c:f>
              <c:numCache/>
            </c:numRef>
          </c:val>
          <c:smooth val="0"/>
        </c:ser>
        <c:axId val="1372075560"/>
        <c:axId val="1664112140"/>
      </c:lineChart>
      <c:catAx>
        <c:axId val="1372075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112140"/>
      </c:catAx>
      <c:valAx>
        <c:axId val="16641121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075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'Статистика'!$Y$4:$Y$16</c:f>
            </c:strRef>
          </c:cat>
          <c:val>
            <c:numRef>
              <c:f>'Статистика'!$AA$4:$AA$16</c:f>
              <c:numCache/>
            </c:numRef>
          </c:val>
          <c:smooth val="0"/>
        </c:ser>
        <c:axId val="163832708"/>
        <c:axId val="1746540778"/>
      </c:lineChart>
      <c:catAx>
        <c:axId val="163832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540778"/>
      </c:catAx>
      <c:valAx>
        <c:axId val="1746540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32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522347412"/>
        <c:axId val="1261560148"/>
      </c:lineChart>
      <c:catAx>
        <c:axId val="522347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560148"/>
      </c:catAx>
      <c:valAx>
        <c:axId val="126156014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3474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'Сводная'!$I$1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591101131"/>
        <c:axId val="1648939191"/>
      </c:lineChart>
      <c:catAx>
        <c:axId val="591101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8939191"/>
      </c:catAx>
      <c:valAx>
        <c:axId val="1648939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101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18</xdr:row>
      <xdr:rowOff>9525</xdr:rowOff>
    </xdr:from>
    <xdr:ext cx="2133600" cy="13239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17</xdr:row>
      <xdr:rowOff>209550</xdr:rowOff>
    </xdr:from>
    <xdr:ext cx="2200275" cy="13620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38100</xdr:colOff>
      <xdr:row>19</xdr:row>
      <xdr:rowOff>9525</xdr:rowOff>
    </xdr:from>
    <xdr:ext cx="2247900" cy="13620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742950</xdr:colOff>
      <xdr:row>19</xdr:row>
      <xdr:rowOff>9525</xdr:rowOff>
    </xdr:from>
    <xdr:ext cx="2305050" cy="14192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7</xdr:row>
      <xdr:rowOff>171450</xdr:rowOff>
    </xdr:from>
    <xdr:ext cx="2600325" cy="16097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914400</xdr:colOff>
      <xdr:row>8</xdr:row>
      <xdr:rowOff>9525</xdr:rowOff>
    </xdr:from>
    <xdr:ext cx="2495550" cy="156210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84991/?IFRAME=Y&amp;IFRAME_TYPE=SIDE_SLIDER" TargetMode="External"/><Relationship Id="rId42" Type="http://schemas.openxmlformats.org/officeDocument/2006/relationships/hyperlink" Target="https://b24.cvt.ru/crm/lead/details/186044/?IFRAME=Y&amp;IFRAME_TYPE=SIDE_SLIDER" TargetMode="External"/><Relationship Id="rId41" Type="http://schemas.openxmlformats.org/officeDocument/2006/relationships/hyperlink" Target="https://b24.cvt.ru/crm/lead/details/184286/?IFRAME=Y&amp;IFRAME_TYPE=SIDE_SLIDER" TargetMode="External"/><Relationship Id="rId44" Type="http://schemas.openxmlformats.org/officeDocument/2006/relationships/hyperlink" Target="https://b24.cvt.ru/crm/lead/details/187594/?IFRAME=Y&amp;IFRAME_TYPE=SIDE_SLIDER" TargetMode="External"/><Relationship Id="rId43" Type="http://schemas.openxmlformats.org/officeDocument/2006/relationships/hyperlink" Target="https://b24.cvt.ru/crm/lead/details/187009/?IFRAME=Y&amp;IFRAME_TYPE=SIDE_SLIDER" TargetMode="External"/><Relationship Id="rId46" Type="http://schemas.openxmlformats.org/officeDocument/2006/relationships/hyperlink" Target="https://b24.cvt.ru/crm/lead/details/187674/?IFRAME=Y&amp;IFRAME_TYPE=SIDE_SLIDER" TargetMode="External"/><Relationship Id="rId45" Type="http://schemas.openxmlformats.org/officeDocument/2006/relationships/hyperlink" Target="https://b24.cvt.ru/crm/contact/details/13491/?IFRAME=Y&amp;IFRAME_TYPE=SIDE_SLIDER" TargetMode="External"/><Relationship Id="rId1" Type="http://schemas.openxmlformats.org/officeDocument/2006/relationships/hyperlink" Target="https://b24.cvt.ru/crm/lead/details/183964/?IFRAME=Y&amp;IFRAME_TYPE=SIDE_SLIDER" TargetMode="External"/><Relationship Id="rId2" Type="http://schemas.openxmlformats.org/officeDocument/2006/relationships/hyperlink" Target="https://b24.cvt.ru/crm/lead/details/183980/?IFRAME=Y&amp;IFRAME_TYPE=SIDE_SLIDER" TargetMode="External"/><Relationship Id="rId3" Type="http://schemas.openxmlformats.org/officeDocument/2006/relationships/hyperlink" Target="https://b24.cvt.ru/crm/lead/details/184075/?IFRAME=Y&amp;IFRAME_TYPE=SIDE_SLIDER" TargetMode="External"/><Relationship Id="rId4" Type="http://schemas.openxmlformats.org/officeDocument/2006/relationships/hyperlink" Target="https://b24.cvt.ru/crm/lead/details/184182/?IFRAME=Y&amp;IFRAME_TYPE=SIDE_SLIDER" TargetMode="External"/><Relationship Id="rId9" Type="http://schemas.openxmlformats.org/officeDocument/2006/relationships/hyperlink" Target="https://b24.cvt.ru/crm/lead/details/184982/?IFRAME=Y&amp;IFRAME_TYPE=SIDE_SLIDER" TargetMode="External"/><Relationship Id="rId48" Type="http://schemas.openxmlformats.org/officeDocument/2006/relationships/hyperlink" Target="https://b24.cvt.ru/crm/contact/details/13707/?IFRAME=Y&amp;IFRAME_TYPE=SIDE_SLIDER" TargetMode="External"/><Relationship Id="rId47" Type="http://schemas.openxmlformats.org/officeDocument/2006/relationships/hyperlink" Target="https://b24.cvt.ru/crm/lead/details/187679/?IFRAME=Y&amp;IFRAME_TYPE=SIDE_SLIDER" TargetMode="External"/><Relationship Id="rId49" Type="http://schemas.openxmlformats.org/officeDocument/2006/relationships/hyperlink" Target="https://b24.cvt.ru/crm/contact/details/13709/?IFRAME=Y&amp;IFRAME_TYPE=SIDE_SLIDER" TargetMode="External"/><Relationship Id="rId5" Type="http://schemas.openxmlformats.org/officeDocument/2006/relationships/hyperlink" Target="https://b24.cvt.ru/crm/lead/details/184282/?IFRAME=Y&amp;IFRAME_TYPE=SIDE_SLIDER" TargetMode="External"/><Relationship Id="rId6" Type="http://schemas.openxmlformats.org/officeDocument/2006/relationships/hyperlink" Target="https://b24.cvt.ru/crm/lead/details/184292/?IFRAME=Y&amp;IFRAME_TYPE=SIDE_SLIDER" TargetMode="External"/><Relationship Id="rId7" Type="http://schemas.openxmlformats.org/officeDocument/2006/relationships/hyperlink" Target="https://b24.cvt.ru/crm/lead/details/184293/?IFRAME=Y&amp;IFRAME_TYPE=SIDE_SLIDER" TargetMode="External"/><Relationship Id="rId8" Type="http://schemas.openxmlformats.org/officeDocument/2006/relationships/hyperlink" Target="https://b24.cvt.ru/crm/lead/details/172426/?IFRAME=Y&amp;IFRAME_TYPE=SIDE_SLIDER" TargetMode="External"/><Relationship Id="rId73" Type="http://schemas.openxmlformats.org/officeDocument/2006/relationships/hyperlink" Target="https://b24.cvt.ru/crm/contact/details/13863/?IFRAME=Y&amp;IFRAME_TYPE=SIDE_SLIDER" TargetMode="External"/><Relationship Id="rId72" Type="http://schemas.openxmlformats.org/officeDocument/2006/relationships/hyperlink" Target="https://b24.cvt.ru/crm/contact/details/13858/?IFRAME=Y&amp;IFRAME_TYPE=SIDE_SLIDER" TargetMode="External"/><Relationship Id="rId31" Type="http://schemas.openxmlformats.org/officeDocument/2006/relationships/hyperlink" Target="https://b24.cvt.ru/crm/lead/details/186477/?IFRAME=Y&amp;IFRAME_TYPE=SIDE_SLIDER" TargetMode="External"/><Relationship Id="rId75" Type="http://schemas.openxmlformats.org/officeDocument/2006/relationships/hyperlink" Target="https://b24.cvt.ru/crm/lead/details/189433/?IFRAME=Y&amp;IFRAME_TYPE=SIDE_SLIDER" TargetMode="External"/><Relationship Id="rId30" Type="http://schemas.openxmlformats.org/officeDocument/2006/relationships/hyperlink" Target="https://b24.cvt.ru/crm/lead/details/186475/?IFRAME=Y&amp;IFRAME_TYPE=SIDE_SLIDER" TargetMode="External"/><Relationship Id="rId74" Type="http://schemas.openxmlformats.org/officeDocument/2006/relationships/hyperlink" Target="https://b24.cvt.ru/crm/lead/details/189407/?IFRAME=Y&amp;IFRAME_TYPE=SIDE_SLIDER" TargetMode="External"/><Relationship Id="rId33" Type="http://schemas.openxmlformats.org/officeDocument/2006/relationships/hyperlink" Target="https://b24.cvt.ru/crm/lead/details/186927/?IFRAME=Y&amp;IFRAME_TYPE=SIDE_SLIDER" TargetMode="External"/><Relationship Id="rId77" Type="http://schemas.openxmlformats.org/officeDocument/2006/relationships/drawing" Target="../drawings/drawing1.xml"/><Relationship Id="rId32" Type="http://schemas.openxmlformats.org/officeDocument/2006/relationships/hyperlink" Target="https://b24.cvt.ru/crm/lead/details/186788/?IFRAME=Y&amp;IFRAME_TYPE=SIDE_SLIDER" TargetMode="External"/><Relationship Id="rId76" Type="http://schemas.openxmlformats.org/officeDocument/2006/relationships/hyperlink" Target="https://b24.cvt.ru/crm/lead/details/189444/?IFRAME=Y&amp;IFRAME_TYPE=SIDE_SLIDER" TargetMode="External"/><Relationship Id="rId35" Type="http://schemas.openxmlformats.org/officeDocument/2006/relationships/hyperlink" Target="https://b24.cvt.ru/crm/lead/details/186761/?IFRAME=Y&amp;IFRAME_TYPE=SIDE_SLIDER" TargetMode="External"/><Relationship Id="rId34" Type="http://schemas.openxmlformats.org/officeDocument/2006/relationships/hyperlink" Target="https://b24.cvt.ru/crm/lead/details/186924/?IFRAME=Y&amp;IFRAME_TYPE=SIDE_SLIDER" TargetMode="External"/><Relationship Id="rId71" Type="http://schemas.openxmlformats.org/officeDocument/2006/relationships/hyperlink" Target="https://b24.cvt.ru/crm/lead/details/189033/?IFRAME=Y&amp;IFRAME_TYPE=SIDE_SLIDER" TargetMode="External"/><Relationship Id="rId70" Type="http://schemas.openxmlformats.org/officeDocument/2006/relationships/hyperlink" Target="https://b24.cvt.ru/crm/lead/details/189019/?IFRAME=Y&amp;IFRAME_TYPE=SIDE_SLIDER" TargetMode="External"/><Relationship Id="rId37" Type="http://schemas.openxmlformats.org/officeDocument/2006/relationships/hyperlink" Target="https://b24.cvt.ru/crm/lead/details/185876/?IFRAME=Y&amp;IFRAME_TYPE=SIDE_SLIDER" TargetMode="External"/><Relationship Id="rId36" Type="http://schemas.openxmlformats.org/officeDocument/2006/relationships/hyperlink" Target="https://b24.cvt.ru/crm/lead/details/186928/?IFRAME=Y&amp;IFRAME_TYPE=SIDE_SLIDER" TargetMode="External"/><Relationship Id="rId39" Type="http://schemas.openxmlformats.org/officeDocument/2006/relationships/hyperlink" Target="https://b24.cvt.ru/crm/lead/details/185171/?IFRAME=Y&amp;IFRAME_TYPE=SIDE_SLIDER" TargetMode="External"/><Relationship Id="rId38" Type="http://schemas.openxmlformats.org/officeDocument/2006/relationships/hyperlink" Target="https://b24.cvt.ru/crm/lead/details/185573/?IFRAME=Y&amp;IFRAME_TYPE=SIDE_SLIDER" TargetMode="External"/><Relationship Id="rId62" Type="http://schemas.openxmlformats.org/officeDocument/2006/relationships/hyperlink" Target="https://b24.cvt.ru/crm/lead/details/188843/?IFRAME=Y&amp;IFRAME_TYPE=SIDE_SLIDER" TargetMode="External"/><Relationship Id="rId61" Type="http://schemas.openxmlformats.org/officeDocument/2006/relationships/hyperlink" Target="https://b24.cvt.ru/crm/lead/details/183467/?IFRAME=Y&amp;IFRAME_TYPE=SIDE_SLIDER" TargetMode="External"/><Relationship Id="rId20" Type="http://schemas.openxmlformats.org/officeDocument/2006/relationships/hyperlink" Target="https://b24.cvt.ru/crm/lead/details/185580/?IFRAME=Y&amp;IFRAME_TYPE=SIDE_SLIDER" TargetMode="External"/><Relationship Id="rId64" Type="http://schemas.openxmlformats.org/officeDocument/2006/relationships/hyperlink" Target="https://b24.cvt.ru/crm/lead/details/187128/?IFRAME=Y&amp;IFRAME_TYPE=SIDE_SLIDER" TargetMode="External"/><Relationship Id="rId63" Type="http://schemas.openxmlformats.org/officeDocument/2006/relationships/hyperlink" Target="https://b24.cvt.ru/crm/lead/details/188671/?IFRAME=Y&amp;IFRAME_TYPE=SIDE_SLIDER" TargetMode="External"/><Relationship Id="rId22" Type="http://schemas.openxmlformats.org/officeDocument/2006/relationships/hyperlink" Target="https://b24.cvt.ru/crm/lead/details/185831/?IFRAME=Y&amp;IFRAME_TYPE=SIDE_SLIDER" TargetMode="External"/><Relationship Id="rId66" Type="http://schemas.openxmlformats.org/officeDocument/2006/relationships/hyperlink" Target="https://b24.cvt.ru/crm/lead/details/188929/?IFRAME=Y&amp;IFRAME_TYPE=SIDE_SLIDER" TargetMode="External"/><Relationship Id="rId21" Type="http://schemas.openxmlformats.org/officeDocument/2006/relationships/hyperlink" Target="https://b24.cvt.ru/crm/lead/details/185821/?IFRAME=Y&amp;IFRAME_TYPE=SIDE_SLIDER" TargetMode="External"/><Relationship Id="rId65" Type="http://schemas.openxmlformats.org/officeDocument/2006/relationships/hyperlink" Target="https://b24.cvt.ru/crm/lead/details/188777/?IFRAME=Y&amp;IFRAME_TYPE=SIDE_SLIDER" TargetMode="External"/><Relationship Id="rId24" Type="http://schemas.openxmlformats.org/officeDocument/2006/relationships/hyperlink" Target="https://b24.cvt.ru/crm/lead/details/186103/?IFRAME=Y&amp;IFRAME_TYPE=SIDE_SLIDER" TargetMode="External"/><Relationship Id="rId68" Type="http://schemas.openxmlformats.org/officeDocument/2006/relationships/hyperlink" Target="https://b24.cvt.ru/crm/lead/details/188949/?IFRAME=Y&amp;IFRAME_TYPE=SIDE_SLIDER" TargetMode="External"/><Relationship Id="rId23" Type="http://schemas.openxmlformats.org/officeDocument/2006/relationships/hyperlink" Target="https://b24.cvt.ru/crm/lead/details/186057/?IFRAME=Y&amp;IFRAME_TYPE=SIDE_SLIDER" TargetMode="External"/><Relationship Id="rId67" Type="http://schemas.openxmlformats.org/officeDocument/2006/relationships/hyperlink" Target="https://b24.cvt.ru/crm/lead/details/188931/?IFRAME=Y&amp;IFRAME_TYPE=SIDE_SLIDER" TargetMode="External"/><Relationship Id="rId60" Type="http://schemas.openxmlformats.org/officeDocument/2006/relationships/hyperlink" Target="https://b24.cvt.ru/crm/lead/details/183368/?IFRAME=Y&amp;IFRAME_TYPE=SIDE_SLIDER" TargetMode="External"/><Relationship Id="rId26" Type="http://schemas.openxmlformats.org/officeDocument/2006/relationships/hyperlink" Target="https://b24.cvt.ru/crm/lead/details/184294/?IFRAME=Y&amp;IFRAME_TYPE=SIDE_SLIDER" TargetMode="External"/><Relationship Id="rId25" Type="http://schemas.openxmlformats.org/officeDocument/2006/relationships/hyperlink" Target="https://b24.cvt.ru/crm/lead/details/185565/?IFRAME=Y&amp;IFRAME_TYPE=SIDE_SLIDER" TargetMode="External"/><Relationship Id="rId69" Type="http://schemas.openxmlformats.org/officeDocument/2006/relationships/hyperlink" Target="https://b24.cvt.ru/crm/lead/details/188979/?IFRAME=Y&amp;IFRAME_TYPE=SIDE_SLIDER" TargetMode="External"/><Relationship Id="rId28" Type="http://schemas.openxmlformats.org/officeDocument/2006/relationships/hyperlink" Target="https://b24.cvt.ru/crm/lead/details/186467/?IFRAME=Y&amp;IFRAME_TYPE=SIDE_SLIDER" TargetMode="External"/><Relationship Id="rId27" Type="http://schemas.openxmlformats.org/officeDocument/2006/relationships/hyperlink" Target="https://b24.cvt.ru/crm/lead/details/186461/?IFRAME=Y&amp;IFRAME_TYPE=SIDE_SLIDER" TargetMode="External"/><Relationship Id="rId29" Type="http://schemas.openxmlformats.org/officeDocument/2006/relationships/hyperlink" Target="https://b24.cvt.ru/crm/lead/details/186466/?IFRAME=Y&amp;IFRAME_TYPE=SIDE_SLIDER" TargetMode="External"/><Relationship Id="rId51" Type="http://schemas.openxmlformats.org/officeDocument/2006/relationships/hyperlink" Target="https://b24.cvt.ru/crm/lead/details/188347/?IFRAME=Y&amp;IFRAME_TYPE=SIDE_SLIDER" TargetMode="External"/><Relationship Id="rId50" Type="http://schemas.openxmlformats.org/officeDocument/2006/relationships/hyperlink" Target="https://b24.cvt.ru/crm/lead/details/188339/?IFRAME=Y&amp;IFRAME_TYPE=SIDE_SLIDER" TargetMode="External"/><Relationship Id="rId53" Type="http://schemas.openxmlformats.org/officeDocument/2006/relationships/hyperlink" Target="https://b24.cvt.ru/crm/lead/details/188362/?IFRAME=Y&amp;IFRAME_TYPE=SIDE_SLIDER" TargetMode="External"/><Relationship Id="rId52" Type="http://schemas.openxmlformats.org/officeDocument/2006/relationships/hyperlink" Target="https://b24.cvt.ru/crm/lead/details/188356/?IFRAME=Y&amp;IFRAME_TYPE=SIDE_SLIDER" TargetMode="External"/><Relationship Id="rId11" Type="http://schemas.openxmlformats.org/officeDocument/2006/relationships/hyperlink" Target="https://b24.cvt.ru/crm/lead/details/185018/?IFRAME=Y&amp;IFRAME_TYPE=SIDE_SLIDER" TargetMode="External"/><Relationship Id="rId55" Type="http://schemas.openxmlformats.org/officeDocument/2006/relationships/hyperlink" Target="https://b24.cvt.ru/crm/contact/details/13747/?IFRAME=Y&amp;IFRAME_TYPE=SIDE_SLIDER" TargetMode="External"/><Relationship Id="rId10" Type="http://schemas.openxmlformats.org/officeDocument/2006/relationships/hyperlink" Target="https://b24.cvt.ru/crm/lead/details/184994/?IFRAME=Y&amp;IFRAME_TYPE=SIDE_SLIDER" TargetMode="External"/><Relationship Id="rId54" Type="http://schemas.openxmlformats.org/officeDocument/2006/relationships/hyperlink" Target="https://b24.cvt.ru/crm/lead/details/188525/?IFRAME=Y&amp;IFRAME_TYPE=SIDE_SLIDER" TargetMode="External"/><Relationship Id="rId13" Type="http://schemas.openxmlformats.org/officeDocument/2006/relationships/hyperlink" Target="https://b24.cvt.ru/crm/lead/details/185168/?IFRAME=Y&amp;IFRAME_TYPE=SIDE_SLIDER" TargetMode="External"/><Relationship Id="rId57" Type="http://schemas.openxmlformats.org/officeDocument/2006/relationships/hyperlink" Target="https://b24.cvt.ru/crm/contact/details/13706/?IFRAME=Y&amp;IFRAME_TYPE=SIDE_SLIDER" TargetMode="External"/><Relationship Id="rId12" Type="http://schemas.openxmlformats.org/officeDocument/2006/relationships/hyperlink" Target="https://b24.cvt.ru/crm/lead/details/185150/?IFRAME=Y&amp;IFRAME_TYPE=SIDE_SLIDER" TargetMode="External"/><Relationship Id="rId56" Type="http://schemas.openxmlformats.org/officeDocument/2006/relationships/hyperlink" Target="https://b24.cvt.ru/crm/contact/details/13705/?IFRAME=Y&amp;IFRAME_TYPE=SIDE_SLIDER" TargetMode="External"/><Relationship Id="rId15" Type="http://schemas.openxmlformats.org/officeDocument/2006/relationships/hyperlink" Target="https://b24.cvt.ru/crm/lead/details/185323/?IFRAME=Y&amp;IFRAME_TYPE=SIDE_SLIDER" TargetMode="External"/><Relationship Id="rId59" Type="http://schemas.openxmlformats.org/officeDocument/2006/relationships/hyperlink" Target="https://b24.cvt.ru/crm/contact/details/6919/?IFRAME=Y&amp;IFRAME_TYPE=SIDE_SLIDER" TargetMode="External"/><Relationship Id="rId14" Type="http://schemas.openxmlformats.org/officeDocument/2006/relationships/hyperlink" Target="https://b24.cvt.ru/crm/lead/details/184313/?IFRAME=Y&amp;IFRAME_TYPE=SIDE_SLIDER" TargetMode="External"/><Relationship Id="rId58" Type="http://schemas.openxmlformats.org/officeDocument/2006/relationships/hyperlink" Target="https://b24.cvt.ru/crm/lead/details/188649/?IFRAME=Y&amp;IFRAME_TYPE=SIDE_SLIDER" TargetMode="External"/><Relationship Id="rId17" Type="http://schemas.openxmlformats.org/officeDocument/2006/relationships/hyperlink" Target="https://b24.cvt.ru/crm/lead/details/185582/?IFRAME=Y&amp;IFRAME_TYPE=SIDE_SLIDER" TargetMode="External"/><Relationship Id="rId16" Type="http://schemas.openxmlformats.org/officeDocument/2006/relationships/hyperlink" Target="https://b24.cvt.ru/crm/lead/details/185577/?IFRAME=Y&amp;IFRAME_TYPE=SIDE_SLIDER" TargetMode="External"/><Relationship Id="rId19" Type="http://schemas.openxmlformats.org/officeDocument/2006/relationships/hyperlink" Target="https://b24.cvt.ru/crm/lead/details/185451/?IFRAME=Y&amp;IFRAME_TYPE=SIDE_SLIDER" TargetMode="External"/><Relationship Id="rId18" Type="http://schemas.openxmlformats.org/officeDocument/2006/relationships/hyperlink" Target="https://b24.cvt.ru/crm/lead/details/185704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24.cvt.ru/crm/lead/details/184064/?IFRAME=Y&amp;IFRAME_TYPE=SIDE_SLIDER" TargetMode="External"/><Relationship Id="rId2" Type="http://schemas.openxmlformats.org/officeDocument/2006/relationships/hyperlink" Target="https://b24.cvt.ru/crm/lead/details/185236/?IFRAME=Y&amp;IFRAME_TYPE=SIDE_SLIDER" TargetMode="External"/><Relationship Id="rId3" Type="http://schemas.openxmlformats.org/officeDocument/2006/relationships/hyperlink" Target="https://b24.cvt.ru/crm/lead/details/185955/?IFRAME=Y&amp;IFRAME_TYPE=SIDE_SLIDER" TargetMode="External"/><Relationship Id="rId4" Type="http://schemas.openxmlformats.org/officeDocument/2006/relationships/hyperlink" Target="https://b24.cvt.ru/crm/lead/details/185987/?IFRAME=Y&amp;IFRAME_TYPE=SIDE_SLIDER" TargetMode="External"/><Relationship Id="rId9" Type="http://schemas.openxmlformats.org/officeDocument/2006/relationships/hyperlink" Target="https://b24.cvt.ru/crm/lead/details/186516/?IFRAME=Y&amp;IFRAME_TYPE=SIDE_SLIDER" TargetMode="External"/><Relationship Id="rId5" Type="http://schemas.openxmlformats.org/officeDocument/2006/relationships/hyperlink" Target="https://b24.cvt.ru/crm/lead/details/186016/?IFRAME=Y&amp;IFRAME_TYPE=SIDE_SLIDER" TargetMode="External"/><Relationship Id="rId6" Type="http://schemas.openxmlformats.org/officeDocument/2006/relationships/hyperlink" Target="https://b24.cvt.ru/crm/lead/details/186465/?IFRAME=Y&amp;IFRAME_TYPE=SIDE_SLIDER" TargetMode="External"/><Relationship Id="rId7" Type="http://schemas.openxmlformats.org/officeDocument/2006/relationships/hyperlink" Target="https://b24.cvt.ru/crm/lead/details/186633/?IFRAME=Y&amp;IFRAME_TYPE=SIDE_SLIDER" TargetMode="External"/><Relationship Id="rId8" Type="http://schemas.openxmlformats.org/officeDocument/2006/relationships/hyperlink" Target="https://b24.cvt.ru/crm/lead/details/186503/?IFRAME=Y&amp;IFRAME_TYPE=SIDE_SLIDER" TargetMode="External"/><Relationship Id="rId11" Type="http://schemas.openxmlformats.org/officeDocument/2006/relationships/hyperlink" Target="https://b24.cvt.ru/crm/lead/details/186742/?IFRAME=Y&amp;IFRAME_TYPE=SIDE_SLIDER" TargetMode="External"/><Relationship Id="rId10" Type="http://schemas.openxmlformats.org/officeDocument/2006/relationships/hyperlink" Target="https://b24.cvt.ru/crm/lead/details/186534/?IFRAME=Y&amp;IFRAME_TYPE=SIDE_SLIDER" TargetMode="External"/><Relationship Id="rId13" Type="http://schemas.openxmlformats.org/officeDocument/2006/relationships/hyperlink" Target="https://b24.cvt.ru/crm/lead/details/187545/?IFRAME=Y&amp;IFRAME_TYPE=SIDE_SLIDER" TargetMode="External"/><Relationship Id="rId12" Type="http://schemas.openxmlformats.org/officeDocument/2006/relationships/hyperlink" Target="https://b24.cvt.ru/crm/lead/details/186784/?IFRAME=Y&amp;IFRAME_TYPE=SIDE_SLIDER" TargetMode="External"/><Relationship Id="rId15" Type="http://schemas.openxmlformats.org/officeDocument/2006/relationships/hyperlink" Target="https://b24.cvt.ru/crm/lead/details/188352/?IFRAME=Y&amp;IFRAME_TYPE=SIDE_SLIDER" TargetMode="External"/><Relationship Id="rId14" Type="http://schemas.openxmlformats.org/officeDocument/2006/relationships/hyperlink" Target="https://b24.cvt.ru/crm/lead/details/188351/?IFRAME=Y&amp;IFRAME_TYPE=SIDE_SLIDER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b24.cvt.ru/crm/lead/details/176187/?IFRAME=Y&amp;IFRAME_TYPE=SIDE_SLIDER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58.14"/>
  </cols>
  <sheetData>
    <row r="1">
      <c r="A1" s="1"/>
      <c r="B1" s="2" t="s">
        <v>0</v>
      </c>
      <c r="C1" s="2" t="s">
        <v>1</v>
      </c>
      <c r="D1" s="3" t="s">
        <v>2</v>
      </c>
      <c r="E1" s="4">
        <v>44228.0</v>
      </c>
      <c r="I1" s="5"/>
      <c r="J1" s="4">
        <v>44229.0</v>
      </c>
      <c r="N1" s="5"/>
      <c r="O1" s="4">
        <v>44231.0</v>
      </c>
      <c r="S1" s="4"/>
      <c r="T1" s="5"/>
      <c r="U1" s="4">
        <v>44232.0</v>
      </c>
      <c r="W1" s="5"/>
      <c r="X1" s="4">
        <v>44235.0</v>
      </c>
      <c r="AD1" s="5"/>
      <c r="AE1" s="4">
        <v>44236.0</v>
      </c>
      <c r="AJ1" s="5"/>
      <c r="AK1" s="4">
        <v>44238.0</v>
      </c>
      <c r="AP1" s="5"/>
      <c r="AQ1" s="4">
        <v>44239.0</v>
      </c>
      <c r="AU1" s="5"/>
      <c r="AV1" s="4">
        <v>44240.0</v>
      </c>
      <c r="BD1" s="5"/>
      <c r="BE1" s="4">
        <v>44244.0</v>
      </c>
      <c r="BI1" s="5"/>
      <c r="BJ1" s="4">
        <v>44248.0</v>
      </c>
      <c r="BP1" s="5"/>
      <c r="BQ1" s="4">
        <v>44251.0</v>
      </c>
      <c r="BW1" s="5"/>
      <c r="BX1" s="4">
        <v>44252.0</v>
      </c>
      <c r="CJ1" s="5"/>
      <c r="CK1" s="4">
        <v>44255.0</v>
      </c>
      <c r="CP1" s="5"/>
    </row>
    <row r="2">
      <c r="A2" s="6"/>
      <c r="B2" s="7"/>
      <c r="C2" s="7"/>
      <c r="D2" s="8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/>
      <c r="J2" s="9" t="s">
        <v>8</v>
      </c>
      <c r="K2" s="9" t="s">
        <v>9</v>
      </c>
      <c r="L2" s="9" t="s">
        <v>10</v>
      </c>
      <c r="M2" s="9" t="s">
        <v>11</v>
      </c>
      <c r="N2" s="10"/>
      <c r="O2" s="9" t="s">
        <v>12</v>
      </c>
      <c r="P2" s="9" t="s">
        <v>13</v>
      </c>
      <c r="Q2" s="9" t="s">
        <v>14</v>
      </c>
      <c r="R2" s="9" t="s">
        <v>15</v>
      </c>
      <c r="S2" s="9" t="s">
        <v>16</v>
      </c>
      <c r="T2" s="10"/>
      <c r="U2" s="9" t="s">
        <v>17</v>
      </c>
      <c r="V2" s="9" t="s">
        <v>18</v>
      </c>
      <c r="W2" s="10"/>
      <c r="X2" s="9" t="s">
        <v>19</v>
      </c>
      <c r="Y2" s="9" t="s">
        <v>20</v>
      </c>
      <c r="Z2" s="9" t="s">
        <v>21</v>
      </c>
      <c r="AA2" s="9" t="s">
        <v>22</v>
      </c>
      <c r="AB2" s="9" t="s">
        <v>23</v>
      </c>
      <c r="AC2" s="9" t="s">
        <v>24</v>
      </c>
      <c r="AD2" s="10"/>
      <c r="AE2" s="9" t="s">
        <v>25</v>
      </c>
      <c r="AF2" s="9" t="s">
        <v>26</v>
      </c>
      <c r="AG2" s="9" t="s">
        <v>27</v>
      </c>
      <c r="AH2" s="9" t="s">
        <v>28</v>
      </c>
      <c r="AI2" s="9" t="s">
        <v>29</v>
      </c>
      <c r="AJ2" s="10"/>
      <c r="AK2" s="9" t="s">
        <v>30</v>
      </c>
      <c r="AL2" s="9" t="s">
        <v>31</v>
      </c>
      <c r="AM2" s="9" t="s">
        <v>32</v>
      </c>
      <c r="AN2" s="9" t="s">
        <v>33</v>
      </c>
      <c r="AO2" s="9" t="s">
        <v>34</v>
      </c>
      <c r="AP2" s="10"/>
      <c r="AQ2" s="9" t="s">
        <v>35</v>
      </c>
      <c r="AR2" s="9" t="s">
        <v>36</v>
      </c>
      <c r="AS2" s="9" t="s">
        <v>37</v>
      </c>
      <c r="AT2" s="9" t="s">
        <v>38</v>
      </c>
      <c r="AU2" s="10"/>
      <c r="AV2" s="9" t="s">
        <v>39</v>
      </c>
      <c r="AW2" s="9" t="s">
        <v>40</v>
      </c>
      <c r="AX2" s="9" t="s">
        <v>41</v>
      </c>
      <c r="AY2" s="9" t="s">
        <v>42</v>
      </c>
      <c r="AZ2" s="9" t="s">
        <v>43</v>
      </c>
      <c r="BA2" s="9" t="s">
        <v>44</v>
      </c>
      <c r="BB2" s="9" t="s">
        <v>45</v>
      </c>
      <c r="BC2" s="9" t="s">
        <v>46</v>
      </c>
      <c r="BD2" s="10"/>
      <c r="BE2" s="9" t="s">
        <v>47</v>
      </c>
      <c r="BF2" s="9" t="s">
        <v>48</v>
      </c>
      <c r="BG2" s="9" t="s">
        <v>49</v>
      </c>
      <c r="BH2" s="9" t="s">
        <v>50</v>
      </c>
      <c r="BI2" s="10"/>
      <c r="BJ2" s="9" t="s">
        <v>51</v>
      </c>
      <c r="BK2" s="9" t="s">
        <v>52</v>
      </c>
      <c r="BL2" s="9" t="s">
        <v>53</v>
      </c>
      <c r="BM2" s="9" t="s">
        <v>54</v>
      </c>
      <c r="BN2" s="9" t="s">
        <v>55</v>
      </c>
      <c r="BO2" s="9" t="s">
        <v>56</v>
      </c>
      <c r="BP2" s="10"/>
      <c r="BQ2" s="9" t="s">
        <v>57</v>
      </c>
      <c r="BR2" s="9" t="s">
        <v>58</v>
      </c>
      <c r="BS2" s="9" t="s">
        <v>59</v>
      </c>
      <c r="BT2" s="9" t="s">
        <v>60</v>
      </c>
      <c r="BU2" s="9" t="s">
        <v>61</v>
      </c>
      <c r="BV2" s="9" t="s">
        <v>62</v>
      </c>
      <c r="BW2" s="10"/>
      <c r="BX2" s="9" t="s">
        <v>63</v>
      </c>
      <c r="BY2" s="9" t="s">
        <v>64</v>
      </c>
      <c r="BZ2" s="9" t="s">
        <v>65</v>
      </c>
      <c r="CA2" s="9" t="s">
        <v>66</v>
      </c>
      <c r="CB2" s="9" t="s">
        <v>67</v>
      </c>
      <c r="CC2" s="9" t="s">
        <v>68</v>
      </c>
      <c r="CD2" s="9" t="s">
        <v>69</v>
      </c>
      <c r="CE2" s="9" t="s">
        <v>70</v>
      </c>
      <c r="CF2" s="9" t="s">
        <v>71</v>
      </c>
      <c r="CG2" s="9" t="s">
        <v>72</v>
      </c>
      <c r="CH2" s="9" t="s">
        <v>73</v>
      </c>
      <c r="CI2" s="9" t="s">
        <v>74</v>
      </c>
      <c r="CJ2" s="10"/>
      <c r="CK2" s="9" t="s">
        <v>75</v>
      </c>
      <c r="CL2" s="9" t="s">
        <v>76</v>
      </c>
      <c r="CM2" s="9" t="s">
        <v>77</v>
      </c>
      <c r="CN2" s="9" t="s">
        <v>78</v>
      </c>
      <c r="CO2" s="9" t="s">
        <v>79</v>
      </c>
      <c r="CP2" s="10"/>
    </row>
    <row r="3">
      <c r="A3" s="11"/>
      <c r="B3" s="12"/>
      <c r="C3" s="12"/>
      <c r="D3" s="13"/>
      <c r="E3" s="12"/>
      <c r="F3" s="12"/>
      <c r="G3" s="12"/>
      <c r="H3" s="12"/>
      <c r="J3" s="12"/>
      <c r="K3" s="12"/>
      <c r="L3" s="12"/>
      <c r="M3" s="12"/>
      <c r="O3" s="12"/>
      <c r="P3" s="12"/>
      <c r="Q3" s="12"/>
      <c r="R3" s="12"/>
      <c r="S3" s="12"/>
      <c r="U3" s="12"/>
      <c r="V3" s="12"/>
      <c r="X3" s="12"/>
      <c r="Y3" s="12"/>
      <c r="Z3" s="12"/>
      <c r="AA3" s="12"/>
      <c r="AB3" s="12"/>
      <c r="AC3" s="12"/>
      <c r="AE3" s="12"/>
      <c r="AF3" s="12"/>
      <c r="AG3" s="12"/>
      <c r="AH3" s="12"/>
      <c r="AI3" s="12"/>
      <c r="AK3" s="12"/>
      <c r="AL3" s="12"/>
      <c r="AM3" s="12"/>
      <c r="AN3" s="12"/>
      <c r="AO3" s="12"/>
      <c r="AQ3" s="12"/>
      <c r="AR3" s="12"/>
      <c r="AS3" s="12"/>
      <c r="AT3" s="12"/>
      <c r="AV3" s="12"/>
      <c r="AW3" s="12"/>
      <c r="AX3" s="12"/>
      <c r="AY3" s="12"/>
      <c r="AZ3" s="12"/>
      <c r="BA3" s="12"/>
      <c r="BB3" s="12"/>
      <c r="BC3" s="12"/>
      <c r="BE3" s="12"/>
      <c r="BF3" s="12"/>
      <c r="BG3" s="12"/>
      <c r="BH3" s="12"/>
      <c r="BI3" s="10"/>
      <c r="BJ3" s="12"/>
      <c r="BK3" s="12"/>
      <c r="BL3" s="12"/>
      <c r="BM3" s="12"/>
      <c r="BN3" s="12"/>
      <c r="BO3" s="12"/>
      <c r="BQ3" s="12"/>
      <c r="BR3" s="12"/>
      <c r="BS3" s="12"/>
      <c r="BT3" s="12"/>
      <c r="BU3" s="12"/>
      <c r="BV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K3" s="12"/>
      <c r="CL3" s="12"/>
      <c r="CM3" s="12"/>
      <c r="CN3" s="12"/>
      <c r="CO3" s="12"/>
      <c r="CP3" s="10"/>
    </row>
    <row r="4">
      <c r="A4" s="6"/>
      <c r="B4" s="14" t="s">
        <v>80</v>
      </c>
      <c r="C4" s="15"/>
      <c r="D4" s="16"/>
      <c r="E4" s="17">
        <v>0.006828703703703704</v>
      </c>
      <c r="F4" s="17">
        <v>0.0036458333333333334</v>
      </c>
      <c r="G4" s="17">
        <v>0.0019444444444444444</v>
      </c>
      <c r="H4" s="17">
        <v>0.007407407407407408</v>
      </c>
      <c r="I4" s="18"/>
      <c r="J4" s="17">
        <v>0.0043518518518518515</v>
      </c>
      <c r="K4" s="17">
        <v>0.005023148148148148</v>
      </c>
      <c r="L4" s="17">
        <v>0.003148148148148148</v>
      </c>
      <c r="M4" s="17">
        <v>0.0033333333333333335</v>
      </c>
      <c r="N4" s="18"/>
      <c r="O4" s="17">
        <v>0.0021643518518518518</v>
      </c>
      <c r="P4" s="17">
        <v>0.0038773148148148148</v>
      </c>
      <c r="Q4" s="17">
        <v>0.00619212962962963</v>
      </c>
      <c r="R4" s="17">
        <v>0.0029745370370370373</v>
      </c>
      <c r="S4" s="17">
        <v>0.002800925925925926</v>
      </c>
      <c r="T4" s="18"/>
      <c r="U4" s="17">
        <v>0.0026041666666666665</v>
      </c>
      <c r="V4" s="17">
        <v>0.0035069444444444445</v>
      </c>
      <c r="W4" s="18"/>
      <c r="X4" s="17">
        <v>0.0036458333333333334</v>
      </c>
      <c r="Y4" s="17">
        <v>0.0043518518518518515</v>
      </c>
      <c r="Z4" s="17">
        <v>0.0025925925925925925</v>
      </c>
      <c r="AA4" s="17">
        <v>0.003958333333333334</v>
      </c>
      <c r="AB4" s="17">
        <v>0.0024305555555555556</v>
      </c>
      <c r="AC4" s="17">
        <v>0.005127314814814815</v>
      </c>
      <c r="AD4" s="18"/>
      <c r="AE4" s="17">
        <v>0.003159722222222222</v>
      </c>
      <c r="AF4" s="17">
        <v>0.002488425925925926</v>
      </c>
      <c r="AG4" s="17">
        <v>0.002488425925925926</v>
      </c>
      <c r="AH4" s="17">
        <v>0.0029745370370370373</v>
      </c>
      <c r="AI4" s="17">
        <v>0.003564814814814815</v>
      </c>
      <c r="AJ4" s="18"/>
      <c r="AK4" s="17">
        <v>0.004861111111111111</v>
      </c>
      <c r="AL4" s="17">
        <v>0.0043055555555555555</v>
      </c>
      <c r="AM4" s="17">
        <v>0.0016319444444444445</v>
      </c>
      <c r="AN4" s="17">
        <v>0.0028703703703703703</v>
      </c>
      <c r="AO4" s="19">
        <v>0.006550925925925926</v>
      </c>
      <c r="AP4" s="18"/>
      <c r="AQ4" s="17">
        <v>0.004560185185185185</v>
      </c>
      <c r="AR4" s="17">
        <v>0.0019097222222222222</v>
      </c>
      <c r="AS4" s="17">
        <v>0.0035416666666666665</v>
      </c>
      <c r="AT4" s="17">
        <v>0.012546296296296297</v>
      </c>
      <c r="AU4" s="18"/>
      <c r="AV4" s="17">
        <v>0.006469907407407408</v>
      </c>
      <c r="AW4" s="17">
        <v>0.002511574074074074</v>
      </c>
      <c r="AX4" s="17">
        <v>0.0020486111111111113</v>
      </c>
      <c r="AY4" s="20">
        <v>0.0043055555555555555</v>
      </c>
      <c r="AZ4" s="17">
        <v>0.0032523148148148147</v>
      </c>
      <c r="BA4" s="17">
        <v>0.0015625</v>
      </c>
      <c r="BB4" s="17">
        <v>0.003969907407407407</v>
      </c>
      <c r="BC4" s="17">
        <v>0.0022222222222222222</v>
      </c>
      <c r="BD4" s="18"/>
      <c r="BE4" s="17">
        <v>0.003171296296296296</v>
      </c>
      <c r="BF4" s="17">
        <v>0.0033333333333333335</v>
      </c>
      <c r="BG4" s="17">
        <v>0.004340277777777778</v>
      </c>
      <c r="BH4" s="17">
        <v>0.012349537037037037</v>
      </c>
      <c r="BI4" s="18"/>
      <c r="BJ4" s="17">
        <v>0.0078009259259259256</v>
      </c>
      <c r="BK4" s="17">
        <v>0.003148148148148148</v>
      </c>
      <c r="BL4" s="17">
        <v>0.0022337962962962962</v>
      </c>
      <c r="BM4" s="17">
        <v>0.0016435185185185185</v>
      </c>
      <c r="BN4" s="17">
        <v>0.0061574074074074074</v>
      </c>
      <c r="BO4" s="17">
        <v>0.0032407407407407406</v>
      </c>
      <c r="BP4" s="18"/>
      <c r="BQ4" s="17">
        <v>0.0018402777777777777</v>
      </c>
      <c r="BR4" s="17">
        <v>0.006921296296296296</v>
      </c>
      <c r="BS4" s="17">
        <v>0.0015162037037037036</v>
      </c>
      <c r="BT4" s="17">
        <v>0.01167824074074074</v>
      </c>
      <c r="BU4" s="17">
        <v>0.005543981481481481</v>
      </c>
      <c r="BV4" s="17">
        <v>0.0019560185185185184</v>
      </c>
      <c r="BW4" s="18"/>
      <c r="BX4" s="17">
        <v>9.143518518518518E-4</v>
      </c>
      <c r="BY4" s="17">
        <v>0.0038425925925925928</v>
      </c>
      <c r="BZ4" s="17">
        <v>0.0032523148148148147</v>
      </c>
      <c r="CA4" s="17">
        <v>0.002476851851851852</v>
      </c>
      <c r="CB4" s="17">
        <v>0.003923611111111111</v>
      </c>
      <c r="CC4" s="17">
        <v>0.0029976851851851853</v>
      </c>
      <c r="CD4" s="17">
        <v>0.003263888888888889</v>
      </c>
      <c r="CE4" s="17">
        <v>0.0015277777777777779</v>
      </c>
      <c r="CF4" s="17">
        <v>0.0034837962962962965</v>
      </c>
      <c r="CG4" s="17">
        <v>0.003611111111111111</v>
      </c>
      <c r="CH4" s="17">
        <v>0.0012847222222222223</v>
      </c>
      <c r="CI4" s="17">
        <v>0.0022453703703703702</v>
      </c>
      <c r="CJ4" s="18"/>
      <c r="CK4" s="17">
        <v>0.004837962962962963</v>
      </c>
      <c r="CL4" s="17">
        <v>0.004293981481481481</v>
      </c>
      <c r="CM4" s="17">
        <v>0.0019212962962962964</v>
      </c>
      <c r="CN4" s="17">
        <v>0.0010648148148148149</v>
      </c>
      <c r="CO4" s="17">
        <v>0.00712962962962963</v>
      </c>
      <c r="CP4" s="18"/>
    </row>
    <row r="5">
      <c r="A5" s="21" t="s">
        <v>81</v>
      </c>
      <c r="B5" s="22">
        <v>1.0</v>
      </c>
      <c r="C5" s="23" t="s">
        <v>82</v>
      </c>
      <c r="D5" s="24" t="s">
        <v>83</v>
      </c>
      <c r="E5" s="25">
        <v>1.0</v>
      </c>
      <c r="F5" s="25">
        <v>1.0</v>
      </c>
      <c r="G5" s="25">
        <v>1.0</v>
      </c>
      <c r="H5" s="25">
        <v>1.0</v>
      </c>
      <c r="I5" s="26"/>
      <c r="J5" s="25">
        <v>1.0</v>
      </c>
      <c r="K5" s="25">
        <v>1.0</v>
      </c>
      <c r="L5" s="25">
        <v>1.0</v>
      </c>
      <c r="M5" s="25">
        <v>1.0</v>
      </c>
      <c r="N5" s="26"/>
      <c r="O5" s="25">
        <v>1.0</v>
      </c>
      <c r="P5" s="25">
        <v>1.0</v>
      </c>
      <c r="Q5" s="25">
        <v>1.0</v>
      </c>
      <c r="R5" s="25">
        <v>1.0</v>
      </c>
      <c r="S5" s="25">
        <v>1.0</v>
      </c>
      <c r="T5" s="26"/>
      <c r="U5" s="25">
        <v>1.0</v>
      </c>
      <c r="V5" s="25">
        <v>1.0</v>
      </c>
      <c r="W5" s="26"/>
      <c r="X5" s="25">
        <v>1.0</v>
      </c>
      <c r="Y5" s="25">
        <v>1.0</v>
      </c>
      <c r="Z5" s="25">
        <v>1.0</v>
      </c>
      <c r="AA5" s="25">
        <v>1.0</v>
      </c>
      <c r="AB5" s="25">
        <v>1.0</v>
      </c>
      <c r="AC5" s="25">
        <v>1.0</v>
      </c>
      <c r="AD5" s="27"/>
      <c r="AE5" s="25">
        <v>1.0</v>
      </c>
      <c r="AF5" s="25">
        <v>1.0</v>
      </c>
      <c r="AG5" s="25">
        <v>1.0</v>
      </c>
      <c r="AH5" s="25">
        <v>1.0</v>
      </c>
      <c r="AI5" s="25">
        <v>1.0</v>
      </c>
      <c r="AJ5" s="26"/>
      <c r="AK5" s="25">
        <v>1.0</v>
      </c>
      <c r="AL5" s="25">
        <v>1.0</v>
      </c>
      <c r="AM5" s="25">
        <v>1.0</v>
      </c>
      <c r="AN5" s="25">
        <v>1.0</v>
      </c>
      <c r="AO5" s="25">
        <v>1.0</v>
      </c>
      <c r="AP5" s="26"/>
      <c r="AQ5" s="25">
        <v>1.0</v>
      </c>
      <c r="AR5" s="25">
        <v>1.0</v>
      </c>
      <c r="AS5" s="25">
        <v>1.0</v>
      </c>
      <c r="AT5" s="25">
        <v>1.0</v>
      </c>
      <c r="AU5" s="26"/>
      <c r="AV5" s="25">
        <v>1.0</v>
      </c>
      <c r="AW5" s="25">
        <v>1.0</v>
      </c>
      <c r="AX5" s="25">
        <v>1.0</v>
      </c>
      <c r="AY5" s="25">
        <v>1.0</v>
      </c>
      <c r="AZ5" s="25">
        <v>1.0</v>
      </c>
      <c r="BA5" s="25">
        <v>1.0</v>
      </c>
      <c r="BB5" s="25">
        <v>1.0</v>
      </c>
      <c r="BC5" s="25">
        <v>1.0</v>
      </c>
      <c r="BD5" s="26"/>
      <c r="BE5" s="25">
        <v>1.0</v>
      </c>
      <c r="BF5" s="25">
        <v>1.0</v>
      </c>
      <c r="BG5" s="25">
        <v>1.0</v>
      </c>
      <c r="BH5" s="25">
        <v>1.0</v>
      </c>
      <c r="BI5" s="26"/>
      <c r="BJ5" s="25">
        <v>1.0</v>
      </c>
      <c r="BK5" s="25">
        <v>1.0</v>
      </c>
      <c r="BL5" s="25">
        <v>1.0</v>
      </c>
      <c r="BM5" s="25">
        <v>1.0</v>
      </c>
      <c r="BN5" s="25">
        <v>1.0</v>
      </c>
      <c r="BO5" s="25">
        <v>1.0</v>
      </c>
      <c r="BP5" s="26"/>
      <c r="BQ5" s="25">
        <v>1.0</v>
      </c>
      <c r="BR5" s="25">
        <v>1.0</v>
      </c>
      <c r="BS5" s="25">
        <v>1.0</v>
      </c>
      <c r="BT5" s="25">
        <v>1.0</v>
      </c>
      <c r="BU5" s="25">
        <v>1.0</v>
      </c>
      <c r="BV5" s="25">
        <v>1.0</v>
      </c>
      <c r="BW5" s="26"/>
      <c r="BX5" s="25">
        <v>1.0</v>
      </c>
      <c r="BY5" s="25">
        <v>1.0</v>
      </c>
      <c r="BZ5" s="25">
        <v>1.0</v>
      </c>
      <c r="CA5" s="25">
        <v>1.0</v>
      </c>
      <c r="CB5" s="25">
        <v>1.0</v>
      </c>
      <c r="CC5" s="25">
        <v>1.0</v>
      </c>
      <c r="CD5" s="25">
        <v>1.0</v>
      </c>
      <c r="CE5" s="25">
        <v>1.0</v>
      </c>
      <c r="CF5" s="25">
        <v>1.0</v>
      </c>
      <c r="CG5" s="25">
        <v>1.0</v>
      </c>
      <c r="CH5" s="25">
        <v>1.0</v>
      </c>
      <c r="CI5" s="25">
        <v>1.0</v>
      </c>
      <c r="CJ5" s="26"/>
      <c r="CK5" s="25">
        <v>1.0</v>
      </c>
      <c r="CL5" s="25">
        <v>1.0</v>
      </c>
      <c r="CM5" s="25">
        <v>1.0</v>
      </c>
      <c r="CN5" s="25">
        <v>1.0</v>
      </c>
      <c r="CO5" s="25">
        <v>1.0</v>
      </c>
      <c r="CP5" s="26"/>
    </row>
    <row r="6">
      <c r="A6" s="7"/>
      <c r="B6" s="22">
        <v>1.0</v>
      </c>
      <c r="C6" s="23" t="s">
        <v>84</v>
      </c>
      <c r="D6" s="24" t="s">
        <v>85</v>
      </c>
      <c r="E6" s="25">
        <v>1.0</v>
      </c>
      <c r="F6" s="25">
        <v>1.0</v>
      </c>
      <c r="G6" s="25">
        <v>1.0</v>
      </c>
      <c r="H6" s="25">
        <v>1.0</v>
      </c>
      <c r="I6" s="26"/>
      <c r="J6" s="25">
        <v>1.0</v>
      </c>
      <c r="K6" s="25">
        <v>1.0</v>
      </c>
      <c r="L6" s="25">
        <v>1.0</v>
      </c>
      <c r="M6" s="25">
        <v>1.0</v>
      </c>
      <c r="N6" s="26"/>
      <c r="O6" s="25">
        <v>1.0</v>
      </c>
      <c r="P6" s="25">
        <v>1.0</v>
      </c>
      <c r="Q6" s="25">
        <v>1.0</v>
      </c>
      <c r="R6" s="25">
        <v>1.0</v>
      </c>
      <c r="S6" s="25">
        <v>1.0</v>
      </c>
      <c r="T6" s="26"/>
      <c r="U6" s="25">
        <v>1.0</v>
      </c>
      <c r="V6" s="25">
        <v>1.0</v>
      </c>
      <c r="W6" s="26"/>
      <c r="X6" s="25">
        <v>1.0</v>
      </c>
      <c r="Y6" s="25">
        <v>1.0</v>
      </c>
      <c r="Z6" s="25">
        <v>1.0</v>
      </c>
      <c r="AA6" s="25">
        <v>1.0</v>
      </c>
      <c r="AB6" s="25">
        <v>1.0</v>
      </c>
      <c r="AC6" s="25">
        <v>1.0</v>
      </c>
      <c r="AD6" s="27"/>
      <c r="AE6" s="25">
        <v>1.0</v>
      </c>
      <c r="AF6" s="25">
        <v>1.0</v>
      </c>
      <c r="AG6" s="25">
        <v>1.0</v>
      </c>
      <c r="AH6" s="25">
        <v>1.0</v>
      </c>
      <c r="AI6" s="25">
        <v>1.0</v>
      </c>
      <c r="AJ6" s="26"/>
      <c r="AK6" s="25">
        <v>1.0</v>
      </c>
      <c r="AL6" s="25">
        <v>1.0</v>
      </c>
      <c r="AM6" s="25">
        <v>1.0</v>
      </c>
      <c r="AN6" s="25">
        <v>1.0</v>
      </c>
      <c r="AO6" s="25">
        <v>1.0</v>
      </c>
      <c r="AP6" s="26"/>
      <c r="AQ6" s="25">
        <v>1.0</v>
      </c>
      <c r="AR6" s="25">
        <v>1.0</v>
      </c>
      <c r="AS6" s="25">
        <v>1.0</v>
      </c>
      <c r="AT6" s="25">
        <v>1.0</v>
      </c>
      <c r="AU6" s="26"/>
      <c r="AV6" s="25">
        <v>1.0</v>
      </c>
      <c r="AW6" s="25">
        <v>1.0</v>
      </c>
      <c r="AX6" s="25">
        <v>1.0</v>
      </c>
      <c r="AY6" s="25">
        <v>1.0</v>
      </c>
      <c r="AZ6" s="25">
        <v>1.0</v>
      </c>
      <c r="BA6" s="25">
        <v>1.0</v>
      </c>
      <c r="BB6" s="25">
        <v>1.0</v>
      </c>
      <c r="BC6" s="25">
        <v>1.0</v>
      </c>
      <c r="BD6" s="26"/>
      <c r="BE6" s="25">
        <v>1.0</v>
      </c>
      <c r="BF6" s="25">
        <v>1.0</v>
      </c>
      <c r="BG6" s="25">
        <v>1.0</v>
      </c>
      <c r="BH6" s="25">
        <v>1.0</v>
      </c>
      <c r="BI6" s="26"/>
      <c r="BJ6" s="25">
        <v>1.0</v>
      </c>
      <c r="BK6" s="25">
        <v>1.0</v>
      </c>
      <c r="BL6" s="25">
        <v>1.0</v>
      </c>
      <c r="BM6" s="25">
        <v>1.0</v>
      </c>
      <c r="BN6" s="25">
        <v>1.0</v>
      </c>
      <c r="BO6" s="25">
        <v>1.0</v>
      </c>
      <c r="BP6" s="26"/>
      <c r="BQ6" s="25">
        <v>1.0</v>
      </c>
      <c r="BR6" s="25">
        <v>1.0</v>
      </c>
      <c r="BS6" s="25">
        <v>1.0</v>
      </c>
      <c r="BT6" s="25">
        <v>1.0</v>
      </c>
      <c r="BU6" s="25">
        <v>1.0</v>
      </c>
      <c r="BV6" s="25">
        <v>1.0</v>
      </c>
      <c r="BW6" s="26"/>
      <c r="BX6" s="25">
        <v>1.0</v>
      </c>
      <c r="BY6" s="25">
        <v>1.0</v>
      </c>
      <c r="BZ6" s="25">
        <v>1.0</v>
      </c>
      <c r="CA6" s="25">
        <v>1.0</v>
      </c>
      <c r="CB6" s="25">
        <v>1.0</v>
      </c>
      <c r="CC6" s="25">
        <v>1.0</v>
      </c>
      <c r="CD6" s="25">
        <v>1.0</v>
      </c>
      <c r="CE6" s="25">
        <v>1.0</v>
      </c>
      <c r="CF6" s="25">
        <v>1.0</v>
      </c>
      <c r="CG6" s="25">
        <v>1.0</v>
      </c>
      <c r="CH6" s="25">
        <v>1.0</v>
      </c>
      <c r="CI6" s="25">
        <v>1.0</v>
      </c>
      <c r="CJ6" s="26"/>
      <c r="CK6" s="25">
        <v>1.0</v>
      </c>
      <c r="CL6" s="25">
        <v>1.0</v>
      </c>
      <c r="CM6" s="25">
        <v>1.0</v>
      </c>
      <c r="CN6" s="25">
        <v>1.0</v>
      </c>
      <c r="CO6" s="25">
        <v>1.0</v>
      </c>
      <c r="CP6" s="26"/>
    </row>
    <row r="7">
      <c r="A7" s="7"/>
      <c r="B7" s="22">
        <v>1.0</v>
      </c>
      <c r="C7" s="23" t="s">
        <v>86</v>
      </c>
      <c r="D7" s="24" t="s">
        <v>87</v>
      </c>
      <c r="E7" s="25">
        <v>1.0</v>
      </c>
      <c r="F7" s="25">
        <v>1.0</v>
      </c>
      <c r="G7" s="25">
        <v>1.0</v>
      </c>
      <c r="H7" s="25">
        <v>1.0</v>
      </c>
      <c r="I7" s="26"/>
      <c r="J7" s="25">
        <v>1.0</v>
      </c>
      <c r="K7" s="25">
        <v>1.0</v>
      </c>
      <c r="L7" s="25">
        <v>1.0</v>
      </c>
      <c r="M7" s="25">
        <v>1.0</v>
      </c>
      <c r="N7" s="26"/>
      <c r="O7" s="25">
        <v>1.0</v>
      </c>
      <c r="P7" s="25">
        <v>1.0</v>
      </c>
      <c r="Q7" s="25">
        <v>1.0</v>
      </c>
      <c r="R7" s="25">
        <v>1.0</v>
      </c>
      <c r="S7" s="25">
        <v>1.0</v>
      </c>
      <c r="T7" s="26"/>
      <c r="U7" s="25">
        <v>1.0</v>
      </c>
      <c r="V7" s="25">
        <v>1.0</v>
      </c>
      <c r="W7" s="26"/>
      <c r="X7" s="25">
        <v>1.0</v>
      </c>
      <c r="Y7" s="25">
        <v>1.0</v>
      </c>
      <c r="Z7" s="25">
        <v>1.0</v>
      </c>
      <c r="AA7" s="25">
        <v>1.0</v>
      </c>
      <c r="AB7" s="25">
        <v>1.0</v>
      </c>
      <c r="AC7" s="25">
        <v>1.0</v>
      </c>
      <c r="AD7" s="27"/>
      <c r="AE7" s="25">
        <v>1.0</v>
      </c>
      <c r="AF7" s="25">
        <v>1.0</v>
      </c>
      <c r="AG7" s="25">
        <v>1.0</v>
      </c>
      <c r="AH7" s="25">
        <v>1.0</v>
      </c>
      <c r="AI7" s="25">
        <v>1.0</v>
      </c>
      <c r="AJ7" s="26"/>
      <c r="AK7" s="25">
        <v>1.0</v>
      </c>
      <c r="AL7" s="25">
        <v>1.0</v>
      </c>
      <c r="AM7" s="25">
        <v>1.0</v>
      </c>
      <c r="AN7" s="25">
        <v>1.0</v>
      </c>
      <c r="AO7" s="25">
        <v>1.0</v>
      </c>
      <c r="AP7" s="26"/>
      <c r="AQ7" s="25">
        <v>1.0</v>
      </c>
      <c r="AR7" s="25">
        <v>1.0</v>
      </c>
      <c r="AS7" s="25">
        <v>1.0</v>
      </c>
      <c r="AT7" s="25">
        <v>1.0</v>
      </c>
      <c r="AU7" s="26"/>
      <c r="AV7" s="25">
        <v>1.0</v>
      </c>
      <c r="AW7" s="25">
        <v>1.0</v>
      </c>
      <c r="AX7" s="25">
        <v>1.0</v>
      </c>
      <c r="AY7" s="25">
        <v>1.0</v>
      </c>
      <c r="AZ7" s="25">
        <v>1.0</v>
      </c>
      <c r="BA7" s="25">
        <v>1.0</v>
      </c>
      <c r="BB7" s="25">
        <v>1.0</v>
      </c>
      <c r="BC7" s="25">
        <v>1.0</v>
      </c>
      <c r="BD7" s="26"/>
      <c r="BE7" s="25">
        <v>1.0</v>
      </c>
      <c r="BF7" s="25">
        <v>1.0</v>
      </c>
      <c r="BG7" s="25">
        <v>1.0</v>
      </c>
      <c r="BH7" s="25">
        <v>1.0</v>
      </c>
      <c r="BI7" s="26"/>
      <c r="BJ7" s="25">
        <v>1.0</v>
      </c>
      <c r="BK7" s="25">
        <v>1.0</v>
      </c>
      <c r="BL7" s="25">
        <v>1.0</v>
      </c>
      <c r="BM7" s="25">
        <v>1.0</v>
      </c>
      <c r="BN7" s="25">
        <v>1.0</v>
      </c>
      <c r="BO7" s="25">
        <v>1.0</v>
      </c>
      <c r="BP7" s="26"/>
      <c r="BQ7" s="25">
        <v>1.0</v>
      </c>
      <c r="BR7" s="25">
        <v>1.0</v>
      </c>
      <c r="BS7" s="25">
        <v>1.0</v>
      </c>
      <c r="BT7" s="25">
        <v>1.0</v>
      </c>
      <c r="BU7" s="25">
        <v>1.0</v>
      </c>
      <c r="BV7" s="25">
        <v>1.0</v>
      </c>
      <c r="BW7" s="26"/>
      <c r="BX7" s="25">
        <v>1.0</v>
      </c>
      <c r="BY7" s="25">
        <v>1.0</v>
      </c>
      <c r="BZ7" s="25">
        <v>1.0</v>
      </c>
      <c r="CA7" s="25">
        <v>1.0</v>
      </c>
      <c r="CB7" s="25">
        <v>1.0</v>
      </c>
      <c r="CC7" s="25">
        <v>1.0</v>
      </c>
      <c r="CD7" s="25">
        <v>1.0</v>
      </c>
      <c r="CE7" s="25">
        <v>1.0</v>
      </c>
      <c r="CF7" s="25">
        <v>1.0</v>
      </c>
      <c r="CG7" s="25">
        <v>1.0</v>
      </c>
      <c r="CH7" s="25">
        <v>1.0</v>
      </c>
      <c r="CI7" s="25">
        <v>1.0</v>
      </c>
      <c r="CJ7" s="26"/>
      <c r="CK7" s="25">
        <v>1.0</v>
      </c>
      <c r="CL7" s="25">
        <v>1.0</v>
      </c>
      <c r="CM7" s="25">
        <v>1.0</v>
      </c>
      <c r="CN7" s="25">
        <v>1.0</v>
      </c>
      <c r="CO7" s="25">
        <v>1.0</v>
      </c>
      <c r="CP7" s="26"/>
    </row>
    <row r="8">
      <c r="A8" s="7"/>
      <c r="B8" s="22">
        <v>1.0</v>
      </c>
      <c r="C8" s="23" t="s">
        <v>88</v>
      </c>
      <c r="D8" s="24" t="s">
        <v>89</v>
      </c>
      <c r="E8" s="25">
        <v>1.0</v>
      </c>
      <c r="F8" s="25">
        <v>1.0</v>
      </c>
      <c r="G8" s="25">
        <v>1.0</v>
      </c>
      <c r="H8" s="25">
        <v>1.0</v>
      </c>
      <c r="I8" s="26"/>
      <c r="J8" s="25">
        <v>1.0</v>
      </c>
      <c r="K8" s="25">
        <v>1.0</v>
      </c>
      <c r="L8" s="25">
        <v>1.0</v>
      </c>
      <c r="M8" s="25">
        <v>1.0</v>
      </c>
      <c r="N8" s="26"/>
      <c r="O8" s="25">
        <v>1.0</v>
      </c>
      <c r="P8" s="25">
        <v>1.0</v>
      </c>
      <c r="Q8" s="25">
        <v>1.0</v>
      </c>
      <c r="R8" s="25">
        <v>1.0</v>
      </c>
      <c r="S8" s="25">
        <v>1.0</v>
      </c>
      <c r="T8" s="26"/>
      <c r="U8" s="25">
        <v>1.0</v>
      </c>
      <c r="V8" s="25">
        <v>1.0</v>
      </c>
      <c r="W8" s="26"/>
      <c r="X8" s="25">
        <v>1.0</v>
      </c>
      <c r="Y8" s="25">
        <v>1.0</v>
      </c>
      <c r="Z8" s="25">
        <v>1.0</v>
      </c>
      <c r="AA8" s="25">
        <v>1.0</v>
      </c>
      <c r="AB8" s="25">
        <v>1.0</v>
      </c>
      <c r="AC8" s="25">
        <v>1.0</v>
      </c>
      <c r="AD8" s="27"/>
      <c r="AE8" s="25">
        <v>1.0</v>
      </c>
      <c r="AF8" s="25">
        <v>1.0</v>
      </c>
      <c r="AG8" s="25">
        <v>1.0</v>
      </c>
      <c r="AH8" s="25">
        <v>1.0</v>
      </c>
      <c r="AI8" s="25">
        <v>1.0</v>
      </c>
      <c r="AJ8" s="26"/>
      <c r="AK8" s="25">
        <v>1.0</v>
      </c>
      <c r="AL8" s="25">
        <v>1.0</v>
      </c>
      <c r="AM8" s="25">
        <v>1.0</v>
      </c>
      <c r="AN8" s="25">
        <v>1.0</v>
      </c>
      <c r="AO8" s="25">
        <v>1.0</v>
      </c>
      <c r="AP8" s="26"/>
      <c r="AQ8" s="25">
        <v>1.0</v>
      </c>
      <c r="AR8" s="25">
        <v>1.0</v>
      </c>
      <c r="AS8" s="25">
        <v>1.0</v>
      </c>
      <c r="AT8" s="25">
        <v>1.0</v>
      </c>
      <c r="AU8" s="26"/>
      <c r="AV8" s="25">
        <v>1.0</v>
      </c>
      <c r="AW8" s="25">
        <v>1.0</v>
      </c>
      <c r="AX8" s="25">
        <v>1.0</v>
      </c>
      <c r="AY8" s="25">
        <v>1.0</v>
      </c>
      <c r="AZ8" s="25">
        <v>1.0</v>
      </c>
      <c r="BA8" s="25">
        <v>1.0</v>
      </c>
      <c r="BB8" s="25">
        <v>1.0</v>
      </c>
      <c r="BC8" s="25">
        <v>1.0</v>
      </c>
      <c r="BD8" s="26"/>
      <c r="BE8" s="25">
        <v>1.0</v>
      </c>
      <c r="BF8" s="25">
        <v>1.0</v>
      </c>
      <c r="BG8" s="25">
        <v>1.0</v>
      </c>
      <c r="BH8" s="25">
        <v>1.0</v>
      </c>
      <c r="BI8" s="26"/>
      <c r="BJ8" s="25">
        <v>1.0</v>
      </c>
      <c r="BK8" s="25">
        <v>1.0</v>
      </c>
      <c r="BL8" s="25">
        <v>1.0</v>
      </c>
      <c r="BM8" s="25">
        <v>1.0</v>
      </c>
      <c r="BN8" s="25">
        <v>1.0</v>
      </c>
      <c r="BO8" s="25">
        <v>1.0</v>
      </c>
      <c r="BP8" s="26"/>
      <c r="BQ8" s="25">
        <v>1.0</v>
      </c>
      <c r="BR8" s="25">
        <v>1.0</v>
      </c>
      <c r="BS8" s="25">
        <v>1.0</v>
      </c>
      <c r="BT8" s="25">
        <v>1.0</v>
      </c>
      <c r="BU8" s="25">
        <v>1.0</v>
      </c>
      <c r="BV8" s="25">
        <v>1.0</v>
      </c>
      <c r="BW8" s="26"/>
      <c r="BX8" s="25">
        <v>1.0</v>
      </c>
      <c r="BY8" s="25">
        <v>1.0</v>
      </c>
      <c r="BZ8" s="25">
        <v>1.0</v>
      </c>
      <c r="CA8" s="25">
        <v>1.0</v>
      </c>
      <c r="CB8" s="25">
        <v>1.0</v>
      </c>
      <c r="CC8" s="25">
        <v>1.0</v>
      </c>
      <c r="CD8" s="25">
        <v>1.0</v>
      </c>
      <c r="CE8" s="25">
        <v>1.0</v>
      </c>
      <c r="CF8" s="25">
        <v>1.0</v>
      </c>
      <c r="CG8" s="25">
        <v>1.0</v>
      </c>
      <c r="CH8" s="25">
        <v>1.0</v>
      </c>
      <c r="CI8" s="25">
        <v>1.0</v>
      </c>
      <c r="CJ8" s="26"/>
      <c r="CK8" s="25">
        <v>1.0</v>
      </c>
      <c r="CL8" s="25">
        <v>1.0</v>
      </c>
      <c r="CM8" s="25">
        <v>1.0</v>
      </c>
      <c r="CN8" s="25">
        <v>1.0</v>
      </c>
      <c r="CO8" s="25">
        <v>1.0</v>
      </c>
      <c r="CP8" s="26"/>
    </row>
    <row r="9">
      <c r="A9" s="7"/>
      <c r="B9" s="22">
        <v>1.0</v>
      </c>
      <c r="C9" s="23" t="s">
        <v>90</v>
      </c>
      <c r="D9" s="24" t="s">
        <v>91</v>
      </c>
      <c r="E9" s="25">
        <v>1.0</v>
      </c>
      <c r="F9" s="25">
        <v>1.0</v>
      </c>
      <c r="G9" s="25">
        <v>1.0</v>
      </c>
      <c r="H9" s="25">
        <v>1.0</v>
      </c>
      <c r="I9" s="26"/>
      <c r="J9" s="25">
        <v>1.0</v>
      </c>
      <c r="K9" s="25">
        <v>1.0</v>
      </c>
      <c r="L9" s="25">
        <v>1.0</v>
      </c>
      <c r="M9" s="25">
        <v>1.0</v>
      </c>
      <c r="N9" s="26"/>
      <c r="O9" s="25">
        <v>1.0</v>
      </c>
      <c r="P9" s="25">
        <v>1.0</v>
      </c>
      <c r="Q9" s="25">
        <v>1.0</v>
      </c>
      <c r="R9" s="25">
        <v>1.0</v>
      </c>
      <c r="S9" s="25">
        <v>1.0</v>
      </c>
      <c r="T9" s="26"/>
      <c r="U9" s="25">
        <v>1.0</v>
      </c>
      <c r="V9" s="25">
        <v>1.0</v>
      </c>
      <c r="W9" s="26"/>
      <c r="X9" s="25">
        <v>1.0</v>
      </c>
      <c r="Y9" s="25">
        <v>1.0</v>
      </c>
      <c r="Z9" s="25">
        <v>1.0</v>
      </c>
      <c r="AA9" s="25">
        <v>1.0</v>
      </c>
      <c r="AB9" s="25">
        <v>1.0</v>
      </c>
      <c r="AC9" s="25">
        <v>1.0</v>
      </c>
      <c r="AD9" s="27"/>
      <c r="AE9" s="25">
        <v>1.0</v>
      </c>
      <c r="AF9" s="25">
        <v>1.0</v>
      </c>
      <c r="AG9" s="25">
        <v>1.0</v>
      </c>
      <c r="AH9" s="25">
        <v>1.0</v>
      </c>
      <c r="AI9" s="25">
        <v>1.0</v>
      </c>
      <c r="AJ9" s="26"/>
      <c r="AK9" s="25">
        <v>1.0</v>
      </c>
      <c r="AL9" s="25">
        <v>1.0</v>
      </c>
      <c r="AM9" s="25">
        <v>1.0</v>
      </c>
      <c r="AN9" s="25">
        <v>1.0</v>
      </c>
      <c r="AO9" s="25">
        <v>1.0</v>
      </c>
      <c r="AP9" s="26"/>
      <c r="AQ9" s="25">
        <v>1.0</v>
      </c>
      <c r="AR9" s="25">
        <v>1.0</v>
      </c>
      <c r="AS9" s="25">
        <v>1.0</v>
      </c>
      <c r="AT9" s="25">
        <v>1.0</v>
      </c>
      <c r="AU9" s="26"/>
      <c r="AV9" s="25">
        <v>1.0</v>
      </c>
      <c r="AW9" s="25">
        <v>1.0</v>
      </c>
      <c r="AX9" s="25">
        <v>1.0</v>
      </c>
      <c r="AY9" s="25">
        <v>1.0</v>
      </c>
      <c r="AZ9" s="25">
        <v>1.0</v>
      </c>
      <c r="BA9" s="25">
        <v>1.0</v>
      </c>
      <c r="BB9" s="25">
        <v>1.0</v>
      </c>
      <c r="BC9" s="25">
        <v>1.0</v>
      </c>
      <c r="BD9" s="26"/>
      <c r="BE9" s="25">
        <v>1.0</v>
      </c>
      <c r="BF9" s="25">
        <v>1.0</v>
      </c>
      <c r="BG9" s="25">
        <v>1.0</v>
      </c>
      <c r="BH9" s="25">
        <v>1.0</v>
      </c>
      <c r="BI9" s="26"/>
      <c r="BJ9" s="25">
        <v>1.0</v>
      </c>
      <c r="BK9" s="25">
        <v>1.0</v>
      </c>
      <c r="BL9" s="25">
        <v>1.0</v>
      </c>
      <c r="BM9" s="25">
        <v>1.0</v>
      </c>
      <c r="BN9" s="25">
        <v>1.0</v>
      </c>
      <c r="BO9" s="25">
        <v>1.0</v>
      </c>
      <c r="BP9" s="26"/>
      <c r="BQ9" s="25">
        <v>1.0</v>
      </c>
      <c r="BR9" s="25">
        <v>1.0</v>
      </c>
      <c r="BS9" s="25">
        <v>1.0</v>
      </c>
      <c r="BT9" s="25">
        <v>1.0</v>
      </c>
      <c r="BU9" s="25">
        <v>1.0</v>
      </c>
      <c r="BV9" s="25">
        <v>1.0</v>
      </c>
      <c r="BW9" s="26"/>
      <c r="BX9" s="25">
        <v>1.0</v>
      </c>
      <c r="BY9" s="25">
        <v>1.0</v>
      </c>
      <c r="BZ9" s="25">
        <v>1.0</v>
      </c>
      <c r="CA9" s="25">
        <v>1.0</v>
      </c>
      <c r="CB9" s="25">
        <v>1.0</v>
      </c>
      <c r="CC9" s="25">
        <v>1.0</v>
      </c>
      <c r="CD9" s="25">
        <v>1.0</v>
      </c>
      <c r="CE9" s="25">
        <v>1.0</v>
      </c>
      <c r="CF9" s="25">
        <v>1.0</v>
      </c>
      <c r="CG9" s="25">
        <v>1.0</v>
      </c>
      <c r="CH9" s="25">
        <v>1.0</v>
      </c>
      <c r="CI9" s="25">
        <v>1.0</v>
      </c>
      <c r="CJ9" s="26"/>
      <c r="CK9" s="25">
        <v>1.0</v>
      </c>
      <c r="CL9" s="25">
        <v>1.0</v>
      </c>
      <c r="CM9" s="25">
        <v>1.0</v>
      </c>
      <c r="CN9" s="25">
        <v>1.0</v>
      </c>
      <c r="CO9" s="25">
        <v>1.0</v>
      </c>
      <c r="CP9" s="26"/>
    </row>
    <row r="10">
      <c r="A10" s="7"/>
      <c r="B10" s="22">
        <v>1.0</v>
      </c>
      <c r="C10" s="23" t="s">
        <v>92</v>
      </c>
      <c r="D10" s="28" t="s">
        <v>93</v>
      </c>
      <c r="E10" s="25">
        <v>1.0</v>
      </c>
      <c r="F10" s="25">
        <v>1.0</v>
      </c>
      <c r="G10" s="25">
        <v>1.0</v>
      </c>
      <c r="H10" s="25">
        <v>1.0</v>
      </c>
      <c r="I10" s="26"/>
      <c r="J10" s="25">
        <v>1.0</v>
      </c>
      <c r="K10" s="25">
        <v>1.0</v>
      </c>
      <c r="L10" s="25">
        <v>1.0</v>
      </c>
      <c r="M10" s="25">
        <v>1.0</v>
      </c>
      <c r="N10" s="26"/>
      <c r="O10" s="25">
        <v>1.0</v>
      </c>
      <c r="P10" s="25">
        <v>1.0</v>
      </c>
      <c r="Q10" s="25">
        <v>1.0</v>
      </c>
      <c r="R10" s="25">
        <v>1.0</v>
      </c>
      <c r="S10" s="25">
        <v>1.0</v>
      </c>
      <c r="T10" s="26"/>
      <c r="U10" s="25">
        <v>1.0</v>
      </c>
      <c r="V10" s="25">
        <v>1.0</v>
      </c>
      <c r="W10" s="26"/>
      <c r="X10" s="25">
        <v>1.0</v>
      </c>
      <c r="Y10" s="25">
        <v>1.0</v>
      </c>
      <c r="Z10" s="25">
        <v>1.0</v>
      </c>
      <c r="AA10" s="25">
        <v>1.0</v>
      </c>
      <c r="AB10" s="25">
        <v>1.0</v>
      </c>
      <c r="AC10" s="25">
        <v>1.0</v>
      </c>
      <c r="AD10" s="27"/>
      <c r="AE10" s="25">
        <v>1.0</v>
      </c>
      <c r="AF10" s="25">
        <v>1.0</v>
      </c>
      <c r="AG10" s="25">
        <v>1.0</v>
      </c>
      <c r="AH10" s="25">
        <v>1.0</v>
      </c>
      <c r="AI10" s="25">
        <v>1.0</v>
      </c>
      <c r="AJ10" s="26"/>
      <c r="AK10" s="25">
        <v>1.0</v>
      </c>
      <c r="AL10" s="25">
        <v>1.0</v>
      </c>
      <c r="AM10" s="25">
        <v>1.0</v>
      </c>
      <c r="AN10" s="25">
        <v>1.0</v>
      </c>
      <c r="AO10" s="25">
        <v>1.0</v>
      </c>
      <c r="AP10" s="26"/>
      <c r="AQ10" s="25">
        <v>1.0</v>
      </c>
      <c r="AR10" s="25">
        <v>1.0</v>
      </c>
      <c r="AS10" s="25">
        <v>1.0</v>
      </c>
      <c r="AT10" s="25">
        <v>1.0</v>
      </c>
      <c r="AU10" s="26"/>
      <c r="AV10" s="25">
        <v>1.0</v>
      </c>
      <c r="AW10" s="25">
        <v>1.0</v>
      </c>
      <c r="AX10" s="25">
        <v>1.0</v>
      </c>
      <c r="AY10" s="25">
        <v>1.0</v>
      </c>
      <c r="AZ10" s="25">
        <v>1.0</v>
      </c>
      <c r="BA10" s="25">
        <v>1.0</v>
      </c>
      <c r="BB10" s="25">
        <v>1.0</v>
      </c>
      <c r="BC10" s="25">
        <v>1.0</v>
      </c>
      <c r="BD10" s="26"/>
      <c r="BE10" s="25">
        <v>1.0</v>
      </c>
      <c r="BF10" s="25">
        <v>1.0</v>
      </c>
      <c r="BG10" s="25">
        <v>1.0</v>
      </c>
      <c r="BH10" s="25">
        <v>1.0</v>
      </c>
      <c r="BI10" s="26"/>
      <c r="BJ10" s="25">
        <v>1.0</v>
      </c>
      <c r="BK10" s="25">
        <v>1.0</v>
      </c>
      <c r="BL10" s="25">
        <v>1.0</v>
      </c>
      <c r="BM10" s="25">
        <v>1.0</v>
      </c>
      <c r="BN10" s="25">
        <v>1.0</v>
      </c>
      <c r="BO10" s="25">
        <v>1.0</v>
      </c>
      <c r="BP10" s="26"/>
      <c r="BQ10" s="25">
        <v>1.0</v>
      </c>
      <c r="BR10" s="25">
        <v>1.0</v>
      </c>
      <c r="BS10" s="25">
        <v>1.0</v>
      </c>
      <c r="BT10" s="25">
        <v>1.0</v>
      </c>
      <c r="BU10" s="25">
        <v>1.0</v>
      </c>
      <c r="BV10" s="25">
        <v>1.0</v>
      </c>
      <c r="BW10" s="26"/>
      <c r="BX10" s="25">
        <v>1.0</v>
      </c>
      <c r="BY10" s="25">
        <v>1.0</v>
      </c>
      <c r="BZ10" s="25">
        <v>1.0</v>
      </c>
      <c r="CA10" s="25">
        <v>1.0</v>
      </c>
      <c r="CB10" s="25">
        <v>1.0</v>
      </c>
      <c r="CC10" s="25">
        <v>1.0</v>
      </c>
      <c r="CD10" s="25">
        <v>1.0</v>
      </c>
      <c r="CE10" s="25">
        <v>1.0</v>
      </c>
      <c r="CF10" s="25">
        <v>1.0</v>
      </c>
      <c r="CG10" s="25">
        <v>1.0</v>
      </c>
      <c r="CH10" s="25">
        <v>1.0</v>
      </c>
      <c r="CI10" s="25">
        <v>1.0</v>
      </c>
      <c r="CJ10" s="26"/>
      <c r="CK10" s="25">
        <v>1.0</v>
      </c>
      <c r="CL10" s="25">
        <v>1.0</v>
      </c>
      <c r="CM10" s="25">
        <v>1.0</v>
      </c>
      <c r="CN10" s="25">
        <v>1.0</v>
      </c>
      <c r="CO10" s="25">
        <v>1.0</v>
      </c>
      <c r="CP10" s="26"/>
    </row>
    <row r="11">
      <c r="A11" s="7"/>
      <c r="B11" s="29">
        <v>1.0</v>
      </c>
      <c r="C11" s="23" t="s">
        <v>94</v>
      </c>
      <c r="D11" s="30" t="s">
        <v>95</v>
      </c>
      <c r="E11" s="25">
        <v>1.0</v>
      </c>
      <c r="F11" s="25">
        <v>1.0</v>
      </c>
      <c r="G11" s="25">
        <v>1.0</v>
      </c>
      <c r="H11" s="25">
        <v>1.0</v>
      </c>
      <c r="I11" s="26"/>
      <c r="J11" s="25">
        <v>1.0</v>
      </c>
      <c r="K11" s="25">
        <v>1.0</v>
      </c>
      <c r="L11" s="25">
        <v>1.0</v>
      </c>
      <c r="M11" s="25">
        <v>1.0</v>
      </c>
      <c r="N11" s="26"/>
      <c r="O11" s="25">
        <v>1.0</v>
      </c>
      <c r="P11" s="25">
        <v>1.0</v>
      </c>
      <c r="Q11" s="25">
        <v>1.0</v>
      </c>
      <c r="R11" s="25">
        <v>1.0</v>
      </c>
      <c r="S11" s="25">
        <v>1.0</v>
      </c>
      <c r="T11" s="26"/>
      <c r="U11" s="25">
        <v>1.0</v>
      </c>
      <c r="V11" s="25">
        <v>1.0</v>
      </c>
      <c r="W11" s="26"/>
      <c r="X11" s="25">
        <v>1.0</v>
      </c>
      <c r="Y11" s="25">
        <v>1.0</v>
      </c>
      <c r="Z11" s="25">
        <v>1.0</v>
      </c>
      <c r="AA11" s="25">
        <v>1.0</v>
      </c>
      <c r="AB11" s="25">
        <v>1.0</v>
      </c>
      <c r="AC11" s="25">
        <v>1.0</v>
      </c>
      <c r="AD11" s="26"/>
      <c r="AE11" s="25">
        <v>1.0</v>
      </c>
      <c r="AF11" s="25">
        <v>1.0</v>
      </c>
      <c r="AG11" s="25">
        <v>1.0</v>
      </c>
      <c r="AH11" s="25">
        <v>1.0</v>
      </c>
      <c r="AI11" s="25">
        <v>1.0</v>
      </c>
      <c r="AJ11" s="26"/>
      <c r="AK11" s="25">
        <v>1.0</v>
      </c>
      <c r="AL11" s="25">
        <v>1.0</v>
      </c>
      <c r="AM11" s="25">
        <v>1.0</v>
      </c>
      <c r="AN11" s="25">
        <v>1.0</v>
      </c>
      <c r="AO11" s="25">
        <v>1.0</v>
      </c>
      <c r="AP11" s="26"/>
      <c r="AQ11" s="25">
        <v>1.0</v>
      </c>
      <c r="AR11" s="25">
        <v>1.0</v>
      </c>
      <c r="AS11" s="25">
        <v>1.0</v>
      </c>
      <c r="AT11" s="25">
        <v>1.0</v>
      </c>
      <c r="AU11" s="26"/>
      <c r="AV11" s="25">
        <v>1.0</v>
      </c>
      <c r="AW11" s="25">
        <v>1.0</v>
      </c>
      <c r="AX11" s="25">
        <v>1.0</v>
      </c>
      <c r="AY11" s="25">
        <v>1.0</v>
      </c>
      <c r="AZ11" s="25">
        <v>1.0</v>
      </c>
      <c r="BA11" s="31">
        <v>0.0</v>
      </c>
      <c r="BB11" s="25">
        <v>1.0</v>
      </c>
      <c r="BC11" s="25">
        <v>1.0</v>
      </c>
      <c r="BD11" s="26"/>
      <c r="BE11" s="25">
        <v>1.0</v>
      </c>
      <c r="BF11" s="25">
        <v>1.0</v>
      </c>
      <c r="BG11" s="25">
        <v>1.0</v>
      </c>
      <c r="BH11" s="25">
        <v>1.0</v>
      </c>
      <c r="BI11" s="26"/>
      <c r="BJ11" s="25">
        <v>1.0</v>
      </c>
      <c r="BK11" s="25">
        <v>1.0</v>
      </c>
      <c r="BL11" s="25">
        <v>1.0</v>
      </c>
      <c r="BM11" s="25">
        <v>1.0</v>
      </c>
      <c r="BN11" s="25">
        <v>1.0</v>
      </c>
      <c r="BO11" s="32">
        <v>1.0</v>
      </c>
      <c r="BP11" s="26"/>
      <c r="BQ11" s="32">
        <v>1.0</v>
      </c>
      <c r="BR11" s="32">
        <v>1.0</v>
      </c>
      <c r="BS11" s="32">
        <v>1.0</v>
      </c>
      <c r="BT11" s="32">
        <v>1.0</v>
      </c>
      <c r="BU11" s="32">
        <v>1.0</v>
      </c>
      <c r="BV11" s="32">
        <v>1.0</v>
      </c>
      <c r="BW11" s="26"/>
      <c r="BX11" s="25">
        <v>1.0</v>
      </c>
      <c r="BY11" s="25">
        <v>1.0</v>
      </c>
      <c r="BZ11" s="25">
        <v>1.0</v>
      </c>
      <c r="CA11" s="25">
        <v>1.0</v>
      </c>
      <c r="CB11" s="25">
        <v>1.0</v>
      </c>
      <c r="CC11" s="25">
        <v>1.0</v>
      </c>
      <c r="CD11" s="25">
        <v>1.0</v>
      </c>
      <c r="CE11" s="25">
        <v>1.0</v>
      </c>
      <c r="CF11" s="25">
        <v>1.0</v>
      </c>
      <c r="CG11" s="25">
        <v>1.0</v>
      </c>
      <c r="CH11" s="25">
        <v>1.0</v>
      </c>
      <c r="CI11" s="25">
        <v>1.0</v>
      </c>
      <c r="CJ11" s="26"/>
      <c r="CK11" s="25">
        <v>1.0</v>
      </c>
      <c r="CL11" s="25">
        <v>1.0</v>
      </c>
      <c r="CM11" s="25">
        <v>1.0</v>
      </c>
      <c r="CN11" s="25">
        <v>1.0</v>
      </c>
      <c r="CO11" s="25">
        <v>1.0</v>
      </c>
      <c r="CP11" s="26"/>
    </row>
    <row r="12">
      <c r="A12" s="7"/>
      <c r="B12" s="22">
        <v>1.0</v>
      </c>
      <c r="C12" s="23" t="s">
        <v>96</v>
      </c>
      <c r="D12" s="33" t="s">
        <v>97</v>
      </c>
      <c r="E12" s="25">
        <v>1.0</v>
      </c>
      <c r="F12" s="25">
        <v>1.0</v>
      </c>
      <c r="G12" s="25">
        <v>1.0</v>
      </c>
      <c r="H12" s="25">
        <v>1.0</v>
      </c>
      <c r="I12" s="26"/>
      <c r="J12" s="25">
        <v>1.0</v>
      </c>
      <c r="K12" s="25">
        <v>1.0</v>
      </c>
      <c r="L12" s="25">
        <v>1.0</v>
      </c>
      <c r="M12" s="25">
        <v>1.0</v>
      </c>
      <c r="N12" s="26"/>
      <c r="O12" s="25">
        <v>1.0</v>
      </c>
      <c r="P12" s="25">
        <v>1.0</v>
      </c>
      <c r="Q12" s="25">
        <v>1.0</v>
      </c>
      <c r="R12" s="25">
        <v>1.0</v>
      </c>
      <c r="S12" s="25">
        <v>1.0</v>
      </c>
      <c r="T12" s="26"/>
      <c r="U12" s="25">
        <v>1.0</v>
      </c>
      <c r="V12" s="25">
        <v>1.0</v>
      </c>
      <c r="W12" s="26"/>
      <c r="X12" s="25">
        <v>1.0</v>
      </c>
      <c r="Y12" s="25">
        <v>1.0</v>
      </c>
      <c r="Z12" s="25">
        <v>1.0</v>
      </c>
      <c r="AA12" s="25">
        <v>1.0</v>
      </c>
      <c r="AB12" s="25">
        <v>1.0</v>
      </c>
      <c r="AC12" s="25">
        <v>1.0</v>
      </c>
      <c r="AD12" s="26"/>
      <c r="AE12" s="25">
        <v>1.0</v>
      </c>
      <c r="AF12" s="25">
        <v>1.0</v>
      </c>
      <c r="AG12" s="25">
        <v>1.0</v>
      </c>
      <c r="AH12" s="25">
        <v>1.0</v>
      </c>
      <c r="AI12" s="31">
        <v>0.0</v>
      </c>
      <c r="AJ12" s="26"/>
      <c r="AK12" s="25">
        <v>1.0</v>
      </c>
      <c r="AL12" s="25">
        <v>1.0</v>
      </c>
      <c r="AM12" s="25">
        <v>1.0</v>
      </c>
      <c r="AN12" s="25">
        <v>1.0</v>
      </c>
      <c r="AO12" s="25">
        <v>1.0</v>
      </c>
      <c r="AP12" s="26"/>
      <c r="AQ12" s="25">
        <v>1.0</v>
      </c>
      <c r="AR12" s="25">
        <v>1.0</v>
      </c>
      <c r="AS12" s="25">
        <v>1.0</v>
      </c>
      <c r="AT12" s="25">
        <v>1.0</v>
      </c>
      <c r="AU12" s="26"/>
      <c r="AV12" s="25">
        <v>1.0</v>
      </c>
      <c r="AW12" s="25">
        <v>1.0</v>
      </c>
      <c r="AX12" s="25">
        <v>1.0</v>
      </c>
      <c r="AY12" s="25">
        <v>1.0</v>
      </c>
      <c r="AZ12" s="25">
        <v>1.0</v>
      </c>
      <c r="BA12" s="25">
        <v>1.0</v>
      </c>
      <c r="BB12" s="25">
        <v>1.0</v>
      </c>
      <c r="BC12" s="25">
        <v>1.0</v>
      </c>
      <c r="BD12" s="26"/>
      <c r="BE12" s="25">
        <v>1.0</v>
      </c>
      <c r="BF12" s="25">
        <v>1.0</v>
      </c>
      <c r="BG12" s="25">
        <v>1.0</v>
      </c>
      <c r="BH12" s="25">
        <v>1.0</v>
      </c>
      <c r="BI12" s="26"/>
      <c r="BJ12" s="25">
        <v>1.0</v>
      </c>
      <c r="BK12" s="25">
        <v>1.0</v>
      </c>
      <c r="BL12" s="25">
        <v>1.0</v>
      </c>
      <c r="BM12" s="25">
        <v>1.0</v>
      </c>
      <c r="BN12" s="25">
        <v>1.0</v>
      </c>
      <c r="BO12" s="32">
        <v>1.0</v>
      </c>
      <c r="BP12" s="26"/>
      <c r="BQ12" s="32">
        <v>1.0</v>
      </c>
      <c r="BR12" s="32">
        <v>1.0</v>
      </c>
      <c r="BS12" s="32">
        <v>1.0</v>
      </c>
      <c r="BT12" s="32">
        <v>1.0</v>
      </c>
      <c r="BU12" s="32">
        <v>1.0</v>
      </c>
      <c r="BV12" s="32">
        <v>1.0</v>
      </c>
      <c r="BW12" s="26"/>
      <c r="BX12" s="34">
        <v>0.0</v>
      </c>
      <c r="BY12" s="32">
        <v>1.0</v>
      </c>
      <c r="BZ12" s="32">
        <v>1.0</v>
      </c>
      <c r="CA12" s="32">
        <v>1.0</v>
      </c>
      <c r="CB12" s="32">
        <v>1.0</v>
      </c>
      <c r="CC12" s="32">
        <v>1.0</v>
      </c>
      <c r="CD12" s="32">
        <v>1.0</v>
      </c>
      <c r="CE12" s="32">
        <v>1.0</v>
      </c>
      <c r="CF12" s="32">
        <v>1.0</v>
      </c>
      <c r="CG12" s="32">
        <v>1.0</v>
      </c>
      <c r="CH12" s="32">
        <v>1.0</v>
      </c>
      <c r="CI12" s="34">
        <v>0.0</v>
      </c>
      <c r="CJ12" s="26"/>
      <c r="CK12" s="25">
        <v>1.0</v>
      </c>
      <c r="CL12" s="25">
        <v>1.0</v>
      </c>
      <c r="CM12" s="25">
        <v>1.0</v>
      </c>
      <c r="CN12" s="25">
        <v>1.0</v>
      </c>
      <c r="CO12" s="25">
        <v>1.0</v>
      </c>
      <c r="CP12" s="26"/>
    </row>
    <row r="13">
      <c r="A13" s="7"/>
      <c r="B13" s="22">
        <v>1.0</v>
      </c>
      <c r="C13" s="23" t="s">
        <v>98</v>
      </c>
      <c r="D13" s="28" t="s">
        <v>99</v>
      </c>
      <c r="E13" s="25">
        <v>1.0</v>
      </c>
      <c r="F13" s="25">
        <v>1.0</v>
      </c>
      <c r="G13" s="25">
        <v>1.0</v>
      </c>
      <c r="H13" s="25">
        <v>1.0</v>
      </c>
      <c r="I13" s="26"/>
      <c r="J13" s="25">
        <v>1.0</v>
      </c>
      <c r="K13" s="25">
        <v>1.0</v>
      </c>
      <c r="L13" s="25">
        <v>1.0</v>
      </c>
      <c r="M13" s="25">
        <v>1.0</v>
      </c>
      <c r="N13" s="26"/>
      <c r="O13" s="25">
        <v>1.0</v>
      </c>
      <c r="P13" s="25">
        <v>1.0</v>
      </c>
      <c r="Q13" s="25">
        <v>1.0</v>
      </c>
      <c r="R13" s="25">
        <v>1.0</v>
      </c>
      <c r="S13" s="25">
        <v>1.0</v>
      </c>
      <c r="T13" s="26"/>
      <c r="U13" s="25">
        <v>1.0</v>
      </c>
      <c r="V13" s="25">
        <v>1.0</v>
      </c>
      <c r="W13" s="26"/>
      <c r="X13" s="25">
        <v>1.0</v>
      </c>
      <c r="Y13" s="25">
        <v>1.0</v>
      </c>
      <c r="Z13" s="25">
        <v>1.0</v>
      </c>
      <c r="AA13" s="25">
        <v>1.0</v>
      </c>
      <c r="AB13" s="25">
        <v>1.0</v>
      </c>
      <c r="AC13" s="25">
        <v>1.0</v>
      </c>
      <c r="AD13" s="26"/>
      <c r="AE13" s="25">
        <v>1.0</v>
      </c>
      <c r="AF13" s="25">
        <v>1.0</v>
      </c>
      <c r="AG13" s="25">
        <v>1.0</v>
      </c>
      <c r="AH13" s="25">
        <v>1.0</v>
      </c>
      <c r="AI13" s="25">
        <v>1.0</v>
      </c>
      <c r="AJ13" s="26"/>
      <c r="AK13" s="25">
        <v>1.0</v>
      </c>
      <c r="AL13" s="25">
        <v>1.0</v>
      </c>
      <c r="AM13" s="25">
        <v>1.0</v>
      </c>
      <c r="AN13" s="25">
        <v>1.0</v>
      </c>
      <c r="AO13" s="25">
        <v>1.0</v>
      </c>
      <c r="AP13" s="26"/>
      <c r="AQ13" s="25">
        <v>1.0</v>
      </c>
      <c r="AR13" s="25">
        <v>1.0</v>
      </c>
      <c r="AS13" s="25">
        <v>1.0</v>
      </c>
      <c r="AT13" s="25">
        <v>1.0</v>
      </c>
      <c r="AU13" s="26"/>
      <c r="AV13" s="25">
        <v>1.0</v>
      </c>
      <c r="AW13" s="25">
        <v>1.0</v>
      </c>
      <c r="AX13" s="25">
        <v>1.0</v>
      </c>
      <c r="AY13" s="25">
        <v>1.0</v>
      </c>
      <c r="AZ13" s="25">
        <v>1.0</v>
      </c>
      <c r="BA13" s="25">
        <v>1.0</v>
      </c>
      <c r="BB13" s="25">
        <v>1.0</v>
      </c>
      <c r="BC13" s="25">
        <v>1.0</v>
      </c>
      <c r="BD13" s="26"/>
      <c r="BE13" s="25">
        <v>1.0</v>
      </c>
      <c r="BF13" s="25">
        <v>1.0</v>
      </c>
      <c r="BG13" s="25">
        <v>1.0</v>
      </c>
      <c r="BH13" s="25">
        <v>1.0</v>
      </c>
      <c r="BI13" s="26"/>
      <c r="BJ13" s="25">
        <v>1.0</v>
      </c>
      <c r="BK13" s="25">
        <v>1.0</v>
      </c>
      <c r="BL13" s="25">
        <v>1.0</v>
      </c>
      <c r="BM13" s="25">
        <v>1.0</v>
      </c>
      <c r="BN13" s="25">
        <v>1.0</v>
      </c>
      <c r="BO13" s="25">
        <v>1.0</v>
      </c>
      <c r="BP13" s="26"/>
      <c r="BQ13" s="25">
        <v>1.0</v>
      </c>
      <c r="BR13" s="25">
        <v>1.0</v>
      </c>
      <c r="BS13" s="25">
        <v>1.0</v>
      </c>
      <c r="BT13" s="25">
        <v>1.0</v>
      </c>
      <c r="BU13" s="25">
        <v>1.0</v>
      </c>
      <c r="BV13" s="25">
        <v>1.0</v>
      </c>
      <c r="BW13" s="26"/>
      <c r="BX13" s="25">
        <v>1.0</v>
      </c>
      <c r="BY13" s="25">
        <v>1.0</v>
      </c>
      <c r="BZ13" s="25">
        <v>1.0</v>
      </c>
      <c r="CA13" s="25">
        <v>1.0</v>
      </c>
      <c r="CB13" s="25">
        <v>1.0</v>
      </c>
      <c r="CC13" s="25">
        <v>1.0</v>
      </c>
      <c r="CD13" s="25">
        <v>1.0</v>
      </c>
      <c r="CE13" s="25">
        <v>1.0</v>
      </c>
      <c r="CF13" s="25">
        <v>1.0</v>
      </c>
      <c r="CG13" s="25">
        <v>1.0</v>
      </c>
      <c r="CH13" s="25">
        <v>1.0</v>
      </c>
      <c r="CI13" s="25">
        <v>1.0</v>
      </c>
      <c r="CJ13" s="26"/>
      <c r="CK13" s="25">
        <v>1.0</v>
      </c>
      <c r="CL13" s="25">
        <v>1.0</v>
      </c>
      <c r="CM13" s="25">
        <v>1.0</v>
      </c>
      <c r="CN13" s="25">
        <v>1.0</v>
      </c>
      <c r="CO13" s="25">
        <v>1.0</v>
      </c>
      <c r="CP13" s="26"/>
    </row>
    <row r="14">
      <c r="A14" s="7"/>
      <c r="B14" s="22">
        <v>0.0</v>
      </c>
      <c r="C14" s="23" t="s">
        <v>100</v>
      </c>
      <c r="D14" s="35" t="s">
        <v>101</v>
      </c>
      <c r="E14" s="25">
        <v>0.0</v>
      </c>
      <c r="F14" s="25">
        <v>0.0</v>
      </c>
      <c r="G14" s="25">
        <v>0.0</v>
      </c>
      <c r="H14" s="25">
        <v>0.0</v>
      </c>
      <c r="I14" s="26"/>
      <c r="J14" s="25">
        <v>0.0</v>
      </c>
      <c r="K14" s="25">
        <v>0.0</v>
      </c>
      <c r="L14" s="25">
        <v>0.0</v>
      </c>
      <c r="M14" s="25">
        <v>0.0</v>
      </c>
      <c r="N14" s="26"/>
      <c r="O14" s="25">
        <v>0.0</v>
      </c>
      <c r="P14" s="25">
        <v>0.0</v>
      </c>
      <c r="Q14" s="25">
        <v>0.0</v>
      </c>
      <c r="R14" s="25">
        <v>0.0</v>
      </c>
      <c r="S14" s="25">
        <v>0.0</v>
      </c>
      <c r="T14" s="26"/>
      <c r="U14" s="25">
        <v>0.0</v>
      </c>
      <c r="V14" s="25">
        <v>0.0</v>
      </c>
      <c r="W14" s="26"/>
      <c r="X14" s="25">
        <v>0.0</v>
      </c>
      <c r="Y14" s="25">
        <v>0.0</v>
      </c>
      <c r="Z14" s="25">
        <v>0.0</v>
      </c>
      <c r="AA14" s="25">
        <v>0.0</v>
      </c>
      <c r="AB14" s="25">
        <v>0.0</v>
      </c>
      <c r="AC14" s="25">
        <v>0.0</v>
      </c>
      <c r="AD14" s="26"/>
      <c r="AE14" s="25">
        <v>0.0</v>
      </c>
      <c r="AF14" s="25">
        <v>0.0</v>
      </c>
      <c r="AG14" s="25">
        <v>0.0</v>
      </c>
      <c r="AH14" s="25">
        <v>0.0</v>
      </c>
      <c r="AI14" s="25">
        <v>0.0</v>
      </c>
      <c r="AJ14" s="26"/>
      <c r="AK14" s="25">
        <v>0.0</v>
      </c>
      <c r="AL14" s="25">
        <v>0.0</v>
      </c>
      <c r="AM14" s="25">
        <v>0.0</v>
      </c>
      <c r="AN14" s="25">
        <v>0.0</v>
      </c>
      <c r="AO14" s="25">
        <v>0.0</v>
      </c>
      <c r="AP14" s="26"/>
      <c r="AQ14" s="25">
        <v>0.0</v>
      </c>
      <c r="AR14" s="25">
        <v>0.0</v>
      </c>
      <c r="AS14" s="25">
        <v>0.0</v>
      </c>
      <c r="AT14" s="25">
        <v>0.0</v>
      </c>
      <c r="AU14" s="26"/>
      <c r="AV14" s="25">
        <v>0.0</v>
      </c>
      <c r="AW14" s="25">
        <v>0.0</v>
      </c>
      <c r="AX14" s="25">
        <v>0.0</v>
      </c>
      <c r="AY14" s="25">
        <v>0.0</v>
      </c>
      <c r="AZ14" s="25">
        <v>0.0</v>
      </c>
      <c r="BA14" s="25">
        <v>0.0</v>
      </c>
      <c r="BB14" s="25">
        <v>0.0</v>
      </c>
      <c r="BC14" s="25">
        <v>0.0</v>
      </c>
      <c r="BD14" s="26"/>
      <c r="BE14" s="25">
        <v>0.0</v>
      </c>
      <c r="BF14" s="25">
        <v>0.0</v>
      </c>
      <c r="BG14" s="25">
        <v>0.0</v>
      </c>
      <c r="BH14" s="25">
        <v>0.0</v>
      </c>
      <c r="BI14" s="26"/>
      <c r="BJ14" s="25">
        <v>0.0</v>
      </c>
      <c r="BK14" s="25">
        <v>0.0</v>
      </c>
      <c r="BL14" s="25">
        <v>0.0</v>
      </c>
      <c r="BM14" s="25">
        <v>0.0</v>
      </c>
      <c r="BN14" s="25">
        <v>0.0</v>
      </c>
      <c r="BO14" s="25">
        <v>0.0</v>
      </c>
      <c r="BP14" s="26"/>
      <c r="BQ14" s="25">
        <v>0.0</v>
      </c>
      <c r="BR14" s="25">
        <v>0.0</v>
      </c>
      <c r="BS14" s="25">
        <v>0.0</v>
      </c>
      <c r="BT14" s="25">
        <v>0.0</v>
      </c>
      <c r="BU14" s="25">
        <v>0.0</v>
      </c>
      <c r="BV14" s="25">
        <v>0.0</v>
      </c>
      <c r="BW14" s="26"/>
      <c r="BX14" s="25">
        <v>0.0</v>
      </c>
      <c r="BY14" s="25">
        <v>0.0</v>
      </c>
      <c r="BZ14" s="25">
        <v>0.0</v>
      </c>
      <c r="CA14" s="25">
        <v>0.0</v>
      </c>
      <c r="CB14" s="25">
        <v>0.0</v>
      </c>
      <c r="CC14" s="25">
        <v>0.0</v>
      </c>
      <c r="CD14" s="25">
        <v>0.0</v>
      </c>
      <c r="CE14" s="25">
        <v>0.0</v>
      </c>
      <c r="CF14" s="25">
        <v>0.0</v>
      </c>
      <c r="CG14" s="25">
        <v>0.0</v>
      </c>
      <c r="CH14" s="25">
        <v>0.0</v>
      </c>
      <c r="CI14" s="25">
        <v>0.0</v>
      </c>
      <c r="CJ14" s="26"/>
      <c r="CK14" s="25">
        <v>0.0</v>
      </c>
      <c r="CL14" s="25">
        <v>0.0</v>
      </c>
      <c r="CM14" s="25">
        <v>0.0</v>
      </c>
      <c r="CN14" s="25">
        <v>0.0</v>
      </c>
      <c r="CO14" s="25">
        <v>0.0</v>
      </c>
      <c r="CP14" s="26"/>
    </row>
    <row r="15">
      <c r="A15" s="7"/>
      <c r="B15" s="36">
        <v>1.0</v>
      </c>
      <c r="C15" s="37" t="s">
        <v>102</v>
      </c>
      <c r="D15" s="38" t="s">
        <v>103</v>
      </c>
      <c r="E15" s="25">
        <v>1.0</v>
      </c>
      <c r="F15" s="25">
        <v>1.0</v>
      </c>
      <c r="G15" s="25">
        <v>1.0</v>
      </c>
      <c r="H15" s="25">
        <v>1.0</v>
      </c>
      <c r="I15" s="26"/>
      <c r="J15" s="25">
        <v>1.0</v>
      </c>
      <c r="K15" s="25">
        <v>1.0</v>
      </c>
      <c r="L15" s="25">
        <v>1.0</v>
      </c>
      <c r="M15" s="25">
        <v>1.0</v>
      </c>
      <c r="N15" s="26"/>
      <c r="O15" s="25">
        <v>1.0</v>
      </c>
      <c r="P15" s="25">
        <v>1.0</v>
      </c>
      <c r="Q15" s="25">
        <v>1.0</v>
      </c>
      <c r="R15" s="25">
        <v>1.0</v>
      </c>
      <c r="S15" s="25">
        <v>1.0</v>
      </c>
      <c r="T15" s="26"/>
      <c r="U15" s="25">
        <v>1.0</v>
      </c>
      <c r="V15" s="25">
        <v>1.0</v>
      </c>
      <c r="W15" s="26"/>
      <c r="X15" s="25">
        <v>1.0</v>
      </c>
      <c r="Y15" s="25">
        <v>1.0</v>
      </c>
      <c r="Z15" s="25">
        <v>1.0</v>
      </c>
      <c r="AA15" s="25">
        <v>1.0</v>
      </c>
      <c r="AB15" s="25">
        <v>1.0</v>
      </c>
      <c r="AC15" s="25">
        <v>1.0</v>
      </c>
      <c r="AD15" s="26"/>
      <c r="AE15" s="25">
        <v>1.0</v>
      </c>
      <c r="AF15" s="25">
        <v>1.0</v>
      </c>
      <c r="AG15" s="25">
        <v>1.0</v>
      </c>
      <c r="AH15" s="25">
        <v>1.0</v>
      </c>
      <c r="AI15" s="25">
        <v>1.0</v>
      </c>
      <c r="AJ15" s="26"/>
      <c r="AK15" s="25">
        <v>1.0</v>
      </c>
      <c r="AL15" s="25">
        <v>1.0</v>
      </c>
      <c r="AM15" s="25">
        <v>1.0</v>
      </c>
      <c r="AN15" s="25">
        <v>1.0</v>
      </c>
      <c r="AO15" s="25">
        <v>1.0</v>
      </c>
      <c r="AP15" s="26"/>
      <c r="AQ15" s="25">
        <v>1.0</v>
      </c>
      <c r="AR15" s="25">
        <v>1.0</v>
      </c>
      <c r="AS15" s="25">
        <v>1.0</v>
      </c>
      <c r="AT15" s="25">
        <v>1.0</v>
      </c>
      <c r="AU15" s="26"/>
      <c r="AV15" s="25">
        <v>1.0</v>
      </c>
      <c r="AW15" s="25">
        <v>1.0</v>
      </c>
      <c r="AX15" s="25">
        <v>1.0</v>
      </c>
      <c r="AY15" s="25">
        <v>1.0</v>
      </c>
      <c r="AZ15" s="25">
        <v>1.0</v>
      </c>
      <c r="BA15" s="25">
        <v>1.0</v>
      </c>
      <c r="BB15" s="25">
        <v>1.0</v>
      </c>
      <c r="BC15" s="25">
        <v>1.0</v>
      </c>
      <c r="BD15" s="26"/>
      <c r="BE15" s="25">
        <v>1.0</v>
      </c>
      <c r="BF15" s="25">
        <v>1.0</v>
      </c>
      <c r="BG15" s="25">
        <v>1.0</v>
      </c>
      <c r="BH15" s="25">
        <v>1.0</v>
      </c>
      <c r="BI15" s="26"/>
      <c r="BJ15" s="25">
        <v>1.0</v>
      </c>
      <c r="BK15" s="25">
        <v>1.0</v>
      </c>
      <c r="BL15" s="25">
        <v>1.0</v>
      </c>
      <c r="BM15" s="25">
        <v>1.0</v>
      </c>
      <c r="BN15" s="25">
        <v>1.0</v>
      </c>
      <c r="BO15" s="25">
        <v>1.0</v>
      </c>
      <c r="BP15" s="26"/>
      <c r="BQ15" s="25">
        <v>1.0</v>
      </c>
      <c r="BR15" s="25">
        <v>1.0</v>
      </c>
      <c r="BS15" s="25">
        <v>1.0</v>
      </c>
      <c r="BT15" s="25">
        <v>1.0</v>
      </c>
      <c r="BU15" s="25">
        <v>1.0</v>
      </c>
      <c r="BV15" s="25">
        <v>1.0</v>
      </c>
      <c r="BW15" s="26"/>
      <c r="BX15" s="25">
        <v>1.0</v>
      </c>
      <c r="BY15" s="25">
        <v>1.0</v>
      </c>
      <c r="BZ15" s="25">
        <v>1.0</v>
      </c>
      <c r="CA15" s="25">
        <v>1.0</v>
      </c>
      <c r="CB15" s="25">
        <v>1.0</v>
      </c>
      <c r="CC15" s="25">
        <v>1.0</v>
      </c>
      <c r="CD15" s="25">
        <v>1.0</v>
      </c>
      <c r="CE15" s="25">
        <v>1.0</v>
      </c>
      <c r="CF15" s="25">
        <v>1.0</v>
      </c>
      <c r="CG15" s="25">
        <v>1.0</v>
      </c>
      <c r="CH15" s="25">
        <v>1.0</v>
      </c>
      <c r="CI15" s="25">
        <v>1.0</v>
      </c>
      <c r="CJ15" s="26"/>
      <c r="CK15" s="25">
        <v>1.0</v>
      </c>
      <c r="CL15" s="25">
        <v>1.0</v>
      </c>
      <c r="CM15" s="25">
        <v>1.0</v>
      </c>
      <c r="CN15" s="25">
        <v>1.0</v>
      </c>
      <c r="CO15" s="25">
        <v>1.0</v>
      </c>
      <c r="CP15" s="26"/>
    </row>
    <row r="16">
      <c r="A16" s="7"/>
      <c r="B16" s="36">
        <v>1.0</v>
      </c>
      <c r="C16" s="37" t="s">
        <v>104</v>
      </c>
      <c r="D16" s="38" t="s">
        <v>105</v>
      </c>
      <c r="E16" s="25">
        <v>1.0</v>
      </c>
      <c r="F16" s="25">
        <v>1.0</v>
      </c>
      <c r="G16" s="25">
        <v>1.0</v>
      </c>
      <c r="H16" s="25">
        <v>1.0</v>
      </c>
      <c r="I16" s="26"/>
      <c r="J16" s="25">
        <v>1.0</v>
      </c>
      <c r="K16" s="25">
        <v>1.0</v>
      </c>
      <c r="L16" s="25">
        <v>1.0</v>
      </c>
      <c r="M16" s="25">
        <v>1.0</v>
      </c>
      <c r="N16" s="26"/>
      <c r="O16" s="25">
        <v>1.0</v>
      </c>
      <c r="P16" s="25">
        <v>1.0</v>
      </c>
      <c r="Q16" s="25">
        <v>1.0</v>
      </c>
      <c r="R16" s="25">
        <v>1.0</v>
      </c>
      <c r="S16" s="25">
        <v>1.0</v>
      </c>
      <c r="T16" s="26"/>
      <c r="U16" s="25">
        <v>1.0</v>
      </c>
      <c r="V16" s="25">
        <v>1.0</v>
      </c>
      <c r="W16" s="26"/>
      <c r="X16" s="25">
        <v>1.0</v>
      </c>
      <c r="Y16" s="25">
        <v>1.0</v>
      </c>
      <c r="Z16" s="25">
        <v>1.0</v>
      </c>
      <c r="AA16" s="25">
        <v>1.0</v>
      </c>
      <c r="AB16" s="25">
        <v>1.0</v>
      </c>
      <c r="AC16" s="25">
        <v>1.0</v>
      </c>
      <c r="AD16" s="26"/>
      <c r="AE16" s="25">
        <v>1.0</v>
      </c>
      <c r="AF16" s="25">
        <v>1.0</v>
      </c>
      <c r="AG16" s="25">
        <v>1.0</v>
      </c>
      <c r="AH16" s="25">
        <v>1.0</v>
      </c>
      <c r="AI16" s="25">
        <v>1.0</v>
      </c>
      <c r="AJ16" s="26"/>
      <c r="AK16" s="25">
        <v>1.0</v>
      </c>
      <c r="AL16" s="25">
        <v>1.0</v>
      </c>
      <c r="AM16" s="25">
        <v>1.0</v>
      </c>
      <c r="AN16" s="25">
        <v>1.0</v>
      </c>
      <c r="AO16" s="25">
        <v>1.0</v>
      </c>
      <c r="AP16" s="26"/>
      <c r="AQ16" s="25">
        <v>1.0</v>
      </c>
      <c r="AR16" s="25">
        <v>1.0</v>
      </c>
      <c r="AS16" s="25">
        <v>1.0</v>
      </c>
      <c r="AT16" s="25">
        <v>1.0</v>
      </c>
      <c r="AU16" s="26"/>
      <c r="AV16" s="25">
        <v>1.0</v>
      </c>
      <c r="AW16" s="25">
        <v>1.0</v>
      </c>
      <c r="AX16" s="25">
        <v>1.0</v>
      </c>
      <c r="AY16" s="25">
        <v>1.0</v>
      </c>
      <c r="AZ16" s="25">
        <v>1.0</v>
      </c>
      <c r="BA16" s="25">
        <v>1.0</v>
      </c>
      <c r="BB16" s="25">
        <v>1.0</v>
      </c>
      <c r="BC16" s="25">
        <v>1.0</v>
      </c>
      <c r="BD16" s="26"/>
      <c r="BE16" s="25">
        <v>1.0</v>
      </c>
      <c r="BF16" s="25">
        <v>1.0</v>
      </c>
      <c r="BG16" s="25">
        <v>1.0</v>
      </c>
      <c r="BH16" s="25">
        <v>1.0</v>
      </c>
      <c r="BI16" s="26"/>
      <c r="BJ16" s="25">
        <v>1.0</v>
      </c>
      <c r="BK16" s="25">
        <v>1.0</v>
      </c>
      <c r="BL16" s="25">
        <v>1.0</v>
      </c>
      <c r="BM16" s="25">
        <v>1.0</v>
      </c>
      <c r="BN16" s="25">
        <v>1.0</v>
      </c>
      <c r="BO16" s="25">
        <v>1.0</v>
      </c>
      <c r="BP16" s="26"/>
      <c r="BQ16" s="25">
        <v>1.0</v>
      </c>
      <c r="BR16" s="25">
        <v>1.0</v>
      </c>
      <c r="BS16" s="25">
        <v>1.0</v>
      </c>
      <c r="BT16" s="25">
        <v>1.0</v>
      </c>
      <c r="BU16" s="25">
        <v>1.0</v>
      </c>
      <c r="BV16" s="25">
        <v>1.0</v>
      </c>
      <c r="BW16" s="26"/>
      <c r="BX16" s="25">
        <v>1.0</v>
      </c>
      <c r="BY16" s="25">
        <v>1.0</v>
      </c>
      <c r="BZ16" s="25">
        <v>1.0</v>
      </c>
      <c r="CA16" s="25">
        <v>1.0</v>
      </c>
      <c r="CB16" s="25">
        <v>1.0</v>
      </c>
      <c r="CC16" s="25">
        <v>1.0</v>
      </c>
      <c r="CD16" s="25">
        <v>1.0</v>
      </c>
      <c r="CE16" s="25">
        <v>1.0</v>
      </c>
      <c r="CF16" s="25">
        <v>1.0</v>
      </c>
      <c r="CG16" s="25">
        <v>1.0</v>
      </c>
      <c r="CH16" s="25">
        <v>1.0</v>
      </c>
      <c r="CI16" s="25">
        <v>1.0</v>
      </c>
      <c r="CJ16" s="26"/>
      <c r="CK16" s="25">
        <v>1.0</v>
      </c>
      <c r="CL16" s="25">
        <v>1.0</v>
      </c>
      <c r="CM16" s="25">
        <v>1.0</v>
      </c>
      <c r="CN16" s="25">
        <v>1.0</v>
      </c>
      <c r="CO16" s="25">
        <v>1.0</v>
      </c>
      <c r="CP16" s="26"/>
    </row>
    <row r="17">
      <c r="A17" s="7"/>
      <c r="B17" s="36">
        <v>1.0</v>
      </c>
      <c r="C17" s="37" t="s">
        <v>106</v>
      </c>
      <c r="D17" s="38" t="s">
        <v>107</v>
      </c>
      <c r="E17" s="25">
        <v>1.0</v>
      </c>
      <c r="F17" s="25">
        <v>1.0</v>
      </c>
      <c r="G17" s="25">
        <v>1.0</v>
      </c>
      <c r="H17" s="25">
        <v>1.0</v>
      </c>
      <c r="I17" s="26"/>
      <c r="J17" s="25">
        <v>1.0</v>
      </c>
      <c r="K17" s="25">
        <v>1.0</v>
      </c>
      <c r="L17" s="25">
        <v>1.0</v>
      </c>
      <c r="M17" s="25">
        <v>1.0</v>
      </c>
      <c r="N17" s="26"/>
      <c r="O17" s="25">
        <v>1.0</v>
      </c>
      <c r="P17" s="25">
        <v>1.0</v>
      </c>
      <c r="Q17" s="25">
        <v>1.0</v>
      </c>
      <c r="R17" s="25">
        <v>1.0</v>
      </c>
      <c r="S17" s="25">
        <v>1.0</v>
      </c>
      <c r="T17" s="26"/>
      <c r="U17" s="25">
        <v>1.0</v>
      </c>
      <c r="V17" s="25">
        <v>1.0</v>
      </c>
      <c r="W17" s="26"/>
      <c r="X17" s="25">
        <v>1.0</v>
      </c>
      <c r="Y17" s="25">
        <v>1.0</v>
      </c>
      <c r="Z17" s="25">
        <v>1.0</v>
      </c>
      <c r="AA17" s="25">
        <v>1.0</v>
      </c>
      <c r="AB17" s="25">
        <v>1.0</v>
      </c>
      <c r="AC17" s="25">
        <v>1.0</v>
      </c>
      <c r="AD17" s="26"/>
      <c r="AE17" s="25">
        <v>1.0</v>
      </c>
      <c r="AF17" s="25">
        <v>1.0</v>
      </c>
      <c r="AG17" s="25">
        <v>1.0</v>
      </c>
      <c r="AH17" s="25">
        <v>1.0</v>
      </c>
      <c r="AI17" s="25">
        <v>1.0</v>
      </c>
      <c r="AJ17" s="26"/>
      <c r="AK17" s="25">
        <v>1.0</v>
      </c>
      <c r="AL17" s="25">
        <v>1.0</v>
      </c>
      <c r="AM17" s="25">
        <v>1.0</v>
      </c>
      <c r="AN17" s="25">
        <v>1.0</v>
      </c>
      <c r="AO17" s="25">
        <v>1.0</v>
      </c>
      <c r="AP17" s="26"/>
      <c r="AQ17" s="25">
        <v>1.0</v>
      </c>
      <c r="AR17" s="25">
        <v>1.0</v>
      </c>
      <c r="AS17" s="25">
        <v>1.0</v>
      </c>
      <c r="AT17" s="25">
        <v>1.0</v>
      </c>
      <c r="AU17" s="26"/>
      <c r="AV17" s="25">
        <v>1.0</v>
      </c>
      <c r="AW17" s="25">
        <v>1.0</v>
      </c>
      <c r="AX17" s="25">
        <v>1.0</v>
      </c>
      <c r="AY17" s="25">
        <v>1.0</v>
      </c>
      <c r="AZ17" s="25">
        <v>1.0</v>
      </c>
      <c r="BA17" s="25">
        <v>1.0</v>
      </c>
      <c r="BB17" s="25">
        <v>1.0</v>
      </c>
      <c r="BC17" s="25">
        <v>1.0</v>
      </c>
      <c r="BD17" s="26"/>
      <c r="BE17" s="25">
        <v>1.0</v>
      </c>
      <c r="BF17" s="25">
        <v>1.0</v>
      </c>
      <c r="BG17" s="25">
        <v>1.0</v>
      </c>
      <c r="BH17" s="25">
        <v>1.0</v>
      </c>
      <c r="BI17" s="26"/>
      <c r="BJ17" s="25">
        <v>1.0</v>
      </c>
      <c r="BK17" s="25">
        <v>1.0</v>
      </c>
      <c r="BL17" s="25">
        <v>1.0</v>
      </c>
      <c r="BM17" s="25">
        <v>1.0</v>
      </c>
      <c r="BN17" s="25">
        <v>1.0</v>
      </c>
      <c r="BO17" s="25">
        <v>1.0</v>
      </c>
      <c r="BP17" s="26"/>
      <c r="BQ17" s="25">
        <v>1.0</v>
      </c>
      <c r="BR17" s="25">
        <v>1.0</v>
      </c>
      <c r="BS17" s="25">
        <v>1.0</v>
      </c>
      <c r="BT17" s="25">
        <v>1.0</v>
      </c>
      <c r="BU17" s="25">
        <v>1.0</v>
      </c>
      <c r="BV17" s="25">
        <v>1.0</v>
      </c>
      <c r="BW17" s="26"/>
      <c r="BX17" s="25">
        <v>1.0</v>
      </c>
      <c r="BY17" s="25">
        <v>1.0</v>
      </c>
      <c r="BZ17" s="25">
        <v>1.0</v>
      </c>
      <c r="CA17" s="25">
        <v>1.0</v>
      </c>
      <c r="CB17" s="25">
        <v>1.0</v>
      </c>
      <c r="CC17" s="25">
        <v>1.0</v>
      </c>
      <c r="CD17" s="25">
        <v>1.0</v>
      </c>
      <c r="CE17" s="25">
        <v>1.0</v>
      </c>
      <c r="CF17" s="25">
        <v>1.0</v>
      </c>
      <c r="CG17" s="25">
        <v>1.0</v>
      </c>
      <c r="CH17" s="25">
        <v>1.0</v>
      </c>
      <c r="CI17" s="25">
        <v>1.0</v>
      </c>
      <c r="CJ17" s="26"/>
      <c r="CK17" s="25">
        <v>1.0</v>
      </c>
      <c r="CL17" s="25">
        <v>1.0</v>
      </c>
      <c r="CM17" s="25">
        <v>1.0</v>
      </c>
      <c r="CN17" s="25">
        <v>1.0</v>
      </c>
      <c r="CO17" s="25">
        <v>1.0</v>
      </c>
      <c r="CP17" s="26"/>
    </row>
    <row r="18">
      <c r="A18" s="7"/>
      <c r="B18" s="36">
        <v>1.0</v>
      </c>
      <c r="C18" s="37" t="s">
        <v>108</v>
      </c>
      <c r="D18" s="38" t="s">
        <v>109</v>
      </c>
      <c r="E18" s="25">
        <v>1.0</v>
      </c>
      <c r="F18" s="25">
        <v>1.0</v>
      </c>
      <c r="G18" s="25">
        <v>1.0</v>
      </c>
      <c r="H18" s="25">
        <v>1.0</v>
      </c>
      <c r="I18" s="26"/>
      <c r="J18" s="31">
        <v>0.0</v>
      </c>
      <c r="K18" s="25">
        <v>1.0</v>
      </c>
      <c r="L18" s="25">
        <v>1.0</v>
      </c>
      <c r="M18" s="25">
        <v>1.0</v>
      </c>
      <c r="N18" s="26"/>
      <c r="O18" s="25">
        <v>1.0</v>
      </c>
      <c r="P18" s="25">
        <v>1.0</v>
      </c>
      <c r="Q18" s="25">
        <v>1.0</v>
      </c>
      <c r="R18" s="31">
        <v>0.0</v>
      </c>
      <c r="S18" s="25">
        <v>1.0</v>
      </c>
      <c r="T18" s="26"/>
      <c r="U18" s="25">
        <v>1.0</v>
      </c>
      <c r="V18" s="25">
        <v>1.0</v>
      </c>
      <c r="W18" s="26"/>
      <c r="X18" s="25">
        <v>1.0</v>
      </c>
      <c r="Y18" s="25">
        <v>1.0</v>
      </c>
      <c r="Z18" s="31">
        <v>0.0</v>
      </c>
      <c r="AA18" s="25">
        <v>1.0</v>
      </c>
      <c r="AB18" s="25">
        <v>1.0</v>
      </c>
      <c r="AC18" s="25">
        <v>1.0</v>
      </c>
      <c r="AD18" s="26"/>
      <c r="AE18" s="25">
        <v>1.0</v>
      </c>
      <c r="AF18" s="25">
        <v>1.0</v>
      </c>
      <c r="AG18" s="25">
        <v>1.0</v>
      </c>
      <c r="AH18" s="25">
        <v>1.0</v>
      </c>
      <c r="AI18" s="25">
        <v>1.0</v>
      </c>
      <c r="AJ18" s="26"/>
      <c r="AK18" s="25">
        <v>1.0</v>
      </c>
      <c r="AL18" s="25">
        <v>1.0</v>
      </c>
      <c r="AM18" s="25">
        <v>1.0</v>
      </c>
      <c r="AN18" s="25">
        <v>1.0</v>
      </c>
      <c r="AO18" s="25">
        <v>1.0</v>
      </c>
      <c r="AP18" s="26"/>
      <c r="AQ18" s="25">
        <v>1.0</v>
      </c>
      <c r="AR18" s="25">
        <v>1.0</v>
      </c>
      <c r="AS18" s="25">
        <v>1.0</v>
      </c>
      <c r="AT18" s="25">
        <v>1.0</v>
      </c>
      <c r="AU18" s="26"/>
      <c r="AV18" s="25">
        <v>1.0</v>
      </c>
      <c r="AW18" s="25">
        <v>1.0</v>
      </c>
      <c r="AX18" s="25">
        <v>1.0</v>
      </c>
      <c r="AY18" s="25">
        <v>1.0</v>
      </c>
      <c r="AZ18" s="25">
        <v>1.0</v>
      </c>
      <c r="BA18" s="25">
        <v>1.0</v>
      </c>
      <c r="BB18" s="25">
        <v>1.0</v>
      </c>
      <c r="BC18" s="25">
        <v>1.0</v>
      </c>
      <c r="BD18" s="26"/>
      <c r="BE18" s="25">
        <v>1.0</v>
      </c>
      <c r="BF18" s="25">
        <v>1.0</v>
      </c>
      <c r="BG18" s="25">
        <v>1.0</v>
      </c>
      <c r="BH18" s="25">
        <v>1.0</v>
      </c>
      <c r="BI18" s="26"/>
      <c r="BJ18" s="25">
        <v>1.0</v>
      </c>
      <c r="BK18" s="25">
        <v>1.0</v>
      </c>
      <c r="BL18" s="25">
        <v>1.0</v>
      </c>
      <c r="BM18" s="25">
        <v>1.0</v>
      </c>
      <c r="BN18" s="25">
        <v>1.0</v>
      </c>
      <c r="BO18" s="25">
        <v>1.0</v>
      </c>
      <c r="BP18" s="26"/>
      <c r="BQ18" s="25">
        <v>1.0</v>
      </c>
      <c r="BR18" s="25">
        <v>1.0</v>
      </c>
      <c r="BS18" s="25">
        <v>1.0</v>
      </c>
      <c r="BT18" s="25">
        <v>1.0</v>
      </c>
      <c r="BU18" s="25">
        <v>1.0</v>
      </c>
      <c r="BV18" s="25">
        <v>1.0</v>
      </c>
      <c r="BW18" s="26"/>
      <c r="BX18" s="25">
        <v>1.0</v>
      </c>
      <c r="BY18" s="25">
        <v>1.0</v>
      </c>
      <c r="BZ18" s="31">
        <v>0.0</v>
      </c>
      <c r="CA18" s="25">
        <v>1.0</v>
      </c>
      <c r="CB18" s="25">
        <v>1.0</v>
      </c>
      <c r="CC18" s="25">
        <v>1.0</v>
      </c>
      <c r="CD18" s="25">
        <v>1.0</v>
      </c>
      <c r="CE18" s="25">
        <v>1.0</v>
      </c>
      <c r="CF18" s="25">
        <v>1.0</v>
      </c>
      <c r="CG18" s="25">
        <v>1.0</v>
      </c>
      <c r="CH18" s="25">
        <v>1.0</v>
      </c>
      <c r="CI18" s="25">
        <v>1.0</v>
      </c>
      <c r="CJ18" s="26"/>
      <c r="CK18" s="25">
        <v>1.0</v>
      </c>
      <c r="CL18" s="25">
        <v>1.0</v>
      </c>
      <c r="CM18" s="25">
        <v>1.0</v>
      </c>
      <c r="CN18" s="25">
        <v>1.0</v>
      </c>
      <c r="CO18" s="25">
        <v>1.0</v>
      </c>
      <c r="CP18" s="26"/>
    </row>
    <row r="19">
      <c r="A19" s="7"/>
      <c r="B19" s="36">
        <v>1.0</v>
      </c>
      <c r="C19" s="37" t="s">
        <v>110</v>
      </c>
      <c r="D19" s="38" t="s">
        <v>111</v>
      </c>
      <c r="E19" s="25">
        <v>1.0</v>
      </c>
      <c r="F19" s="25">
        <v>1.0</v>
      </c>
      <c r="G19" s="25">
        <v>1.0</v>
      </c>
      <c r="H19" s="25">
        <v>1.0</v>
      </c>
      <c r="I19" s="26"/>
      <c r="J19" s="25">
        <v>1.0</v>
      </c>
      <c r="K19" s="25">
        <v>1.0</v>
      </c>
      <c r="L19" s="25">
        <v>1.0</v>
      </c>
      <c r="M19" s="25">
        <v>1.0</v>
      </c>
      <c r="N19" s="26"/>
      <c r="O19" s="25">
        <v>1.0</v>
      </c>
      <c r="P19" s="25">
        <v>1.0</v>
      </c>
      <c r="Q19" s="25">
        <v>1.0</v>
      </c>
      <c r="R19" s="25">
        <v>1.0</v>
      </c>
      <c r="S19" s="25">
        <v>1.0</v>
      </c>
      <c r="T19" s="26"/>
      <c r="U19" s="25">
        <v>1.0</v>
      </c>
      <c r="V19" s="25">
        <v>1.0</v>
      </c>
      <c r="W19" s="26"/>
      <c r="X19" s="25">
        <v>1.0</v>
      </c>
      <c r="Y19" s="25">
        <v>1.0</v>
      </c>
      <c r="Z19" s="25">
        <v>1.0</v>
      </c>
      <c r="AA19" s="25">
        <v>1.0</v>
      </c>
      <c r="AB19" s="25">
        <v>1.0</v>
      </c>
      <c r="AC19" s="25">
        <v>1.0</v>
      </c>
      <c r="AD19" s="26"/>
      <c r="AE19" s="25">
        <v>1.0</v>
      </c>
      <c r="AF19" s="25">
        <v>1.0</v>
      </c>
      <c r="AG19" s="25">
        <v>1.0</v>
      </c>
      <c r="AH19" s="25">
        <v>1.0</v>
      </c>
      <c r="AI19" s="25">
        <v>1.0</v>
      </c>
      <c r="AJ19" s="26"/>
      <c r="AK19" s="25">
        <v>1.0</v>
      </c>
      <c r="AL19" s="25">
        <v>1.0</v>
      </c>
      <c r="AM19" s="25">
        <v>1.0</v>
      </c>
      <c r="AN19" s="25">
        <v>1.0</v>
      </c>
      <c r="AO19" s="25">
        <v>1.0</v>
      </c>
      <c r="AP19" s="26"/>
      <c r="AQ19" s="25">
        <v>1.0</v>
      </c>
      <c r="AR19" s="25">
        <v>1.0</v>
      </c>
      <c r="AS19" s="25">
        <v>1.0</v>
      </c>
      <c r="AT19" s="25">
        <v>1.0</v>
      </c>
      <c r="AU19" s="26"/>
      <c r="AV19" s="25">
        <v>1.0</v>
      </c>
      <c r="AW19" s="25">
        <v>1.0</v>
      </c>
      <c r="AX19" s="25">
        <v>1.0</v>
      </c>
      <c r="AY19" s="25">
        <v>1.0</v>
      </c>
      <c r="AZ19" s="25">
        <v>1.0</v>
      </c>
      <c r="BA19" s="25">
        <v>1.0</v>
      </c>
      <c r="BB19" s="25">
        <v>1.0</v>
      </c>
      <c r="BC19" s="25">
        <v>1.0</v>
      </c>
      <c r="BD19" s="26"/>
      <c r="BE19" s="25">
        <v>1.0</v>
      </c>
      <c r="BF19" s="25">
        <v>1.0</v>
      </c>
      <c r="BG19" s="25">
        <v>1.0</v>
      </c>
      <c r="BH19" s="25">
        <v>1.0</v>
      </c>
      <c r="BI19" s="26"/>
      <c r="BJ19" s="25">
        <v>1.0</v>
      </c>
      <c r="BK19" s="25">
        <v>1.0</v>
      </c>
      <c r="BL19" s="25">
        <v>1.0</v>
      </c>
      <c r="BM19" s="25">
        <v>1.0</v>
      </c>
      <c r="BN19" s="25">
        <v>1.0</v>
      </c>
      <c r="BO19" s="25">
        <v>1.0</v>
      </c>
      <c r="BP19" s="26"/>
      <c r="BQ19" s="25">
        <v>1.0</v>
      </c>
      <c r="BR19" s="25">
        <v>1.0</v>
      </c>
      <c r="BS19" s="25">
        <v>1.0</v>
      </c>
      <c r="BT19" s="25">
        <v>1.0</v>
      </c>
      <c r="BU19" s="25">
        <v>1.0</v>
      </c>
      <c r="BV19" s="25">
        <v>1.0</v>
      </c>
      <c r="BW19" s="26"/>
      <c r="BX19" s="25">
        <v>1.0</v>
      </c>
      <c r="BY19" s="25">
        <v>1.0</v>
      </c>
      <c r="BZ19" s="25">
        <v>1.0</v>
      </c>
      <c r="CA19" s="25">
        <v>1.0</v>
      </c>
      <c r="CB19" s="25">
        <v>1.0</v>
      </c>
      <c r="CC19" s="25">
        <v>1.0</v>
      </c>
      <c r="CD19" s="25">
        <v>1.0</v>
      </c>
      <c r="CE19" s="25">
        <v>1.0</v>
      </c>
      <c r="CF19" s="25">
        <v>1.0</v>
      </c>
      <c r="CG19" s="25">
        <v>1.0</v>
      </c>
      <c r="CH19" s="25">
        <v>1.0</v>
      </c>
      <c r="CI19" s="25">
        <v>1.0</v>
      </c>
      <c r="CJ19" s="26"/>
      <c r="CK19" s="25">
        <v>1.0</v>
      </c>
      <c r="CL19" s="25">
        <v>1.0</v>
      </c>
      <c r="CM19" s="25">
        <v>1.0</v>
      </c>
      <c r="CN19" s="25">
        <v>1.0</v>
      </c>
      <c r="CO19" s="25">
        <v>1.0</v>
      </c>
      <c r="CP19" s="26"/>
    </row>
    <row r="20">
      <c r="A20" s="7"/>
      <c r="B20" s="36">
        <v>1.0</v>
      </c>
      <c r="C20" s="37" t="s">
        <v>112</v>
      </c>
      <c r="D20" s="38" t="s">
        <v>113</v>
      </c>
      <c r="E20" s="25">
        <v>1.0</v>
      </c>
      <c r="F20" s="25">
        <v>1.0</v>
      </c>
      <c r="G20" s="25">
        <v>1.0</v>
      </c>
      <c r="H20" s="25">
        <v>1.0</v>
      </c>
      <c r="I20" s="26"/>
      <c r="J20" s="25">
        <v>1.0</v>
      </c>
      <c r="K20" s="25">
        <v>1.0</v>
      </c>
      <c r="L20" s="25">
        <v>1.0</v>
      </c>
      <c r="M20" s="25">
        <v>1.0</v>
      </c>
      <c r="N20" s="26"/>
      <c r="O20" s="25">
        <v>1.0</v>
      </c>
      <c r="P20" s="25">
        <v>1.0</v>
      </c>
      <c r="Q20" s="25">
        <v>1.0</v>
      </c>
      <c r="R20" s="25">
        <v>1.0</v>
      </c>
      <c r="S20" s="25">
        <v>1.0</v>
      </c>
      <c r="T20" s="26"/>
      <c r="U20" s="25">
        <v>1.0</v>
      </c>
      <c r="V20" s="25">
        <v>1.0</v>
      </c>
      <c r="W20" s="26"/>
      <c r="X20" s="25">
        <v>1.0</v>
      </c>
      <c r="Y20" s="25">
        <v>1.0</v>
      </c>
      <c r="Z20" s="25">
        <v>1.0</v>
      </c>
      <c r="AA20" s="25">
        <v>1.0</v>
      </c>
      <c r="AB20" s="25">
        <v>1.0</v>
      </c>
      <c r="AC20" s="25">
        <v>1.0</v>
      </c>
      <c r="AD20" s="26"/>
      <c r="AE20" s="25">
        <v>1.0</v>
      </c>
      <c r="AF20" s="25">
        <v>1.0</v>
      </c>
      <c r="AG20" s="25">
        <v>1.0</v>
      </c>
      <c r="AH20" s="25">
        <v>1.0</v>
      </c>
      <c r="AI20" s="25">
        <v>1.0</v>
      </c>
      <c r="AJ20" s="26"/>
      <c r="AK20" s="25">
        <v>1.0</v>
      </c>
      <c r="AL20" s="25">
        <v>1.0</v>
      </c>
      <c r="AM20" s="25">
        <v>1.0</v>
      </c>
      <c r="AN20" s="25">
        <v>1.0</v>
      </c>
      <c r="AO20" s="25">
        <v>1.0</v>
      </c>
      <c r="AP20" s="26"/>
      <c r="AQ20" s="25">
        <v>1.0</v>
      </c>
      <c r="AR20" s="25">
        <v>1.0</v>
      </c>
      <c r="AS20" s="25">
        <v>1.0</v>
      </c>
      <c r="AT20" s="25">
        <v>1.0</v>
      </c>
      <c r="AU20" s="26"/>
      <c r="AV20" s="25">
        <v>1.0</v>
      </c>
      <c r="AW20" s="25">
        <v>1.0</v>
      </c>
      <c r="AX20" s="25">
        <v>1.0</v>
      </c>
      <c r="AY20" s="25">
        <v>1.0</v>
      </c>
      <c r="AZ20" s="25">
        <v>1.0</v>
      </c>
      <c r="BA20" s="25">
        <v>1.0</v>
      </c>
      <c r="BB20" s="25">
        <v>1.0</v>
      </c>
      <c r="BC20" s="25">
        <v>1.0</v>
      </c>
      <c r="BD20" s="26"/>
      <c r="BE20" s="25">
        <v>1.0</v>
      </c>
      <c r="BF20" s="25">
        <v>1.0</v>
      </c>
      <c r="BG20" s="25">
        <v>1.0</v>
      </c>
      <c r="BH20" s="25">
        <v>1.0</v>
      </c>
      <c r="BI20" s="26"/>
      <c r="BJ20" s="25">
        <v>1.0</v>
      </c>
      <c r="BK20" s="25">
        <v>1.0</v>
      </c>
      <c r="BL20" s="25">
        <v>1.0</v>
      </c>
      <c r="BM20" s="25">
        <v>1.0</v>
      </c>
      <c r="BN20" s="25">
        <v>1.0</v>
      </c>
      <c r="BO20" s="25">
        <v>1.0</v>
      </c>
      <c r="BP20" s="26"/>
      <c r="BQ20" s="25">
        <v>1.0</v>
      </c>
      <c r="BR20" s="25">
        <v>1.0</v>
      </c>
      <c r="BS20" s="25">
        <v>1.0</v>
      </c>
      <c r="BT20" s="25">
        <v>1.0</v>
      </c>
      <c r="BU20" s="25">
        <v>1.0</v>
      </c>
      <c r="BV20" s="25">
        <v>1.0</v>
      </c>
      <c r="BW20" s="26"/>
      <c r="BX20" s="25">
        <v>1.0</v>
      </c>
      <c r="BY20" s="25">
        <v>1.0</v>
      </c>
      <c r="BZ20" s="25">
        <v>1.0</v>
      </c>
      <c r="CA20" s="25">
        <v>1.0</v>
      </c>
      <c r="CB20" s="25">
        <v>1.0</v>
      </c>
      <c r="CC20" s="25">
        <v>1.0</v>
      </c>
      <c r="CD20" s="25">
        <v>1.0</v>
      </c>
      <c r="CE20" s="25">
        <v>1.0</v>
      </c>
      <c r="CF20" s="25">
        <v>1.0</v>
      </c>
      <c r="CG20" s="25">
        <v>1.0</v>
      </c>
      <c r="CH20" s="25">
        <v>1.0</v>
      </c>
      <c r="CI20" s="25">
        <v>1.0</v>
      </c>
      <c r="CJ20" s="26"/>
      <c r="CK20" s="25">
        <v>1.0</v>
      </c>
      <c r="CL20" s="25">
        <v>1.0</v>
      </c>
      <c r="CM20" s="25">
        <v>1.0</v>
      </c>
      <c r="CN20" s="25">
        <v>1.0</v>
      </c>
      <c r="CO20" s="25">
        <v>1.0</v>
      </c>
      <c r="CP20" s="26"/>
    </row>
    <row r="21">
      <c r="A21" s="7"/>
      <c r="B21" s="36">
        <v>1.0</v>
      </c>
      <c r="C21" s="37" t="s">
        <v>114</v>
      </c>
      <c r="D21" s="38" t="s">
        <v>115</v>
      </c>
      <c r="E21" s="25">
        <v>1.0</v>
      </c>
      <c r="F21" s="25">
        <v>1.0</v>
      </c>
      <c r="G21" s="25">
        <v>1.0</v>
      </c>
      <c r="H21" s="25">
        <v>1.0</v>
      </c>
      <c r="I21" s="26"/>
      <c r="J21" s="25">
        <v>1.0</v>
      </c>
      <c r="K21" s="25">
        <v>1.0</v>
      </c>
      <c r="L21" s="25">
        <v>1.0</v>
      </c>
      <c r="M21" s="25">
        <v>1.0</v>
      </c>
      <c r="N21" s="26"/>
      <c r="O21" s="25">
        <v>1.0</v>
      </c>
      <c r="P21" s="25">
        <v>1.0</v>
      </c>
      <c r="Q21" s="25">
        <v>1.0</v>
      </c>
      <c r="R21" s="25">
        <v>1.0</v>
      </c>
      <c r="S21" s="25">
        <v>1.0</v>
      </c>
      <c r="T21" s="26"/>
      <c r="U21" s="25">
        <v>1.0</v>
      </c>
      <c r="V21" s="25">
        <v>1.0</v>
      </c>
      <c r="W21" s="26"/>
      <c r="X21" s="25">
        <v>1.0</v>
      </c>
      <c r="Y21" s="25">
        <v>1.0</v>
      </c>
      <c r="Z21" s="25">
        <v>1.0</v>
      </c>
      <c r="AA21" s="25">
        <v>1.0</v>
      </c>
      <c r="AB21" s="25">
        <v>1.0</v>
      </c>
      <c r="AC21" s="25">
        <v>1.0</v>
      </c>
      <c r="AD21" s="26"/>
      <c r="AE21" s="25">
        <v>1.0</v>
      </c>
      <c r="AF21" s="25">
        <v>1.0</v>
      </c>
      <c r="AG21" s="25">
        <v>1.0</v>
      </c>
      <c r="AH21" s="25">
        <v>1.0</v>
      </c>
      <c r="AI21" s="25">
        <v>1.0</v>
      </c>
      <c r="AJ21" s="26"/>
      <c r="AK21" s="25">
        <v>1.0</v>
      </c>
      <c r="AL21" s="25">
        <v>1.0</v>
      </c>
      <c r="AM21" s="25">
        <v>1.0</v>
      </c>
      <c r="AN21" s="25">
        <v>1.0</v>
      </c>
      <c r="AO21" s="25">
        <v>1.0</v>
      </c>
      <c r="AP21" s="26"/>
      <c r="AQ21" s="25">
        <v>1.0</v>
      </c>
      <c r="AR21" s="25">
        <v>1.0</v>
      </c>
      <c r="AS21" s="25">
        <v>1.0</v>
      </c>
      <c r="AT21" s="25">
        <v>1.0</v>
      </c>
      <c r="AU21" s="26"/>
      <c r="AV21" s="25">
        <v>1.0</v>
      </c>
      <c r="AW21" s="25">
        <v>1.0</v>
      </c>
      <c r="AX21" s="25">
        <v>1.0</v>
      </c>
      <c r="AY21" s="25">
        <v>1.0</v>
      </c>
      <c r="AZ21" s="25">
        <v>1.0</v>
      </c>
      <c r="BA21" s="25">
        <v>1.0</v>
      </c>
      <c r="BB21" s="25">
        <v>1.0</v>
      </c>
      <c r="BC21" s="25">
        <v>1.0</v>
      </c>
      <c r="BD21" s="26"/>
      <c r="BE21" s="25">
        <v>1.0</v>
      </c>
      <c r="BF21" s="25">
        <v>1.0</v>
      </c>
      <c r="BG21" s="25">
        <v>1.0</v>
      </c>
      <c r="BH21" s="25">
        <v>1.0</v>
      </c>
      <c r="BI21" s="26"/>
      <c r="BJ21" s="25">
        <v>1.0</v>
      </c>
      <c r="BK21" s="25">
        <v>1.0</v>
      </c>
      <c r="BL21" s="25">
        <v>1.0</v>
      </c>
      <c r="BM21" s="25">
        <v>1.0</v>
      </c>
      <c r="BN21" s="25">
        <v>1.0</v>
      </c>
      <c r="BO21" s="25">
        <v>1.0</v>
      </c>
      <c r="BP21" s="26"/>
      <c r="BQ21" s="25">
        <v>1.0</v>
      </c>
      <c r="BR21" s="25">
        <v>1.0</v>
      </c>
      <c r="BS21" s="25">
        <v>1.0</v>
      </c>
      <c r="BT21" s="25">
        <v>1.0</v>
      </c>
      <c r="BU21" s="25">
        <v>1.0</v>
      </c>
      <c r="BV21" s="25">
        <v>1.0</v>
      </c>
      <c r="BW21" s="26"/>
      <c r="BX21" s="25">
        <v>1.0</v>
      </c>
      <c r="BY21" s="25">
        <v>1.0</v>
      </c>
      <c r="BZ21" s="25">
        <v>1.0</v>
      </c>
      <c r="CA21" s="25">
        <v>1.0</v>
      </c>
      <c r="CB21" s="25">
        <v>1.0</v>
      </c>
      <c r="CC21" s="25">
        <v>1.0</v>
      </c>
      <c r="CD21" s="25">
        <v>1.0</v>
      </c>
      <c r="CE21" s="25">
        <v>1.0</v>
      </c>
      <c r="CF21" s="25">
        <v>1.0</v>
      </c>
      <c r="CG21" s="25">
        <v>1.0</v>
      </c>
      <c r="CH21" s="25">
        <v>1.0</v>
      </c>
      <c r="CI21" s="25">
        <v>1.0</v>
      </c>
      <c r="CJ21" s="26"/>
      <c r="CK21" s="25">
        <v>1.0</v>
      </c>
      <c r="CL21" s="25">
        <v>1.0</v>
      </c>
      <c r="CM21" s="25">
        <v>1.0</v>
      </c>
      <c r="CN21" s="25">
        <v>1.0</v>
      </c>
      <c r="CO21" s="25">
        <v>1.0</v>
      </c>
      <c r="CP21" s="26"/>
    </row>
    <row r="22">
      <c r="A22" s="7"/>
      <c r="B22" s="36">
        <v>1.0</v>
      </c>
      <c r="C22" s="37" t="s">
        <v>116</v>
      </c>
      <c r="D22" s="38" t="s">
        <v>117</v>
      </c>
      <c r="E22" s="25">
        <v>1.0</v>
      </c>
      <c r="F22" s="25">
        <v>1.0</v>
      </c>
      <c r="G22" s="25">
        <v>1.0</v>
      </c>
      <c r="H22" s="25">
        <v>1.0</v>
      </c>
      <c r="I22" s="26"/>
      <c r="J22" s="25">
        <v>1.0</v>
      </c>
      <c r="K22" s="25">
        <v>1.0</v>
      </c>
      <c r="L22" s="25">
        <v>1.0</v>
      </c>
      <c r="M22" s="25">
        <v>1.0</v>
      </c>
      <c r="N22" s="26"/>
      <c r="O22" s="25">
        <v>1.0</v>
      </c>
      <c r="P22" s="25">
        <v>1.0</v>
      </c>
      <c r="Q22" s="25">
        <v>1.0</v>
      </c>
      <c r="R22" s="25">
        <v>1.0</v>
      </c>
      <c r="S22" s="25">
        <v>1.0</v>
      </c>
      <c r="T22" s="26"/>
      <c r="U22" s="25">
        <v>1.0</v>
      </c>
      <c r="V22" s="25">
        <v>1.0</v>
      </c>
      <c r="W22" s="26"/>
      <c r="X22" s="25">
        <v>1.0</v>
      </c>
      <c r="Y22" s="25">
        <v>1.0</v>
      </c>
      <c r="Z22" s="25">
        <v>1.0</v>
      </c>
      <c r="AA22" s="25">
        <v>1.0</v>
      </c>
      <c r="AB22" s="25">
        <v>1.0</v>
      </c>
      <c r="AC22" s="25">
        <v>1.0</v>
      </c>
      <c r="AD22" s="26"/>
      <c r="AE22" s="25">
        <v>1.0</v>
      </c>
      <c r="AF22" s="25">
        <v>1.0</v>
      </c>
      <c r="AG22" s="25">
        <v>1.0</v>
      </c>
      <c r="AH22" s="25">
        <v>1.0</v>
      </c>
      <c r="AI22" s="25">
        <v>1.0</v>
      </c>
      <c r="AJ22" s="26"/>
      <c r="AK22" s="25">
        <v>1.0</v>
      </c>
      <c r="AL22" s="25">
        <v>1.0</v>
      </c>
      <c r="AM22" s="25">
        <v>1.0</v>
      </c>
      <c r="AN22" s="25">
        <v>1.0</v>
      </c>
      <c r="AO22" s="25">
        <v>1.0</v>
      </c>
      <c r="AP22" s="26"/>
      <c r="AQ22" s="25">
        <v>1.0</v>
      </c>
      <c r="AR22" s="25">
        <v>1.0</v>
      </c>
      <c r="AS22" s="25">
        <v>1.0</v>
      </c>
      <c r="AT22" s="25">
        <v>1.0</v>
      </c>
      <c r="AU22" s="26"/>
      <c r="AV22" s="25">
        <v>1.0</v>
      </c>
      <c r="AW22" s="25">
        <v>1.0</v>
      </c>
      <c r="AX22" s="25">
        <v>1.0</v>
      </c>
      <c r="AY22" s="25">
        <v>1.0</v>
      </c>
      <c r="AZ22" s="25">
        <v>1.0</v>
      </c>
      <c r="BA22" s="25">
        <v>1.0</v>
      </c>
      <c r="BB22" s="25">
        <v>1.0</v>
      </c>
      <c r="BC22" s="25">
        <v>1.0</v>
      </c>
      <c r="BD22" s="26"/>
      <c r="BE22" s="25">
        <v>1.0</v>
      </c>
      <c r="BF22" s="25">
        <v>1.0</v>
      </c>
      <c r="BG22" s="25">
        <v>1.0</v>
      </c>
      <c r="BH22" s="25">
        <v>1.0</v>
      </c>
      <c r="BI22" s="26"/>
      <c r="BJ22" s="25">
        <v>1.0</v>
      </c>
      <c r="BK22" s="25">
        <v>1.0</v>
      </c>
      <c r="BL22" s="25">
        <v>1.0</v>
      </c>
      <c r="BM22" s="25">
        <v>1.0</v>
      </c>
      <c r="BN22" s="25">
        <v>1.0</v>
      </c>
      <c r="BO22" s="25">
        <v>1.0</v>
      </c>
      <c r="BP22" s="26"/>
      <c r="BQ22" s="25">
        <v>1.0</v>
      </c>
      <c r="BR22" s="25">
        <v>1.0</v>
      </c>
      <c r="BS22" s="25">
        <v>1.0</v>
      </c>
      <c r="BT22" s="25">
        <v>1.0</v>
      </c>
      <c r="BU22" s="25">
        <v>1.0</v>
      </c>
      <c r="BV22" s="25">
        <v>1.0</v>
      </c>
      <c r="BW22" s="26"/>
      <c r="BX22" s="25">
        <v>1.0</v>
      </c>
      <c r="BY22" s="25">
        <v>1.0</v>
      </c>
      <c r="BZ22" s="25">
        <v>1.0</v>
      </c>
      <c r="CA22" s="25">
        <v>1.0</v>
      </c>
      <c r="CB22" s="25">
        <v>1.0</v>
      </c>
      <c r="CC22" s="25">
        <v>1.0</v>
      </c>
      <c r="CD22" s="25">
        <v>1.0</v>
      </c>
      <c r="CE22" s="25">
        <v>1.0</v>
      </c>
      <c r="CF22" s="25">
        <v>1.0</v>
      </c>
      <c r="CG22" s="25">
        <v>1.0</v>
      </c>
      <c r="CH22" s="25">
        <v>1.0</v>
      </c>
      <c r="CI22" s="25">
        <v>1.0</v>
      </c>
      <c r="CJ22" s="26"/>
      <c r="CK22" s="25">
        <v>1.0</v>
      </c>
      <c r="CL22" s="25">
        <v>1.0</v>
      </c>
      <c r="CM22" s="25">
        <v>1.0</v>
      </c>
      <c r="CN22" s="25">
        <v>1.0</v>
      </c>
      <c r="CO22" s="25">
        <v>1.0</v>
      </c>
      <c r="CP22" s="26"/>
    </row>
    <row r="23">
      <c r="A23" s="7"/>
      <c r="B23" s="36">
        <v>1.0</v>
      </c>
      <c r="C23" s="37" t="s">
        <v>118</v>
      </c>
      <c r="D23" s="39" t="s">
        <v>119</v>
      </c>
      <c r="E23" s="25">
        <v>1.0</v>
      </c>
      <c r="F23" s="25">
        <v>1.0</v>
      </c>
      <c r="G23" s="25">
        <v>1.0</v>
      </c>
      <c r="H23" s="25">
        <v>1.0</v>
      </c>
      <c r="I23" s="26"/>
      <c r="J23" s="25">
        <v>1.0</v>
      </c>
      <c r="K23" s="25">
        <v>1.0</v>
      </c>
      <c r="L23" s="25">
        <v>1.0</v>
      </c>
      <c r="M23" s="25">
        <v>1.0</v>
      </c>
      <c r="N23" s="26"/>
      <c r="O23" s="25">
        <v>1.0</v>
      </c>
      <c r="P23" s="25">
        <v>1.0</v>
      </c>
      <c r="Q23" s="25">
        <v>1.0</v>
      </c>
      <c r="R23" s="25">
        <v>1.0</v>
      </c>
      <c r="S23" s="25">
        <v>1.0</v>
      </c>
      <c r="T23" s="26"/>
      <c r="U23" s="25">
        <v>1.0</v>
      </c>
      <c r="V23" s="25">
        <v>1.0</v>
      </c>
      <c r="W23" s="26"/>
      <c r="X23" s="25">
        <v>1.0</v>
      </c>
      <c r="Y23" s="25">
        <v>1.0</v>
      </c>
      <c r="Z23" s="25">
        <v>1.0</v>
      </c>
      <c r="AA23" s="25">
        <v>1.0</v>
      </c>
      <c r="AB23" s="25">
        <v>1.0</v>
      </c>
      <c r="AC23" s="25">
        <v>1.0</v>
      </c>
      <c r="AD23" s="26"/>
      <c r="AE23" s="25">
        <v>1.0</v>
      </c>
      <c r="AF23" s="25">
        <v>1.0</v>
      </c>
      <c r="AG23" s="25">
        <v>1.0</v>
      </c>
      <c r="AH23" s="25">
        <v>1.0</v>
      </c>
      <c r="AI23" s="25">
        <v>1.0</v>
      </c>
      <c r="AJ23" s="26"/>
      <c r="AK23" s="25">
        <v>1.0</v>
      </c>
      <c r="AL23" s="25">
        <v>1.0</v>
      </c>
      <c r="AM23" s="25">
        <v>1.0</v>
      </c>
      <c r="AN23" s="25">
        <v>1.0</v>
      </c>
      <c r="AO23" s="25">
        <v>1.0</v>
      </c>
      <c r="AP23" s="26"/>
      <c r="AQ23" s="25">
        <v>1.0</v>
      </c>
      <c r="AR23" s="25">
        <v>1.0</v>
      </c>
      <c r="AS23" s="25">
        <v>1.0</v>
      </c>
      <c r="AT23" s="25">
        <v>1.0</v>
      </c>
      <c r="AU23" s="26"/>
      <c r="AV23" s="25">
        <v>1.0</v>
      </c>
      <c r="AW23" s="25">
        <v>1.0</v>
      </c>
      <c r="AX23" s="25">
        <v>1.0</v>
      </c>
      <c r="AY23" s="25">
        <v>1.0</v>
      </c>
      <c r="AZ23" s="25">
        <v>1.0</v>
      </c>
      <c r="BA23" s="25">
        <v>1.0</v>
      </c>
      <c r="BB23" s="25">
        <v>1.0</v>
      </c>
      <c r="BC23" s="25">
        <v>1.0</v>
      </c>
      <c r="BD23" s="26"/>
      <c r="BE23" s="25">
        <v>1.0</v>
      </c>
      <c r="BF23" s="25">
        <v>1.0</v>
      </c>
      <c r="BG23" s="25">
        <v>1.0</v>
      </c>
      <c r="BH23" s="25">
        <v>1.0</v>
      </c>
      <c r="BI23" s="26"/>
      <c r="BJ23" s="25">
        <v>1.0</v>
      </c>
      <c r="BK23" s="25">
        <v>1.0</v>
      </c>
      <c r="BL23" s="25">
        <v>1.0</v>
      </c>
      <c r="BM23" s="25">
        <v>1.0</v>
      </c>
      <c r="BN23" s="25">
        <v>1.0</v>
      </c>
      <c r="BO23" s="25">
        <v>1.0</v>
      </c>
      <c r="BP23" s="26"/>
      <c r="BQ23" s="25">
        <v>1.0</v>
      </c>
      <c r="BR23" s="25">
        <v>1.0</v>
      </c>
      <c r="BS23" s="25">
        <v>1.0</v>
      </c>
      <c r="BT23" s="25">
        <v>1.0</v>
      </c>
      <c r="BU23" s="25">
        <v>1.0</v>
      </c>
      <c r="BV23" s="25">
        <v>1.0</v>
      </c>
      <c r="BW23" s="26"/>
      <c r="BX23" s="25">
        <v>1.0</v>
      </c>
      <c r="BY23" s="25">
        <v>1.0</v>
      </c>
      <c r="BZ23" s="25">
        <v>1.0</v>
      </c>
      <c r="CA23" s="25">
        <v>1.0</v>
      </c>
      <c r="CB23" s="25">
        <v>1.0</v>
      </c>
      <c r="CC23" s="25">
        <v>1.0</v>
      </c>
      <c r="CD23" s="25">
        <v>1.0</v>
      </c>
      <c r="CE23" s="25">
        <v>1.0</v>
      </c>
      <c r="CF23" s="25">
        <v>1.0</v>
      </c>
      <c r="CG23" s="25">
        <v>1.0</v>
      </c>
      <c r="CH23" s="25">
        <v>1.0</v>
      </c>
      <c r="CI23" s="25">
        <v>1.0</v>
      </c>
      <c r="CJ23" s="26"/>
      <c r="CK23" s="25">
        <v>1.0</v>
      </c>
      <c r="CL23" s="25">
        <v>1.0</v>
      </c>
      <c r="CM23" s="25">
        <v>1.0</v>
      </c>
      <c r="CN23" s="25">
        <v>1.0</v>
      </c>
      <c r="CO23" s="25">
        <v>1.0</v>
      </c>
      <c r="CP23" s="26"/>
    </row>
    <row r="24">
      <c r="A24" s="7"/>
      <c r="B24" s="36">
        <v>1.0</v>
      </c>
      <c r="C24" s="37" t="s">
        <v>120</v>
      </c>
      <c r="D24" s="38" t="s">
        <v>121</v>
      </c>
      <c r="E24" s="25">
        <v>1.0</v>
      </c>
      <c r="F24" s="25">
        <v>1.0</v>
      </c>
      <c r="G24" s="25">
        <v>1.0</v>
      </c>
      <c r="H24" s="25">
        <v>1.0</v>
      </c>
      <c r="I24" s="26"/>
      <c r="J24" s="25">
        <v>1.0</v>
      </c>
      <c r="K24" s="25">
        <v>1.0</v>
      </c>
      <c r="L24" s="25">
        <v>1.0</v>
      </c>
      <c r="M24" s="25">
        <v>1.0</v>
      </c>
      <c r="N24" s="26"/>
      <c r="O24" s="25">
        <v>1.0</v>
      </c>
      <c r="P24" s="25">
        <v>1.0</v>
      </c>
      <c r="Q24" s="25">
        <v>1.0</v>
      </c>
      <c r="R24" s="25">
        <v>1.0</v>
      </c>
      <c r="S24" s="25">
        <v>1.0</v>
      </c>
      <c r="T24" s="26"/>
      <c r="U24" s="25">
        <v>1.0</v>
      </c>
      <c r="V24" s="25">
        <v>1.0</v>
      </c>
      <c r="W24" s="26"/>
      <c r="X24" s="25">
        <v>1.0</v>
      </c>
      <c r="Y24" s="25">
        <v>1.0</v>
      </c>
      <c r="Z24" s="25">
        <v>1.0</v>
      </c>
      <c r="AA24" s="25">
        <v>1.0</v>
      </c>
      <c r="AB24" s="25">
        <v>1.0</v>
      </c>
      <c r="AC24" s="25">
        <v>1.0</v>
      </c>
      <c r="AD24" s="26"/>
      <c r="AE24" s="25">
        <v>1.0</v>
      </c>
      <c r="AF24" s="25">
        <v>1.0</v>
      </c>
      <c r="AG24" s="25">
        <v>1.0</v>
      </c>
      <c r="AH24" s="25">
        <v>1.0</v>
      </c>
      <c r="AI24" s="25">
        <v>1.0</v>
      </c>
      <c r="AJ24" s="26"/>
      <c r="AK24" s="25">
        <v>1.0</v>
      </c>
      <c r="AL24" s="25">
        <v>1.0</v>
      </c>
      <c r="AM24" s="25">
        <v>1.0</v>
      </c>
      <c r="AN24" s="25">
        <v>1.0</v>
      </c>
      <c r="AO24" s="25">
        <v>1.0</v>
      </c>
      <c r="AP24" s="26"/>
      <c r="AQ24" s="25">
        <v>1.0</v>
      </c>
      <c r="AR24" s="25">
        <v>1.0</v>
      </c>
      <c r="AS24" s="25">
        <v>1.0</v>
      </c>
      <c r="AT24" s="25">
        <v>1.0</v>
      </c>
      <c r="AU24" s="26"/>
      <c r="AV24" s="25">
        <v>1.0</v>
      </c>
      <c r="AW24" s="25">
        <v>1.0</v>
      </c>
      <c r="AX24" s="25">
        <v>1.0</v>
      </c>
      <c r="AY24" s="25">
        <v>1.0</v>
      </c>
      <c r="AZ24" s="25">
        <v>1.0</v>
      </c>
      <c r="BA24" s="25">
        <v>1.0</v>
      </c>
      <c r="BB24" s="25">
        <v>1.0</v>
      </c>
      <c r="BC24" s="25">
        <v>1.0</v>
      </c>
      <c r="BD24" s="26"/>
      <c r="BE24" s="25">
        <v>1.0</v>
      </c>
      <c r="BF24" s="25">
        <v>1.0</v>
      </c>
      <c r="BG24" s="25">
        <v>1.0</v>
      </c>
      <c r="BH24" s="25">
        <v>1.0</v>
      </c>
      <c r="BI24" s="26"/>
      <c r="BJ24" s="25">
        <v>1.0</v>
      </c>
      <c r="BK24" s="25">
        <v>1.0</v>
      </c>
      <c r="BL24" s="25">
        <v>1.0</v>
      </c>
      <c r="BM24" s="25">
        <v>1.0</v>
      </c>
      <c r="BN24" s="25">
        <v>1.0</v>
      </c>
      <c r="BO24" s="25">
        <v>1.0</v>
      </c>
      <c r="BP24" s="26"/>
      <c r="BQ24" s="25">
        <v>1.0</v>
      </c>
      <c r="BR24" s="25">
        <v>1.0</v>
      </c>
      <c r="BS24" s="25">
        <v>1.0</v>
      </c>
      <c r="BT24" s="25">
        <v>1.0</v>
      </c>
      <c r="BU24" s="25">
        <v>1.0</v>
      </c>
      <c r="BV24" s="25">
        <v>1.0</v>
      </c>
      <c r="BW24" s="26"/>
      <c r="BX24" s="25">
        <v>1.0</v>
      </c>
      <c r="BY24" s="25">
        <v>1.0</v>
      </c>
      <c r="BZ24" s="25">
        <v>1.0</v>
      </c>
      <c r="CA24" s="25">
        <v>1.0</v>
      </c>
      <c r="CB24" s="25">
        <v>1.0</v>
      </c>
      <c r="CC24" s="25">
        <v>1.0</v>
      </c>
      <c r="CD24" s="25">
        <v>1.0</v>
      </c>
      <c r="CE24" s="25">
        <v>1.0</v>
      </c>
      <c r="CF24" s="25">
        <v>1.0</v>
      </c>
      <c r="CG24" s="25">
        <v>1.0</v>
      </c>
      <c r="CH24" s="25">
        <v>1.0</v>
      </c>
      <c r="CI24" s="25">
        <v>1.0</v>
      </c>
      <c r="CJ24" s="26"/>
      <c r="CK24" s="25">
        <v>1.0</v>
      </c>
      <c r="CL24" s="25">
        <v>1.0</v>
      </c>
      <c r="CM24" s="25">
        <v>1.0</v>
      </c>
      <c r="CN24" s="25">
        <v>1.0</v>
      </c>
      <c r="CO24" s="25">
        <v>1.0</v>
      </c>
      <c r="CP24" s="26"/>
    </row>
    <row r="25">
      <c r="A25" s="7"/>
      <c r="B25" s="40">
        <v>5.0</v>
      </c>
      <c r="C25" s="41" t="s">
        <v>122</v>
      </c>
      <c r="D25" s="42" t="s">
        <v>123</v>
      </c>
      <c r="E25" s="43">
        <v>5.0</v>
      </c>
      <c r="F25" s="43">
        <v>5.0</v>
      </c>
      <c r="G25" s="43">
        <v>3.0</v>
      </c>
      <c r="H25" s="43">
        <v>3.0</v>
      </c>
      <c r="I25" s="26"/>
      <c r="J25" s="43">
        <v>5.0</v>
      </c>
      <c r="K25" s="43">
        <v>5.0</v>
      </c>
      <c r="L25" s="43">
        <v>5.0</v>
      </c>
      <c r="M25" s="43">
        <v>5.0</v>
      </c>
      <c r="N25" s="26"/>
      <c r="O25" s="43">
        <v>3.0</v>
      </c>
      <c r="P25" s="43">
        <v>3.0</v>
      </c>
      <c r="Q25" s="43">
        <v>5.0</v>
      </c>
      <c r="R25" s="43">
        <v>3.0</v>
      </c>
      <c r="S25" s="43">
        <v>3.0</v>
      </c>
      <c r="T25" s="26"/>
      <c r="U25" s="43">
        <v>5.0</v>
      </c>
      <c r="V25" s="43">
        <v>5.0</v>
      </c>
      <c r="W25" s="26"/>
      <c r="X25" s="43">
        <v>5.0</v>
      </c>
      <c r="Y25" s="43">
        <v>3.0</v>
      </c>
      <c r="Z25" s="43">
        <v>5.0</v>
      </c>
      <c r="AA25" s="43">
        <v>5.0</v>
      </c>
      <c r="AB25" s="43">
        <v>3.0</v>
      </c>
      <c r="AC25" s="43">
        <v>5.0</v>
      </c>
      <c r="AD25" s="26"/>
      <c r="AE25" s="43">
        <v>5.0</v>
      </c>
      <c r="AF25" s="43">
        <v>3.0</v>
      </c>
      <c r="AG25" s="43">
        <v>5.0</v>
      </c>
      <c r="AH25" s="43">
        <v>5.0</v>
      </c>
      <c r="AI25" s="43">
        <v>3.0</v>
      </c>
      <c r="AJ25" s="26"/>
      <c r="AK25" s="43">
        <v>5.0</v>
      </c>
      <c r="AL25" s="43">
        <v>5.0</v>
      </c>
      <c r="AM25" s="43">
        <v>3.0</v>
      </c>
      <c r="AN25" s="43">
        <v>3.0</v>
      </c>
      <c r="AO25" s="43">
        <v>5.0</v>
      </c>
      <c r="AP25" s="26"/>
      <c r="AQ25" s="43">
        <v>3.0</v>
      </c>
      <c r="AR25" s="43">
        <v>3.0</v>
      </c>
      <c r="AS25" s="43">
        <v>5.0</v>
      </c>
      <c r="AT25" s="43">
        <v>5.0</v>
      </c>
      <c r="AU25" s="26"/>
      <c r="AV25" s="43">
        <v>5.0</v>
      </c>
      <c r="AW25" s="43">
        <v>5.0</v>
      </c>
      <c r="AX25" s="43">
        <v>3.0</v>
      </c>
      <c r="AY25" s="43">
        <v>3.0</v>
      </c>
      <c r="AZ25" s="43">
        <v>5.0</v>
      </c>
      <c r="BA25" s="31">
        <v>0.0</v>
      </c>
      <c r="BB25" s="43">
        <v>3.0</v>
      </c>
      <c r="BC25" s="43">
        <v>5.0</v>
      </c>
      <c r="BD25" s="26"/>
      <c r="BE25" s="43">
        <v>5.0</v>
      </c>
      <c r="BF25" s="43">
        <v>3.0</v>
      </c>
      <c r="BG25" s="43">
        <v>3.0</v>
      </c>
      <c r="BH25" s="43">
        <v>5.0</v>
      </c>
      <c r="BI25" s="26"/>
      <c r="BJ25" s="43">
        <v>5.0</v>
      </c>
      <c r="BK25" s="43">
        <v>5.0</v>
      </c>
      <c r="BL25" s="43">
        <v>5.0</v>
      </c>
      <c r="BM25" s="43">
        <v>3.0</v>
      </c>
      <c r="BN25" s="43">
        <v>3.0</v>
      </c>
      <c r="BO25" s="43">
        <v>5.0</v>
      </c>
      <c r="BP25" s="26"/>
      <c r="BQ25" s="43">
        <v>5.0</v>
      </c>
      <c r="BR25" s="43">
        <v>5.0</v>
      </c>
      <c r="BS25" s="43">
        <v>3.0</v>
      </c>
      <c r="BT25" s="43">
        <v>3.0</v>
      </c>
      <c r="BU25" s="43">
        <v>5.0</v>
      </c>
      <c r="BV25" s="43">
        <v>3.0</v>
      </c>
      <c r="BW25" s="26"/>
      <c r="BX25" s="43">
        <v>3.0</v>
      </c>
      <c r="BY25" s="43">
        <v>5.0</v>
      </c>
      <c r="BZ25" s="43">
        <v>3.0</v>
      </c>
      <c r="CA25" s="43">
        <v>5.0</v>
      </c>
      <c r="CB25" s="43">
        <v>5.0</v>
      </c>
      <c r="CC25" s="43">
        <v>3.0</v>
      </c>
      <c r="CD25" s="43">
        <v>5.0</v>
      </c>
      <c r="CE25" s="43">
        <v>3.0</v>
      </c>
      <c r="CF25" s="43">
        <v>5.0</v>
      </c>
      <c r="CG25" s="43">
        <v>5.0</v>
      </c>
      <c r="CH25" s="43">
        <v>3.0</v>
      </c>
      <c r="CI25" s="43">
        <v>3.0</v>
      </c>
      <c r="CJ25" s="26"/>
      <c r="CK25" s="43">
        <v>3.0</v>
      </c>
      <c r="CL25" s="43">
        <v>5.0</v>
      </c>
      <c r="CM25" s="43">
        <v>3.0</v>
      </c>
      <c r="CN25" s="43">
        <v>3.0</v>
      </c>
      <c r="CO25" s="43">
        <v>5.0</v>
      </c>
      <c r="CP25" s="26"/>
    </row>
    <row r="26">
      <c r="A26" s="7"/>
      <c r="B26" s="22">
        <v>0.0</v>
      </c>
      <c r="C26" s="44" t="s">
        <v>100</v>
      </c>
      <c r="D26" s="45" t="s">
        <v>124</v>
      </c>
      <c r="E26" s="43" t="s">
        <v>125</v>
      </c>
      <c r="F26" s="43" t="s">
        <v>125</v>
      </c>
      <c r="G26" s="43" t="s">
        <v>125</v>
      </c>
      <c r="H26" s="43" t="s">
        <v>125</v>
      </c>
      <c r="I26" s="26"/>
      <c r="J26" s="43" t="s">
        <v>125</v>
      </c>
      <c r="K26" s="43" t="s">
        <v>125</v>
      </c>
      <c r="L26" s="43" t="s">
        <v>125</v>
      </c>
      <c r="M26" s="43" t="s">
        <v>125</v>
      </c>
      <c r="N26" s="26"/>
      <c r="O26" s="43" t="s">
        <v>125</v>
      </c>
      <c r="P26" s="43" t="s">
        <v>125</v>
      </c>
      <c r="Q26" s="43" t="s">
        <v>125</v>
      </c>
      <c r="R26" s="43" t="s">
        <v>125</v>
      </c>
      <c r="S26" s="43" t="s">
        <v>125</v>
      </c>
      <c r="T26" s="26"/>
      <c r="U26" s="43" t="s">
        <v>125</v>
      </c>
      <c r="V26" s="43" t="s">
        <v>125</v>
      </c>
      <c r="W26" s="26"/>
      <c r="X26" s="43" t="s">
        <v>125</v>
      </c>
      <c r="Y26" s="43" t="s">
        <v>125</v>
      </c>
      <c r="Z26" s="43" t="s">
        <v>125</v>
      </c>
      <c r="AA26" s="43" t="s">
        <v>125</v>
      </c>
      <c r="AB26" s="43" t="s">
        <v>125</v>
      </c>
      <c r="AC26" s="43" t="s">
        <v>125</v>
      </c>
      <c r="AD26" s="26"/>
      <c r="AE26" s="43" t="s">
        <v>125</v>
      </c>
      <c r="AF26" s="43" t="s">
        <v>126</v>
      </c>
      <c r="AG26" s="43" t="s">
        <v>125</v>
      </c>
      <c r="AH26" s="43" t="s">
        <v>125</v>
      </c>
      <c r="AI26" s="43" t="s">
        <v>126</v>
      </c>
      <c r="AJ26" s="26"/>
      <c r="AK26" s="43" t="s">
        <v>125</v>
      </c>
      <c r="AL26" s="43" t="s">
        <v>125</v>
      </c>
      <c r="AM26" s="43" t="s">
        <v>125</v>
      </c>
      <c r="AN26" s="43" t="s">
        <v>125</v>
      </c>
      <c r="AO26" s="43" t="s">
        <v>125</v>
      </c>
      <c r="AP26" s="26"/>
      <c r="AQ26" s="43" t="s">
        <v>125</v>
      </c>
      <c r="AR26" s="43" t="s">
        <v>125</v>
      </c>
      <c r="AS26" s="43" t="s">
        <v>125</v>
      </c>
      <c r="AT26" s="43" t="s">
        <v>125</v>
      </c>
      <c r="AU26" s="26"/>
      <c r="AV26" s="43" t="s">
        <v>125</v>
      </c>
      <c r="AW26" s="43" t="s">
        <v>125</v>
      </c>
      <c r="AX26" s="43" t="s">
        <v>126</v>
      </c>
      <c r="AY26" s="43" t="s">
        <v>125</v>
      </c>
      <c r="AZ26" s="43" t="s">
        <v>125</v>
      </c>
      <c r="BA26" s="43" t="s">
        <v>126</v>
      </c>
      <c r="BB26" s="43" t="s">
        <v>126</v>
      </c>
      <c r="BC26" s="43" t="s">
        <v>125</v>
      </c>
      <c r="BD26" s="26"/>
      <c r="BE26" s="43" t="s">
        <v>125</v>
      </c>
      <c r="BF26" s="43" t="s">
        <v>125</v>
      </c>
      <c r="BG26" s="43" t="s">
        <v>125</v>
      </c>
      <c r="BH26" s="43" t="s">
        <v>125</v>
      </c>
      <c r="BI26" s="26"/>
      <c r="BJ26" s="43" t="s">
        <v>125</v>
      </c>
      <c r="BK26" s="43" t="s">
        <v>125</v>
      </c>
      <c r="BL26" s="43" t="s">
        <v>125</v>
      </c>
      <c r="BM26" s="43" t="s">
        <v>126</v>
      </c>
      <c r="BN26" s="43" t="s">
        <v>125</v>
      </c>
      <c r="BO26" s="43" t="s">
        <v>125</v>
      </c>
      <c r="BP26" s="26"/>
      <c r="BQ26" s="43" t="s">
        <v>125</v>
      </c>
      <c r="BR26" s="43" t="s">
        <v>125</v>
      </c>
      <c r="BS26" s="43" t="s">
        <v>125</v>
      </c>
      <c r="BT26" s="43" t="s">
        <v>125</v>
      </c>
      <c r="BU26" s="43" t="s">
        <v>125</v>
      </c>
      <c r="BV26" s="43" t="s">
        <v>125</v>
      </c>
      <c r="BW26" s="26"/>
      <c r="BX26" s="43" t="s">
        <v>125</v>
      </c>
      <c r="BY26" s="43" t="s">
        <v>125</v>
      </c>
      <c r="BZ26" s="43" t="s">
        <v>125</v>
      </c>
      <c r="CA26" s="43" t="s">
        <v>125</v>
      </c>
      <c r="CB26" s="43" t="s">
        <v>125</v>
      </c>
      <c r="CC26" s="43" t="s">
        <v>125</v>
      </c>
      <c r="CD26" s="43" t="s">
        <v>125</v>
      </c>
      <c r="CE26" s="43" t="s">
        <v>125</v>
      </c>
      <c r="CF26" s="43" t="s">
        <v>125</v>
      </c>
      <c r="CG26" s="43" t="s">
        <v>125</v>
      </c>
      <c r="CH26" s="43" t="s">
        <v>125</v>
      </c>
      <c r="CI26" s="43" t="s">
        <v>125</v>
      </c>
      <c r="CJ26" s="26"/>
      <c r="CK26" s="43" t="s">
        <v>125</v>
      </c>
      <c r="CL26" s="43" t="s">
        <v>125</v>
      </c>
      <c r="CM26" s="43" t="s">
        <v>125</v>
      </c>
      <c r="CN26" s="43" t="s">
        <v>125</v>
      </c>
      <c r="CO26" s="43" t="s">
        <v>125</v>
      </c>
      <c r="CP26" s="26"/>
    </row>
    <row r="27">
      <c r="A27" s="7"/>
      <c r="B27" s="22">
        <v>1.0</v>
      </c>
      <c r="C27" s="41" t="s">
        <v>127</v>
      </c>
      <c r="D27" s="3" t="s">
        <v>128</v>
      </c>
      <c r="E27" s="25">
        <v>1.0</v>
      </c>
      <c r="F27" s="25">
        <v>1.0</v>
      </c>
      <c r="G27" s="25">
        <v>1.0</v>
      </c>
      <c r="H27" s="25">
        <v>1.0</v>
      </c>
      <c r="I27" s="26"/>
      <c r="J27" s="25">
        <v>1.0</v>
      </c>
      <c r="K27" s="25">
        <v>1.0</v>
      </c>
      <c r="L27" s="25">
        <v>1.0</v>
      </c>
      <c r="M27" s="25">
        <v>1.0</v>
      </c>
      <c r="N27" s="26"/>
      <c r="O27" s="25">
        <v>1.0</v>
      </c>
      <c r="P27" s="25">
        <v>1.0</v>
      </c>
      <c r="Q27" s="25">
        <v>1.0</v>
      </c>
      <c r="R27" s="25">
        <v>1.0</v>
      </c>
      <c r="S27" s="25">
        <v>1.0</v>
      </c>
      <c r="T27" s="26"/>
      <c r="U27" s="25">
        <v>1.0</v>
      </c>
      <c r="V27" s="25">
        <v>1.0</v>
      </c>
      <c r="W27" s="26"/>
      <c r="X27" s="25">
        <v>1.0</v>
      </c>
      <c r="Y27" s="25">
        <v>1.0</v>
      </c>
      <c r="Z27" s="25">
        <v>1.0</v>
      </c>
      <c r="AA27" s="25">
        <v>1.0</v>
      </c>
      <c r="AB27" s="25">
        <v>1.0</v>
      </c>
      <c r="AC27" s="25">
        <v>1.0</v>
      </c>
      <c r="AD27" s="26"/>
      <c r="AE27" s="25">
        <v>1.0</v>
      </c>
      <c r="AF27" s="25">
        <v>1.0</v>
      </c>
      <c r="AG27" s="25">
        <v>1.0</v>
      </c>
      <c r="AH27" s="25">
        <v>1.0</v>
      </c>
      <c r="AI27" s="25">
        <v>1.0</v>
      </c>
      <c r="AJ27" s="26"/>
      <c r="AK27" s="25">
        <v>1.0</v>
      </c>
      <c r="AL27" s="25">
        <v>1.0</v>
      </c>
      <c r="AM27" s="25">
        <v>1.0</v>
      </c>
      <c r="AN27" s="25">
        <v>1.0</v>
      </c>
      <c r="AO27" s="25">
        <v>1.0</v>
      </c>
      <c r="AP27" s="26"/>
      <c r="AQ27" s="25">
        <v>1.0</v>
      </c>
      <c r="AR27" s="25">
        <v>1.0</v>
      </c>
      <c r="AS27" s="25">
        <v>1.0</v>
      </c>
      <c r="AT27" s="25">
        <v>1.0</v>
      </c>
      <c r="AU27" s="26"/>
      <c r="AV27" s="25">
        <v>1.0</v>
      </c>
      <c r="AW27" s="25">
        <v>1.0</v>
      </c>
      <c r="AX27" s="25">
        <v>1.0</v>
      </c>
      <c r="AY27" s="25">
        <v>1.0</v>
      </c>
      <c r="AZ27" s="25">
        <v>1.0</v>
      </c>
      <c r="BA27" s="25">
        <v>1.0</v>
      </c>
      <c r="BB27" s="25">
        <v>1.0</v>
      </c>
      <c r="BC27" s="25">
        <v>1.0</v>
      </c>
      <c r="BD27" s="26"/>
      <c r="BE27" s="25">
        <v>1.0</v>
      </c>
      <c r="BF27" s="25">
        <v>1.0</v>
      </c>
      <c r="BG27" s="25">
        <v>1.0</v>
      </c>
      <c r="BH27" s="25">
        <v>1.0</v>
      </c>
      <c r="BI27" s="26"/>
      <c r="BJ27" s="25">
        <v>1.0</v>
      </c>
      <c r="BK27" s="25">
        <v>1.0</v>
      </c>
      <c r="BL27" s="25">
        <v>1.0</v>
      </c>
      <c r="BM27" s="25">
        <v>1.0</v>
      </c>
      <c r="BN27" s="25">
        <v>1.0</v>
      </c>
      <c r="BO27" s="25">
        <v>1.0</v>
      </c>
      <c r="BP27" s="26"/>
      <c r="BQ27" s="25">
        <v>1.0</v>
      </c>
      <c r="BR27" s="25">
        <v>1.0</v>
      </c>
      <c r="BS27" s="25">
        <v>1.0</v>
      </c>
      <c r="BT27" s="25">
        <v>1.0</v>
      </c>
      <c r="BU27" s="25">
        <v>1.0</v>
      </c>
      <c r="BV27" s="25">
        <v>1.0</v>
      </c>
      <c r="BW27" s="26"/>
      <c r="BX27" s="25">
        <v>1.0</v>
      </c>
      <c r="BY27" s="25">
        <v>1.0</v>
      </c>
      <c r="BZ27" s="25">
        <v>1.0</v>
      </c>
      <c r="CA27" s="25">
        <v>1.0</v>
      </c>
      <c r="CB27" s="25">
        <v>1.0</v>
      </c>
      <c r="CC27" s="25">
        <v>1.0</v>
      </c>
      <c r="CD27" s="25">
        <v>1.0</v>
      </c>
      <c r="CE27" s="25">
        <v>1.0</v>
      </c>
      <c r="CF27" s="25">
        <v>1.0</v>
      </c>
      <c r="CG27" s="25">
        <v>1.0</v>
      </c>
      <c r="CH27" s="25">
        <v>1.0</v>
      </c>
      <c r="CI27" s="25">
        <v>1.0</v>
      </c>
      <c r="CJ27" s="26"/>
      <c r="CK27" s="25">
        <v>1.0</v>
      </c>
      <c r="CL27" s="25">
        <v>1.0</v>
      </c>
      <c r="CM27" s="25">
        <v>1.0</v>
      </c>
      <c r="CN27" s="25">
        <v>1.0</v>
      </c>
      <c r="CO27" s="25">
        <v>1.0</v>
      </c>
      <c r="CP27" s="26"/>
    </row>
    <row r="28">
      <c r="A28" s="7"/>
      <c r="B28" s="22">
        <v>1.0</v>
      </c>
      <c r="C28" s="41" t="s">
        <v>129</v>
      </c>
      <c r="D28" s="3" t="s">
        <v>130</v>
      </c>
      <c r="E28" s="25">
        <v>1.0</v>
      </c>
      <c r="F28" s="25">
        <v>1.0</v>
      </c>
      <c r="G28" s="25">
        <v>1.0</v>
      </c>
      <c r="H28" s="25">
        <v>1.0</v>
      </c>
      <c r="I28" s="26"/>
      <c r="J28" s="25">
        <v>1.0</v>
      </c>
      <c r="K28" s="25">
        <v>1.0</v>
      </c>
      <c r="L28" s="25">
        <v>1.0</v>
      </c>
      <c r="M28" s="25">
        <v>1.0</v>
      </c>
      <c r="N28" s="26"/>
      <c r="O28" s="25">
        <v>1.0</v>
      </c>
      <c r="P28" s="25">
        <v>1.0</v>
      </c>
      <c r="Q28" s="25">
        <v>1.0</v>
      </c>
      <c r="R28" s="25">
        <v>1.0</v>
      </c>
      <c r="S28" s="25">
        <v>1.0</v>
      </c>
      <c r="T28" s="26"/>
      <c r="U28" s="25">
        <v>1.0</v>
      </c>
      <c r="V28" s="25">
        <v>1.0</v>
      </c>
      <c r="W28" s="26"/>
      <c r="X28" s="25">
        <v>1.0</v>
      </c>
      <c r="Y28" s="25">
        <v>1.0</v>
      </c>
      <c r="Z28" s="25">
        <v>1.0</v>
      </c>
      <c r="AA28" s="25">
        <v>1.0</v>
      </c>
      <c r="AB28" s="25">
        <v>1.0</v>
      </c>
      <c r="AC28" s="25">
        <v>1.0</v>
      </c>
      <c r="AD28" s="26"/>
      <c r="AE28" s="25">
        <v>1.0</v>
      </c>
      <c r="AF28" s="25">
        <v>1.0</v>
      </c>
      <c r="AG28" s="25">
        <v>1.0</v>
      </c>
      <c r="AH28" s="25">
        <v>1.0</v>
      </c>
      <c r="AI28" s="25">
        <v>1.0</v>
      </c>
      <c r="AJ28" s="26"/>
      <c r="AK28" s="25">
        <v>1.0</v>
      </c>
      <c r="AL28" s="25">
        <v>1.0</v>
      </c>
      <c r="AM28" s="25">
        <v>1.0</v>
      </c>
      <c r="AN28" s="25">
        <v>1.0</v>
      </c>
      <c r="AO28" s="25">
        <v>1.0</v>
      </c>
      <c r="AP28" s="26"/>
      <c r="AQ28" s="25">
        <v>1.0</v>
      </c>
      <c r="AR28" s="25">
        <v>1.0</v>
      </c>
      <c r="AS28" s="25">
        <v>1.0</v>
      </c>
      <c r="AT28" s="25">
        <v>1.0</v>
      </c>
      <c r="AU28" s="26"/>
      <c r="AV28" s="25">
        <v>1.0</v>
      </c>
      <c r="AW28" s="25">
        <v>1.0</v>
      </c>
      <c r="AX28" s="25">
        <v>1.0</v>
      </c>
      <c r="AY28" s="25">
        <v>1.0</v>
      </c>
      <c r="AZ28" s="25">
        <v>1.0</v>
      </c>
      <c r="BA28" s="25">
        <v>1.0</v>
      </c>
      <c r="BB28" s="25">
        <v>1.0</v>
      </c>
      <c r="BC28" s="25">
        <v>1.0</v>
      </c>
      <c r="BD28" s="26"/>
      <c r="BE28" s="25">
        <v>1.0</v>
      </c>
      <c r="BF28" s="25">
        <v>1.0</v>
      </c>
      <c r="BG28" s="25">
        <v>1.0</v>
      </c>
      <c r="BH28" s="25">
        <v>1.0</v>
      </c>
      <c r="BI28" s="26"/>
      <c r="BJ28" s="25">
        <v>1.0</v>
      </c>
      <c r="BK28" s="25">
        <v>1.0</v>
      </c>
      <c r="BL28" s="25">
        <v>1.0</v>
      </c>
      <c r="BM28" s="25">
        <v>1.0</v>
      </c>
      <c r="BN28" s="25">
        <v>1.0</v>
      </c>
      <c r="BO28" s="25">
        <v>1.0</v>
      </c>
      <c r="BP28" s="26"/>
      <c r="BQ28" s="25">
        <v>1.0</v>
      </c>
      <c r="BR28" s="25">
        <v>1.0</v>
      </c>
      <c r="BS28" s="25">
        <v>1.0</v>
      </c>
      <c r="BT28" s="25">
        <v>1.0</v>
      </c>
      <c r="BU28" s="25">
        <v>1.0</v>
      </c>
      <c r="BV28" s="25">
        <v>1.0</v>
      </c>
      <c r="BW28" s="26"/>
      <c r="BX28" s="25">
        <v>1.0</v>
      </c>
      <c r="BY28" s="25">
        <v>1.0</v>
      </c>
      <c r="BZ28" s="25">
        <v>1.0</v>
      </c>
      <c r="CA28" s="25">
        <v>1.0</v>
      </c>
      <c r="CB28" s="25">
        <v>1.0</v>
      </c>
      <c r="CC28" s="25">
        <v>1.0</v>
      </c>
      <c r="CD28" s="25">
        <v>1.0</v>
      </c>
      <c r="CE28" s="25">
        <v>1.0</v>
      </c>
      <c r="CF28" s="25">
        <v>1.0</v>
      </c>
      <c r="CG28" s="25">
        <v>1.0</v>
      </c>
      <c r="CH28" s="25">
        <v>1.0</v>
      </c>
      <c r="CI28" s="25">
        <v>1.0</v>
      </c>
      <c r="CJ28" s="26"/>
      <c r="CK28" s="25">
        <v>1.0</v>
      </c>
      <c r="CL28" s="25">
        <v>1.0</v>
      </c>
      <c r="CM28" s="25">
        <v>1.0</v>
      </c>
      <c r="CN28" s="25">
        <v>1.0</v>
      </c>
      <c r="CO28" s="25">
        <v>1.0</v>
      </c>
      <c r="CP28" s="26"/>
    </row>
    <row r="29">
      <c r="A29" s="7"/>
      <c r="B29" s="22">
        <v>1.0</v>
      </c>
      <c r="C29" s="41" t="s">
        <v>131</v>
      </c>
      <c r="D29" s="3" t="s">
        <v>132</v>
      </c>
      <c r="E29" s="25">
        <v>1.0</v>
      </c>
      <c r="F29" s="25">
        <v>1.0</v>
      </c>
      <c r="G29" s="25">
        <v>1.0</v>
      </c>
      <c r="H29" s="25">
        <v>1.0</v>
      </c>
      <c r="I29" s="26"/>
      <c r="J29" s="25">
        <v>1.0</v>
      </c>
      <c r="K29" s="25">
        <v>1.0</v>
      </c>
      <c r="L29" s="25">
        <v>1.0</v>
      </c>
      <c r="M29" s="25">
        <v>1.0</v>
      </c>
      <c r="N29" s="26"/>
      <c r="O29" s="25">
        <v>1.0</v>
      </c>
      <c r="P29" s="25">
        <v>1.0</v>
      </c>
      <c r="Q29" s="25">
        <v>1.0</v>
      </c>
      <c r="R29" s="25">
        <v>1.0</v>
      </c>
      <c r="S29" s="25">
        <v>1.0</v>
      </c>
      <c r="T29" s="26"/>
      <c r="U29" s="25">
        <v>1.0</v>
      </c>
      <c r="V29" s="25">
        <v>1.0</v>
      </c>
      <c r="W29" s="26"/>
      <c r="X29" s="25">
        <v>1.0</v>
      </c>
      <c r="Y29" s="25">
        <v>1.0</v>
      </c>
      <c r="Z29" s="25">
        <v>1.0</v>
      </c>
      <c r="AA29" s="25">
        <v>1.0</v>
      </c>
      <c r="AB29" s="25">
        <v>1.0</v>
      </c>
      <c r="AC29" s="25">
        <v>1.0</v>
      </c>
      <c r="AD29" s="26"/>
      <c r="AE29" s="25">
        <v>1.0</v>
      </c>
      <c r="AF29" s="25">
        <v>1.0</v>
      </c>
      <c r="AG29" s="25">
        <v>1.0</v>
      </c>
      <c r="AH29" s="25">
        <v>1.0</v>
      </c>
      <c r="AI29" s="25">
        <v>1.0</v>
      </c>
      <c r="AJ29" s="26"/>
      <c r="AK29" s="25">
        <v>1.0</v>
      </c>
      <c r="AL29" s="25">
        <v>1.0</v>
      </c>
      <c r="AM29" s="25">
        <v>1.0</v>
      </c>
      <c r="AN29" s="25">
        <v>1.0</v>
      </c>
      <c r="AO29" s="25">
        <v>1.0</v>
      </c>
      <c r="AP29" s="26"/>
      <c r="AQ29" s="25">
        <v>1.0</v>
      </c>
      <c r="AR29" s="25">
        <v>1.0</v>
      </c>
      <c r="AS29" s="25">
        <v>1.0</v>
      </c>
      <c r="AT29" s="25">
        <v>1.0</v>
      </c>
      <c r="AU29" s="26"/>
      <c r="AV29" s="25">
        <v>1.0</v>
      </c>
      <c r="AW29" s="25">
        <v>1.0</v>
      </c>
      <c r="AX29" s="25">
        <v>1.0</v>
      </c>
      <c r="AY29" s="25">
        <v>1.0</v>
      </c>
      <c r="AZ29" s="25">
        <v>1.0</v>
      </c>
      <c r="BA29" s="25">
        <v>1.0</v>
      </c>
      <c r="BB29" s="25">
        <v>1.0</v>
      </c>
      <c r="BC29" s="25">
        <v>1.0</v>
      </c>
      <c r="BD29" s="26"/>
      <c r="BE29" s="25">
        <v>1.0</v>
      </c>
      <c r="BF29" s="25">
        <v>1.0</v>
      </c>
      <c r="BG29" s="25">
        <v>1.0</v>
      </c>
      <c r="BH29" s="25">
        <v>1.0</v>
      </c>
      <c r="BI29" s="26"/>
      <c r="BJ29" s="25">
        <v>1.0</v>
      </c>
      <c r="BK29" s="25">
        <v>1.0</v>
      </c>
      <c r="BL29" s="25">
        <v>1.0</v>
      </c>
      <c r="BM29" s="25">
        <v>1.0</v>
      </c>
      <c r="BN29" s="25">
        <v>1.0</v>
      </c>
      <c r="BO29" s="25">
        <v>1.0</v>
      </c>
      <c r="BP29" s="26"/>
      <c r="BQ29" s="25">
        <v>1.0</v>
      </c>
      <c r="BR29" s="25">
        <v>1.0</v>
      </c>
      <c r="BS29" s="25">
        <v>1.0</v>
      </c>
      <c r="BT29" s="25">
        <v>1.0</v>
      </c>
      <c r="BU29" s="25">
        <v>1.0</v>
      </c>
      <c r="BV29" s="25">
        <v>1.0</v>
      </c>
      <c r="BW29" s="26"/>
      <c r="BX29" s="25">
        <v>1.0</v>
      </c>
      <c r="BY29" s="25">
        <v>1.0</v>
      </c>
      <c r="BZ29" s="25">
        <v>1.0</v>
      </c>
      <c r="CA29" s="25">
        <v>1.0</v>
      </c>
      <c r="CB29" s="25">
        <v>1.0</v>
      </c>
      <c r="CC29" s="25">
        <v>1.0</v>
      </c>
      <c r="CD29" s="25">
        <v>1.0</v>
      </c>
      <c r="CE29" s="25">
        <v>1.0</v>
      </c>
      <c r="CF29" s="25">
        <v>1.0</v>
      </c>
      <c r="CG29" s="25">
        <v>1.0</v>
      </c>
      <c r="CH29" s="25">
        <v>1.0</v>
      </c>
      <c r="CI29" s="25">
        <v>1.0</v>
      </c>
      <c r="CJ29" s="26"/>
      <c r="CK29" s="25">
        <v>1.0</v>
      </c>
      <c r="CL29" s="25">
        <v>1.0</v>
      </c>
      <c r="CM29" s="25">
        <v>1.0</v>
      </c>
      <c r="CN29" s="25">
        <v>1.0</v>
      </c>
      <c r="CO29" s="25">
        <v>1.0</v>
      </c>
      <c r="CP29" s="26"/>
    </row>
    <row r="30">
      <c r="A30" s="7"/>
      <c r="B30" s="22">
        <v>1.0</v>
      </c>
      <c r="C30" s="41" t="s">
        <v>133</v>
      </c>
      <c r="D30" s="3" t="s">
        <v>134</v>
      </c>
      <c r="E30" s="25">
        <v>1.0</v>
      </c>
      <c r="F30" s="25">
        <v>1.0</v>
      </c>
      <c r="G30" s="25">
        <v>1.0</v>
      </c>
      <c r="H30" s="25">
        <v>1.0</v>
      </c>
      <c r="I30" s="26"/>
      <c r="J30" s="25">
        <v>1.0</v>
      </c>
      <c r="K30" s="25">
        <v>1.0</v>
      </c>
      <c r="L30" s="25">
        <v>1.0</v>
      </c>
      <c r="M30" s="25">
        <v>1.0</v>
      </c>
      <c r="N30" s="26"/>
      <c r="O30" s="25">
        <v>1.0</v>
      </c>
      <c r="P30" s="25">
        <v>1.0</v>
      </c>
      <c r="Q30" s="25">
        <v>1.0</v>
      </c>
      <c r="R30" s="25">
        <v>1.0</v>
      </c>
      <c r="S30" s="25">
        <v>1.0</v>
      </c>
      <c r="T30" s="26"/>
      <c r="U30" s="25">
        <v>1.0</v>
      </c>
      <c r="V30" s="25">
        <v>1.0</v>
      </c>
      <c r="W30" s="26"/>
      <c r="X30" s="25">
        <v>1.0</v>
      </c>
      <c r="Y30" s="25">
        <v>1.0</v>
      </c>
      <c r="Z30" s="25">
        <v>1.0</v>
      </c>
      <c r="AA30" s="25">
        <v>1.0</v>
      </c>
      <c r="AB30" s="25">
        <v>1.0</v>
      </c>
      <c r="AC30" s="25">
        <v>1.0</v>
      </c>
      <c r="AD30" s="26"/>
      <c r="AE30" s="25">
        <v>1.0</v>
      </c>
      <c r="AF30" s="25">
        <v>1.0</v>
      </c>
      <c r="AG30" s="25">
        <v>1.0</v>
      </c>
      <c r="AH30" s="25">
        <v>1.0</v>
      </c>
      <c r="AI30" s="25">
        <v>1.0</v>
      </c>
      <c r="AJ30" s="26"/>
      <c r="AK30" s="25">
        <v>1.0</v>
      </c>
      <c r="AL30" s="25">
        <v>1.0</v>
      </c>
      <c r="AM30" s="25">
        <v>1.0</v>
      </c>
      <c r="AN30" s="25">
        <v>1.0</v>
      </c>
      <c r="AO30" s="25">
        <v>1.0</v>
      </c>
      <c r="AP30" s="26"/>
      <c r="AQ30" s="25">
        <v>1.0</v>
      </c>
      <c r="AR30" s="25">
        <v>1.0</v>
      </c>
      <c r="AS30" s="25">
        <v>1.0</v>
      </c>
      <c r="AT30" s="25">
        <v>1.0</v>
      </c>
      <c r="AU30" s="26"/>
      <c r="AV30" s="25">
        <v>1.0</v>
      </c>
      <c r="AW30" s="25">
        <v>1.0</v>
      </c>
      <c r="AX30" s="25">
        <v>1.0</v>
      </c>
      <c r="AY30" s="25">
        <v>1.0</v>
      </c>
      <c r="AZ30" s="25">
        <v>1.0</v>
      </c>
      <c r="BA30" s="25">
        <v>1.0</v>
      </c>
      <c r="BB30" s="25">
        <v>1.0</v>
      </c>
      <c r="BC30" s="25">
        <v>1.0</v>
      </c>
      <c r="BD30" s="26"/>
      <c r="BE30" s="25">
        <v>1.0</v>
      </c>
      <c r="BF30" s="25">
        <v>1.0</v>
      </c>
      <c r="BG30" s="25">
        <v>1.0</v>
      </c>
      <c r="BH30" s="25">
        <v>1.0</v>
      </c>
      <c r="BI30" s="26"/>
      <c r="BJ30" s="25">
        <v>1.0</v>
      </c>
      <c r="BK30" s="25">
        <v>1.0</v>
      </c>
      <c r="BL30" s="25">
        <v>1.0</v>
      </c>
      <c r="BM30" s="25">
        <v>1.0</v>
      </c>
      <c r="BN30" s="25">
        <v>1.0</v>
      </c>
      <c r="BO30" s="25">
        <v>1.0</v>
      </c>
      <c r="BP30" s="26"/>
      <c r="BQ30" s="25">
        <v>1.0</v>
      </c>
      <c r="BR30" s="25">
        <v>1.0</v>
      </c>
      <c r="BS30" s="25">
        <v>1.0</v>
      </c>
      <c r="BT30" s="25">
        <v>1.0</v>
      </c>
      <c r="BU30" s="25">
        <v>1.0</v>
      </c>
      <c r="BV30" s="25">
        <v>1.0</v>
      </c>
      <c r="BW30" s="26"/>
      <c r="BX30" s="25">
        <v>1.0</v>
      </c>
      <c r="BY30" s="25">
        <v>1.0</v>
      </c>
      <c r="BZ30" s="25">
        <v>1.0</v>
      </c>
      <c r="CA30" s="25">
        <v>1.0</v>
      </c>
      <c r="CB30" s="25">
        <v>1.0</v>
      </c>
      <c r="CC30" s="25">
        <v>1.0</v>
      </c>
      <c r="CD30" s="25">
        <v>1.0</v>
      </c>
      <c r="CE30" s="25">
        <v>1.0</v>
      </c>
      <c r="CF30" s="25">
        <v>1.0</v>
      </c>
      <c r="CG30" s="25">
        <v>1.0</v>
      </c>
      <c r="CH30" s="25">
        <v>1.0</v>
      </c>
      <c r="CI30" s="25">
        <v>1.0</v>
      </c>
      <c r="CJ30" s="26"/>
      <c r="CK30" s="25">
        <v>1.0</v>
      </c>
      <c r="CL30" s="25">
        <v>1.0</v>
      </c>
      <c r="CM30" s="25">
        <v>1.0</v>
      </c>
      <c r="CN30" s="25">
        <v>1.0</v>
      </c>
      <c r="CO30" s="25">
        <v>1.0</v>
      </c>
      <c r="CP30" s="26"/>
    </row>
    <row r="31">
      <c r="A31" s="7"/>
      <c r="B31" s="40">
        <v>5.0</v>
      </c>
      <c r="C31" s="41" t="s">
        <v>135</v>
      </c>
      <c r="D31" s="42" t="s">
        <v>136</v>
      </c>
      <c r="E31" s="43">
        <v>5.0</v>
      </c>
      <c r="F31" s="43">
        <v>5.0</v>
      </c>
      <c r="G31" s="43">
        <v>5.0</v>
      </c>
      <c r="H31" s="43">
        <v>5.0</v>
      </c>
      <c r="I31" s="26"/>
      <c r="J31" s="43">
        <v>5.0</v>
      </c>
      <c r="K31" s="43">
        <v>5.0</v>
      </c>
      <c r="L31" s="43">
        <v>5.0</v>
      </c>
      <c r="M31" s="43">
        <v>5.0</v>
      </c>
      <c r="N31" s="26"/>
      <c r="O31" s="43">
        <v>5.0</v>
      </c>
      <c r="P31" s="43">
        <v>5.0</v>
      </c>
      <c r="Q31" s="43">
        <v>5.0</v>
      </c>
      <c r="R31" s="43">
        <v>5.0</v>
      </c>
      <c r="S31" s="43">
        <v>5.0</v>
      </c>
      <c r="T31" s="26"/>
      <c r="U31" s="43">
        <v>5.0</v>
      </c>
      <c r="V31" s="43">
        <v>5.0</v>
      </c>
      <c r="W31" s="26"/>
      <c r="X31" s="43">
        <v>5.0</v>
      </c>
      <c r="Y31" s="43">
        <v>5.0</v>
      </c>
      <c r="Z31" s="43">
        <v>5.0</v>
      </c>
      <c r="AA31" s="43">
        <v>5.0</v>
      </c>
      <c r="AB31" s="43">
        <v>5.0</v>
      </c>
      <c r="AC31" s="43">
        <v>5.0</v>
      </c>
      <c r="AD31" s="26"/>
      <c r="AE31" s="43">
        <v>5.0</v>
      </c>
      <c r="AF31" s="43">
        <v>5.0</v>
      </c>
      <c r="AG31" s="43">
        <v>5.0</v>
      </c>
      <c r="AH31" s="43">
        <v>5.0</v>
      </c>
      <c r="AI31" s="31">
        <v>0.0</v>
      </c>
      <c r="AJ31" s="26"/>
      <c r="AK31" s="43">
        <v>5.0</v>
      </c>
      <c r="AL31" s="43">
        <v>5.0</v>
      </c>
      <c r="AM31" s="43">
        <v>5.0</v>
      </c>
      <c r="AN31" s="43">
        <v>5.0</v>
      </c>
      <c r="AO31" s="43">
        <v>5.0</v>
      </c>
      <c r="AP31" s="26"/>
      <c r="AQ31" s="43">
        <v>5.0</v>
      </c>
      <c r="AR31" s="43">
        <v>5.0</v>
      </c>
      <c r="AS31" s="43">
        <v>5.0</v>
      </c>
      <c r="AT31" s="43">
        <v>5.0</v>
      </c>
      <c r="AU31" s="26"/>
      <c r="AV31" s="43">
        <v>5.0</v>
      </c>
      <c r="AW31" s="43">
        <v>5.0</v>
      </c>
      <c r="AX31" s="43">
        <v>5.0</v>
      </c>
      <c r="AY31" s="43">
        <v>5.0</v>
      </c>
      <c r="AZ31" s="43">
        <v>5.0</v>
      </c>
      <c r="BA31" s="43">
        <v>5.0</v>
      </c>
      <c r="BB31" s="43">
        <v>5.0</v>
      </c>
      <c r="BC31" s="43">
        <v>5.0</v>
      </c>
      <c r="BD31" s="26"/>
      <c r="BE31" s="43">
        <v>5.0</v>
      </c>
      <c r="BF31" s="43">
        <v>5.0</v>
      </c>
      <c r="BG31" s="43">
        <v>5.0</v>
      </c>
      <c r="BH31" s="43">
        <v>5.0</v>
      </c>
      <c r="BI31" s="26"/>
      <c r="BJ31" s="43">
        <v>5.0</v>
      </c>
      <c r="BK31" s="43">
        <v>5.0</v>
      </c>
      <c r="BL31" s="43">
        <v>5.0</v>
      </c>
      <c r="BM31" s="43">
        <v>5.0</v>
      </c>
      <c r="BN31" s="43">
        <v>5.0</v>
      </c>
      <c r="BO31" s="43">
        <v>5.0</v>
      </c>
      <c r="BP31" s="26"/>
      <c r="BQ31" s="43">
        <v>5.0</v>
      </c>
      <c r="BR31" s="43">
        <v>5.0</v>
      </c>
      <c r="BS31" s="43">
        <v>5.0</v>
      </c>
      <c r="BT31" s="43">
        <v>5.0</v>
      </c>
      <c r="BU31" s="43">
        <v>5.0</v>
      </c>
      <c r="BV31" s="43">
        <v>5.0</v>
      </c>
      <c r="BW31" s="26"/>
      <c r="BX31" s="43">
        <v>5.0</v>
      </c>
      <c r="BY31" s="43">
        <v>5.0</v>
      </c>
      <c r="BZ31" s="43">
        <v>5.0</v>
      </c>
      <c r="CA31" s="43">
        <v>5.0</v>
      </c>
      <c r="CB31" s="43">
        <v>5.0</v>
      </c>
      <c r="CC31" s="43">
        <v>5.0</v>
      </c>
      <c r="CD31" s="43">
        <v>5.0</v>
      </c>
      <c r="CE31" s="43">
        <v>5.0</v>
      </c>
      <c r="CF31" s="43">
        <v>5.0</v>
      </c>
      <c r="CG31" s="43">
        <v>5.0</v>
      </c>
      <c r="CH31" s="43">
        <v>5.0</v>
      </c>
      <c r="CI31" s="43">
        <v>5.0</v>
      </c>
      <c r="CJ31" s="26"/>
      <c r="CK31" s="43">
        <v>5.0</v>
      </c>
      <c r="CL31" s="43">
        <v>5.0</v>
      </c>
      <c r="CM31" s="43">
        <v>5.0</v>
      </c>
      <c r="CN31" s="43">
        <v>5.0</v>
      </c>
      <c r="CO31" s="43">
        <v>5.0</v>
      </c>
      <c r="CP31" s="26"/>
    </row>
    <row r="32">
      <c r="A32" s="7"/>
      <c r="B32" s="25">
        <v>1.0</v>
      </c>
      <c r="C32" s="41" t="s">
        <v>137</v>
      </c>
      <c r="D32" s="24" t="s">
        <v>138</v>
      </c>
      <c r="E32" s="31">
        <v>0.0</v>
      </c>
      <c r="F32" s="25">
        <v>1.0</v>
      </c>
      <c r="G32" s="31">
        <v>0.0</v>
      </c>
      <c r="H32" s="31">
        <v>0.0</v>
      </c>
      <c r="I32" s="26"/>
      <c r="J32" s="25">
        <v>1.0</v>
      </c>
      <c r="K32" s="25">
        <v>1.0</v>
      </c>
      <c r="L32" s="25">
        <v>1.0</v>
      </c>
      <c r="M32" s="25">
        <v>1.0</v>
      </c>
      <c r="N32" s="26"/>
      <c r="O32" s="31">
        <v>0.0</v>
      </c>
      <c r="P32" s="31">
        <v>0.0</v>
      </c>
      <c r="Q32" s="25">
        <v>1.0</v>
      </c>
      <c r="R32" s="25">
        <v>1.0</v>
      </c>
      <c r="S32" s="31">
        <v>0.0</v>
      </c>
      <c r="T32" s="26"/>
      <c r="U32" s="25">
        <v>1.0</v>
      </c>
      <c r="V32" s="31">
        <v>0.0</v>
      </c>
      <c r="W32" s="26"/>
      <c r="X32" s="25">
        <v>1.0</v>
      </c>
      <c r="Y32" s="31">
        <v>0.0</v>
      </c>
      <c r="Z32" s="25">
        <v>1.0</v>
      </c>
      <c r="AA32" s="31">
        <v>0.0</v>
      </c>
      <c r="AB32" s="31">
        <v>0.0</v>
      </c>
      <c r="AC32" s="25">
        <v>1.0</v>
      </c>
      <c r="AD32" s="26"/>
      <c r="AE32" s="25">
        <v>1.0</v>
      </c>
      <c r="AF32" s="31">
        <v>0.0</v>
      </c>
      <c r="AG32" s="31">
        <v>0.0</v>
      </c>
      <c r="AH32" s="25">
        <v>1.0</v>
      </c>
      <c r="AI32" s="25">
        <v>1.0</v>
      </c>
      <c r="AJ32" s="26"/>
      <c r="AK32" s="25">
        <v>1.0</v>
      </c>
      <c r="AL32" s="25">
        <v>1.0</v>
      </c>
      <c r="AM32" s="25">
        <v>1.0</v>
      </c>
      <c r="AN32" s="31">
        <v>0.0</v>
      </c>
      <c r="AO32" s="25">
        <v>1.0</v>
      </c>
      <c r="AP32" s="26"/>
      <c r="AQ32" s="25">
        <v>1.0</v>
      </c>
      <c r="AR32" s="25">
        <v>1.0</v>
      </c>
      <c r="AS32" s="25">
        <v>1.0</v>
      </c>
      <c r="AT32" s="25">
        <v>1.0</v>
      </c>
      <c r="AU32" s="26"/>
      <c r="AV32" s="25">
        <v>1.0</v>
      </c>
      <c r="AW32" s="25">
        <v>1.0</v>
      </c>
      <c r="AX32" s="25">
        <v>1.0</v>
      </c>
      <c r="AY32" s="25">
        <v>1.0</v>
      </c>
      <c r="AZ32" s="25">
        <v>1.0</v>
      </c>
      <c r="BA32" s="31">
        <v>0.0</v>
      </c>
      <c r="BB32" s="31">
        <v>0.0</v>
      </c>
      <c r="BC32" s="25">
        <v>1.0</v>
      </c>
      <c r="BD32" s="26"/>
      <c r="BE32" s="25">
        <v>1.0</v>
      </c>
      <c r="BF32" s="31">
        <v>0.0</v>
      </c>
      <c r="BG32" s="31">
        <v>0.0</v>
      </c>
      <c r="BH32" s="25">
        <v>1.0</v>
      </c>
      <c r="BI32" s="26"/>
      <c r="BJ32" s="31">
        <v>0.0</v>
      </c>
      <c r="BK32" s="31">
        <v>0.0</v>
      </c>
      <c r="BL32" s="31">
        <v>0.0</v>
      </c>
      <c r="BM32" s="25">
        <v>1.0</v>
      </c>
      <c r="BN32" s="25">
        <v>1.0</v>
      </c>
      <c r="BO32" s="31">
        <v>0.0</v>
      </c>
      <c r="BP32" s="26"/>
      <c r="BQ32" s="31">
        <v>0.0</v>
      </c>
      <c r="BR32" s="31">
        <v>0.0</v>
      </c>
      <c r="BS32" s="31">
        <v>0.0</v>
      </c>
      <c r="BT32" s="31">
        <v>0.0</v>
      </c>
      <c r="BU32" s="31">
        <v>0.0</v>
      </c>
      <c r="BV32" s="31">
        <v>0.0</v>
      </c>
      <c r="BW32" s="26"/>
      <c r="BX32" s="25">
        <v>1.0</v>
      </c>
      <c r="BY32" s="25">
        <v>1.0</v>
      </c>
      <c r="BZ32" s="25">
        <v>1.0</v>
      </c>
      <c r="CA32" s="31">
        <v>0.0</v>
      </c>
      <c r="CB32" s="25">
        <v>1.0</v>
      </c>
      <c r="CC32" s="25">
        <v>1.0</v>
      </c>
      <c r="CD32" s="25">
        <v>1.0</v>
      </c>
      <c r="CE32" s="31">
        <v>0.0</v>
      </c>
      <c r="CF32" s="25">
        <v>1.0</v>
      </c>
      <c r="CG32" s="25">
        <v>1.0</v>
      </c>
      <c r="CH32" s="25">
        <v>1.0</v>
      </c>
      <c r="CI32" s="25">
        <v>1.0</v>
      </c>
      <c r="CJ32" s="26"/>
      <c r="CK32" s="31">
        <v>0.0</v>
      </c>
      <c r="CL32" s="31">
        <v>0.0</v>
      </c>
      <c r="CM32" s="25">
        <v>1.0</v>
      </c>
      <c r="CN32" s="25">
        <v>1.0</v>
      </c>
      <c r="CO32" s="25">
        <v>1.0</v>
      </c>
      <c r="CP32" s="26"/>
    </row>
    <row r="33">
      <c r="A33" s="7"/>
      <c r="B33" s="25">
        <v>1.0</v>
      </c>
      <c r="C33" s="41" t="s">
        <v>139</v>
      </c>
      <c r="D33" s="46" t="s">
        <v>140</v>
      </c>
      <c r="E33" s="43">
        <v>7.0</v>
      </c>
      <c r="F33" s="43">
        <v>7.0</v>
      </c>
      <c r="G33" s="43">
        <v>7.0</v>
      </c>
      <c r="H33" s="43">
        <v>7.0</v>
      </c>
      <c r="I33" s="26"/>
      <c r="J33" s="43">
        <v>7.0</v>
      </c>
      <c r="K33" s="43">
        <v>7.0</v>
      </c>
      <c r="L33" s="43">
        <v>7.0</v>
      </c>
      <c r="M33" s="43">
        <v>7.0</v>
      </c>
      <c r="N33" s="26"/>
      <c r="O33" s="43">
        <v>7.0</v>
      </c>
      <c r="P33" s="43">
        <v>7.0</v>
      </c>
      <c r="Q33" s="43">
        <v>7.0</v>
      </c>
      <c r="R33" s="43">
        <v>7.0</v>
      </c>
      <c r="S33" s="43">
        <v>7.0</v>
      </c>
      <c r="T33" s="26"/>
      <c r="U33" s="43">
        <v>7.0</v>
      </c>
      <c r="V33" s="43">
        <v>7.0</v>
      </c>
      <c r="W33" s="26"/>
      <c r="X33" s="43">
        <v>7.0</v>
      </c>
      <c r="Y33" s="43">
        <v>7.0</v>
      </c>
      <c r="Z33" s="43">
        <v>7.0</v>
      </c>
      <c r="AA33" s="43">
        <v>7.0</v>
      </c>
      <c r="AB33" s="43">
        <v>7.0</v>
      </c>
      <c r="AC33" s="43">
        <v>7.0</v>
      </c>
      <c r="AD33" s="26"/>
      <c r="AE33" s="43">
        <v>7.0</v>
      </c>
      <c r="AF33" s="43">
        <v>1.0</v>
      </c>
      <c r="AG33" s="43">
        <v>7.0</v>
      </c>
      <c r="AH33" s="43">
        <v>7.0</v>
      </c>
      <c r="AI33" s="43">
        <v>1.0</v>
      </c>
      <c r="AJ33" s="26"/>
      <c r="AK33" s="43">
        <v>7.0</v>
      </c>
      <c r="AL33" s="43">
        <v>7.0</v>
      </c>
      <c r="AM33" s="43">
        <v>7.0</v>
      </c>
      <c r="AN33" s="43">
        <v>7.0</v>
      </c>
      <c r="AO33" s="43">
        <v>7.0</v>
      </c>
      <c r="AP33" s="26"/>
      <c r="AQ33" s="43">
        <v>7.0</v>
      </c>
      <c r="AR33" s="43">
        <v>7.0</v>
      </c>
      <c r="AS33" s="43">
        <v>7.0</v>
      </c>
      <c r="AT33" s="43">
        <v>7.0</v>
      </c>
      <c r="AU33" s="26"/>
      <c r="AV33" s="43">
        <v>7.0</v>
      </c>
      <c r="AW33" s="43">
        <v>7.0</v>
      </c>
      <c r="AX33" s="43">
        <v>1.0</v>
      </c>
      <c r="AY33" s="43">
        <v>7.0</v>
      </c>
      <c r="AZ33" s="43">
        <v>7.0</v>
      </c>
      <c r="BA33" s="43">
        <v>1.0</v>
      </c>
      <c r="BB33" s="43">
        <v>1.0</v>
      </c>
      <c r="BC33" s="43">
        <v>7.0</v>
      </c>
      <c r="BD33" s="26"/>
      <c r="BE33" s="43">
        <v>7.0</v>
      </c>
      <c r="BF33" s="43">
        <v>7.0</v>
      </c>
      <c r="BG33" s="43">
        <v>7.0</v>
      </c>
      <c r="BH33" s="43">
        <v>7.0</v>
      </c>
      <c r="BI33" s="26"/>
      <c r="BJ33" s="43">
        <v>7.0</v>
      </c>
      <c r="BK33" s="43">
        <v>7.0</v>
      </c>
      <c r="BL33" s="43">
        <v>7.0</v>
      </c>
      <c r="BM33" s="43">
        <v>7.0</v>
      </c>
      <c r="BN33" s="43">
        <v>7.0</v>
      </c>
      <c r="BO33" s="43">
        <v>7.0</v>
      </c>
      <c r="BP33" s="26"/>
      <c r="BQ33" s="43">
        <v>7.0</v>
      </c>
      <c r="BR33" s="43">
        <v>7.0</v>
      </c>
      <c r="BS33" s="43">
        <v>7.0</v>
      </c>
      <c r="BT33" s="43">
        <v>7.0</v>
      </c>
      <c r="BU33" s="43">
        <v>7.0</v>
      </c>
      <c r="BV33" s="43">
        <v>7.0</v>
      </c>
      <c r="BW33" s="26"/>
      <c r="BX33" s="43">
        <v>7.0</v>
      </c>
      <c r="BY33" s="43">
        <v>7.0</v>
      </c>
      <c r="BZ33" s="43">
        <v>7.0</v>
      </c>
      <c r="CA33" s="43">
        <v>7.0</v>
      </c>
      <c r="CB33" s="43">
        <v>7.0</v>
      </c>
      <c r="CC33" s="43">
        <v>7.0</v>
      </c>
      <c r="CD33" s="43">
        <v>7.0</v>
      </c>
      <c r="CE33" s="43">
        <v>7.0</v>
      </c>
      <c r="CF33" s="43">
        <v>7.0</v>
      </c>
      <c r="CG33" s="43">
        <v>7.0</v>
      </c>
      <c r="CH33" s="43">
        <v>7.0</v>
      </c>
      <c r="CI33" s="43">
        <v>7.0</v>
      </c>
      <c r="CJ33" s="26"/>
      <c r="CK33" s="43">
        <v>7.0</v>
      </c>
      <c r="CL33" s="43">
        <v>7.0</v>
      </c>
      <c r="CM33" s="43">
        <v>7.0</v>
      </c>
      <c r="CN33" s="43">
        <v>7.0</v>
      </c>
      <c r="CO33" s="43">
        <v>7.0</v>
      </c>
      <c r="CP33" s="26"/>
    </row>
    <row r="34">
      <c r="A34" s="7"/>
      <c r="B34" s="22">
        <v>1.0</v>
      </c>
      <c r="C34" s="41" t="s">
        <v>141</v>
      </c>
      <c r="D34" s="47" t="s">
        <v>142</v>
      </c>
      <c r="E34" s="43">
        <v>0.0</v>
      </c>
      <c r="F34" s="43">
        <v>0.0</v>
      </c>
      <c r="G34" s="43">
        <v>0.0</v>
      </c>
      <c r="H34" s="43">
        <v>0.0</v>
      </c>
      <c r="I34" s="26"/>
      <c r="J34" s="43">
        <v>0.0</v>
      </c>
      <c r="K34" s="43">
        <v>0.0</v>
      </c>
      <c r="L34" s="43">
        <v>0.0</v>
      </c>
      <c r="M34" s="43">
        <v>0.0</v>
      </c>
      <c r="N34" s="26"/>
      <c r="O34" s="43">
        <v>0.0</v>
      </c>
      <c r="P34" s="43">
        <v>0.0</v>
      </c>
      <c r="Q34" s="43">
        <v>0.0</v>
      </c>
      <c r="R34" s="43">
        <v>0.0</v>
      </c>
      <c r="S34" s="43">
        <v>0.0</v>
      </c>
      <c r="T34" s="26"/>
      <c r="U34" s="43">
        <v>0.0</v>
      </c>
      <c r="V34" s="43">
        <v>0.0</v>
      </c>
      <c r="W34" s="26"/>
      <c r="X34" s="43">
        <v>0.0</v>
      </c>
      <c r="Y34" s="43">
        <v>0.0</v>
      </c>
      <c r="Z34" s="43">
        <v>0.0</v>
      </c>
      <c r="AA34" s="43">
        <v>0.0</v>
      </c>
      <c r="AB34" s="43">
        <v>0.0</v>
      </c>
      <c r="AC34" s="43">
        <v>0.0</v>
      </c>
      <c r="AD34" s="26"/>
      <c r="AE34" s="43">
        <v>0.0</v>
      </c>
      <c r="AF34" s="43">
        <v>1.0</v>
      </c>
      <c r="AG34" s="43">
        <v>0.0</v>
      </c>
      <c r="AH34" s="43">
        <v>0.0</v>
      </c>
      <c r="AI34" s="43">
        <v>1.0</v>
      </c>
      <c r="AJ34" s="26"/>
      <c r="AK34" s="43">
        <v>0.0</v>
      </c>
      <c r="AL34" s="43">
        <v>0.0</v>
      </c>
      <c r="AM34" s="43">
        <v>0.0</v>
      </c>
      <c r="AN34" s="43">
        <v>0.0</v>
      </c>
      <c r="AO34" s="43">
        <v>0.0</v>
      </c>
      <c r="AP34" s="26"/>
      <c r="AQ34" s="43">
        <v>0.0</v>
      </c>
      <c r="AR34" s="43">
        <v>0.0</v>
      </c>
      <c r="AS34" s="43">
        <v>0.0</v>
      </c>
      <c r="AT34" s="43">
        <v>0.0</v>
      </c>
      <c r="AU34" s="26"/>
      <c r="AV34" s="43">
        <v>0.0</v>
      </c>
      <c r="AW34" s="43">
        <v>0.0</v>
      </c>
      <c r="AX34" s="43">
        <v>1.0</v>
      </c>
      <c r="AY34" s="43">
        <v>0.0</v>
      </c>
      <c r="AZ34" s="43">
        <v>0.0</v>
      </c>
      <c r="BA34" s="43">
        <v>1.0</v>
      </c>
      <c r="BB34" s="43">
        <v>1.0</v>
      </c>
      <c r="BC34" s="43">
        <v>0.0</v>
      </c>
      <c r="BD34" s="26"/>
      <c r="BE34" s="43">
        <v>0.0</v>
      </c>
      <c r="BF34" s="43">
        <v>0.0</v>
      </c>
      <c r="BG34" s="43">
        <v>0.0</v>
      </c>
      <c r="BH34" s="43">
        <v>0.0</v>
      </c>
      <c r="BI34" s="26"/>
      <c r="BJ34" s="43">
        <v>0.0</v>
      </c>
      <c r="BK34" s="43">
        <v>0.0</v>
      </c>
      <c r="BL34" s="43">
        <v>0.0</v>
      </c>
      <c r="BM34" s="43">
        <v>0.0</v>
      </c>
      <c r="BN34" s="43">
        <v>0.0</v>
      </c>
      <c r="BO34" s="43">
        <v>0.0</v>
      </c>
      <c r="BP34" s="26"/>
      <c r="BQ34" s="43">
        <v>0.0</v>
      </c>
      <c r="BR34" s="43">
        <v>0.0</v>
      </c>
      <c r="BS34" s="43">
        <v>0.0</v>
      </c>
      <c r="BT34" s="43">
        <v>0.0</v>
      </c>
      <c r="BU34" s="43">
        <v>0.0</v>
      </c>
      <c r="BV34" s="43">
        <v>0.0</v>
      </c>
      <c r="BW34" s="26"/>
      <c r="BX34" s="43">
        <v>0.0</v>
      </c>
      <c r="BY34" s="43">
        <v>0.0</v>
      </c>
      <c r="BZ34" s="43">
        <v>0.0</v>
      </c>
      <c r="CA34" s="43">
        <v>0.0</v>
      </c>
      <c r="CB34" s="43">
        <v>0.0</v>
      </c>
      <c r="CC34" s="43">
        <v>0.0</v>
      </c>
      <c r="CD34" s="43">
        <v>0.0</v>
      </c>
      <c r="CE34" s="43">
        <v>0.0</v>
      </c>
      <c r="CF34" s="43">
        <v>0.0</v>
      </c>
      <c r="CG34" s="43">
        <v>0.0</v>
      </c>
      <c r="CH34" s="43">
        <v>0.0</v>
      </c>
      <c r="CI34" s="43">
        <v>0.0</v>
      </c>
      <c r="CJ34" s="26"/>
      <c r="CK34" s="43">
        <v>0.0</v>
      </c>
      <c r="CL34" s="43">
        <v>0.0</v>
      </c>
      <c r="CM34" s="43">
        <v>0.0</v>
      </c>
      <c r="CN34" s="43">
        <v>0.0</v>
      </c>
      <c r="CO34" s="43">
        <v>0.0</v>
      </c>
      <c r="CP34" s="26"/>
    </row>
    <row r="35">
      <c r="A35" s="7"/>
      <c r="B35" s="22">
        <v>1.0</v>
      </c>
      <c r="C35" s="41" t="s">
        <v>143</v>
      </c>
      <c r="D35" s="47" t="s">
        <v>144</v>
      </c>
      <c r="E35" s="43">
        <v>0.0</v>
      </c>
      <c r="F35" s="43">
        <v>0.0</v>
      </c>
      <c r="G35" s="43">
        <v>0.0</v>
      </c>
      <c r="H35" s="43">
        <v>0.0</v>
      </c>
      <c r="I35" s="26"/>
      <c r="J35" s="43">
        <v>0.0</v>
      </c>
      <c r="K35" s="43">
        <v>0.0</v>
      </c>
      <c r="L35" s="43">
        <v>0.0</v>
      </c>
      <c r="M35" s="43">
        <v>0.0</v>
      </c>
      <c r="N35" s="26"/>
      <c r="O35" s="43">
        <v>0.0</v>
      </c>
      <c r="P35" s="43">
        <v>0.0</v>
      </c>
      <c r="Q35" s="43">
        <v>0.0</v>
      </c>
      <c r="R35" s="43">
        <v>0.0</v>
      </c>
      <c r="S35" s="43">
        <v>0.0</v>
      </c>
      <c r="T35" s="26"/>
      <c r="U35" s="43">
        <v>0.0</v>
      </c>
      <c r="V35" s="43">
        <v>0.0</v>
      </c>
      <c r="W35" s="26"/>
      <c r="X35" s="43">
        <v>0.0</v>
      </c>
      <c r="Y35" s="43">
        <v>0.0</v>
      </c>
      <c r="Z35" s="43">
        <v>0.0</v>
      </c>
      <c r="AA35" s="43">
        <v>0.0</v>
      </c>
      <c r="AB35" s="43">
        <v>0.0</v>
      </c>
      <c r="AC35" s="43">
        <v>0.0</v>
      </c>
      <c r="AD35" s="26"/>
      <c r="AE35" s="43">
        <v>0.0</v>
      </c>
      <c r="AF35" s="43">
        <v>1.0</v>
      </c>
      <c r="AG35" s="43">
        <v>0.0</v>
      </c>
      <c r="AH35" s="43">
        <v>0.0</v>
      </c>
      <c r="AI35" s="43">
        <v>1.0</v>
      </c>
      <c r="AJ35" s="26"/>
      <c r="AK35" s="43">
        <v>0.0</v>
      </c>
      <c r="AL35" s="43">
        <v>0.0</v>
      </c>
      <c r="AM35" s="43">
        <v>0.0</v>
      </c>
      <c r="AN35" s="43">
        <v>0.0</v>
      </c>
      <c r="AO35" s="43">
        <v>0.0</v>
      </c>
      <c r="AP35" s="26"/>
      <c r="AQ35" s="43">
        <v>0.0</v>
      </c>
      <c r="AR35" s="43">
        <v>0.0</v>
      </c>
      <c r="AS35" s="43">
        <v>0.0</v>
      </c>
      <c r="AT35" s="43">
        <v>0.0</v>
      </c>
      <c r="AU35" s="26"/>
      <c r="AV35" s="43">
        <v>0.0</v>
      </c>
      <c r="AW35" s="43">
        <v>0.0</v>
      </c>
      <c r="AX35" s="43">
        <v>1.0</v>
      </c>
      <c r="AY35" s="43">
        <v>0.0</v>
      </c>
      <c r="AZ35" s="43">
        <v>0.0</v>
      </c>
      <c r="BA35" s="43">
        <v>1.0</v>
      </c>
      <c r="BB35" s="43">
        <v>1.0</v>
      </c>
      <c r="BC35" s="43">
        <v>0.0</v>
      </c>
      <c r="BD35" s="26"/>
      <c r="BE35" s="43">
        <v>0.0</v>
      </c>
      <c r="BF35" s="43">
        <v>0.0</v>
      </c>
      <c r="BG35" s="43">
        <v>0.0</v>
      </c>
      <c r="BH35" s="43">
        <v>0.0</v>
      </c>
      <c r="BI35" s="26"/>
      <c r="BJ35" s="43">
        <v>0.0</v>
      </c>
      <c r="BK35" s="43">
        <v>0.0</v>
      </c>
      <c r="BL35" s="43">
        <v>0.0</v>
      </c>
      <c r="BM35" s="43">
        <v>0.0</v>
      </c>
      <c r="BN35" s="43">
        <v>0.0</v>
      </c>
      <c r="BO35" s="43">
        <v>0.0</v>
      </c>
      <c r="BP35" s="26"/>
      <c r="BQ35" s="43">
        <v>0.0</v>
      </c>
      <c r="BR35" s="43">
        <v>0.0</v>
      </c>
      <c r="BS35" s="43">
        <v>0.0</v>
      </c>
      <c r="BT35" s="43">
        <v>0.0</v>
      </c>
      <c r="BU35" s="43">
        <v>0.0</v>
      </c>
      <c r="BV35" s="43">
        <v>0.0</v>
      </c>
      <c r="BW35" s="26"/>
      <c r="BX35" s="43">
        <v>0.0</v>
      </c>
      <c r="BY35" s="43">
        <v>0.0</v>
      </c>
      <c r="BZ35" s="43">
        <v>0.0</v>
      </c>
      <c r="CA35" s="43">
        <v>0.0</v>
      </c>
      <c r="CB35" s="43">
        <v>0.0</v>
      </c>
      <c r="CC35" s="43">
        <v>0.0</v>
      </c>
      <c r="CD35" s="43">
        <v>0.0</v>
      </c>
      <c r="CE35" s="43">
        <v>0.0</v>
      </c>
      <c r="CF35" s="43">
        <v>0.0</v>
      </c>
      <c r="CG35" s="43">
        <v>0.0</v>
      </c>
      <c r="CH35" s="43">
        <v>0.0</v>
      </c>
      <c r="CI35" s="43">
        <v>0.0</v>
      </c>
      <c r="CJ35" s="26"/>
      <c r="CK35" s="43">
        <v>0.0</v>
      </c>
      <c r="CL35" s="43">
        <v>0.0</v>
      </c>
      <c r="CM35" s="43">
        <v>0.0</v>
      </c>
      <c r="CN35" s="43">
        <v>0.0</v>
      </c>
      <c r="CO35" s="43">
        <v>0.0</v>
      </c>
      <c r="CP35" s="26"/>
    </row>
    <row r="36">
      <c r="A36" s="7"/>
      <c r="B36" s="22">
        <v>1.0</v>
      </c>
      <c r="C36" s="41" t="s">
        <v>145</v>
      </c>
      <c r="D36" s="46" t="s">
        <v>146</v>
      </c>
      <c r="E36" s="43">
        <v>0.0</v>
      </c>
      <c r="F36" s="43">
        <v>0.0</v>
      </c>
      <c r="G36" s="43">
        <v>0.0</v>
      </c>
      <c r="H36" s="43">
        <v>0.0</v>
      </c>
      <c r="I36" s="26"/>
      <c r="J36" s="43">
        <v>0.0</v>
      </c>
      <c r="K36" s="43">
        <v>0.0</v>
      </c>
      <c r="L36" s="43">
        <v>0.0</v>
      </c>
      <c r="M36" s="43">
        <v>0.0</v>
      </c>
      <c r="N36" s="26"/>
      <c r="O36" s="43">
        <v>0.0</v>
      </c>
      <c r="P36" s="43">
        <v>0.0</v>
      </c>
      <c r="Q36" s="43">
        <v>0.0</v>
      </c>
      <c r="R36" s="43">
        <v>0.0</v>
      </c>
      <c r="S36" s="43">
        <v>0.0</v>
      </c>
      <c r="T36" s="26"/>
      <c r="U36" s="43">
        <v>0.0</v>
      </c>
      <c r="V36" s="43">
        <v>0.0</v>
      </c>
      <c r="W36" s="26"/>
      <c r="X36" s="43">
        <v>0.0</v>
      </c>
      <c r="Y36" s="43">
        <v>0.0</v>
      </c>
      <c r="Z36" s="43">
        <v>0.0</v>
      </c>
      <c r="AA36" s="43">
        <v>0.0</v>
      </c>
      <c r="AB36" s="43">
        <v>0.0</v>
      </c>
      <c r="AC36" s="43">
        <v>0.0</v>
      </c>
      <c r="AD36" s="26"/>
      <c r="AE36" s="43">
        <v>0.0</v>
      </c>
      <c r="AF36" s="43">
        <v>1.0</v>
      </c>
      <c r="AG36" s="43">
        <v>0.0</v>
      </c>
      <c r="AH36" s="43">
        <v>0.0</v>
      </c>
      <c r="AI36" s="43">
        <v>1.0</v>
      </c>
      <c r="AJ36" s="26"/>
      <c r="AK36" s="43">
        <v>0.0</v>
      </c>
      <c r="AL36" s="43">
        <v>0.0</v>
      </c>
      <c r="AM36" s="43">
        <v>0.0</v>
      </c>
      <c r="AN36" s="43">
        <v>0.0</v>
      </c>
      <c r="AO36" s="43">
        <v>0.0</v>
      </c>
      <c r="AP36" s="26"/>
      <c r="AQ36" s="43">
        <v>0.0</v>
      </c>
      <c r="AR36" s="43">
        <v>0.0</v>
      </c>
      <c r="AS36" s="43">
        <v>0.0</v>
      </c>
      <c r="AT36" s="43">
        <v>0.0</v>
      </c>
      <c r="AU36" s="26"/>
      <c r="AV36" s="43">
        <v>0.0</v>
      </c>
      <c r="AW36" s="43">
        <v>0.0</v>
      </c>
      <c r="AX36" s="43">
        <v>1.0</v>
      </c>
      <c r="AY36" s="43">
        <v>0.0</v>
      </c>
      <c r="AZ36" s="43">
        <v>0.0</v>
      </c>
      <c r="BA36" s="43">
        <v>1.0</v>
      </c>
      <c r="BB36" s="43">
        <v>1.0</v>
      </c>
      <c r="BC36" s="43">
        <v>0.0</v>
      </c>
      <c r="BD36" s="26"/>
      <c r="BE36" s="43">
        <v>0.0</v>
      </c>
      <c r="BF36" s="43">
        <v>0.0</v>
      </c>
      <c r="BG36" s="43">
        <v>0.0</v>
      </c>
      <c r="BH36" s="43">
        <v>0.0</v>
      </c>
      <c r="BI36" s="26"/>
      <c r="BJ36" s="43">
        <v>0.0</v>
      </c>
      <c r="BK36" s="43">
        <v>0.0</v>
      </c>
      <c r="BL36" s="43">
        <v>0.0</v>
      </c>
      <c r="BM36" s="43">
        <v>0.0</v>
      </c>
      <c r="BN36" s="43">
        <v>0.0</v>
      </c>
      <c r="BO36" s="43">
        <v>0.0</v>
      </c>
      <c r="BP36" s="26"/>
      <c r="BQ36" s="43">
        <v>0.0</v>
      </c>
      <c r="BR36" s="43">
        <v>0.0</v>
      </c>
      <c r="BS36" s="43">
        <v>0.0</v>
      </c>
      <c r="BT36" s="43">
        <v>0.0</v>
      </c>
      <c r="BU36" s="43">
        <v>0.0</v>
      </c>
      <c r="BV36" s="43">
        <v>0.0</v>
      </c>
      <c r="BW36" s="26"/>
      <c r="BX36" s="43">
        <v>0.0</v>
      </c>
      <c r="BY36" s="43">
        <v>0.0</v>
      </c>
      <c r="BZ36" s="43">
        <v>0.0</v>
      </c>
      <c r="CA36" s="43">
        <v>0.0</v>
      </c>
      <c r="CB36" s="43">
        <v>0.0</v>
      </c>
      <c r="CC36" s="43">
        <v>0.0</v>
      </c>
      <c r="CD36" s="43">
        <v>0.0</v>
      </c>
      <c r="CE36" s="43">
        <v>0.0</v>
      </c>
      <c r="CF36" s="43">
        <v>0.0</v>
      </c>
      <c r="CG36" s="43">
        <v>0.0</v>
      </c>
      <c r="CH36" s="43">
        <v>0.0</v>
      </c>
      <c r="CI36" s="43">
        <v>0.0</v>
      </c>
      <c r="CJ36" s="26"/>
      <c r="CK36" s="43">
        <v>0.0</v>
      </c>
      <c r="CL36" s="43">
        <v>0.0</v>
      </c>
      <c r="CM36" s="43">
        <v>0.0</v>
      </c>
      <c r="CN36" s="43">
        <v>0.0</v>
      </c>
      <c r="CO36" s="43">
        <v>0.0</v>
      </c>
      <c r="CP36" s="26"/>
    </row>
    <row r="37">
      <c r="A37" s="7"/>
      <c r="B37" s="48">
        <v>3.0</v>
      </c>
      <c r="C37" s="41" t="s">
        <v>147</v>
      </c>
      <c r="D37" s="47" t="s">
        <v>148</v>
      </c>
      <c r="E37" s="43">
        <v>0.0</v>
      </c>
      <c r="F37" s="43">
        <v>0.0</v>
      </c>
      <c r="G37" s="43">
        <v>0.0</v>
      </c>
      <c r="H37" s="43">
        <v>0.0</v>
      </c>
      <c r="I37" s="26"/>
      <c r="J37" s="43">
        <v>0.0</v>
      </c>
      <c r="K37" s="43">
        <v>0.0</v>
      </c>
      <c r="L37" s="43">
        <v>0.0</v>
      </c>
      <c r="M37" s="43">
        <v>0.0</v>
      </c>
      <c r="N37" s="26"/>
      <c r="O37" s="43">
        <v>0.0</v>
      </c>
      <c r="P37" s="43">
        <v>0.0</v>
      </c>
      <c r="Q37" s="43">
        <v>0.0</v>
      </c>
      <c r="R37" s="43">
        <v>0.0</v>
      </c>
      <c r="S37" s="43">
        <v>0.0</v>
      </c>
      <c r="T37" s="26"/>
      <c r="U37" s="43">
        <v>0.0</v>
      </c>
      <c r="V37" s="43">
        <v>0.0</v>
      </c>
      <c r="W37" s="26"/>
      <c r="X37" s="43">
        <v>0.0</v>
      </c>
      <c r="Y37" s="43">
        <v>0.0</v>
      </c>
      <c r="Z37" s="43">
        <v>0.0</v>
      </c>
      <c r="AA37" s="43">
        <v>0.0</v>
      </c>
      <c r="AB37" s="43">
        <v>0.0</v>
      </c>
      <c r="AC37" s="43">
        <v>0.0</v>
      </c>
      <c r="AD37" s="26"/>
      <c r="AE37" s="43">
        <v>0.0</v>
      </c>
      <c r="AF37" s="43">
        <v>3.0</v>
      </c>
      <c r="AG37" s="43">
        <v>0.0</v>
      </c>
      <c r="AH37" s="43">
        <v>0.0</v>
      </c>
      <c r="AI37" s="43">
        <v>3.0</v>
      </c>
      <c r="AJ37" s="26"/>
      <c r="AK37" s="43">
        <v>0.0</v>
      </c>
      <c r="AL37" s="43">
        <v>0.0</v>
      </c>
      <c r="AM37" s="43">
        <v>0.0</v>
      </c>
      <c r="AN37" s="43">
        <v>0.0</v>
      </c>
      <c r="AO37" s="43">
        <v>0.0</v>
      </c>
      <c r="AP37" s="26"/>
      <c r="AQ37" s="43">
        <v>0.0</v>
      </c>
      <c r="AR37" s="43">
        <v>0.0</v>
      </c>
      <c r="AS37" s="43">
        <v>0.0</v>
      </c>
      <c r="AT37" s="43">
        <v>0.0</v>
      </c>
      <c r="AU37" s="26"/>
      <c r="AV37" s="43">
        <v>0.0</v>
      </c>
      <c r="AW37" s="43">
        <v>0.0</v>
      </c>
      <c r="AX37" s="43">
        <v>3.0</v>
      </c>
      <c r="AY37" s="43">
        <v>0.0</v>
      </c>
      <c r="AZ37" s="43">
        <v>0.0</v>
      </c>
      <c r="BA37" s="43">
        <v>3.0</v>
      </c>
      <c r="BB37" s="43">
        <v>3.0</v>
      </c>
      <c r="BC37" s="43">
        <v>0.0</v>
      </c>
      <c r="BD37" s="26"/>
      <c r="BE37" s="43">
        <v>0.0</v>
      </c>
      <c r="BF37" s="43">
        <v>0.0</v>
      </c>
      <c r="BG37" s="43">
        <v>0.0</v>
      </c>
      <c r="BH37" s="43">
        <v>0.0</v>
      </c>
      <c r="BI37" s="26"/>
      <c r="BJ37" s="43">
        <v>0.0</v>
      </c>
      <c r="BK37" s="43">
        <v>0.0</v>
      </c>
      <c r="BL37" s="43">
        <v>0.0</v>
      </c>
      <c r="BM37" s="43">
        <v>0.0</v>
      </c>
      <c r="BN37" s="43">
        <v>0.0</v>
      </c>
      <c r="BO37" s="43">
        <v>0.0</v>
      </c>
      <c r="BP37" s="26"/>
      <c r="BQ37" s="43">
        <v>0.0</v>
      </c>
      <c r="BR37" s="43">
        <v>0.0</v>
      </c>
      <c r="BS37" s="43">
        <v>0.0</v>
      </c>
      <c r="BT37" s="43">
        <v>0.0</v>
      </c>
      <c r="BU37" s="43">
        <v>0.0</v>
      </c>
      <c r="BV37" s="43">
        <v>0.0</v>
      </c>
      <c r="BW37" s="26"/>
      <c r="BX37" s="43">
        <v>0.0</v>
      </c>
      <c r="BY37" s="43">
        <v>0.0</v>
      </c>
      <c r="BZ37" s="43">
        <v>0.0</v>
      </c>
      <c r="CA37" s="43">
        <v>0.0</v>
      </c>
      <c r="CB37" s="43">
        <v>0.0</v>
      </c>
      <c r="CC37" s="43">
        <v>0.0</v>
      </c>
      <c r="CD37" s="43">
        <v>0.0</v>
      </c>
      <c r="CE37" s="43">
        <v>0.0</v>
      </c>
      <c r="CF37" s="43">
        <v>0.0</v>
      </c>
      <c r="CG37" s="43">
        <v>0.0</v>
      </c>
      <c r="CH37" s="43">
        <v>0.0</v>
      </c>
      <c r="CI37" s="43">
        <v>0.0</v>
      </c>
      <c r="CJ37" s="26"/>
      <c r="CK37" s="43">
        <v>0.0</v>
      </c>
      <c r="CL37" s="43">
        <v>0.0</v>
      </c>
      <c r="CM37" s="43">
        <v>0.0</v>
      </c>
      <c r="CN37" s="43">
        <v>0.0</v>
      </c>
      <c r="CO37" s="43">
        <v>0.0</v>
      </c>
      <c r="CP37" s="26"/>
    </row>
    <row r="38">
      <c r="A38" s="7"/>
      <c r="B38" s="22">
        <v>1.0</v>
      </c>
      <c r="C38" s="41" t="s">
        <v>149</v>
      </c>
      <c r="D38" s="24" t="s">
        <v>150</v>
      </c>
      <c r="E38" s="25">
        <v>1.0</v>
      </c>
      <c r="F38" s="25">
        <v>1.0</v>
      </c>
      <c r="G38" s="25">
        <v>1.0</v>
      </c>
      <c r="H38" s="25">
        <v>1.0</v>
      </c>
      <c r="I38" s="26"/>
      <c r="J38" s="25">
        <v>1.0</v>
      </c>
      <c r="K38" s="25">
        <v>1.0</v>
      </c>
      <c r="L38" s="25">
        <v>1.0</v>
      </c>
      <c r="M38" s="25">
        <v>1.0</v>
      </c>
      <c r="N38" s="26"/>
      <c r="O38" s="25">
        <v>1.0</v>
      </c>
      <c r="P38" s="25">
        <v>1.0</v>
      </c>
      <c r="Q38" s="25">
        <v>1.0</v>
      </c>
      <c r="R38" s="25">
        <v>1.0</v>
      </c>
      <c r="S38" s="25">
        <v>1.0</v>
      </c>
      <c r="T38" s="26"/>
      <c r="U38" s="25">
        <v>1.0</v>
      </c>
      <c r="V38" s="25">
        <v>1.0</v>
      </c>
      <c r="W38" s="26"/>
      <c r="X38" s="25">
        <v>1.0</v>
      </c>
      <c r="Y38" s="25">
        <v>1.0</v>
      </c>
      <c r="Z38" s="25">
        <v>1.0</v>
      </c>
      <c r="AA38" s="25">
        <v>1.0</v>
      </c>
      <c r="AB38" s="25">
        <v>1.0</v>
      </c>
      <c r="AC38" s="25">
        <v>1.0</v>
      </c>
      <c r="AD38" s="26"/>
      <c r="AE38" s="25">
        <v>1.0</v>
      </c>
      <c r="AF38" s="25">
        <v>1.0</v>
      </c>
      <c r="AG38" s="25">
        <v>1.0</v>
      </c>
      <c r="AH38" s="25">
        <v>1.0</v>
      </c>
      <c r="AI38" s="25">
        <v>1.0</v>
      </c>
      <c r="AJ38" s="26"/>
      <c r="AK38" s="25">
        <v>1.0</v>
      </c>
      <c r="AL38" s="25">
        <v>1.0</v>
      </c>
      <c r="AM38" s="25">
        <v>1.0</v>
      </c>
      <c r="AN38" s="25">
        <v>1.0</v>
      </c>
      <c r="AO38" s="25">
        <v>1.0</v>
      </c>
      <c r="AP38" s="26"/>
      <c r="AQ38" s="25">
        <v>1.0</v>
      </c>
      <c r="AR38" s="25">
        <v>1.0</v>
      </c>
      <c r="AS38" s="25">
        <v>1.0</v>
      </c>
      <c r="AT38" s="25">
        <v>1.0</v>
      </c>
      <c r="AU38" s="26"/>
      <c r="AV38" s="25">
        <v>1.0</v>
      </c>
      <c r="AW38" s="25">
        <v>1.0</v>
      </c>
      <c r="AX38" s="25">
        <v>1.0</v>
      </c>
      <c r="AY38" s="25">
        <v>1.0</v>
      </c>
      <c r="AZ38" s="25">
        <v>1.0</v>
      </c>
      <c r="BA38" s="25">
        <v>1.0</v>
      </c>
      <c r="BB38" s="25">
        <v>1.0</v>
      </c>
      <c r="BC38" s="25">
        <v>1.0</v>
      </c>
      <c r="BD38" s="26"/>
      <c r="BE38" s="25">
        <v>1.0</v>
      </c>
      <c r="BF38" s="25">
        <v>1.0</v>
      </c>
      <c r="BG38" s="25">
        <v>1.0</v>
      </c>
      <c r="BH38" s="25">
        <v>1.0</v>
      </c>
      <c r="BI38" s="26"/>
      <c r="BJ38" s="25">
        <v>1.0</v>
      </c>
      <c r="BK38" s="25">
        <v>1.0</v>
      </c>
      <c r="BL38" s="25">
        <v>1.0</v>
      </c>
      <c r="BM38" s="25">
        <v>1.0</v>
      </c>
      <c r="BN38" s="25">
        <v>1.0</v>
      </c>
      <c r="BO38" s="25">
        <v>1.0</v>
      </c>
      <c r="BP38" s="26"/>
      <c r="BQ38" s="25">
        <v>1.0</v>
      </c>
      <c r="BR38" s="25">
        <v>1.0</v>
      </c>
      <c r="BS38" s="25">
        <v>1.0</v>
      </c>
      <c r="BT38" s="25">
        <v>1.0</v>
      </c>
      <c r="BU38" s="25">
        <v>1.0</v>
      </c>
      <c r="BV38" s="25">
        <v>1.0</v>
      </c>
      <c r="BW38" s="26"/>
      <c r="BX38" s="25">
        <v>1.0</v>
      </c>
      <c r="BY38" s="25">
        <v>1.0</v>
      </c>
      <c r="BZ38" s="25">
        <v>1.0</v>
      </c>
      <c r="CA38" s="25">
        <v>1.0</v>
      </c>
      <c r="CB38" s="25">
        <v>1.0</v>
      </c>
      <c r="CC38" s="25">
        <v>1.0</v>
      </c>
      <c r="CD38" s="25">
        <v>1.0</v>
      </c>
      <c r="CE38" s="25">
        <v>1.0</v>
      </c>
      <c r="CF38" s="25">
        <v>1.0</v>
      </c>
      <c r="CG38" s="25">
        <v>1.0</v>
      </c>
      <c r="CH38" s="25">
        <v>1.0</v>
      </c>
      <c r="CI38" s="25">
        <v>1.0</v>
      </c>
      <c r="CJ38" s="26"/>
      <c r="CK38" s="25">
        <v>1.0</v>
      </c>
      <c r="CL38" s="25">
        <v>1.0</v>
      </c>
      <c r="CM38" s="25">
        <v>1.0</v>
      </c>
      <c r="CN38" s="25">
        <v>1.0</v>
      </c>
      <c r="CO38" s="25">
        <v>1.0</v>
      </c>
      <c r="CP38" s="26"/>
    </row>
    <row r="39">
      <c r="A39" s="7"/>
      <c r="B39" s="22">
        <v>1.0</v>
      </c>
      <c r="C39" s="37" t="s">
        <v>151</v>
      </c>
      <c r="D39" s="24" t="s">
        <v>152</v>
      </c>
      <c r="E39" s="25">
        <v>1.0</v>
      </c>
      <c r="F39" s="25">
        <v>1.0</v>
      </c>
      <c r="G39" s="31">
        <v>0.0</v>
      </c>
      <c r="H39" s="25">
        <v>1.0</v>
      </c>
      <c r="I39" s="26"/>
      <c r="J39" s="31">
        <v>0.0</v>
      </c>
      <c r="K39" s="25">
        <v>1.0</v>
      </c>
      <c r="L39" s="25">
        <v>1.0</v>
      </c>
      <c r="M39" s="25">
        <v>1.0</v>
      </c>
      <c r="N39" s="26"/>
      <c r="O39" s="31">
        <v>0.0</v>
      </c>
      <c r="P39" s="25">
        <v>1.0</v>
      </c>
      <c r="Q39" s="25">
        <v>1.0</v>
      </c>
      <c r="R39" s="31">
        <v>0.0</v>
      </c>
      <c r="S39" s="25">
        <v>1.0</v>
      </c>
      <c r="T39" s="26"/>
      <c r="U39" s="25">
        <v>1.0</v>
      </c>
      <c r="V39" s="25">
        <v>1.0</v>
      </c>
      <c r="W39" s="26"/>
      <c r="X39" s="31">
        <v>0.0</v>
      </c>
      <c r="Y39" s="25">
        <v>1.0</v>
      </c>
      <c r="Z39" s="25">
        <v>1.0</v>
      </c>
      <c r="AA39" s="25">
        <v>1.0</v>
      </c>
      <c r="AB39" s="25">
        <v>1.0</v>
      </c>
      <c r="AC39" s="25">
        <v>1.0</v>
      </c>
      <c r="AD39" s="26"/>
      <c r="AE39" s="25">
        <v>1.0</v>
      </c>
      <c r="AF39" s="31">
        <v>0.0</v>
      </c>
      <c r="AG39" s="25">
        <v>1.0</v>
      </c>
      <c r="AH39" s="25">
        <v>1.0</v>
      </c>
      <c r="AI39" s="25">
        <v>1.0</v>
      </c>
      <c r="AJ39" s="26"/>
      <c r="AK39" s="25">
        <v>1.0</v>
      </c>
      <c r="AL39" s="25">
        <v>1.0</v>
      </c>
      <c r="AM39" s="31">
        <v>0.0</v>
      </c>
      <c r="AN39" s="25">
        <v>1.0</v>
      </c>
      <c r="AO39" s="25">
        <v>1.0</v>
      </c>
      <c r="AP39" s="26"/>
      <c r="AQ39" s="31">
        <v>0.0</v>
      </c>
      <c r="AR39" s="31">
        <v>0.0</v>
      </c>
      <c r="AS39" s="31">
        <v>0.0</v>
      </c>
      <c r="AT39" s="25">
        <v>1.0</v>
      </c>
      <c r="AU39" s="26"/>
      <c r="AV39" s="25">
        <v>1.0</v>
      </c>
      <c r="AW39" s="25">
        <v>1.0</v>
      </c>
      <c r="AX39" s="25">
        <v>1.0</v>
      </c>
      <c r="AY39" s="25">
        <v>1.0</v>
      </c>
      <c r="AZ39" s="31">
        <v>0.0</v>
      </c>
      <c r="BA39" s="31">
        <v>0.0</v>
      </c>
      <c r="BB39" s="31">
        <v>0.0</v>
      </c>
      <c r="BC39" s="25">
        <v>1.0</v>
      </c>
      <c r="BD39" s="26"/>
      <c r="BE39" s="25">
        <v>1.0</v>
      </c>
      <c r="BF39" s="25">
        <v>1.0</v>
      </c>
      <c r="BG39" s="25">
        <v>1.0</v>
      </c>
      <c r="BH39" s="25">
        <v>1.0</v>
      </c>
      <c r="BI39" s="26"/>
      <c r="BJ39" s="25">
        <v>1.0</v>
      </c>
      <c r="BK39" s="25">
        <v>1.0</v>
      </c>
      <c r="BL39" s="25">
        <v>1.0</v>
      </c>
      <c r="BM39" s="25">
        <v>1.0</v>
      </c>
      <c r="BN39" s="25">
        <v>1.0</v>
      </c>
      <c r="BO39" s="25">
        <v>1.0</v>
      </c>
      <c r="BP39" s="26"/>
      <c r="BQ39" s="25">
        <v>1.0</v>
      </c>
      <c r="BR39" s="25">
        <v>1.0</v>
      </c>
      <c r="BS39" s="25">
        <v>1.0</v>
      </c>
      <c r="BT39" s="25">
        <v>1.0</v>
      </c>
      <c r="BU39" s="25">
        <v>1.0</v>
      </c>
      <c r="BV39" s="25">
        <v>1.0</v>
      </c>
      <c r="BW39" s="26"/>
      <c r="BX39" s="31">
        <v>0.0</v>
      </c>
      <c r="BY39" s="25">
        <v>1.0</v>
      </c>
      <c r="BZ39" s="31">
        <v>0.0</v>
      </c>
      <c r="CA39" s="25">
        <v>1.0</v>
      </c>
      <c r="CB39" s="25">
        <v>1.0</v>
      </c>
      <c r="CC39" s="25">
        <v>1.0</v>
      </c>
      <c r="CD39" s="25">
        <v>1.0</v>
      </c>
      <c r="CE39" s="25">
        <v>1.0</v>
      </c>
      <c r="CF39" s="25">
        <v>1.0</v>
      </c>
      <c r="CG39" s="25">
        <v>1.0</v>
      </c>
      <c r="CH39" s="25">
        <v>1.0</v>
      </c>
      <c r="CI39" s="31">
        <v>0.0</v>
      </c>
      <c r="CJ39" s="26"/>
      <c r="CK39" s="25">
        <v>1.0</v>
      </c>
      <c r="CL39" s="25">
        <v>1.0</v>
      </c>
      <c r="CM39" s="25">
        <v>1.0</v>
      </c>
      <c r="CN39" s="31">
        <v>0.0</v>
      </c>
      <c r="CO39" s="25">
        <v>1.0</v>
      </c>
      <c r="CP39" s="26"/>
    </row>
    <row r="40">
      <c r="A40" s="7"/>
      <c r="B40" s="22">
        <v>1.0</v>
      </c>
      <c r="C40" s="37" t="s">
        <v>153</v>
      </c>
      <c r="D40" s="24" t="s">
        <v>154</v>
      </c>
      <c r="E40" s="25">
        <v>1.0</v>
      </c>
      <c r="F40" s="25">
        <v>1.0</v>
      </c>
      <c r="G40" s="25">
        <v>1.0</v>
      </c>
      <c r="H40" s="25">
        <v>1.0</v>
      </c>
      <c r="I40" s="26"/>
      <c r="J40" s="25">
        <v>1.0</v>
      </c>
      <c r="K40" s="25">
        <v>1.0</v>
      </c>
      <c r="L40" s="25">
        <v>1.0</v>
      </c>
      <c r="M40" s="25">
        <v>1.0</v>
      </c>
      <c r="N40" s="26"/>
      <c r="O40" s="25">
        <v>1.0</v>
      </c>
      <c r="P40" s="25">
        <v>1.0</v>
      </c>
      <c r="Q40" s="25">
        <v>1.0</v>
      </c>
      <c r="R40" s="25">
        <v>1.0</v>
      </c>
      <c r="S40" s="25">
        <v>1.0</v>
      </c>
      <c r="T40" s="26"/>
      <c r="U40" s="25">
        <v>1.0</v>
      </c>
      <c r="V40" s="25">
        <v>1.0</v>
      </c>
      <c r="W40" s="26"/>
      <c r="X40" s="25">
        <v>1.0</v>
      </c>
      <c r="Y40" s="25">
        <v>1.0</v>
      </c>
      <c r="Z40" s="25">
        <v>1.0</v>
      </c>
      <c r="AA40" s="25">
        <v>1.0</v>
      </c>
      <c r="AB40" s="25">
        <v>1.0</v>
      </c>
      <c r="AC40" s="25">
        <v>1.0</v>
      </c>
      <c r="AD40" s="26"/>
      <c r="AE40" s="25">
        <v>1.0</v>
      </c>
      <c r="AF40" s="25">
        <v>1.0</v>
      </c>
      <c r="AG40" s="25">
        <v>1.0</v>
      </c>
      <c r="AH40" s="25">
        <v>1.0</v>
      </c>
      <c r="AI40" s="25">
        <v>1.0</v>
      </c>
      <c r="AJ40" s="26"/>
      <c r="AK40" s="25">
        <v>1.0</v>
      </c>
      <c r="AL40" s="25">
        <v>1.0</v>
      </c>
      <c r="AM40" s="25">
        <v>1.0</v>
      </c>
      <c r="AN40" s="25">
        <v>1.0</v>
      </c>
      <c r="AO40" s="25">
        <v>1.0</v>
      </c>
      <c r="AP40" s="26"/>
      <c r="AQ40" s="25">
        <v>1.0</v>
      </c>
      <c r="AR40" s="25">
        <v>1.0</v>
      </c>
      <c r="AS40" s="25">
        <v>1.0</v>
      </c>
      <c r="AT40" s="25">
        <v>1.0</v>
      </c>
      <c r="AU40" s="26"/>
      <c r="AV40" s="25">
        <v>1.0</v>
      </c>
      <c r="AW40" s="25">
        <v>1.0</v>
      </c>
      <c r="AX40" s="25">
        <v>1.0</v>
      </c>
      <c r="AY40" s="25">
        <v>1.0</v>
      </c>
      <c r="AZ40" s="25">
        <v>1.0</v>
      </c>
      <c r="BA40" s="25">
        <v>1.0</v>
      </c>
      <c r="BB40" s="25">
        <v>1.0</v>
      </c>
      <c r="BC40" s="25">
        <v>1.0</v>
      </c>
      <c r="BD40" s="26"/>
      <c r="BE40" s="25">
        <v>1.0</v>
      </c>
      <c r="BF40" s="25">
        <v>1.0</v>
      </c>
      <c r="BG40" s="25">
        <v>1.0</v>
      </c>
      <c r="BH40" s="25">
        <v>1.0</v>
      </c>
      <c r="BI40" s="26"/>
      <c r="BJ40" s="25">
        <v>1.0</v>
      </c>
      <c r="BK40" s="25">
        <v>1.0</v>
      </c>
      <c r="BL40" s="25">
        <v>1.0</v>
      </c>
      <c r="BM40" s="25">
        <v>1.0</v>
      </c>
      <c r="BN40" s="25">
        <v>1.0</v>
      </c>
      <c r="BO40" s="25">
        <v>1.0</v>
      </c>
      <c r="BP40" s="26"/>
      <c r="BQ40" s="25">
        <v>1.0</v>
      </c>
      <c r="BR40" s="25">
        <v>1.0</v>
      </c>
      <c r="BS40" s="25">
        <v>1.0</v>
      </c>
      <c r="BT40" s="25">
        <v>1.0</v>
      </c>
      <c r="BU40" s="25">
        <v>1.0</v>
      </c>
      <c r="BV40" s="25">
        <v>1.0</v>
      </c>
      <c r="BW40" s="26"/>
      <c r="BX40" s="25">
        <v>1.0</v>
      </c>
      <c r="BY40" s="25">
        <v>1.0</v>
      </c>
      <c r="BZ40" s="25">
        <v>1.0</v>
      </c>
      <c r="CA40" s="25">
        <v>1.0</v>
      </c>
      <c r="CB40" s="25">
        <v>1.0</v>
      </c>
      <c r="CC40" s="25">
        <v>1.0</v>
      </c>
      <c r="CD40" s="25">
        <v>1.0</v>
      </c>
      <c r="CE40" s="25">
        <v>1.0</v>
      </c>
      <c r="CF40" s="25">
        <v>1.0</v>
      </c>
      <c r="CG40" s="25">
        <v>1.0</v>
      </c>
      <c r="CH40" s="25">
        <v>1.0</v>
      </c>
      <c r="CI40" s="25">
        <v>1.0</v>
      </c>
      <c r="CJ40" s="26"/>
      <c r="CK40" s="25">
        <v>1.0</v>
      </c>
      <c r="CL40" s="25">
        <v>1.0</v>
      </c>
      <c r="CM40" s="25">
        <v>1.0</v>
      </c>
      <c r="CN40" s="25">
        <v>1.0</v>
      </c>
      <c r="CO40" s="25">
        <v>1.0</v>
      </c>
      <c r="CP40" s="26"/>
    </row>
    <row r="41">
      <c r="A41" s="7"/>
      <c r="B41" s="22">
        <v>1.0</v>
      </c>
      <c r="C41" s="37" t="s">
        <v>155</v>
      </c>
      <c r="D41" s="24" t="s">
        <v>156</v>
      </c>
      <c r="E41" s="25">
        <v>1.0</v>
      </c>
      <c r="F41" s="25">
        <v>1.0</v>
      </c>
      <c r="G41" s="25">
        <v>1.0</v>
      </c>
      <c r="H41" s="25">
        <v>1.0</v>
      </c>
      <c r="I41" s="26"/>
      <c r="J41" s="25">
        <v>1.0</v>
      </c>
      <c r="K41" s="25">
        <v>1.0</v>
      </c>
      <c r="L41" s="25">
        <v>1.0</v>
      </c>
      <c r="M41" s="25">
        <v>1.0</v>
      </c>
      <c r="N41" s="26"/>
      <c r="O41" s="25">
        <v>1.0</v>
      </c>
      <c r="P41" s="25">
        <v>1.0</v>
      </c>
      <c r="Q41" s="25">
        <v>1.0</v>
      </c>
      <c r="R41" s="25">
        <v>1.0</v>
      </c>
      <c r="S41" s="25">
        <v>1.0</v>
      </c>
      <c r="T41" s="26"/>
      <c r="U41" s="25">
        <v>1.0</v>
      </c>
      <c r="V41" s="25">
        <v>1.0</v>
      </c>
      <c r="W41" s="26"/>
      <c r="X41" s="25">
        <v>1.0</v>
      </c>
      <c r="Y41" s="25">
        <v>1.0</v>
      </c>
      <c r="Z41" s="25">
        <v>1.0</v>
      </c>
      <c r="AA41" s="25">
        <v>1.0</v>
      </c>
      <c r="AB41" s="25">
        <v>1.0</v>
      </c>
      <c r="AC41" s="25">
        <v>1.0</v>
      </c>
      <c r="AD41" s="26"/>
      <c r="AE41" s="25">
        <v>1.0</v>
      </c>
      <c r="AF41" s="25">
        <v>1.0</v>
      </c>
      <c r="AG41" s="25">
        <v>1.0</v>
      </c>
      <c r="AH41" s="25">
        <v>1.0</v>
      </c>
      <c r="AI41" s="25">
        <v>1.0</v>
      </c>
      <c r="AJ41" s="26"/>
      <c r="AK41" s="25">
        <v>1.0</v>
      </c>
      <c r="AL41" s="25">
        <v>1.0</v>
      </c>
      <c r="AM41" s="25">
        <v>1.0</v>
      </c>
      <c r="AN41" s="25">
        <v>1.0</v>
      </c>
      <c r="AO41" s="25">
        <v>1.0</v>
      </c>
      <c r="AP41" s="26"/>
      <c r="AQ41" s="25">
        <v>1.0</v>
      </c>
      <c r="AR41" s="25">
        <v>1.0</v>
      </c>
      <c r="AS41" s="25">
        <v>1.0</v>
      </c>
      <c r="AT41" s="25">
        <v>1.0</v>
      </c>
      <c r="AU41" s="26"/>
      <c r="AV41" s="25">
        <v>1.0</v>
      </c>
      <c r="AW41" s="25">
        <v>1.0</v>
      </c>
      <c r="AX41" s="25">
        <v>1.0</v>
      </c>
      <c r="AY41" s="25">
        <v>1.0</v>
      </c>
      <c r="AZ41" s="25">
        <v>1.0</v>
      </c>
      <c r="BA41" s="25">
        <v>1.0</v>
      </c>
      <c r="BB41" s="25">
        <v>1.0</v>
      </c>
      <c r="BC41" s="25">
        <v>1.0</v>
      </c>
      <c r="BD41" s="26"/>
      <c r="BE41" s="25">
        <v>1.0</v>
      </c>
      <c r="BF41" s="25">
        <v>1.0</v>
      </c>
      <c r="BG41" s="25">
        <v>1.0</v>
      </c>
      <c r="BH41" s="25">
        <v>1.0</v>
      </c>
      <c r="BI41" s="26"/>
      <c r="BJ41" s="25">
        <v>1.0</v>
      </c>
      <c r="BK41" s="25">
        <v>1.0</v>
      </c>
      <c r="BL41" s="25">
        <v>1.0</v>
      </c>
      <c r="BM41" s="25">
        <v>1.0</v>
      </c>
      <c r="BN41" s="25">
        <v>1.0</v>
      </c>
      <c r="BO41" s="25">
        <v>1.0</v>
      </c>
      <c r="BP41" s="26"/>
      <c r="BQ41" s="25">
        <v>1.0</v>
      </c>
      <c r="BR41" s="25">
        <v>1.0</v>
      </c>
      <c r="BS41" s="25">
        <v>1.0</v>
      </c>
      <c r="BT41" s="25">
        <v>1.0</v>
      </c>
      <c r="BU41" s="25">
        <v>1.0</v>
      </c>
      <c r="BV41" s="25">
        <v>1.0</v>
      </c>
      <c r="BW41" s="26"/>
      <c r="BX41" s="25">
        <v>1.0</v>
      </c>
      <c r="BY41" s="25">
        <v>1.0</v>
      </c>
      <c r="BZ41" s="25">
        <v>1.0</v>
      </c>
      <c r="CA41" s="25">
        <v>1.0</v>
      </c>
      <c r="CB41" s="25">
        <v>1.0</v>
      </c>
      <c r="CC41" s="25">
        <v>1.0</v>
      </c>
      <c r="CD41" s="25">
        <v>1.0</v>
      </c>
      <c r="CE41" s="25">
        <v>1.0</v>
      </c>
      <c r="CF41" s="25">
        <v>1.0</v>
      </c>
      <c r="CG41" s="25">
        <v>1.0</v>
      </c>
      <c r="CH41" s="25">
        <v>1.0</v>
      </c>
      <c r="CI41" s="25">
        <v>1.0</v>
      </c>
      <c r="CJ41" s="26"/>
      <c r="CK41" s="25">
        <v>1.0</v>
      </c>
      <c r="CL41" s="25">
        <v>1.0</v>
      </c>
      <c r="CM41" s="25">
        <v>1.0</v>
      </c>
      <c r="CN41" s="25">
        <v>1.0</v>
      </c>
      <c r="CO41" s="25">
        <v>1.0</v>
      </c>
      <c r="CP41" s="26"/>
    </row>
    <row r="42">
      <c r="A42" s="7"/>
      <c r="B42" s="22">
        <v>1.0</v>
      </c>
      <c r="C42" s="37" t="s">
        <v>157</v>
      </c>
      <c r="D42" s="33" t="s">
        <v>158</v>
      </c>
      <c r="E42" s="25">
        <v>1.0</v>
      </c>
      <c r="F42" s="25">
        <v>1.0</v>
      </c>
      <c r="G42" s="25">
        <v>1.0</v>
      </c>
      <c r="H42" s="25">
        <v>1.0</v>
      </c>
      <c r="I42" s="26"/>
      <c r="J42" s="25">
        <v>1.0</v>
      </c>
      <c r="K42" s="25">
        <v>1.0</v>
      </c>
      <c r="L42" s="25">
        <v>1.0</v>
      </c>
      <c r="M42" s="25">
        <v>1.0</v>
      </c>
      <c r="N42" s="26"/>
      <c r="O42" s="25">
        <v>1.0</v>
      </c>
      <c r="P42" s="25">
        <v>1.0</v>
      </c>
      <c r="Q42" s="25">
        <v>1.0</v>
      </c>
      <c r="R42" s="25">
        <v>1.0</v>
      </c>
      <c r="S42" s="25">
        <v>1.0</v>
      </c>
      <c r="T42" s="26"/>
      <c r="U42" s="25">
        <v>1.0</v>
      </c>
      <c r="V42" s="25">
        <v>1.0</v>
      </c>
      <c r="W42" s="26"/>
      <c r="X42" s="25">
        <v>1.0</v>
      </c>
      <c r="Y42" s="25">
        <v>1.0</v>
      </c>
      <c r="Z42" s="25">
        <v>1.0</v>
      </c>
      <c r="AA42" s="25">
        <v>1.0</v>
      </c>
      <c r="AB42" s="25">
        <v>1.0</v>
      </c>
      <c r="AC42" s="25">
        <v>1.0</v>
      </c>
      <c r="AD42" s="26"/>
      <c r="AE42" s="25">
        <v>1.0</v>
      </c>
      <c r="AF42" s="25">
        <v>1.0</v>
      </c>
      <c r="AG42" s="25">
        <v>1.0</v>
      </c>
      <c r="AH42" s="25">
        <v>1.0</v>
      </c>
      <c r="AI42" s="25">
        <v>1.0</v>
      </c>
      <c r="AJ42" s="26"/>
      <c r="AK42" s="25">
        <v>1.0</v>
      </c>
      <c r="AL42" s="25">
        <v>1.0</v>
      </c>
      <c r="AM42" s="25">
        <v>1.0</v>
      </c>
      <c r="AN42" s="25">
        <v>1.0</v>
      </c>
      <c r="AO42" s="25">
        <v>1.0</v>
      </c>
      <c r="AP42" s="26"/>
      <c r="AQ42" s="25">
        <v>1.0</v>
      </c>
      <c r="AR42" s="25">
        <v>1.0</v>
      </c>
      <c r="AS42" s="25">
        <v>1.0</v>
      </c>
      <c r="AT42" s="25">
        <v>1.0</v>
      </c>
      <c r="AU42" s="26"/>
      <c r="AV42" s="25">
        <v>1.0</v>
      </c>
      <c r="AW42" s="25">
        <v>1.0</v>
      </c>
      <c r="AX42" s="25">
        <v>1.0</v>
      </c>
      <c r="AY42" s="25">
        <v>1.0</v>
      </c>
      <c r="AZ42" s="25">
        <v>1.0</v>
      </c>
      <c r="BA42" s="25">
        <v>1.0</v>
      </c>
      <c r="BB42" s="25">
        <v>1.0</v>
      </c>
      <c r="BC42" s="25">
        <v>1.0</v>
      </c>
      <c r="BD42" s="26"/>
      <c r="BE42" s="25">
        <v>1.0</v>
      </c>
      <c r="BF42" s="25">
        <v>1.0</v>
      </c>
      <c r="BG42" s="25">
        <v>1.0</v>
      </c>
      <c r="BH42" s="25">
        <v>1.0</v>
      </c>
      <c r="BI42" s="26"/>
      <c r="BJ42" s="25">
        <v>1.0</v>
      </c>
      <c r="BK42" s="25">
        <v>1.0</v>
      </c>
      <c r="BL42" s="25">
        <v>1.0</v>
      </c>
      <c r="BM42" s="25">
        <v>1.0</v>
      </c>
      <c r="BN42" s="25">
        <v>1.0</v>
      </c>
      <c r="BO42" s="25">
        <v>1.0</v>
      </c>
      <c r="BP42" s="26"/>
      <c r="BQ42" s="25">
        <v>1.0</v>
      </c>
      <c r="BR42" s="25">
        <v>1.0</v>
      </c>
      <c r="BS42" s="25">
        <v>1.0</v>
      </c>
      <c r="BT42" s="25">
        <v>1.0</v>
      </c>
      <c r="BU42" s="25">
        <v>1.0</v>
      </c>
      <c r="BV42" s="25">
        <v>1.0</v>
      </c>
      <c r="BW42" s="26"/>
      <c r="BX42" s="25">
        <v>1.0</v>
      </c>
      <c r="BY42" s="25">
        <v>1.0</v>
      </c>
      <c r="BZ42" s="25">
        <v>1.0</v>
      </c>
      <c r="CA42" s="25">
        <v>1.0</v>
      </c>
      <c r="CB42" s="25">
        <v>1.0</v>
      </c>
      <c r="CC42" s="25">
        <v>1.0</v>
      </c>
      <c r="CD42" s="25">
        <v>1.0</v>
      </c>
      <c r="CE42" s="25">
        <v>1.0</v>
      </c>
      <c r="CF42" s="25">
        <v>1.0</v>
      </c>
      <c r="CG42" s="25">
        <v>1.0</v>
      </c>
      <c r="CH42" s="25">
        <v>1.0</v>
      </c>
      <c r="CI42" s="25">
        <v>1.0</v>
      </c>
      <c r="CJ42" s="26"/>
      <c r="CK42" s="25">
        <v>1.0</v>
      </c>
      <c r="CL42" s="25">
        <v>1.0</v>
      </c>
      <c r="CM42" s="25">
        <v>1.0</v>
      </c>
      <c r="CN42" s="25">
        <v>1.0</v>
      </c>
      <c r="CO42" s="25">
        <v>1.0</v>
      </c>
      <c r="CP42" s="26"/>
    </row>
    <row r="43">
      <c r="A43" s="7"/>
      <c r="B43" s="22">
        <v>1.0</v>
      </c>
      <c r="C43" s="37" t="s">
        <v>159</v>
      </c>
      <c r="D43" s="49" t="s">
        <v>160</v>
      </c>
      <c r="E43" s="25">
        <v>1.0</v>
      </c>
      <c r="F43" s="25">
        <v>1.0</v>
      </c>
      <c r="G43" s="25">
        <v>1.0</v>
      </c>
      <c r="H43" s="25">
        <v>1.0</v>
      </c>
      <c r="I43" s="26"/>
      <c r="J43" s="31">
        <v>0.0</v>
      </c>
      <c r="K43" s="25">
        <v>1.0</v>
      </c>
      <c r="L43" s="25">
        <v>1.0</v>
      </c>
      <c r="M43" s="25">
        <v>1.0</v>
      </c>
      <c r="N43" s="26"/>
      <c r="O43" s="25">
        <v>1.0</v>
      </c>
      <c r="P43" s="25">
        <v>1.0</v>
      </c>
      <c r="Q43" s="25">
        <v>1.0</v>
      </c>
      <c r="R43" s="25">
        <v>1.0</v>
      </c>
      <c r="S43" s="25">
        <v>1.0</v>
      </c>
      <c r="T43" s="26"/>
      <c r="U43" s="25">
        <v>1.0</v>
      </c>
      <c r="V43" s="25">
        <v>1.0</v>
      </c>
      <c r="W43" s="26"/>
      <c r="X43" s="25">
        <v>1.0</v>
      </c>
      <c r="Y43" s="25">
        <v>1.0</v>
      </c>
      <c r="Z43" s="25">
        <v>1.0</v>
      </c>
      <c r="AA43" s="25">
        <v>1.0</v>
      </c>
      <c r="AB43" s="25">
        <v>1.0</v>
      </c>
      <c r="AC43" s="25">
        <v>1.0</v>
      </c>
      <c r="AD43" s="26"/>
      <c r="AE43" s="25">
        <v>1.0</v>
      </c>
      <c r="AF43" s="25">
        <v>1.0</v>
      </c>
      <c r="AG43" s="25">
        <v>1.0</v>
      </c>
      <c r="AH43" s="25">
        <v>1.0</v>
      </c>
      <c r="AI43" s="25">
        <v>1.0</v>
      </c>
      <c r="AJ43" s="26"/>
      <c r="AK43" s="25">
        <v>1.0</v>
      </c>
      <c r="AL43" s="25">
        <v>1.0</v>
      </c>
      <c r="AM43" s="25">
        <v>1.0</v>
      </c>
      <c r="AN43" s="25">
        <v>1.0</v>
      </c>
      <c r="AO43" s="25">
        <v>1.0</v>
      </c>
      <c r="AP43" s="26"/>
      <c r="AQ43" s="25">
        <v>1.0</v>
      </c>
      <c r="AR43" s="25">
        <v>1.0</v>
      </c>
      <c r="AS43" s="25">
        <v>1.0</v>
      </c>
      <c r="AT43" s="25">
        <v>1.0</v>
      </c>
      <c r="AU43" s="26"/>
      <c r="AV43" s="25">
        <v>1.0</v>
      </c>
      <c r="AW43" s="25">
        <v>1.0</v>
      </c>
      <c r="AX43" s="25">
        <v>1.0</v>
      </c>
      <c r="AY43" s="25">
        <v>1.0</v>
      </c>
      <c r="AZ43" s="25">
        <v>1.0</v>
      </c>
      <c r="BA43" s="25">
        <v>1.0</v>
      </c>
      <c r="BB43" s="25">
        <v>1.0</v>
      </c>
      <c r="BC43" s="25">
        <v>1.0</v>
      </c>
      <c r="BD43" s="26"/>
      <c r="BE43" s="25">
        <v>1.0</v>
      </c>
      <c r="BF43" s="25">
        <v>1.0</v>
      </c>
      <c r="BG43" s="25">
        <v>1.0</v>
      </c>
      <c r="BH43" s="25">
        <v>1.0</v>
      </c>
      <c r="BI43" s="26"/>
      <c r="BJ43" s="25">
        <v>1.0</v>
      </c>
      <c r="BK43" s="25">
        <v>1.0</v>
      </c>
      <c r="BL43" s="25">
        <v>1.0</v>
      </c>
      <c r="BM43" s="25">
        <v>1.0</v>
      </c>
      <c r="BN43" s="25">
        <v>1.0</v>
      </c>
      <c r="BO43" s="25">
        <v>1.0</v>
      </c>
      <c r="BP43" s="26"/>
      <c r="BQ43" s="25">
        <v>1.0</v>
      </c>
      <c r="BR43" s="25">
        <v>1.0</v>
      </c>
      <c r="BS43" s="25">
        <v>1.0</v>
      </c>
      <c r="BT43" s="25">
        <v>1.0</v>
      </c>
      <c r="BU43" s="25">
        <v>1.0</v>
      </c>
      <c r="BV43" s="25">
        <v>1.0</v>
      </c>
      <c r="BW43" s="26"/>
      <c r="BX43" s="25">
        <v>1.0</v>
      </c>
      <c r="BY43" s="25">
        <v>1.0</v>
      </c>
      <c r="BZ43" s="25">
        <v>1.0</v>
      </c>
      <c r="CA43" s="25">
        <v>1.0</v>
      </c>
      <c r="CB43" s="25">
        <v>1.0</v>
      </c>
      <c r="CC43" s="25">
        <v>1.0</v>
      </c>
      <c r="CD43" s="25">
        <v>1.0</v>
      </c>
      <c r="CE43" s="25">
        <v>1.0</v>
      </c>
      <c r="CF43" s="25">
        <v>1.0</v>
      </c>
      <c r="CG43" s="25">
        <v>1.0</v>
      </c>
      <c r="CH43" s="25">
        <v>1.0</v>
      </c>
      <c r="CI43" s="25">
        <v>1.0</v>
      </c>
      <c r="CJ43" s="26"/>
      <c r="CK43" s="25">
        <v>1.0</v>
      </c>
      <c r="CL43" s="25">
        <v>1.0</v>
      </c>
      <c r="CM43" s="25">
        <v>1.0</v>
      </c>
      <c r="CN43" s="25">
        <v>1.0</v>
      </c>
      <c r="CO43" s="25">
        <v>1.0</v>
      </c>
      <c r="CP43" s="26"/>
    </row>
    <row r="44">
      <c r="A44" s="7"/>
      <c r="B44" s="22">
        <v>1.0</v>
      </c>
      <c r="C44" s="37" t="s">
        <v>161</v>
      </c>
      <c r="D44" s="50" t="s">
        <v>162</v>
      </c>
      <c r="E44" s="25">
        <v>1.0</v>
      </c>
      <c r="F44" s="25">
        <v>1.0</v>
      </c>
      <c r="G44" s="25">
        <v>1.0</v>
      </c>
      <c r="H44" s="25">
        <v>1.0</v>
      </c>
      <c r="I44" s="26"/>
      <c r="J44" s="25">
        <v>1.0</v>
      </c>
      <c r="K44" s="25">
        <v>1.0</v>
      </c>
      <c r="L44" s="25">
        <v>1.0</v>
      </c>
      <c r="M44" s="25">
        <v>1.0</v>
      </c>
      <c r="N44" s="26"/>
      <c r="O44" s="25">
        <v>1.0</v>
      </c>
      <c r="P44" s="25">
        <v>1.0</v>
      </c>
      <c r="Q44" s="25">
        <v>1.0</v>
      </c>
      <c r="R44" s="25">
        <v>1.0</v>
      </c>
      <c r="S44" s="25">
        <v>1.0</v>
      </c>
      <c r="T44" s="26"/>
      <c r="U44" s="25">
        <v>1.0</v>
      </c>
      <c r="V44" s="25">
        <v>1.0</v>
      </c>
      <c r="W44" s="26"/>
      <c r="X44" s="25">
        <v>1.0</v>
      </c>
      <c r="Y44" s="31">
        <v>0.0</v>
      </c>
      <c r="Z44" s="25">
        <v>1.0</v>
      </c>
      <c r="AA44" s="25">
        <v>1.0</v>
      </c>
      <c r="AB44" s="25">
        <v>1.0</v>
      </c>
      <c r="AC44" s="25">
        <v>1.0</v>
      </c>
      <c r="AD44" s="26"/>
      <c r="AE44" s="25">
        <v>1.0</v>
      </c>
      <c r="AF44" s="25">
        <v>1.0</v>
      </c>
      <c r="AG44" s="25">
        <v>1.0</v>
      </c>
      <c r="AH44" s="25">
        <v>1.0</v>
      </c>
      <c r="AI44" s="25">
        <v>1.0</v>
      </c>
      <c r="AJ44" s="26"/>
      <c r="AK44" s="25">
        <v>1.0</v>
      </c>
      <c r="AL44" s="25">
        <v>1.0</v>
      </c>
      <c r="AM44" s="25">
        <v>1.0</v>
      </c>
      <c r="AN44" s="25">
        <v>1.0</v>
      </c>
      <c r="AO44" s="25">
        <v>1.0</v>
      </c>
      <c r="AP44" s="26"/>
      <c r="AQ44" s="25">
        <v>1.0</v>
      </c>
      <c r="AR44" s="25">
        <v>1.0</v>
      </c>
      <c r="AS44" s="25">
        <v>1.0</v>
      </c>
      <c r="AT44" s="25">
        <v>1.0</v>
      </c>
      <c r="AU44" s="26"/>
      <c r="AV44" s="25">
        <v>1.0</v>
      </c>
      <c r="AW44" s="25">
        <v>1.0</v>
      </c>
      <c r="AX44" s="25">
        <v>1.0</v>
      </c>
      <c r="AY44" s="25">
        <v>1.0</v>
      </c>
      <c r="AZ44" s="25">
        <v>1.0</v>
      </c>
      <c r="BA44" s="25">
        <v>1.0</v>
      </c>
      <c r="BB44" s="25">
        <v>1.0</v>
      </c>
      <c r="BC44" s="25">
        <v>1.0</v>
      </c>
      <c r="BD44" s="26"/>
      <c r="BE44" s="25">
        <v>1.0</v>
      </c>
      <c r="BF44" s="31">
        <v>0.0</v>
      </c>
      <c r="BG44" s="25">
        <v>1.0</v>
      </c>
      <c r="BH44" s="25">
        <v>1.0</v>
      </c>
      <c r="BI44" s="26"/>
      <c r="BJ44" s="31">
        <v>0.0</v>
      </c>
      <c r="BK44" s="31">
        <v>0.0</v>
      </c>
      <c r="BL44" s="25">
        <v>1.0</v>
      </c>
      <c r="BM44" s="25">
        <v>1.0</v>
      </c>
      <c r="BN44" s="25">
        <v>1.0</v>
      </c>
      <c r="BO44" s="25">
        <v>1.0</v>
      </c>
      <c r="BP44" s="26"/>
      <c r="BQ44" s="25">
        <v>1.0</v>
      </c>
      <c r="BR44" s="31">
        <v>0.0</v>
      </c>
      <c r="BS44" s="31">
        <v>0.0</v>
      </c>
      <c r="BT44" s="31">
        <v>0.0</v>
      </c>
      <c r="BU44" s="25">
        <v>1.0</v>
      </c>
      <c r="BV44" s="31">
        <v>0.0</v>
      </c>
      <c r="BW44" s="26"/>
      <c r="BX44" s="25">
        <v>1.0</v>
      </c>
      <c r="BY44" s="25">
        <v>1.0</v>
      </c>
      <c r="BZ44" s="31">
        <v>0.0</v>
      </c>
      <c r="CA44" s="25">
        <v>1.0</v>
      </c>
      <c r="CB44" s="25">
        <v>1.0</v>
      </c>
      <c r="CC44" s="25">
        <v>1.0</v>
      </c>
      <c r="CD44" s="25">
        <v>1.0</v>
      </c>
      <c r="CE44" s="25">
        <v>1.0</v>
      </c>
      <c r="CF44" s="25">
        <v>1.0</v>
      </c>
      <c r="CG44" s="25">
        <v>1.0</v>
      </c>
      <c r="CH44" s="25">
        <v>1.0</v>
      </c>
      <c r="CI44" s="25">
        <v>1.0</v>
      </c>
      <c r="CJ44" s="26"/>
      <c r="CK44" s="31">
        <v>0.0</v>
      </c>
      <c r="CL44" s="31">
        <v>0.0</v>
      </c>
      <c r="CM44" s="25">
        <v>1.0</v>
      </c>
      <c r="CN44" s="25">
        <v>1.0</v>
      </c>
      <c r="CO44" s="25">
        <v>1.0</v>
      </c>
      <c r="CP44" s="26"/>
    </row>
    <row r="45">
      <c r="A45" s="7"/>
      <c r="B45" s="22">
        <v>1.0</v>
      </c>
      <c r="C45" s="37" t="s">
        <v>163</v>
      </c>
      <c r="D45" s="50" t="s">
        <v>164</v>
      </c>
      <c r="E45" s="25">
        <v>1.0</v>
      </c>
      <c r="F45" s="25">
        <v>1.0</v>
      </c>
      <c r="G45" s="25">
        <v>1.0</v>
      </c>
      <c r="H45" s="25">
        <v>1.0</v>
      </c>
      <c r="I45" s="26"/>
      <c r="J45" s="25">
        <v>1.0</v>
      </c>
      <c r="K45" s="25">
        <v>1.0</v>
      </c>
      <c r="L45" s="25">
        <v>1.0</v>
      </c>
      <c r="M45" s="25">
        <v>1.0</v>
      </c>
      <c r="N45" s="26"/>
      <c r="O45" s="25">
        <v>1.0</v>
      </c>
      <c r="P45" s="25">
        <v>1.0</v>
      </c>
      <c r="Q45" s="25">
        <v>1.0</v>
      </c>
      <c r="R45" s="25">
        <v>1.0</v>
      </c>
      <c r="S45" s="25">
        <v>1.0</v>
      </c>
      <c r="T45" s="26"/>
      <c r="U45" s="25">
        <v>1.0</v>
      </c>
      <c r="V45" s="25">
        <v>1.0</v>
      </c>
      <c r="W45" s="26"/>
      <c r="X45" s="25">
        <v>1.0</v>
      </c>
      <c r="Y45" s="25">
        <v>1.0</v>
      </c>
      <c r="Z45" s="25">
        <v>1.0</v>
      </c>
      <c r="AA45" s="25">
        <v>1.0</v>
      </c>
      <c r="AB45" s="25">
        <v>1.0</v>
      </c>
      <c r="AC45" s="25">
        <v>1.0</v>
      </c>
      <c r="AD45" s="26"/>
      <c r="AE45" s="25">
        <v>1.0</v>
      </c>
      <c r="AF45" s="25">
        <v>1.0</v>
      </c>
      <c r="AG45" s="25">
        <v>1.0</v>
      </c>
      <c r="AH45" s="25">
        <v>1.0</v>
      </c>
      <c r="AI45" s="25">
        <v>1.0</v>
      </c>
      <c r="AJ45" s="26"/>
      <c r="AK45" s="25">
        <v>1.0</v>
      </c>
      <c r="AL45" s="25">
        <v>1.0</v>
      </c>
      <c r="AM45" s="25">
        <v>1.0</v>
      </c>
      <c r="AN45" s="25">
        <v>1.0</v>
      </c>
      <c r="AO45" s="25">
        <v>1.0</v>
      </c>
      <c r="AP45" s="26"/>
      <c r="AQ45" s="25">
        <v>1.0</v>
      </c>
      <c r="AR45" s="25">
        <v>1.0</v>
      </c>
      <c r="AS45" s="25">
        <v>1.0</v>
      </c>
      <c r="AT45" s="25">
        <v>1.0</v>
      </c>
      <c r="AU45" s="26"/>
      <c r="AV45" s="25">
        <v>1.0</v>
      </c>
      <c r="AW45" s="25">
        <v>1.0</v>
      </c>
      <c r="AX45" s="25">
        <v>1.0</v>
      </c>
      <c r="AY45" s="25">
        <v>1.0</v>
      </c>
      <c r="AZ45" s="25">
        <v>1.0</v>
      </c>
      <c r="BA45" s="25">
        <v>1.0</v>
      </c>
      <c r="BB45" s="25">
        <v>1.0</v>
      </c>
      <c r="BC45" s="25">
        <v>1.0</v>
      </c>
      <c r="BD45" s="26"/>
      <c r="BE45" s="25">
        <v>1.0</v>
      </c>
      <c r="BF45" s="25">
        <v>1.0</v>
      </c>
      <c r="BG45" s="25">
        <v>1.0</v>
      </c>
      <c r="BH45" s="25">
        <v>1.0</v>
      </c>
      <c r="BI45" s="26"/>
      <c r="BJ45" s="25">
        <v>1.0</v>
      </c>
      <c r="BK45" s="25">
        <v>1.0</v>
      </c>
      <c r="BL45" s="25">
        <v>1.0</v>
      </c>
      <c r="BM45" s="25">
        <v>1.0</v>
      </c>
      <c r="BN45" s="25">
        <v>1.0</v>
      </c>
      <c r="BO45" s="25">
        <v>1.0</v>
      </c>
      <c r="BP45" s="26"/>
      <c r="BQ45" s="25">
        <v>1.0</v>
      </c>
      <c r="BR45" s="25">
        <v>1.0</v>
      </c>
      <c r="BS45" s="25">
        <v>1.0</v>
      </c>
      <c r="BT45" s="25">
        <v>1.0</v>
      </c>
      <c r="BU45" s="25">
        <v>1.0</v>
      </c>
      <c r="BV45" s="25">
        <v>1.0</v>
      </c>
      <c r="BW45" s="26"/>
      <c r="BX45" s="25">
        <v>1.0</v>
      </c>
      <c r="BY45" s="25">
        <v>1.0</v>
      </c>
      <c r="BZ45" s="25">
        <v>1.0</v>
      </c>
      <c r="CA45" s="25">
        <v>1.0</v>
      </c>
      <c r="CB45" s="25">
        <v>1.0</v>
      </c>
      <c r="CC45" s="25">
        <v>1.0</v>
      </c>
      <c r="CD45" s="25">
        <v>1.0</v>
      </c>
      <c r="CE45" s="25">
        <v>1.0</v>
      </c>
      <c r="CF45" s="25">
        <v>1.0</v>
      </c>
      <c r="CG45" s="25">
        <v>1.0</v>
      </c>
      <c r="CH45" s="25">
        <v>1.0</v>
      </c>
      <c r="CI45" s="25">
        <v>1.0</v>
      </c>
      <c r="CJ45" s="26"/>
      <c r="CK45" s="25">
        <v>1.0</v>
      </c>
      <c r="CL45" s="25">
        <v>1.0</v>
      </c>
      <c r="CM45" s="25">
        <v>1.0</v>
      </c>
      <c r="CN45" s="25">
        <v>1.0</v>
      </c>
      <c r="CO45" s="25">
        <v>1.0</v>
      </c>
      <c r="CP45" s="26"/>
    </row>
    <row r="46">
      <c r="A46" s="7"/>
      <c r="B46" s="22">
        <v>1.0</v>
      </c>
      <c r="C46" s="37" t="s">
        <v>165</v>
      </c>
      <c r="D46" s="51" t="s">
        <v>166</v>
      </c>
      <c r="E46" s="25">
        <v>1.0</v>
      </c>
      <c r="F46" s="25">
        <v>1.0</v>
      </c>
      <c r="G46" s="25">
        <v>1.0</v>
      </c>
      <c r="H46" s="25">
        <v>1.0</v>
      </c>
      <c r="I46" s="26"/>
      <c r="J46" s="25">
        <v>1.0</v>
      </c>
      <c r="K46" s="25">
        <v>1.0</v>
      </c>
      <c r="L46" s="25">
        <v>1.0</v>
      </c>
      <c r="M46" s="31">
        <v>0.0</v>
      </c>
      <c r="N46" s="26"/>
      <c r="O46" s="25">
        <v>1.0</v>
      </c>
      <c r="P46" s="25">
        <v>1.0</v>
      </c>
      <c r="Q46" s="31">
        <v>0.0</v>
      </c>
      <c r="R46" s="25">
        <v>1.0</v>
      </c>
      <c r="S46" s="25">
        <v>1.0</v>
      </c>
      <c r="T46" s="26"/>
      <c r="U46" s="25">
        <v>1.0</v>
      </c>
      <c r="V46" s="25">
        <v>1.0</v>
      </c>
      <c r="W46" s="26"/>
      <c r="X46" s="25">
        <v>1.0</v>
      </c>
      <c r="Y46" s="25">
        <v>1.0</v>
      </c>
      <c r="Z46" s="25">
        <v>1.0</v>
      </c>
      <c r="AA46" s="25">
        <v>1.0</v>
      </c>
      <c r="AB46" s="25">
        <v>1.0</v>
      </c>
      <c r="AC46" s="25">
        <v>1.0</v>
      </c>
      <c r="AD46" s="26"/>
      <c r="AE46" s="25">
        <v>1.0</v>
      </c>
      <c r="AF46" s="25">
        <v>1.0</v>
      </c>
      <c r="AG46" s="25">
        <v>1.0</v>
      </c>
      <c r="AH46" s="25">
        <v>1.0</v>
      </c>
      <c r="AI46" s="25">
        <v>1.0</v>
      </c>
      <c r="AJ46" s="26"/>
      <c r="AK46" s="25">
        <v>1.0</v>
      </c>
      <c r="AL46" s="25">
        <v>1.0</v>
      </c>
      <c r="AM46" s="25">
        <v>1.0</v>
      </c>
      <c r="AN46" s="25">
        <v>1.0</v>
      </c>
      <c r="AO46" s="31">
        <v>0.0</v>
      </c>
      <c r="AP46" s="26"/>
      <c r="AQ46" s="25">
        <v>1.0</v>
      </c>
      <c r="AR46" s="25">
        <v>1.0</v>
      </c>
      <c r="AS46" s="25">
        <v>1.0</v>
      </c>
      <c r="AT46" s="25">
        <v>1.0</v>
      </c>
      <c r="AU46" s="26"/>
      <c r="AV46" s="25">
        <v>1.0</v>
      </c>
      <c r="AW46" s="25">
        <v>1.0</v>
      </c>
      <c r="AX46" s="25">
        <v>1.0</v>
      </c>
      <c r="AY46" s="25">
        <v>1.0</v>
      </c>
      <c r="AZ46" s="25">
        <v>1.0</v>
      </c>
      <c r="BA46" s="25">
        <v>1.0</v>
      </c>
      <c r="BB46" s="25">
        <v>1.0</v>
      </c>
      <c r="BC46" s="25">
        <v>1.0</v>
      </c>
      <c r="BD46" s="26"/>
      <c r="BE46" s="25">
        <v>1.0</v>
      </c>
      <c r="BF46" s="25">
        <v>1.0</v>
      </c>
      <c r="BG46" s="25">
        <v>1.0</v>
      </c>
      <c r="BH46" s="25">
        <v>1.0</v>
      </c>
      <c r="BI46" s="26"/>
      <c r="BJ46" s="25">
        <v>1.0</v>
      </c>
      <c r="BK46" s="25">
        <v>1.0</v>
      </c>
      <c r="BL46" s="25">
        <v>1.0</v>
      </c>
      <c r="BM46" s="25">
        <v>1.0</v>
      </c>
      <c r="BN46" s="25">
        <v>1.0</v>
      </c>
      <c r="BO46" s="25">
        <v>1.0</v>
      </c>
      <c r="BP46" s="26"/>
      <c r="BQ46" s="25">
        <v>1.0</v>
      </c>
      <c r="BR46" s="31">
        <v>0.0</v>
      </c>
      <c r="BS46" s="25">
        <v>1.0</v>
      </c>
      <c r="BT46" s="25">
        <v>1.0</v>
      </c>
      <c r="BU46" s="25">
        <v>1.0</v>
      </c>
      <c r="BV46" s="25">
        <v>1.0</v>
      </c>
      <c r="BW46" s="26"/>
      <c r="BX46" s="25">
        <v>1.0</v>
      </c>
      <c r="BY46" s="25">
        <v>1.0</v>
      </c>
      <c r="BZ46" s="25">
        <v>1.0</v>
      </c>
      <c r="CA46" s="25">
        <v>1.0</v>
      </c>
      <c r="CB46" s="25">
        <v>1.0</v>
      </c>
      <c r="CC46" s="25">
        <v>1.0</v>
      </c>
      <c r="CD46" s="25">
        <v>1.0</v>
      </c>
      <c r="CE46" s="25">
        <v>1.0</v>
      </c>
      <c r="CF46" s="25">
        <v>1.0</v>
      </c>
      <c r="CG46" s="25">
        <v>1.0</v>
      </c>
      <c r="CH46" s="25">
        <v>1.0</v>
      </c>
      <c r="CI46" s="25">
        <v>1.0</v>
      </c>
      <c r="CJ46" s="26"/>
      <c r="CK46" s="25">
        <v>1.0</v>
      </c>
      <c r="CL46" s="25">
        <v>1.0</v>
      </c>
      <c r="CM46" s="25">
        <v>1.0</v>
      </c>
      <c r="CN46" s="25">
        <v>1.0</v>
      </c>
      <c r="CO46" s="31">
        <v>0.0</v>
      </c>
      <c r="CP46" s="26"/>
    </row>
    <row r="47">
      <c r="A47" s="12"/>
      <c r="B47" s="43">
        <v>5.0</v>
      </c>
      <c r="C47" s="37" t="s">
        <v>167</v>
      </c>
      <c r="D47" s="52" t="s">
        <v>168</v>
      </c>
      <c r="E47" s="53"/>
      <c r="F47" s="53"/>
      <c r="G47" s="53"/>
      <c r="H47" s="53"/>
      <c r="I47" s="26"/>
      <c r="J47" s="53"/>
      <c r="K47" s="53"/>
      <c r="L47" s="53"/>
      <c r="M47" s="53"/>
      <c r="N47" s="26"/>
      <c r="O47" s="53"/>
      <c r="P47" s="53"/>
      <c r="Q47" s="53"/>
      <c r="R47" s="53"/>
      <c r="S47" s="53"/>
      <c r="T47" s="26"/>
      <c r="U47" s="53"/>
      <c r="V47" s="53"/>
      <c r="W47" s="26"/>
      <c r="X47" s="53"/>
      <c r="Y47" s="53"/>
      <c r="Z47" s="53"/>
      <c r="AA47" s="53"/>
      <c r="AB47" s="53"/>
      <c r="AC47" s="53"/>
      <c r="AD47" s="26"/>
      <c r="AE47" s="53"/>
      <c r="AF47" s="53"/>
      <c r="AG47" s="53"/>
      <c r="AH47" s="53"/>
      <c r="AI47" s="53"/>
      <c r="AJ47" s="54"/>
      <c r="AK47" s="53"/>
      <c r="AL47" s="53"/>
      <c r="AM47" s="53"/>
      <c r="AN47" s="53"/>
      <c r="AO47" s="53"/>
      <c r="AP47" s="26"/>
      <c r="AQ47" s="53"/>
      <c r="AR47" s="53"/>
      <c r="AS47" s="53"/>
      <c r="AT47" s="53"/>
      <c r="AU47" s="54"/>
      <c r="AV47" s="53"/>
      <c r="AW47" s="53"/>
      <c r="AX47" s="53"/>
      <c r="AY47" s="53"/>
      <c r="AZ47" s="53"/>
      <c r="BA47" s="53"/>
      <c r="BB47" s="53"/>
      <c r="BC47" s="53"/>
      <c r="BD47" s="26"/>
      <c r="BE47" s="55">
        <v>5.0</v>
      </c>
      <c r="BF47" s="34">
        <v>0.0</v>
      </c>
      <c r="BG47" s="55">
        <v>5.0</v>
      </c>
      <c r="BH47" s="55">
        <v>5.0</v>
      </c>
      <c r="BI47" s="26"/>
      <c r="BJ47" s="34">
        <v>0.0</v>
      </c>
      <c r="BK47" s="34">
        <v>0.0</v>
      </c>
      <c r="BL47" s="55">
        <v>5.0</v>
      </c>
      <c r="BM47" s="55">
        <v>5.0</v>
      </c>
      <c r="BN47" s="34">
        <v>0.0</v>
      </c>
      <c r="BO47" s="55">
        <v>5.0</v>
      </c>
      <c r="BP47" s="26"/>
      <c r="BQ47" s="55">
        <v>5.0</v>
      </c>
      <c r="BR47" s="34">
        <v>0.0</v>
      </c>
      <c r="BS47" s="34">
        <v>0.0</v>
      </c>
      <c r="BT47" s="34">
        <v>0.0</v>
      </c>
      <c r="BU47" s="55">
        <v>5.0</v>
      </c>
      <c r="BV47" s="34">
        <v>0.0</v>
      </c>
      <c r="BW47" s="54"/>
      <c r="BX47" s="43">
        <v>5.0</v>
      </c>
      <c r="BY47" s="31">
        <v>0.0</v>
      </c>
      <c r="BZ47" s="31">
        <v>0.0</v>
      </c>
      <c r="CA47" s="43">
        <v>5.0</v>
      </c>
      <c r="CB47" s="43">
        <v>5.0</v>
      </c>
      <c r="CC47" s="31">
        <v>0.0</v>
      </c>
      <c r="CD47" s="43">
        <v>5.0</v>
      </c>
      <c r="CE47" s="43">
        <v>5.0</v>
      </c>
      <c r="CF47" s="31">
        <v>0.0</v>
      </c>
      <c r="CG47" s="43">
        <v>5.0</v>
      </c>
      <c r="CH47" s="43">
        <v>5.0</v>
      </c>
      <c r="CI47" s="31">
        <v>0.0</v>
      </c>
      <c r="CJ47" s="54"/>
      <c r="CK47" s="31">
        <v>0.0</v>
      </c>
      <c r="CL47" s="31">
        <v>0.0</v>
      </c>
      <c r="CM47" s="43">
        <v>5.0</v>
      </c>
      <c r="CN47" s="43">
        <v>5.0</v>
      </c>
      <c r="CO47" s="43">
        <v>5.0</v>
      </c>
      <c r="CP47" s="26"/>
    </row>
    <row r="48">
      <c r="A48" s="53"/>
      <c r="B48" s="56">
        <f>SUM(B5:B47)</f>
        <v>55</v>
      </c>
      <c r="C48" s="57"/>
      <c r="D48" s="58" t="s">
        <v>169</v>
      </c>
      <c r="E48" s="53">
        <f t="shared" ref="E48:H48" si="1">SUM(E5:E46)</f>
        <v>49</v>
      </c>
      <c r="F48" s="53">
        <f t="shared" si="1"/>
        <v>50</v>
      </c>
      <c r="G48" s="53">
        <f t="shared" si="1"/>
        <v>46</v>
      </c>
      <c r="H48" s="53">
        <f t="shared" si="1"/>
        <v>47</v>
      </c>
      <c r="I48" s="26"/>
      <c r="J48" s="53">
        <f t="shared" ref="J48:M48" si="2">SUM(J5:J46)</f>
        <v>47</v>
      </c>
      <c r="K48" s="53">
        <f t="shared" si="2"/>
        <v>50</v>
      </c>
      <c r="L48" s="53">
        <f t="shared" si="2"/>
        <v>50</v>
      </c>
      <c r="M48" s="53">
        <f t="shared" si="2"/>
        <v>49</v>
      </c>
      <c r="N48" s="26"/>
      <c r="O48" s="53">
        <f t="shared" ref="O48:S48" si="3">SUM(O5:O46)</f>
        <v>46</v>
      </c>
      <c r="P48" s="53">
        <f t="shared" si="3"/>
        <v>47</v>
      </c>
      <c r="Q48" s="53">
        <f t="shared" si="3"/>
        <v>49</v>
      </c>
      <c r="R48" s="53">
        <f t="shared" si="3"/>
        <v>46</v>
      </c>
      <c r="S48" s="53">
        <f t="shared" si="3"/>
        <v>47</v>
      </c>
      <c r="T48" s="26"/>
      <c r="U48" s="53">
        <f t="shared" ref="U48:V48" si="4">SUM(U5:U46)</f>
        <v>50</v>
      </c>
      <c r="V48" s="53">
        <f t="shared" si="4"/>
        <v>49</v>
      </c>
      <c r="W48" s="26"/>
      <c r="X48" s="53">
        <f t="shared" ref="X48:AC48" si="5">SUM(X5:X46)</f>
        <v>49</v>
      </c>
      <c r="Y48" s="53">
        <f t="shared" si="5"/>
        <v>46</v>
      </c>
      <c r="Z48" s="53">
        <f t="shared" si="5"/>
        <v>49</v>
      </c>
      <c r="AA48" s="53">
        <f t="shared" si="5"/>
        <v>49</v>
      </c>
      <c r="AB48" s="53">
        <f t="shared" si="5"/>
        <v>47</v>
      </c>
      <c r="AC48" s="53">
        <f t="shared" si="5"/>
        <v>50</v>
      </c>
      <c r="AD48" s="26"/>
      <c r="AE48" s="53">
        <f t="shared" ref="AE48:AI48" si="6">SUM(AE5:AE46)</f>
        <v>50</v>
      </c>
      <c r="AF48" s="53">
        <f t="shared" si="6"/>
        <v>46</v>
      </c>
      <c r="AG48" s="53">
        <f t="shared" si="6"/>
        <v>49</v>
      </c>
      <c r="AH48" s="53">
        <f t="shared" si="6"/>
        <v>50</v>
      </c>
      <c r="AI48" s="53">
        <f t="shared" si="6"/>
        <v>42</v>
      </c>
      <c r="AJ48" s="54"/>
      <c r="AK48" s="53">
        <f t="shared" ref="AK48:AO48" si="7">SUM(AK5:AK46)</f>
        <v>50</v>
      </c>
      <c r="AL48" s="53">
        <f t="shared" si="7"/>
        <v>50</v>
      </c>
      <c r="AM48" s="53">
        <f t="shared" si="7"/>
        <v>47</v>
      </c>
      <c r="AN48" s="53">
        <f t="shared" si="7"/>
        <v>47</v>
      </c>
      <c r="AO48" s="53">
        <f t="shared" si="7"/>
        <v>49</v>
      </c>
      <c r="AP48" s="26"/>
      <c r="AQ48" s="53">
        <f t="shared" ref="AQ48:AT48" si="8">SUM(AQ5:AQ46)</f>
        <v>47</v>
      </c>
      <c r="AR48" s="53">
        <f t="shared" si="8"/>
        <v>47</v>
      </c>
      <c r="AS48" s="53">
        <f t="shared" si="8"/>
        <v>49</v>
      </c>
      <c r="AT48" s="53">
        <f t="shared" si="8"/>
        <v>50</v>
      </c>
      <c r="AU48" s="54"/>
      <c r="AV48" s="53">
        <f t="shared" ref="AV48:BC48" si="9">SUM(AV5:AV46)</f>
        <v>50</v>
      </c>
      <c r="AW48" s="53">
        <f t="shared" si="9"/>
        <v>50</v>
      </c>
      <c r="AX48" s="53">
        <f t="shared" si="9"/>
        <v>48</v>
      </c>
      <c r="AY48" s="53">
        <f t="shared" si="9"/>
        <v>48</v>
      </c>
      <c r="AZ48" s="53">
        <f t="shared" si="9"/>
        <v>49</v>
      </c>
      <c r="BA48" s="53">
        <f t="shared" si="9"/>
        <v>42</v>
      </c>
      <c r="BB48" s="53">
        <f t="shared" si="9"/>
        <v>46</v>
      </c>
      <c r="BC48" s="53">
        <f t="shared" si="9"/>
        <v>50</v>
      </c>
      <c r="BD48" s="26"/>
      <c r="BE48" s="53">
        <f>SUM(BE5:BE47)</f>
        <v>55</v>
      </c>
      <c r="BF48" s="53">
        <f t="shared" ref="BF48:BH48" si="10">SUM(BF5:BF46)</f>
        <v>46</v>
      </c>
      <c r="BG48" s="53">
        <f t="shared" si="10"/>
        <v>47</v>
      </c>
      <c r="BH48" s="53">
        <f t="shared" si="10"/>
        <v>50</v>
      </c>
      <c r="BI48" s="26"/>
      <c r="BJ48" s="53">
        <f t="shared" ref="BJ48:BO48" si="11">SUM(BJ5:BJ46)</f>
        <v>48</v>
      </c>
      <c r="BK48" s="53">
        <f t="shared" si="11"/>
        <v>48</v>
      </c>
      <c r="BL48" s="53">
        <f t="shared" si="11"/>
        <v>49</v>
      </c>
      <c r="BM48" s="53">
        <f t="shared" si="11"/>
        <v>48</v>
      </c>
      <c r="BN48" s="53">
        <f t="shared" si="11"/>
        <v>48</v>
      </c>
      <c r="BO48" s="53">
        <f t="shared" si="11"/>
        <v>49</v>
      </c>
      <c r="BP48" s="26"/>
      <c r="BQ48" s="53">
        <f t="shared" ref="BQ48:BV48" si="12">SUM(BQ5:BQ46)</f>
        <v>49</v>
      </c>
      <c r="BR48" s="53">
        <f t="shared" si="12"/>
        <v>47</v>
      </c>
      <c r="BS48" s="53">
        <f t="shared" si="12"/>
        <v>46</v>
      </c>
      <c r="BT48" s="53">
        <f t="shared" si="12"/>
        <v>46</v>
      </c>
      <c r="BU48" s="53">
        <f t="shared" si="12"/>
        <v>49</v>
      </c>
      <c r="BV48" s="53">
        <f t="shared" si="12"/>
        <v>46</v>
      </c>
      <c r="BW48" s="54"/>
      <c r="BX48" s="53">
        <f t="shared" ref="BX48:CI48" si="13">SUM(BX5:BX46)</f>
        <v>46</v>
      </c>
      <c r="BY48" s="53">
        <f t="shared" si="13"/>
        <v>50</v>
      </c>
      <c r="BZ48" s="53">
        <f t="shared" si="13"/>
        <v>45</v>
      </c>
      <c r="CA48" s="53">
        <f t="shared" si="13"/>
        <v>49</v>
      </c>
      <c r="CB48" s="53">
        <f t="shared" si="13"/>
        <v>50</v>
      </c>
      <c r="CC48" s="53">
        <f t="shared" si="13"/>
        <v>48</v>
      </c>
      <c r="CD48" s="53">
        <f t="shared" si="13"/>
        <v>50</v>
      </c>
      <c r="CE48" s="53">
        <f t="shared" si="13"/>
        <v>47</v>
      </c>
      <c r="CF48" s="53">
        <f t="shared" si="13"/>
        <v>50</v>
      </c>
      <c r="CG48" s="53">
        <f t="shared" si="13"/>
        <v>50</v>
      </c>
      <c r="CH48" s="53">
        <f t="shared" si="13"/>
        <v>48</v>
      </c>
      <c r="CI48" s="53">
        <f t="shared" si="13"/>
        <v>46</v>
      </c>
      <c r="CJ48" s="54"/>
      <c r="CK48" s="53">
        <f t="shared" ref="CK48:CO48" si="14">SUM(CK5:CK46)</f>
        <v>46</v>
      </c>
      <c r="CL48" s="53">
        <f t="shared" si="14"/>
        <v>48</v>
      </c>
      <c r="CM48" s="53">
        <f t="shared" si="14"/>
        <v>48</v>
      </c>
      <c r="CN48" s="53">
        <f t="shared" si="14"/>
        <v>47</v>
      </c>
      <c r="CO48" s="53">
        <f t="shared" si="14"/>
        <v>49</v>
      </c>
      <c r="CP48" s="26"/>
    </row>
    <row r="49">
      <c r="A49" s="24" t="s">
        <v>170</v>
      </c>
      <c r="B49" s="15"/>
      <c r="C49" s="15"/>
      <c r="D49" s="16"/>
      <c r="E49" s="59">
        <v>50.0</v>
      </c>
      <c r="F49" s="59">
        <v>50.0</v>
      </c>
      <c r="G49" s="59">
        <v>50.0</v>
      </c>
      <c r="H49" s="59">
        <v>50.0</v>
      </c>
      <c r="I49" s="26"/>
      <c r="J49" s="59">
        <v>50.0</v>
      </c>
      <c r="K49" s="59">
        <v>50.0</v>
      </c>
      <c r="L49" s="59">
        <v>50.0</v>
      </c>
      <c r="M49" s="59">
        <v>50.0</v>
      </c>
      <c r="N49" s="26"/>
      <c r="O49" s="59">
        <v>50.0</v>
      </c>
      <c r="P49" s="59">
        <v>50.0</v>
      </c>
      <c r="Q49" s="59">
        <v>50.0</v>
      </c>
      <c r="R49" s="59">
        <v>50.0</v>
      </c>
      <c r="S49" s="59">
        <v>50.0</v>
      </c>
      <c r="T49" s="26"/>
      <c r="U49" s="59">
        <v>50.0</v>
      </c>
      <c r="V49" s="59">
        <v>50.0</v>
      </c>
      <c r="W49" s="26"/>
      <c r="X49" s="59">
        <v>50.0</v>
      </c>
      <c r="Y49" s="59">
        <v>50.0</v>
      </c>
      <c r="Z49" s="59">
        <v>50.0</v>
      </c>
      <c r="AA49" s="59">
        <v>50.0</v>
      </c>
      <c r="AB49" s="59">
        <v>50.0</v>
      </c>
      <c r="AC49" s="59">
        <v>50.0</v>
      </c>
      <c r="AD49" s="26"/>
      <c r="AE49" s="59">
        <v>50.0</v>
      </c>
      <c r="AF49" s="59">
        <v>50.0</v>
      </c>
      <c r="AG49" s="59">
        <v>50.0</v>
      </c>
      <c r="AH49" s="59">
        <v>50.0</v>
      </c>
      <c r="AI49" s="59">
        <v>50.0</v>
      </c>
      <c r="AJ49" s="26"/>
      <c r="AK49" s="59">
        <v>50.0</v>
      </c>
      <c r="AL49" s="59">
        <v>50.0</v>
      </c>
      <c r="AM49" s="59">
        <v>50.0</v>
      </c>
      <c r="AN49" s="59">
        <v>50.0</v>
      </c>
      <c r="AO49" s="59">
        <v>50.0</v>
      </c>
      <c r="AP49" s="26"/>
      <c r="AQ49" s="59">
        <v>50.0</v>
      </c>
      <c r="AR49" s="59">
        <v>50.0</v>
      </c>
      <c r="AS49" s="59">
        <v>50.0</v>
      </c>
      <c r="AT49" s="59">
        <v>50.0</v>
      </c>
      <c r="AU49" s="26"/>
      <c r="AV49" s="59">
        <v>50.0</v>
      </c>
      <c r="AW49" s="59">
        <v>50.0</v>
      </c>
      <c r="AX49" s="59">
        <v>50.0</v>
      </c>
      <c r="AY49" s="59">
        <v>50.0</v>
      </c>
      <c r="AZ49" s="59">
        <v>50.0</v>
      </c>
      <c r="BA49" s="59">
        <v>50.0</v>
      </c>
      <c r="BB49" s="59">
        <v>50.0</v>
      </c>
      <c r="BC49" s="59">
        <v>50.0</v>
      </c>
      <c r="BD49" s="26"/>
      <c r="BE49" s="55">
        <v>55.0</v>
      </c>
      <c r="BF49" s="55">
        <v>55.0</v>
      </c>
      <c r="BG49" s="55">
        <v>55.0</v>
      </c>
      <c r="BH49" s="55">
        <v>55.0</v>
      </c>
      <c r="BI49" s="26"/>
      <c r="BJ49" s="55">
        <v>55.0</v>
      </c>
      <c r="BK49" s="55">
        <v>55.0</v>
      </c>
      <c r="BL49" s="55">
        <v>55.0</v>
      </c>
      <c r="BM49" s="55">
        <v>55.0</v>
      </c>
      <c r="BN49" s="55">
        <v>55.0</v>
      </c>
      <c r="BO49" s="55">
        <v>55.0</v>
      </c>
      <c r="BP49" s="26"/>
      <c r="BQ49" s="55">
        <v>55.0</v>
      </c>
      <c r="BR49" s="55">
        <v>55.0</v>
      </c>
      <c r="BS49" s="55">
        <v>55.0</v>
      </c>
      <c r="BT49" s="55">
        <v>55.0</v>
      </c>
      <c r="BU49" s="55">
        <v>55.0</v>
      </c>
      <c r="BV49" s="55">
        <v>55.0</v>
      </c>
      <c r="BW49" s="26"/>
      <c r="BX49" s="55">
        <v>55.0</v>
      </c>
      <c r="BY49" s="55">
        <v>55.0</v>
      </c>
      <c r="BZ49" s="55">
        <v>55.0</v>
      </c>
      <c r="CA49" s="55">
        <v>55.0</v>
      </c>
      <c r="CB49" s="55">
        <v>55.0</v>
      </c>
      <c r="CC49" s="55">
        <v>55.0</v>
      </c>
      <c r="CD49" s="55">
        <v>55.0</v>
      </c>
      <c r="CE49" s="55">
        <v>55.0</v>
      </c>
      <c r="CF49" s="55">
        <v>55.0</v>
      </c>
      <c r="CG49" s="55">
        <v>55.0</v>
      </c>
      <c r="CH49" s="55">
        <v>55.0</v>
      </c>
      <c r="CI49" s="55">
        <v>55.0</v>
      </c>
      <c r="CJ49" s="26"/>
      <c r="CK49" s="55">
        <v>55.0</v>
      </c>
      <c r="CL49" s="55">
        <v>55.0</v>
      </c>
      <c r="CM49" s="55">
        <v>55.0</v>
      </c>
      <c r="CN49" s="55">
        <v>55.0</v>
      </c>
      <c r="CO49" s="55">
        <v>55.0</v>
      </c>
      <c r="CP49" s="26"/>
    </row>
    <row r="50">
      <c r="A50" s="24" t="s">
        <v>171</v>
      </c>
      <c r="B50" s="15"/>
      <c r="C50" s="15"/>
      <c r="D50" s="16"/>
      <c r="E50" s="60">
        <f t="shared" ref="E50:H50" si="15">E48/E49</f>
        <v>0.98</v>
      </c>
      <c r="F50" s="60">
        <f t="shared" si="15"/>
        <v>1</v>
      </c>
      <c r="G50" s="60">
        <f t="shared" si="15"/>
        <v>0.92</v>
      </c>
      <c r="H50" s="60">
        <f t="shared" si="15"/>
        <v>0.94</v>
      </c>
      <c r="I50" s="26"/>
      <c r="J50" s="60">
        <f t="shared" ref="J50:M50" si="16">J48/J49</f>
        <v>0.94</v>
      </c>
      <c r="K50" s="60">
        <f t="shared" si="16"/>
        <v>1</v>
      </c>
      <c r="L50" s="60">
        <f t="shared" si="16"/>
        <v>1</v>
      </c>
      <c r="M50" s="60">
        <f t="shared" si="16"/>
        <v>0.98</v>
      </c>
      <c r="N50" s="26"/>
      <c r="O50" s="60">
        <f t="shared" ref="O50:S50" si="17">O48/O49</f>
        <v>0.92</v>
      </c>
      <c r="P50" s="60">
        <f t="shared" si="17"/>
        <v>0.94</v>
      </c>
      <c r="Q50" s="60">
        <f t="shared" si="17"/>
        <v>0.98</v>
      </c>
      <c r="R50" s="60">
        <f t="shared" si="17"/>
        <v>0.92</v>
      </c>
      <c r="S50" s="60">
        <f t="shared" si="17"/>
        <v>0.94</v>
      </c>
      <c r="T50" s="26"/>
      <c r="U50" s="60">
        <f t="shared" ref="U50:V50" si="18">U48/U49</f>
        <v>1</v>
      </c>
      <c r="V50" s="60">
        <f t="shared" si="18"/>
        <v>0.98</v>
      </c>
      <c r="W50" s="26"/>
      <c r="X50" s="60">
        <f t="shared" ref="X50:AC50" si="19">X48/X49</f>
        <v>0.98</v>
      </c>
      <c r="Y50" s="60">
        <f t="shared" si="19"/>
        <v>0.92</v>
      </c>
      <c r="Z50" s="60">
        <f t="shared" si="19"/>
        <v>0.98</v>
      </c>
      <c r="AA50" s="60">
        <f t="shared" si="19"/>
        <v>0.98</v>
      </c>
      <c r="AB50" s="60">
        <f t="shared" si="19"/>
        <v>0.94</v>
      </c>
      <c r="AC50" s="60">
        <f t="shared" si="19"/>
        <v>1</v>
      </c>
      <c r="AD50" s="26"/>
      <c r="AE50" s="60">
        <f t="shared" ref="AE50:AI50" si="20">AE48/AE49</f>
        <v>1</v>
      </c>
      <c r="AF50" s="60">
        <f t="shared" si="20"/>
        <v>0.92</v>
      </c>
      <c r="AG50" s="60">
        <f t="shared" si="20"/>
        <v>0.98</v>
      </c>
      <c r="AH50" s="60">
        <f t="shared" si="20"/>
        <v>1</v>
      </c>
      <c r="AI50" s="60">
        <f t="shared" si="20"/>
        <v>0.84</v>
      </c>
      <c r="AJ50" s="61"/>
      <c r="AK50" s="60">
        <f t="shared" ref="AK50:AO50" si="21">AK48/AK49</f>
        <v>1</v>
      </c>
      <c r="AL50" s="60">
        <f t="shared" si="21"/>
        <v>1</v>
      </c>
      <c r="AM50" s="60">
        <f t="shared" si="21"/>
        <v>0.94</v>
      </c>
      <c r="AN50" s="60">
        <f t="shared" si="21"/>
        <v>0.94</v>
      </c>
      <c r="AO50" s="60">
        <f t="shared" si="21"/>
        <v>0.98</v>
      </c>
      <c r="AP50" s="26"/>
      <c r="AQ50" s="60">
        <f t="shared" ref="AQ50:AT50" si="22">AQ48/AQ49</f>
        <v>0.94</v>
      </c>
      <c r="AR50" s="60">
        <f t="shared" si="22"/>
        <v>0.94</v>
      </c>
      <c r="AS50" s="60">
        <f t="shared" si="22"/>
        <v>0.98</v>
      </c>
      <c r="AT50" s="60">
        <f t="shared" si="22"/>
        <v>1</v>
      </c>
      <c r="AU50" s="61"/>
      <c r="AV50" s="60">
        <f t="shared" ref="AV50:BC50" si="23">AV48/AV49</f>
        <v>1</v>
      </c>
      <c r="AW50" s="60">
        <f t="shared" si="23"/>
        <v>1</v>
      </c>
      <c r="AX50" s="60">
        <f t="shared" si="23"/>
        <v>0.96</v>
      </c>
      <c r="AY50" s="60">
        <f t="shared" si="23"/>
        <v>0.96</v>
      </c>
      <c r="AZ50" s="60">
        <f t="shared" si="23"/>
        <v>0.98</v>
      </c>
      <c r="BA50" s="60">
        <f t="shared" si="23"/>
        <v>0.84</v>
      </c>
      <c r="BB50" s="60">
        <f t="shared" si="23"/>
        <v>0.92</v>
      </c>
      <c r="BC50" s="60">
        <f t="shared" si="23"/>
        <v>1</v>
      </c>
      <c r="BD50" s="26"/>
      <c r="BE50" s="60">
        <f t="shared" ref="BE50:BH50" si="24">BE48/BE49</f>
        <v>1</v>
      </c>
      <c r="BF50" s="60">
        <f t="shared" si="24"/>
        <v>0.8363636364</v>
      </c>
      <c r="BG50" s="60">
        <f t="shared" si="24"/>
        <v>0.8545454545</v>
      </c>
      <c r="BH50" s="60">
        <f t="shared" si="24"/>
        <v>0.9090909091</v>
      </c>
      <c r="BI50" s="26"/>
      <c r="BJ50" s="60">
        <f t="shared" ref="BJ50:BO50" si="25">BJ48/BJ49</f>
        <v>0.8727272727</v>
      </c>
      <c r="BK50" s="60">
        <f t="shared" si="25"/>
        <v>0.8727272727</v>
      </c>
      <c r="BL50" s="60">
        <f t="shared" si="25"/>
        <v>0.8909090909</v>
      </c>
      <c r="BM50" s="60">
        <f t="shared" si="25"/>
        <v>0.8727272727</v>
      </c>
      <c r="BN50" s="60">
        <f t="shared" si="25"/>
        <v>0.8727272727</v>
      </c>
      <c r="BO50" s="60">
        <f t="shared" si="25"/>
        <v>0.8909090909</v>
      </c>
      <c r="BP50" s="26"/>
      <c r="BQ50" s="60">
        <f t="shared" ref="BQ50:BV50" si="26">BQ48/BQ49</f>
        <v>0.8909090909</v>
      </c>
      <c r="BR50" s="60">
        <f t="shared" si="26"/>
        <v>0.8545454545</v>
      </c>
      <c r="BS50" s="60">
        <f t="shared" si="26"/>
        <v>0.8363636364</v>
      </c>
      <c r="BT50" s="60">
        <f t="shared" si="26"/>
        <v>0.8363636364</v>
      </c>
      <c r="BU50" s="60">
        <f t="shared" si="26"/>
        <v>0.8909090909</v>
      </c>
      <c r="BV50" s="60">
        <f t="shared" si="26"/>
        <v>0.8363636364</v>
      </c>
      <c r="BW50" s="61"/>
      <c r="BX50" s="60">
        <f t="shared" ref="BX50:CI50" si="27">BX48/BX49</f>
        <v>0.8363636364</v>
      </c>
      <c r="BY50" s="60">
        <f t="shared" si="27"/>
        <v>0.9090909091</v>
      </c>
      <c r="BZ50" s="60">
        <f t="shared" si="27"/>
        <v>0.8181818182</v>
      </c>
      <c r="CA50" s="60">
        <f t="shared" si="27"/>
        <v>0.8909090909</v>
      </c>
      <c r="CB50" s="60">
        <f t="shared" si="27"/>
        <v>0.9090909091</v>
      </c>
      <c r="CC50" s="60">
        <f t="shared" si="27"/>
        <v>0.8727272727</v>
      </c>
      <c r="CD50" s="60">
        <f t="shared" si="27"/>
        <v>0.9090909091</v>
      </c>
      <c r="CE50" s="60">
        <f t="shared" si="27"/>
        <v>0.8545454545</v>
      </c>
      <c r="CF50" s="60">
        <f t="shared" si="27"/>
        <v>0.9090909091</v>
      </c>
      <c r="CG50" s="60">
        <f t="shared" si="27"/>
        <v>0.9090909091</v>
      </c>
      <c r="CH50" s="60">
        <f t="shared" si="27"/>
        <v>0.8727272727</v>
      </c>
      <c r="CI50" s="60">
        <f t="shared" si="27"/>
        <v>0.8363636364</v>
      </c>
      <c r="CJ50" s="61"/>
      <c r="CK50" s="60">
        <f t="shared" ref="CK50:CO50" si="28">CK48/CK49</f>
        <v>0.8363636364</v>
      </c>
      <c r="CL50" s="60">
        <f t="shared" si="28"/>
        <v>0.8727272727</v>
      </c>
      <c r="CM50" s="60">
        <f t="shared" si="28"/>
        <v>0.8727272727</v>
      </c>
      <c r="CN50" s="60">
        <f t="shared" si="28"/>
        <v>0.8545454545</v>
      </c>
      <c r="CO50" s="60">
        <f t="shared" si="28"/>
        <v>0.8909090909</v>
      </c>
      <c r="CP50" s="26"/>
    </row>
    <row r="51">
      <c r="A51" s="24" t="s">
        <v>172</v>
      </c>
      <c r="B51" s="15"/>
      <c r="C51" s="15"/>
      <c r="D51" s="16"/>
      <c r="E51" s="53">
        <f t="shared" ref="E51:H51" si="29">E49-E48</f>
        <v>1</v>
      </c>
      <c r="F51" s="53">
        <f t="shared" si="29"/>
        <v>0</v>
      </c>
      <c r="G51" s="53">
        <f t="shared" si="29"/>
        <v>4</v>
      </c>
      <c r="H51" s="53">
        <f t="shared" si="29"/>
        <v>3</v>
      </c>
      <c r="I51" s="26"/>
      <c r="J51" s="53">
        <f t="shared" ref="J51:M51" si="30">J49-J48</f>
        <v>3</v>
      </c>
      <c r="K51" s="53">
        <f t="shared" si="30"/>
        <v>0</v>
      </c>
      <c r="L51" s="53">
        <f t="shared" si="30"/>
        <v>0</v>
      </c>
      <c r="M51" s="53">
        <f t="shared" si="30"/>
        <v>1</v>
      </c>
      <c r="N51" s="26"/>
      <c r="O51" s="53">
        <f t="shared" ref="O51:S51" si="31">O49-O48</f>
        <v>4</v>
      </c>
      <c r="P51" s="53">
        <f t="shared" si="31"/>
        <v>3</v>
      </c>
      <c r="Q51" s="53">
        <f t="shared" si="31"/>
        <v>1</v>
      </c>
      <c r="R51" s="53">
        <f t="shared" si="31"/>
        <v>4</v>
      </c>
      <c r="S51" s="53">
        <f t="shared" si="31"/>
        <v>3</v>
      </c>
      <c r="T51" s="26"/>
      <c r="U51" s="53">
        <f t="shared" ref="U51:V51" si="32">U49-U48</f>
        <v>0</v>
      </c>
      <c r="V51" s="53">
        <f t="shared" si="32"/>
        <v>1</v>
      </c>
      <c r="W51" s="26"/>
      <c r="X51" s="53">
        <f t="shared" ref="X51:AC51" si="33">X49-X48</f>
        <v>1</v>
      </c>
      <c r="Y51" s="53">
        <f t="shared" si="33"/>
        <v>4</v>
      </c>
      <c r="Z51" s="53">
        <f t="shared" si="33"/>
        <v>1</v>
      </c>
      <c r="AA51" s="53">
        <f t="shared" si="33"/>
        <v>1</v>
      </c>
      <c r="AB51" s="53">
        <f t="shared" si="33"/>
        <v>3</v>
      </c>
      <c r="AC51" s="53">
        <f t="shared" si="33"/>
        <v>0</v>
      </c>
      <c r="AD51" s="26"/>
      <c r="AE51" s="53">
        <f t="shared" ref="AE51:AI51" si="34">AE49-AE48</f>
        <v>0</v>
      </c>
      <c r="AF51" s="53">
        <f t="shared" si="34"/>
        <v>4</v>
      </c>
      <c r="AG51" s="53">
        <f t="shared" si="34"/>
        <v>1</v>
      </c>
      <c r="AH51" s="53">
        <f t="shared" si="34"/>
        <v>0</v>
      </c>
      <c r="AI51" s="53">
        <f t="shared" si="34"/>
        <v>8</v>
      </c>
      <c r="AJ51" s="54"/>
      <c r="AK51" s="53">
        <f t="shared" ref="AK51:AO51" si="35">AK49-AK48</f>
        <v>0</v>
      </c>
      <c r="AL51" s="53">
        <f t="shared" si="35"/>
        <v>0</v>
      </c>
      <c r="AM51" s="53">
        <f t="shared" si="35"/>
        <v>3</v>
      </c>
      <c r="AN51" s="53">
        <f t="shared" si="35"/>
        <v>3</v>
      </c>
      <c r="AO51" s="53">
        <f t="shared" si="35"/>
        <v>1</v>
      </c>
      <c r="AP51" s="26"/>
      <c r="AQ51" s="53">
        <f t="shared" ref="AQ51:AT51" si="36">AQ49-AQ48</f>
        <v>3</v>
      </c>
      <c r="AR51" s="53">
        <f t="shared" si="36"/>
        <v>3</v>
      </c>
      <c r="AS51" s="53">
        <f t="shared" si="36"/>
        <v>1</v>
      </c>
      <c r="AT51" s="53">
        <f t="shared" si="36"/>
        <v>0</v>
      </c>
      <c r="AU51" s="54"/>
      <c r="AV51" s="53">
        <f t="shared" ref="AV51:BC51" si="37">AV49-AV48</f>
        <v>0</v>
      </c>
      <c r="AW51" s="53">
        <f t="shared" si="37"/>
        <v>0</v>
      </c>
      <c r="AX51" s="53">
        <f t="shared" si="37"/>
        <v>2</v>
      </c>
      <c r="AY51" s="53">
        <f t="shared" si="37"/>
        <v>2</v>
      </c>
      <c r="AZ51" s="53">
        <f t="shared" si="37"/>
        <v>1</v>
      </c>
      <c r="BA51" s="53">
        <f t="shared" si="37"/>
        <v>8</v>
      </c>
      <c r="BB51" s="53">
        <f t="shared" si="37"/>
        <v>4</v>
      </c>
      <c r="BC51" s="53">
        <f t="shared" si="37"/>
        <v>0</v>
      </c>
      <c r="BD51" s="26"/>
      <c r="BE51" s="53">
        <f t="shared" ref="BE51:BH51" si="38">BE49-BE48</f>
        <v>0</v>
      </c>
      <c r="BF51" s="53">
        <f t="shared" si="38"/>
        <v>9</v>
      </c>
      <c r="BG51" s="53">
        <f t="shared" si="38"/>
        <v>8</v>
      </c>
      <c r="BH51" s="53">
        <f t="shared" si="38"/>
        <v>5</v>
      </c>
      <c r="BI51" s="26"/>
      <c r="BJ51" s="53">
        <f t="shared" ref="BJ51:BO51" si="39">BJ49-BJ48</f>
        <v>7</v>
      </c>
      <c r="BK51" s="53">
        <f t="shared" si="39"/>
        <v>7</v>
      </c>
      <c r="BL51" s="53">
        <f t="shared" si="39"/>
        <v>6</v>
      </c>
      <c r="BM51" s="53">
        <f t="shared" si="39"/>
        <v>7</v>
      </c>
      <c r="BN51" s="53">
        <f t="shared" si="39"/>
        <v>7</v>
      </c>
      <c r="BO51" s="53">
        <f t="shared" si="39"/>
        <v>6</v>
      </c>
      <c r="BP51" s="26"/>
      <c r="BQ51" s="53">
        <f t="shared" ref="BQ51:BV51" si="40">BQ49-BQ48</f>
        <v>6</v>
      </c>
      <c r="BR51" s="53">
        <f t="shared" si="40"/>
        <v>8</v>
      </c>
      <c r="BS51" s="53">
        <f t="shared" si="40"/>
        <v>9</v>
      </c>
      <c r="BT51" s="53">
        <f t="shared" si="40"/>
        <v>9</v>
      </c>
      <c r="BU51" s="53">
        <f t="shared" si="40"/>
        <v>6</v>
      </c>
      <c r="BV51" s="53">
        <f t="shared" si="40"/>
        <v>9</v>
      </c>
      <c r="BW51" s="54"/>
      <c r="BX51" s="53">
        <f t="shared" ref="BX51:CI51" si="41">BX49-BX48</f>
        <v>9</v>
      </c>
      <c r="BY51" s="53">
        <f t="shared" si="41"/>
        <v>5</v>
      </c>
      <c r="BZ51" s="53">
        <f t="shared" si="41"/>
        <v>10</v>
      </c>
      <c r="CA51" s="53">
        <f t="shared" si="41"/>
        <v>6</v>
      </c>
      <c r="CB51" s="53">
        <f t="shared" si="41"/>
        <v>5</v>
      </c>
      <c r="CC51" s="53">
        <f t="shared" si="41"/>
        <v>7</v>
      </c>
      <c r="CD51" s="53">
        <f t="shared" si="41"/>
        <v>5</v>
      </c>
      <c r="CE51" s="53">
        <f t="shared" si="41"/>
        <v>8</v>
      </c>
      <c r="CF51" s="53">
        <f t="shared" si="41"/>
        <v>5</v>
      </c>
      <c r="CG51" s="53">
        <f t="shared" si="41"/>
        <v>5</v>
      </c>
      <c r="CH51" s="53">
        <f t="shared" si="41"/>
        <v>7</v>
      </c>
      <c r="CI51" s="53">
        <f t="shared" si="41"/>
        <v>9</v>
      </c>
      <c r="CJ51" s="54"/>
      <c r="CK51" s="53">
        <f t="shared" ref="CK51:CO51" si="42">CK49-CK48</f>
        <v>9</v>
      </c>
      <c r="CL51" s="53">
        <f t="shared" si="42"/>
        <v>7</v>
      </c>
      <c r="CM51" s="53">
        <f t="shared" si="42"/>
        <v>7</v>
      </c>
      <c r="CN51" s="53">
        <f t="shared" si="42"/>
        <v>8</v>
      </c>
      <c r="CO51" s="53">
        <f t="shared" si="42"/>
        <v>6</v>
      </c>
      <c r="CP51" s="26"/>
    </row>
    <row r="52" ht="58.5" customHeight="1">
      <c r="A52" s="24" t="s">
        <v>173</v>
      </c>
      <c r="B52" s="15"/>
      <c r="C52" s="15"/>
      <c r="D52" s="16"/>
      <c r="E52" s="32" t="s">
        <v>174</v>
      </c>
      <c r="F52" s="32" t="s">
        <v>175</v>
      </c>
      <c r="G52" s="32" t="s">
        <v>176</v>
      </c>
      <c r="H52" s="32" t="s">
        <v>177</v>
      </c>
      <c r="I52" s="26"/>
      <c r="J52" s="32" t="s">
        <v>178</v>
      </c>
      <c r="K52" s="32" t="s">
        <v>179</v>
      </c>
      <c r="L52" s="32" t="s">
        <v>180</v>
      </c>
      <c r="M52" s="32" t="s">
        <v>181</v>
      </c>
      <c r="N52" s="26"/>
      <c r="O52" s="32" t="s">
        <v>182</v>
      </c>
      <c r="P52" s="32" t="s">
        <v>183</v>
      </c>
      <c r="Q52" s="32" t="s">
        <v>184</v>
      </c>
      <c r="R52" s="32" t="s">
        <v>185</v>
      </c>
      <c r="S52" s="32" t="s">
        <v>186</v>
      </c>
      <c r="T52" s="26"/>
      <c r="U52" s="32" t="s">
        <v>187</v>
      </c>
      <c r="V52" s="32" t="s">
        <v>188</v>
      </c>
      <c r="W52" s="26"/>
      <c r="X52" s="32" t="s">
        <v>189</v>
      </c>
      <c r="Y52" s="32" t="s">
        <v>190</v>
      </c>
      <c r="Z52" s="32" t="s">
        <v>191</v>
      </c>
      <c r="AA52" s="32" t="s">
        <v>192</v>
      </c>
      <c r="AB52" s="32" t="s">
        <v>193</v>
      </c>
      <c r="AC52" s="32" t="s">
        <v>194</v>
      </c>
      <c r="AD52" s="26"/>
      <c r="AE52" s="32" t="s">
        <v>195</v>
      </c>
      <c r="AF52" s="32" t="s">
        <v>196</v>
      </c>
      <c r="AG52" s="32" t="s">
        <v>197</v>
      </c>
      <c r="AH52" s="32" t="s">
        <v>198</v>
      </c>
      <c r="AI52" s="32" t="s">
        <v>199</v>
      </c>
      <c r="AJ52" s="26"/>
      <c r="AK52" s="32" t="s">
        <v>200</v>
      </c>
      <c r="AL52" s="32" t="s">
        <v>201</v>
      </c>
      <c r="AM52" s="32" t="s">
        <v>202</v>
      </c>
      <c r="AN52" s="32" t="s">
        <v>203</v>
      </c>
      <c r="AO52" s="32" t="s">
        <v>204</v>
      </c>
      <c r="AP52" s="26"/>
      <c r="AQ52" s="32" t="s">
        <v>205</v>
      </c>
      <c r="AR52" s="32" t="s">
        <v>206</v>
      </c>
      <c r="AS52" s="32" t="s">
        <v>207</v>
      </c>
      <c r="AT52" s="32" t="s">
        <v>208</v>
      </c>
      <c r="AU52" s="26"/>
      <c r="AV52" s="32" t="s">
        <v>209</v>
      </c>
      <c r="AW52" s="32" t="s">
        <v>210</v>
      </c>
      <c r="AX52" s="32" t="s">
        <v>211</v>
      </c>
      <c r="AY52" s="32" t="s">
        <v>212</v>
      </c>
      <c r="AZ52" s="32" t="s">
        <v>213</v>
      </c>
      <c r="BA52" s="32" t="s">
        <v>214</v>
      </c>
      <c r="BB52" s="32" t="s">
        <v>215</v>
      </c>
      <c r="BC52" s="32" t="s">
        <v>216</v>
      </c>
      <c r="BD52" s="26"/>
      <c r="BE52" s="32" t="s">
        <v>217</v>
      </c>
      <c r="BF52" s="32" t="s">
        <v>218</v>
      </c>
      <c r="BG52" s="32" t="s">
        <v>219</v>
      </c>
      <c r="BH52" s="32" t="s">
        <v>220</v>
      </c>
      <c r="BI52" s="26"/>
      <c r="BJ52" s="32" t="s">
        <v>221</v>
      </c>
      <c r="BK52" s="32" t="s">
        <v>222</v>
      </c>
      <c r="BL52" s="32" t="s">
        <v>223</v>
      </c>
      <c r="BM52" s="32" t="s">
        <v>224</v>
      </c>
      <c r="BN52" s="32" t="s">
        <v>225</v>
      </c>
      <c r="BO52" s="32" t="s">
        <v>226</v>
      </c>
      <c r="BP52" s="26"/>
      <c r="BQ52" s="32" t="s">
        <v>227</v>
      </c>
      <c r="BR52" s="32" t="s">
        <v>228</v>
      </c>
      <c r="BS52" s="32" t="s">
        <v>229</v>
      </c>
      <c r="BT52" s="32" t="s">
        <v>230</v>
      </c>
      <c r="BU52" s="32" t="s">
        <v>231</v>
      </c>
      <c r="BV52" s="32" t="s">
        <v>232</v>
      </c>
      <c r="BW52" s="26"/>
      <c r="BX52" s="32" t="s">
        <v>233</v>
      </c>
      <c r="BY52" s="32" t="s">
        <v>234</v>
      </c>
      <c r="BZ52" s="32" t="s">
        <v>235</v>
      </c>
      <c r="CA52" s="32" t="s">
        <v>236</v>
      </c>
      <c r="CB52" s="32" t="s">
        <v>237</v>
      </c>
      <c r="CC52" s="32" t="s">
        <v>238</v>
      </c>
      <c r="CD52" s="32" t="s">
        <v>239</v>
      </c>
      <c r="CE52" s="32" t="s">
        <v>240</v>
      </c>
      <c r="CF52" s="32" t="s">
        <v>241</v>
      </c>
      <c r="CG52" s="32" t="s">
        <v>242</v>
      </c>
      <c r="CH52" s="32" t="s">
        <v>243</v>
      </c>
      <c r="CI52" s="32" t="s">
        <v>244</v>
      </c>
      <c r="CJ52" s="26"/>
      <c r="CK52" s="32" t="s">
        <v>245</v>
      </c>
      <c r="CL52" s="32" t="s">
        <v>246</v>
      </c>
      <c r="CM52" s="32" t="s">
        <v>247</v>
      </c>
      <c r="CN52" s="32" t="s">
        <v>248</v>
      </c>
      <c r="CO52" s="32" t="s">
        <v>249</v>
      </c>
      <c r="CP52" s="26"/>
    </row>
    <row r="53">
      <c r="A53" s="24" t="s">
        <v>250</v>
      </c>
      <c r="B53" s="15"/>
      <c r="C53" s="15"/>
      <c r="D53" s="16"/>
      <c r="E53" s="32" t="s">
        <v>126</v>
      </c>
      <c r="F53" s="32" t="s">
        <v>126</v>
      </c>
      <c r="G53" s="32" t="s">
        <v>126</v>
      </c>
      <c r="H53" s="32" t="s">
        <v>126</v>
      </c>
      <c r="I53" s="26"/>
      <c r="J53" s="32" t="s">
        <v>126</v>
      </c>
      <c r="K53" s="32" t="s">
        <v>126</v>
      </c>
      <c r="L53" s="32" t="s">
        <v>126</v>
      </c>
      <c r="M53" s="32" t="s">
        <v>126</v>
      </c>
      <c r="N53" s="26"/>
      <c r="O53" s="32" t="s">
        <v>126</v>
      </c>
      <c r="P53" s="32" t="s">
        <v>126</v>
      </c>
      <c r="Q53" s="32" t="s">
        <v>126</v>
      </c>
      <c r="R53" s="32" t="s">
        <v>126</v>
      </c>
      <c r="S53" s="32" t="s">
        <v>126</v>
      </c>
      <c r="T53" s="26"/>
      <c r="U53" s="32" t="s">
        <v>126</v>
      </c>
      <c r="V53" s="32" t="s">
        <v>126</v>
      </c>
      <c r="W53" s="26"/>
      <c r="X53" s="32" t="s">
        <v>126</v>
      </c>
      <c r="Y53" s="32" t="s">
        <v>126</v>
      </c>
      <c r="Z53" s="32" t="s">
        <v>126</v>
      </c>
      <c r="AA53" s="32" t="s">
        <v>126</v>
      </c>
      <c r="AB53" s="32" t="s">
        <v>126</v>
      </c>
      <c r="AC53" s="32" t="s">
        <v>126</v>
      </c>
      <c r="AD53" s="26"/>
      <c r="AE53" s="32" t="s">
        <v>126</v>
      </c>
      <c r="AF53" s="32" t="s">
        <v>125</v>
      </c>
      <c r="AG53" s="32" t="s">
        <v>126</v>
      </c>
      <c r="AH53" s="32" t="s">
        <v>126</v>
      </c>
      <c r="AI53" s="32" t="s">
        <v>125</v>
      </c>
      <c r="AJ53" s="26"/>
      <c r="AK53" s="32" t="s">
        <v>126</v>
      </c>
      <c r="AL53" s="32" t="s">
        <v>126</v>
      </c>
      <c r="AM53" s="32" t="s">
        <v>126</v>
      </c>
      <c r="AN53" s="32" t="s">
        <v>126</v>
      </c>
      <c r="AO53" s="32" t="s">
        <v>126</v>
      </c>
      <c r="AP53" s="26"/>
      <c r="AQ53" s="32" t="s">
        <v>126</v>
      </c>
      <c r="AR53" s="32" t="s">
        <v>126</v>
      </c>
      <c r="AS53" s="32" t="s">
        <v>126</v>
      </c>
      <c r="AT53" s="32" t="s">
        <v>126</v>
      </c>
      <c r="AU53" s="26"/>
      <c r="AV53" s="32" t="s">
        <v>126</v>
      </c>
      <c r="AW53" s="32" t="s">
        <v>126</v>
      </c>
      <c r="AX53" s="32" t="s">
        <v>125</v>
      </c>
      <c r="AY53" s="32" t="s">
        <v>126</v>
      </c>
      <c r="AZ53" s="32" t="s">
        <v>126</v>
      </c>
      <c r="BA53" s="32" t="s">
        <v>125</v>
      </c>
      <c r="BB53" s="32" t="s">
        <v>125</v>
      </c>
      <c r="BC53" s="32" t="s">
        <v>126</v>
      </c>
      <c r="BD53" s="26"/>
      <c r="BE53" s="32" t="s">
        <v>126</v>
      </c>
      <c r="BF53" s="32" t="s">
        <v>126</v>
      </c>
      <c r="BG53" s="32" t="s">
        <v>126</v>
      </c>
      <c r="BH53" s="32" t="s">
        <v>126</v>
      </c>
      <c r="BI53" s="26"/>
      <c r="BJ53" s="32" t="s">
        <v>126</v>
      </c>
      <c r="BK53" s="32" t="s">
        <v>126</v>
      </c>
      <c r="BL53" s="32" t="s">
        <v>126</v>
      </c>
      <c r="BM53" s="32" t="s">
        <v>126</v>
      </c>
      <c r="BN53" s="32" t="s">
        <v>126</v>
      </c>
      <c r="BO53" s="32" t="s">
        <v>126</v>
      </c>
      <c r="BP53" s="26"/>
      <c r="BQ53" s="32" t="s">
        <v>126</v>
      </c>
      <c r="BR53" s="32" t="s">
        <v>126</v>
      </c>
      <c r="BS53" s="32" t="s">
        <v>126</v>
      </c>
      <c r="BT53" s="32" t="s">
        <v>126</v>
      </c>
      <c r="BU53" s="32" t="s">
        <v>126</v>
      </c>
      <c r="BV53" s="32" t="s">
        <v>126</v>
      </c>
      <c r="BW53" s="26"/>
      <c r="BX53" s="32" t="s">
        <v>126</v>
      </c>
      <c r="BY53" s="32" t="s">
        <v>126</v>
      </c>
      <c r="BZ53" s="32" t="s">
        <v>126</v>
      </c>
      <c r="CA53" s="32" t="s">
        <v>126</v>
      </c>
      <c r="CB53" s="32" t="s">
        <v>126</v>
      </c>
      <c r="CC53" s="32" t="s">
        <v>126</v>
      </c>
      <c r="CD53" s="32" t="s">
        <v>126</v>
      </c>
      <c r="CE53" s="32" t="s">
        <v>126</v>
      </c>
      <c r="CF53" s="32" t="s">
        <v>126</v>
      </c>
      <c r="CG53" s="32" t="s">
        <v>126</v>
      </c>
      <c r="CH53" s="32" t="s">
        <v>126</v>
      </c>
      <c r="CI53" s="32" t="s">
        <v>126</v>
      </c>
      <c r="CJ53" s="26"/>
      <c r="CK53" s="32" t="s">
        <v>126</v>
      </c>
      <c r="CL53" s="32" t="s">
        <v>126</v>
      </c>
      <c r="CM53" s="32" t="s">
        <v>126</v>
      </c>
      <c r="CN53" s="32" t="s">
        <v>126</v>
      </c>
      <c r="CO53" s="32" t="s">
        <v>126</v>
      </c>
      <c r="CP53" s="26"/>
    </row>
    <row r="54" ht="46.5" customHeight="1">
      <c r="A54" s="24" t="s">
        <v>251</v>
      </c>
      <c r="B54" s="15"/>
      <c r="C54" s="15"/>
      <c r="D54" s="16"/>
      <c r="E54" s="62"/>
      <c r="F54" s="62"/>
      <c r="G54" s="32"/>
      <c r="H54" s="62"/>
      <c r="I54" s="26"/>
      <c r="J54" s="62"/>
      <c r="K54" s="62"/>
      <c r="L54" s="62"/>
      <c r="M54" s="62"/>
      <c r="N54" s="26"/>
      <c r="O54" s="62"/>
      <c r="P54" s="62"/>
      <c r="Q54" s="62"/>
      <c r="R54" s="62"/>
      <c r="S54" s="32"/>
      <c r="T54" s="26"/>
      <c r="U54" s="32"/>
      <c r="V54" s="62"/>
      <c r="W54" s="26"/>
      <c r="X54" s="62"/>
      <c r="Y54" s="62"/>
      <c r="Z54" s="32"/>
      <c r="AA54" s="62"/>
      <c r="AB54" s="62"/>
      <c r="AC54" s="62"/>
      <c r="AD54" s="26"/>
      <c r="AE54" s="62"/>
      <c r="AF54" s="32" t="s">
        <v>252</v>
      </c>
      <c r="AG54" s="32"/>
      <c r="AH54" s="32"/>
      <c r="AI54" s="32" t="s">
        <v>253</v>
      </c>
      <c r="AJ54" s="54"/>
      <c r="AK54" s="32"/>
      <c r="AL54" s="62"/>
      <c r="AM54" s="62"/>
      <c r="AN54" s="62"/>
      <c r="AO54" s="62"/>
      <c r="AP54" s="26"/>
      <c r="AQ54" s="62"/>
      <c r="AR54" s="62"/>
      <c r="AS54" s="62"/>
      <c r="AT54" s="62"/>
      <c r="AU54" s="54"/>
      <c r="AV54" s="62"/>
      <c r="AW54" s="62"/>
      <c r="AX54" s="32" t="s">
        <v>254</v>
      </c>
      <c r="AY54" s="63"/>
      <c r="AZ54" s="62"/>
      <c r="BA54" s="32" t="s">
        <v>255</v>
      </c>
      <c r="BB54" s="32" t="s">
        <v>256</v>
      </c>
      <c r="BC54" s="62"/>
      <c r="BD54" s="26"/>
      <c r="BE54" s="62"/>
      <c r="BF54" s="62"/>
      <c r="BG54" s="62"/>
      <c r="BH54" s="62"/>
      <c r="BI54" s="26"/>
      <c r="BJ54" s="62"/>
      <c r="BK54" s="62"/>
      <c r="BL54" s="62"/>
      <c r="BM54" s="32"/>
      <c r="BN54" s="62"/>
      <c r="BO54" s="62"/>
      <c r="BP54" s="26"/>
      <c r="BQ54" s="62"/>
      <c r="BR54" s="62"/>
      <c r="BS54" s="62"/>
      <c r="BT54" s="62"/>
      <c r="BU54" s="62"/>
      <c r="BV54" s="62"/>
      <c r="BW54" s="26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54"/>
      <c r="CK54" s="62"/>
      <c r="CL54" s="62"/>
      <c r="CM54" s="62"/>
      <c r="CN54" s="62"/>
      <c r="CO54" s="62"/>
      <c r="CP54" s="26"/>
    </row>
    <row r="55">
      <c r="A55" s="24" t="s">
        <v>257</v>
      </c>
      <c r="B55" s="15"/>
      <c r="C55" s="15"/>
      <c r="D55" s="16"/>
      <c r="E55" s="62"/>
      <c r="F55" s="62"/>
      <c r="G55" s="32"/>
      <c r="H55" s="62"/>
      <c r="I55" s="26"/>
      <c r="J55" s="62"/>
      <c r="K55" s="62"/>
      <c r="L55" s="62"/>
      <c r="M55" s="62"/>
      <c r="N55" s="26"/>
      <c r="O55" s="62"/>
      <c r="P55" s="62"/>
      <c r="Q55" s="62"/>
      <c r="R55" s="62"/>
      <c r="S55" s="62"/>
      <c r="T55" s="26"/>
      <c r="U55" s="62"/>
      <c r="V55" s="62"/>
      <c r="W55" s="26"/>
      <c r="X55" s="62"/>
      <c r="Y55" s="62"/>
      <c r="Z55" s="32"/>
      <c r="AA55" s="62"/>
      <c r="AB55" s="62"/>
      <c r="AC55" s="62"/>
      <c r="AD55" s="26"/>
      <c r="AE55" s="62"/>
      <c r="AF55" s="32" t="s">
        <v>125</v>
      </c>
      <c r="AG55" s="62"/>
      <c r="AH55" s="62"/>
      <c r="AI55" s="32" t="s">
        <v>125</v>
      </c>
      <c r="AJ55" s="54"/>
      <c r="AK55" s="62"/>
      <c r="AL55" s="62"/>
      <c r="AM55" s="62"/>
      <c r="AN55" s="62"/>
      <c r="AO55" s="62"/>
      <c r="AP55" s="26"/>
      <c r="AQ55" s="62"/>
      <c r="AR55" s="62"/>
      <c r="AS55" s="62"/>
      <c r="AT55" s="62"/>
      <c r="AU55" s="54"/>
      <c r="AV55" s="62"/>
      <c r="AW55" s="62"/>
      <c r="AX55" s="32" t="s">
        <v>125</v>
      </c>
      <c r="AY55" s="32"/>
      <c r="AZ55" s="62"/>
      <c r="BA55" s="32" t="s">
        <v>125</v>
      </c>
      <c r="BB55" s="32" t="s">
        <v>125</v>
      </c>
      <c r="BC55" s="62"/>
      <c r="BD55" s="26"/>
      <c r="BE55" s="62"/>
      <c r="BF55" s="62"/>
      <c r="BG55" s="62"/>
      <c r="BH55" s="62"/>
      <c r="BI55" s="26"/>
      <c r="BJ55" s="62"/>
      <c r="BK55" s="62"/>
      <c r="BL55" s="62"/>
      <c r="BM55" s="32"/>
      <c r="BN55" s="62"/>
      <c r="BO55" s="62"/>
      <c r="BP55" s="26"/>
      <c r="BQ55" s="62"/>
      <c r="BR55" s="62"/>
      <c r="BS55" s="62"/>
      <c r="BT55" s="62"/>
      <c r="BU55" s="62"/>
      <c r="BV55" s="62"/>
      <c r="BW55" s="26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54"/>
      <c r="CK55" s="62"/>
      <c r="CL55" s="62"/>
      <c r="CM55" s="62"/>
      <c r="CN55" s="62"/>
      <c r="CO55" s="62"/>
      <c r="CP55" s="26"/>
    </row>
    <row r="56" ht="84.0" customHeight="1">
      <c r="A56" s="24" t="s">
        <v>258</v>
      </c>
      <c r="B56" s="15"/>
      <c r="C56" s="15"/>
      <c r="D56" s="16"/>
      <c r="E56" s="62"/>
      <c r="F56" s="62"/>
      <c r="G56" s="32"/>
      <c r="H56" s="62"/>
      <c r="I56" s="26"/>
      <c r="J56" s="62"/>
      <c r="K56" s="62"/>
      <c r="L56" s="62"/>
      <c r="M56" s="62"/>
      <c r="N56" s="26"/>
      <c r="O56" s="62"/>
      <c r="P56" s="62"/>
      <c r="Q56" s="62"/>
      <c r="R56" s="62"/>
      <c r="S56" s="62"/>
      <c r="T56" s="26"/>
      <c r="U56" s="62"/>
      <c r="V56" s="62"/>
      <c r="W56" s="26"/>
      <c r="X56" s="62"/>
      <c r="Y56" s="62"/>
      <c r="Z56" s="32"/>
      <c r="AA56" s="62"/>
      <c r="AB56" s="62"/>
      <c r="AC56" s="62"/>
      <c r="AD56" s="26"/>
      <c r="AE56" s="62"/>
      <c r="AF56" s="32" t="s">
        <v>259</v>
      </c>
      <c r="AG56" s="62"/>
      <c r="AH56" s="62"/>
      <c r="AI56" s="32" t="s">
        <v>260</v>
      </c>
      <c r="AJ56" s="54"/>
      <c r="AK56" s="62"/>
      <c r="AL56" s="62"/>
      <c r="AM56" s="62"/>
      <c r="AN56" s="62"/>
      <c r="AO56" s="62"/>
      <c r="AP56" s="26"/>
      <c r="AQ56" s="62"/>
      <c r="AR56" s="62"/>
      <c r="AS56" s="62"/>
      <c r="AT56" s="62"/>
      <c r="AU56" s="54"/>
      <c r="AV56" s="62"/>
      <c r="AW56" s="62"/>
      <c r="AX56" s="32" t="s">
        <v>261</v>
      </c>
      <c r="AY56" s="32"/>
      <c r="AZ56" s="62"/>
      <c r="BA56" s="32" t="s">
        <v>262</v>
      </c>
      <c r="BB56" s="32" t="s">
        <v>263</v>
      </c>
      <c r="BC56" s="62"/>
      <c r="BD56" s="26"/>
      <c r="BE56" s="62"/>
      <c r="BF56" s="62"/>
      <c r="BG56" s="62"/>
      <c r="BH56" s="62"/>
      <c r="BI56" s="26"/>
      <c r="BJ56" s="62"/>
      <c r="BK56" s="62"/>
      <c r="BL56" s="62"/>
      <c r="BM56" s="32"/>
      <c r="BN56" s="62"/>
      <c r="BO56" s="62"/>
      <c r="BP56" s="26"/>
      <c r="BQ56" s="62"/>
      <c r="BR56" s="62"/>
      <c r="BS56" s="62"/>
      <c r="BT56" s="62"/>
      <c r="BU56" s="62"/>
      <c r="BV56" s="62"/>
      <c r="BW56" s="26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54"/>
      <c r="CK56" s="62"/>
      <c r="CL56" s="62"/>
      <c r="CM56" s="62"/>
      <c r="CN56" s="62"/>
      <c r="CO56" s="62"/>
      <c r="CP56" s="26"/>
    </row>
    <row r="57">
      <c r="A57" s="64" t="s">
        <v>264</v>
      </c>
      <c r="B57" s="15"/>
      <c r="C57" s="15"/>
      <c r="D57" s="16"/>
      <c r="E57" s="32" t="s">
        <v>265</v>
      </c>
      <c r="F57" s="32" t="s">
        <v>265</v>
      </c>
      <c r="G57" s="32" t="s">
        <v>265</v>
      </c>
      <c r="H57" s="32" t="s">
        <v>265</v>
      </c>
      <c r="I57" s="26"/>
      <c r="J57" s="32" t="s">
        <v>265</v>
      </c>
      <c r="K57" s="32" t="s">
        <v>265</v>
      </c>
      <c r="L57" s="32" t="s">
        <v>265</v>
      </c>
      <c r="M57" s="32" t="s">
        <v>265</v>
      </c>
      <c r="N57" s="26"/>
      <c r="O57" s="32" t="s">
        <v>265</v>
      </c>
      <c r="P57" s="32" t="s">
        <v>265</v>
      </c>
      <c r="Q57" s="32" t="s">
        <v>265</v>
      </c>
      <c r="R57" s="32" t="s">
        <v>265</v>
      </c>
      <c r="S57" s="32" t="s">
        <v>265</v>
      </c>
      <c r="T57" s="26"/>
      <c r="U57" s="32" t="s">
        <v>265</v>
      </c>
      <c r="V57" s="32" t="s">
        <v>265</v>
      </c>
      <c r="W57" s="26"/>
      <c r="X57" s="32" t="s">
        <v>265</v>
      </c>
      <c r="Y57" s="32" t="s">
        <v>265</v>
      </c>
      <c r="Z57" s="32" t="s">
        <v>265</v>
      </c>
      <c r="AA57" s="32" t="s">
        <v>265</v>
      </c>
      <c r="AB57" s="32" t="s">
        <v>265</v>
      </c>
      <c r="AC57" s="32" t="s">
        <v>265</v>
      </c>
      <c r="AD57" s="26"/>
      <c r="AE57" s="32" t="s">
        <v>265</v>
      </c>
      <c r="AF57" s="32" t="s">
        <v>265</v>
      </c>
      <c r="AG57" s="32" t="s">
        <v>265</v>
      </c>
      <c r="AH57" s="32" t="s">
        <v>265</v>
      </c>
      <c r="AI57" s="32" t="s">
        <v>265</v>
      </c>
      <c r="AJ57" s="26"/>
      <c r="AK57" s="32" t="s">
        <v>265</v>
      </c>
      <c r="AL57" s="32" t="s">
        <v>265</v>
      </c>
      <c r="AM57" s="32" t="s">
        <v>265</v>
      </c>
      <c r="AN57" s="32" t="s">
        <v>265</v>
      </c>
      <c r="AO57" s="32" t="s">
        <v>265</v>
      </c>
      <c r="AP57" s="26"/>
      <c r="AQ57" s="32" t="s">
        <v>265</v>
      </c>
      <c r="AR57" s="32" t="s">
        <v>265</v>
      </c>
      <c r="AS57" s="32" t="s">
        <v>265</v>
      </c>
      <c r="AT57" s="32" t="s">
        <v>265</v>
      </c>
      <c r="AU57" s="26"/>
      <c r="AV57" s="32" t="s">
        <v>265</v>
      </c>
      <c r="AW57" s="32" t="s">
        <v>265</v>
      </c>
      <c r="AX57" s="32" t="s">
        <v>265</v>
      </c>
      <c r="AY57" s="32" t="s">
        <v>265</v>
      </c>
      <c r="AZ57" s="32" t="s">
        <v>265</v>
      </c>
      <c r="BA57" s="32" t="s">
        <v>265</v>
      </c>
      <c r="BB57" s="32" t="s">
        <v>265</v>
      </c>
      <c r="BC57" s="32" t="s">
        <v>265</v>
      </c>
      <c r="BD57" s="26"/>
      <c r="BE57" s="32" t="s">
        <v>265</v>
      </c>
      <c r="BF57" s="32" t="s">
        <v>265</v>
      </c>
      <c r="BG57" s="32" t="s">
        <v>265</v>
      </c>
      <c r="BH57" s="32" t="s">
        <v>265</v>
      </c>
      <c r="BI57" s="26"/>
      <c r="BJ57" s="32" t="s">
        <v>265</v>
      </c>
      <c r="BK57" s="32" t="s">
        <v>265</v>
      </c>
      <c r="BL57" s="32" t="s">
        <v>265</v>
      </c>
      <c r="BM57" s="32" t="s">
        <v>265</v>
      </c>
      <c r="BN57" s="32" t="s">
        <v>265</v>
      </c>
      <c r="BO57" s="32" t="s">
        <v>265</v>
      </c>
      <c r="BP57" s="26"/>
      <c r="BQ57" s="32" t="s">
        <v>265</v>
      </c>
      <c r="BR57" s="32" t="s">
        <v>265</v>
      </c>
      <c r="BS57" s="32" t="s">
        <v>265</v>
      </c>
      <c r="BT57" s="32" t="s">
        <v>265</v>
      </c>
      <c r="BU57" s="32" t="s">
        <v>265</v>
      </c>
      <c r="BV57" s="32" t="s">
        <v>265</v>
      </c>
      <c r="BW57" s="26"/>
      <c r="BX57" s="32" t="s">
        <v>265</v>
      </c>
      <c r="BY57" s="32" t="s">
        <v>265</v>
      </c>
      <c r="BZ57" s="32" t="s">
        <v>265</v>
      </c>
      <c r="CA57" s="32" t="s">
        <v>265</v>
      </c>
      <c r="CB57" s="32" t="s">
        <v>265</v>
      </c>
      <c r="CC57" s="32" t="s">
        <v>265</v>
      </c>
      <c r="CD57" s="32" t="s">
        <v>265</v>
      </c>
      <c r="CE57" s="32" t="s">
        <v>265</v>
      </c>
      <c r="CF57" s="32" t="s">
        <v>265</v>
      </c>
      <c r="CG57" s="32" t="s">
        <v>265</v>
      </c>
      <c r="CH57" s="32" t="s">
        <v>265</v>
      </c>
      <c r="CI57" s="32" t="s">
        <v>265</v>
      </c>
      <c r="CJ57" s="26"/>
      <c r="CK57" s="32" t="s">
        <v>265</v>
      </c>
      <c r="CL57" s="32" t="s">
        <v>265</v>
      </c>
      <c r="CM57" s="32" t="s">
        <v>265</v>
      </c>
      <c r="CN57" s="32" t="s">
        <v>265</v>
      </c>
      <c r="CO57" s="32" t="s">
        <v>265</v>
      </c>
      <c r="CP57" s="26"/>
    </row>
    <row r="58">
      <c r="A58" s="24" t="s">
        <v>266</v>
      </c>
      <c r="B58" s="15"/>
      <c r="C58" s="15"/>
      <c r="D58" s="16"/>
      <c r="E58" s="62"/>
      <c r="F58" s="62"/>
      <c r="G58" s="62"/>
      <c r="H58" s="32"/>
      <c r="I58" s="26"/>
      <c r="J58" s="32"/>
      <c r="K58" s="62"/>
      <c r="L58" s="65"/>
      <c r="M58" s="65"/>
      <c r="N58" s="26"/>
      <c r="O58" s="32"/>
      <c r="P58" s="62"/>
      <c r="Q58" s="62"/>
      <c r="R58" s="62"/>
      <c r="S58" s="62"/>
      <c r="T58" s="26"/>
      <c r="U58" s="62"/>
      <c r="V58" s="62"/>
      <c r="W58" s="26"/>
      <c r="X58" s="62"/>
      <c r="Y58" s="62"/>
      <c r="Z58" s="62"/>
      <c r="AA58" s="62"/>
      <c r="AB58" s="62"/>
      <c r="AC58" s="62"/>
      <c r="AD58" s="26"/>
      <c r="AE58" s="62"/>
      <c r="AF58" s="62"/>
      <c r="AG58" s="62"/>
      <c r="AH58" s="66"/>
      <c r="AI58" s="62"/>
      <c r="AJ58" s="67"/>
      <c r="AK58" s="62"/>
      <c r="AL58" s="62"/>
      <c r="AM58" s="65"/>
      <c r="AN58" s="65"/>
      <c r="AO58" s="65"/>
      <c r="AP58" s="26"/>
      <c r="AQ58" s="62"/>
      <c r="AR58" s="62"/>
      <c r="AS58" s="62"/>
      <c r="AT58" s="62"/>
      <c r="AU58" s="54"/>
      <c r="AV58" s="62"/>
      <c r="AW58" s="62"/>
      <c r="AX58" s="62"/>
      <c r="AY58" s="62"/>
      <c r="AZ58" s="62"/>
      <c r="BA58" s="62"/>
      <c r="BB58" s="62"/>
      <c r="BC58" s="62"/>
      <c r="BD58" s="26"/>
      <c r="BE58" s="65">
        <v>44245.0</v>
      </c>
      <c r="BF58" s="62"/>
      <c r="BG58" s="65">
        <v>44245.0</v>
      </c>
      <c r="BH58" s="65">
        <v>44245.0</v>
      </c>
      <c r="BI58" s="26"/>
      <c r="BJ58" s="65"/>
      <c r="BK58" s="65"/>
      <c r="BL58" s="65">
        <v>44249.0</v>
      </c>
      <c r="BM58" s="65">
        <v>44218.0</v>
      </c>
      <c r="BN58" s="65"/>
      <c r="BO58" s="65">
        <v>44249.0</v>
      </c>
      <c r="BP58" s="26"/>
      <c r="BQ58" s="65">
        <v>44252.0</v>
      </c>
      <c r="BR58" s="62"/>
      <c r="BS58" s="62"/>
      <c r="BT58" s="62"/>
      <c r="BU58" s="65">
        <v>44252.0</v>
      </c>
      <c r="BV58" s="62"/>
      <c r="BW58" s="54"/>
      <c r="BX58" s="65">
        <v>44253.0</v>
      </c>
      <c r="BY58" s="32"/>
      <c r="BZ58" s="62"/>
      <c r="CA58" s="65">
        <v>44253.0</v>
      </c>
      <c r="CB58" s="65">
        <v>44253.0</v>
      </c>
      <c r="CC58" s="62"/>
      <c r="CD58" s="65">
        <v>44253.0</v>
      </c>
      <c r="CE58" s="65">
        <v>44253.0</v>
      </c>
      <c r="CF58" s="62"/>
      <c r="CG58" s="65">
        <v>44253.0</v>
      </c>
      <c r="CH58" s="65">
        <v>44253.0</v>
      </c>
      <c r="CI58" s="62"/>
      <c r="CJ58" s="54"/>
      <c r="CK58" s="62"/>
      <c r="CL58" s="62"/>
      <c r="CM58" s="65">
        <v>44256.0</v>
      </c>
      <c r="CN58" s="65">
        <v>44256.0</v>
      </c>
      <c r="CO58" s="65">
        <v>44256.0</v>
      </c>
      <c r="CP58" s="26"/>
    </row>
    <row r="59">
      <c r="E59" s="63"/>
      <c r="F59" s="63"/>
      <c r="G59" s="68"/>
      <c r="H59" s="69" t="s">
        <v>267</v>
      </c>
      <c r="I59" s="70">
        <f>AVERAGE(E50:H50)</f>
        <v>0.96</v>
      </c>
      <c r="J59" s="68"/>
      <c r="K59" s="68"/>
      <c r="L59" s="68"/>
      <c r="M59" s="69" t="s">
        <v>267</v>
      </c>
      <c r="N59" s="70">
        <f>AVERAGE(J50:M50)</f>
        <v>0.98</v>
      </c>
      <c r="O59" s="68"/>
      <c r="P59" s="68"/>
      <c r="Q59" s="71"/>
      <c r="R59" s="68"/>
      <c r="S59" s="69" t="s">
        <v>267</v>
      </c>
      <c r="T59" s="70">
        <f>AVERAGE(O50:S50)</f>
        <v>0.94</v>
      </c>
      <c r="U59" s="68"/>
      <c r="V59" s="69" t="s">
        <v>267</v>
      </c>
      <c r="W59" s="70">
        <f>AVERAGE(U50:V50)</f>
        <v>0.99</v>
      </c>
      <c r="X59" s="68"/>
      <c r="Y59" s="68"/>
      <c r="Z59" s="68"/>
      <c r="AA59" s="68"/>
      <c r="AB59" s="72"/>
      <c r="AC59" s="69" t="s">
        <v>267</v>
      </c>
      <c r="AD59" s="70">
        <f>AVERAGE(X50:AC50)</f>
        <v>0.9666666667</v>
      </c>
      <c r="AE59" s="68"/>
      <c r="AF59" s="68"/>
      <c r="AG59" s="68"/>
      <c r="AH59" s="68"/>
      <c r="AI59" s="69" t="s">
        <v>267</v>
      </c>
      <c r="AJ59" s="70">
        <f>AVERAGE(AE50:AI50)</f>
        <v>0.948</v>
      </c>
      <c r="AK59" s="68"/>
      <c r="AL59" s="73"/>
      <c r="AM59" s="68"/>
      <c r="AN59" s="68"/>
      <c r="AO59" s="69" t="s">
        <v>267</v>
      </c>
      <c r="AP59" s="70">
        <f>AVERAGE(AK50:AO50)</f>
        <v>0.972</v>
      </c>
      <c r="AQ59" s="68"/>
      <c r="AR59" s="68"/>
      <c r="AS59" s="68"/>
      <c r="AT59" s="69" t="s">
        <v>267</v>
      </c>
      <c r="AU59" s="70">
        <f>AVERAGE(AQ50:AT50)</f>
        <v>0.965</v>
      </c>
      <c r="AV59" s="72"/>
      <c r="AW59" s="68"/>
      <c r="AX59" s="68"/>
      <c r="AY59" s="74"/>
      <c r="AZ59" s="68"/>
      <c r="BA59" s="68"/>
      <c r="BB59" s="68"/>
      <c r="BC59" s="69" t="s">
        <v>267</v>
      </c>
      <c r="BD59" s="70">
        <f>AVERAGE(AV50:BC50)</f>
        <v>0.9575</v>
      </c>
      <c r="BE59" s="68"/>
      <c r="BF59" s="68"/>
      <c r="BG59" s="68"/>
      <c r="BH59" s="69" t="s">
        <v>267</v>
      </c>
      <c r="BI59" s="70">
        <f>AVERAGE(BE50:BH50)</f>
        <v>0.9</v>
      </c>
      <c r="BJ59" s="74"/>
      <c r="BK59" s="74"/>
      <c r="BL59" s="74"/>
      <c r="BM59" s="74"/>
      <c r="BN59" s="74"/>
      <c r="BO59" s="69" t="s">
        <v>267</v>
      </c>
      <c r="BP59" s="70">
        <f>AVERAGE(BJ50:BO50)</f>
        <v>0.8787878788</v>
      </c>
      <c r="BQ59" s="68"/>
      <c r="BR59" s="74"/>
      <c r="BS59" s="74"/>
      <c r="BT59" s="74"/>
      <c r="BU59" s="74"/>
      <c r="BV59" s="69" t="s">
        <v>267</v>
      </c>
      <c r="BW59" s="70">
        <f>AVERAGE(BQ50:BV50)</f>
        <v>0.8575757576</v>
      </c>
      <c r="BX59" s="74"/>
      <c r="BY59" s="74"/>
      <c r="BZ59" s="74"/>
      <c r="CA59" s="74"/>
      <c r="CB59" s="74"/>
      <c r="CC59" s="68"/>
      <c r="CD59" s="74"/>
      <c r="CE59" s="74"/>
      <c r="CF59" s="74"/>
      <c r="CG59" s="74"/>
      <c r="CH59" s="74"/>
      <c r="CI59" s="69" t="s">
        <v>267</v>
      </c>
      <c r="CJ59" s="70">
        <f>AVERAGE(BX50:CI50)</f>
        <v>0.8772727273</v>
      </c>
      <c r="CK59" s="74"/>
      <c r="CL59" s="74"/>
      <c r="CM59" s="74"/>
      <c r="CN59" s="74"/>
      <c r="CO59" s="69" t="s">
        <v>267</v>
      </c>
      <c r="CP59" s="70">
        <f>AVERAGE(CK50:CO50)</f>
        <v>0.8654545455</v>
      </c>
    </row>
    <row r="60">
      <c r="E60" s="63"/>
      <c r="F60" s="63"/>
      <c r="G60" s="68"/>
      <c r="H60" s="75" t="s">
        <v>268</v>
      </c>
      <c r="I60" s="75">
        <f>COUNTA(E2:H3)</f>
        <v>4</v>
      </c>
      <c r="J60" s="68"/>
      <c r="K60" s="68"/>
      <c r="L60" s="68"/>
      <c r="M60" s="75" t="s">
        <v>268</v>
      </c>
      <c r="N60" s="75">
        <f>COUNTA(J2:M3)</f>
        <v>4</v>
      </c>
      <c r="O60" s="68"/>
      <c r="P60" s="68"/>
      <c r="Q60" s="72"/>
      <c r="R60" s="68"/>
      <c r="S60" s="75" t="s">
        <v>268</v>
      </c>
      <c r="T60" s="75">
        <f>COUNTA(O2:S3)</f>
        <v>5</v>
      </c>
      <c r="U60" s="68"/>
      <c r="V60" s="75" t="s">
        <v>268</v>
      </c>
      <c r="W60" s="75">
        <f>COUNTA(U2:V3)</f>
        <v>2</v>
      </c>
      <c r="X60" s="68"/>
      <c r="Y60" s="68"/>
      <c r="Z60" s="68"/>
      <c r="AA60" s="68"/>
      <c r="AB60" s="72"/>
      <c r="AC60" s="75" t="s">
        <v>268</v>
      </c>
      <c r="AD60" s="75">
        <f>COUNTA(X2:AC3)</f>
        <v>6</v>
      </c>
      <c r="AE60" s="68"/>
      <c r="AF60" s="68"/>
      <c r="AG60" s="68"/>
      <c r="AH60" s="68"/>
      <c r="AI60" s="75" t="s">
        <v>268</v>
      </c>
      <c r="AJ60" s="75">
        <f>COUNTA(AE2:AI3)</f>
        <v>5</v>
      </c>
      <c r="AK60" s="68"/>
      <c r="AL60" s="73"/>
      <c r="AM60" s="68"/>
      <c r="AN60" s="68"/>
      <c r="AO60" s="75" t="s">
        <v>268</v>
      </c>
      <c r="AP60" s="75">
        <f>COUNTA(AK2:AO3)</f>
        <v>5</v>
      </c>
      <c r="AQ60" s="68"/>
      <c r="AR60" s="68"/>
      <c r="AS60" s="68"/>
      <c r="AT60" s="75" t="s">
        <v>268</v>
      </c>
      <c r="AU60" s="75">
        <f>COUNTA(AQ2:AT3)</f>
        <v>4</v>
      </c>
      <c r="AV60" s="72"/>
      <c r="AW60" s="68"/>
      <c r="AX60" s="68"/>
      <c r="AY60" s="68"/>
      <c r="AZ60" s="68"/>
      <c r="BA60" s="68"/>
      <c r="BB60" s="68"/>
      <c r="BC60" s="75" t="s">
        <v>268</v>
      </c>
      <c r="BD60" s="75">
        <f>COUNTA(AV2:BC3)</f>
        <v>8</v>
      </c>
      <c r="BE60" s="68"/>
      <c r="BF60" s="68"/>
      <c r="BG60" s="68"/>
      <c r="BH60" s="75" t="s">
        <v>268</v>
      </c>
      <c r="BI60" s="75">
        <f>COUNTA(BE2:BH3)</f>
        <v>4</v>
      </c>
      <c r="BJ60" s="68"/>
      <c r="BK60" s="68"/>
      <c r="BL60" s="68"/>
      <c r="BM60" s="68"/>
      <c r="BN60" s="68"/>
      <c r="BO60" s="75" t="s">
        <v>268</v>
      </c>
      <c r="BP60" s="75">
        <f>COUNTA(BJ2:BO3)</f>
        <v>6</v>
      </c>
      <c r="BQ60" s="68"/>
      <c r="BR60" s="68"/>
      <c r="BS60" s="68"/>
      <c r="BT60" s="68"/>
      <c r="BU60" s="68"/>
      <c r="BV60" s="75" t="s">
        <v>268</v>
      </c>
      <c r="BW60" s="75">
        <f>COUNTA(BQ2:BV3)</f>
        <v>6</v>
      </c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75" t="s">
        <v>268</v>
      </c>
      <c r="CJ60" s="75">
        <f>COUNTA(BX2:CI3)</f>
        <v>12</v>
      </c>
      <c r="CK60" s="68"/>
      <c r="CL60" s="68"/>
      <c r="CM60" s="68"/>
      <c r="CN60" s="68"/>
      <c r="CO60" s="75" t="s">
        <v>268</v>
      </c>
      <c r="CP60" s="75">
        <f>COUNTA(CK2:CO3)</f>
        <v>5</v>
      </c>
    </row>
    <row r="61">
      <c r="E61" s="63"/>
      <c r="F61" s="63"/>
      <c r="G61" s="68"/>
      <c r="H61" s="76" t="s">
        <v>269</v>
      </c>
      <c r="I61" s="77">
        <f>SUM(E4:H4)</f>
        <v>0.01982638889</v>
      </c>
      <c r="J61" s="68"/>
      <c r="K61" s="68"/>
      <c r="L61" s="68"/>
      <c r="M61" s="76" t="s">
        <v>269</v>
      </c>
      <c r="N61" s="77">
        <f>SUM(J4:M4)</f>
        <v>0.01585648148</v>
      </c>
      <c r="O61" s="68"/>
      <c r="P61" s="68"/>
      <c r="Q61" s="78"/>
      <c r="R61" s="68"/>
      <c r="S61" s="76" t="s">
        <v>269</v>
      </c>
      <c r="T61" s="77">
        <f>SUM(O4:S4)</f>
        <v>0.01800925926</v>
      </c>
      <c r="U61" s="68"/>
      <c r="V61" s="76" t="s">
        <v>269</v>
      </c>
      <c r="W61" s="77">
        <f>SUM(U4:V4)</f>
        <v>0.006111111111</v>
      </c>
      <c r="X61" s="68"/>
      <c r="Y61" s="68"/>
      <c r="Z61" s="68"/>
      <c r="AA61" s="68"/>
      <c r="AB61" s="72"/>
      <c r="AC61" s="76" t="s">
        <v>269</v>
      </c>
      <c r="AD61" s="77">
        <f>SUM(X4:AC4)</f>
        <v>0.02210648148</v>
      </c>
      <c r="AE61" s="68"/>
      <c r="AF61" s="68"/>
      <c r="AG61" s="68"/>
      <c r="AH61" s="68"/>
      <c r="AI61" s="76" t="s">
        <v>269</v>
      </c>
      <c r="AJ61" s="77">
        <f>SUM(AE4:AI4)</f>
        <v>0.01467592593</v>
      </c>
      <c r="AK61" s="68"/>
      <c r="AL61" s="73"/>
      <c r="AM61" s="68"/>
      <c r="AN61" s="68"/>
      <c r="AO61" s="76" t="s">
        <v>269</v>
      </c>
      <c r="AP61" s="77">
        <f>SUM(AK4:AO4)</f>
        <v>0.02021990741</v>
      </c>
      <c r="AQ61" s="68"/>
      <c r="AR61" s="68"/>
      <c r="AS61" s="68"/>
      <c r="AT61" s="76" t="s">
        <v>269</v>
      </c>
      <c r="AU61" s="77">
        <f>SUM(AQ4:AT4)</f>
        <v>0.02255787037</v>
      </c>
      <c r="AV61" s="72"/>
      <c r="AW61" s="68"/>
      <c r="AX61" s="68"/>
      <c r="AY61" s="79"/>
      <c r="AZ61" s="68"/>
      <c r="BA61" s="68"/>
      <c r="BB61" s="68"/>
      <c r="BC61" s="76" t="s">
        <v>269</v>
      </c>
      <c r="BD61" s="77">
        <f>SUM(AV4:BC4)</f>
        <v>0.02634259259</v>
      </c>
      <c r="BE61" s="68"/>
      <c r="BF61" s="68"/>
      <c r="BG61" s="68"/>
      <c r="BH61" s="76" t="s">
        <v>269</v>
      </c>
      <c r="BI61" s="77">
        <f>SUM(BE4:BH4)</f>
        <v>0.02319444444</v>
      </c>
      <c r="BJ61" s="79"/>
      <c r="BK61" s="79"/>
      <c r="BL61" s="79"/>
      <c r="BM61" s="79"/>
      <c r="BN61" s="79"/>
      <c r="BO61" s="76" t="s">
        <v>269</v>
      </c>
      <c r="BP61" s="77">
        <f>SUM(BJ4:BO4)</f>
        <v>0.02422453704</v>
      </c>
      <c r="BQ61" s="68"/>
      <c r="BR61" s="79"/>
      <c r="BS61" s="79"/>
      <c r="BT61" s="79"/>
      <c r="BU61" s="79"/>
      <c r="BV61" s="76" t="s">
        <v>269</v>
      </c>
      <c r="BW61" s="77">
        <f>SUM(BQ4:BV4)</f>
        <v>0.02945601852</v>
      </c>
      <c r="BX61" s="79"/>
      <c r="BY61" s="79"/>
      <c r="BZ61" s="79"/>
      <c r="CA61" s="79"/>
      <c r="CB61" s="79"/>
      <c r="CC61" s="68"/>
      <c r="CD61" s="79"/>
      <c r="CE61" s="79"/>
      <c r="CF61" s="79"/>
      <c r="CG61" s="79"/>
      <c r="CH61" s="79"/>
      <c r="CI61" s="76" t="s">
        <v>269</v>
      </c>
      <c r="CJ61" s="77">
        <f>SUM(BX4:CI4)</f>
        <v>0.03282407407</v>
      </c>
      <c r="CK61" s="79"/>
      <c r="CL61" s="79"/>
      <c r="CM61" s="79"/>
      <c r="CN61" s="79"/>
      <c r="CO61" s="76" t="s">
        <v>269</v>
      </c>
      <c r="CP61" s="77">
        <f>SUM(CK4:CO4)</f>
        <v>0.01924768519</v>
      </c>
    </row>
    <row r="62"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73"/>
      <c r="AP62" s="68"/>
      <c r="AQ62" s="68"/>
      <c r="AR62" s="68"/>
      <c r="AS62" s="68"/>
      <c r="AT62" s="68"/>
      <c r="AU62" s="68"/>
      <c r="AV62" s="68"/>
      <c r="AW62" s="68"/>
      <c r="AX62" s="68"/>
      <c r="AY62" s="72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</row>
    <row r="63"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73"/>
      <c r="AP63" s="68"/>
      <c r="AQ63" s="68"/>
      <c r="AR63" s="68"/>
      <c r="AS63" s="68"/>
      <c r="AT63" s="68"/>
      <c r="AU63" s="68"/>
      <c r="AV63" s="68"/>
      <c r="AW63" s="68"/>
      <c r="AX63" s="68"/>
      <c r="AY63" s="72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</row>
    <row r="64"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80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73"/>
      <c r="AP64" s="68"/>
      <c r="AQ64" s="68"/>
      <c r="AR64" s="68"/>
      <c r="AS64" s="68"/>
      <c r="AT64" s="68"/>
      <c r="AU64" s="68"/>
      <c r="AV64" s="68"/>
      <c r="AW64" s="68"/>
      <c r="AX64" s="68"/>
      <c r="AY64" s="72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</row>
    <row r="65"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73"/>
      <c r="AP65" s="68"/>
      <c r="AQ65" s="68"/>
      <c r="AR65" s="68"/>
      <c r="AS65" s="68"/>
      <c r="AT65" s="68"/>
      <c r="AU65" s="68"/>
      <c r="AV65" s="68"/>
      <c r="AW65" s="68"/>
      <c r="AX65" s="68"/>
      <c r="AY65" s="72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</row>
    <row r="66"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73"/>
      <c r="AP66" s="68"/>
      <c r="AQ66" s="68"/>
      <c r="AR66" s="68"/>
      <c r="AS66" s="68"/>
      <c r="AT66" s="68"/>
      <c r="AU66" s="68"/>
      <c r="AV66" s="68"/>
      <c r="AW66" s="68"/>
      <c r="AX66" s="68"/>
      <c r="AY66" s="72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</row>
    <row r="67"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8"/>
      <c r="AL67" s="68"/>
      <c r="AM67" s="68"/>
      <c r="AN67" s="68"/>
      <c r="AO67" s="73"/>
      <c r="AP67" s="68"/>
      <c r="AQ67" s="68"/>
      <c r="AR67" s="68"/>
      <c r="AS67" s="68"/>
      <c r="AT67" s="68"/>
      <c r="AU67" s="68"/>
      <c r="AV67" s="68"/>
      <c r="AW67" s="68"/>
      <c r="AX67" s="68"/>
      <c r="AY67" s="72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</row>
    <row r="68"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73"/>
      <c r="AP68" s="68"/>
      <c r="AQ68" s="68"/>
      <c r="AR68" s="68"/>
      <c r="AS68" s="68"/>
      <c r="AT68" s="68"/>
      <c r="AU68" s="68"/>
      <c r="AV68" s="68"/>
      <c r="AW68" s="68"/>
      <c r="AX68" s="68"/>
      <c r="AY68" s="72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</row>
    <row r="69"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8"/>
      <c r="AL69" s="68"/>
      <c r="AM69" s="68"/>
      <c r="AN69" s="68"/>
      <c r="AO69" s="73"/>
      <c r="AP69" s="68"/>
      <c r="AQ69" s="68"/>
      <c r="AR69" s="68"/>
      <c r="AS69" s="68"/>
      <c r="AT69" s="68"/>
      <c r="AU69" s="68"/>
      <c r="AV69" s="68"/>
      <c r="AW69" s="68"/>
      <c r="AX69" s="68"/>
      <c r="AY69" s="72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</row>
    <row r="70"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8"/>
      <c r="AL70" s="68"/>
      <c r="AM70" s="68"/>
      <c r="AN70" s="68"/>
      <c r="AO70" s="73"/>
      <c r="AP70" s="68"/>
      <c r="AQ70" s="68"/>
      <c r="AR70" s="68"/>
      <c r="AS70" s="68"/>
      <c r="AT70" s="68"/>
      <c r="AU70" s="68"/>
      <c r="AV70" s="68"/>
      <c r="AW70" s="68"/>
      <c r="AX70" s="68"/>
      <c r="AY70" s="72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</row>
    <row r="71"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73"/>
      <c r="AP71" s="68"/>
      <c r="AQ71" s="68"/>
      <c r="AR71" s="68"/>
      <c r="AS71" s="68"/>
      <c r="AT71" s="68"/>
      <c r="AU71" s="68"/>
      <c r="AV71" s="68"/>
      <c r="AW71" s="68"/>
      <c r="AX71" s="68"/>
      <c r="AY71" s="72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</row>
    <row r="72"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73"/>
      <c r="AP72" s="68"/>
      <c r="AQ72" s="68"/>
      <c r="AR72" s="68"/>
      <c r="AS72" s="68"/>
      <c r="AT72" s="68"/>
      <c r="AU72" s="68"/>
      <c r="AV72" s="68"/>
      <c r="AW72" s="68"/>
      <c r="AX72" s="68"/>
      <c r="AY72" s="72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</row>
    <row r="73"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73"/>
      <c r="AP73" s="68"/>
      <c r="AQ73" s="68"/>
      <c r="AR73" s="68"/>
      <c r="AS73" s="68"/>
      <c r="AT73" s="68"/>
      <c r="AU73" s="68"/>
      <c r="AV73" s="68"/>
      <c r="AW73" s="68"/>
      <c r="AX73" s="68"/>
      <c r="AY73" s="72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</row>
    <row r="74"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73"/>
      <c r="AP74" s="68"/>
      <c r="AQ74" s="68"/>
      <c r="AR74" s="68"/>
      <c r="AS74" s="68"/>
      <c r="AT74" s="68"/>
      <c r="AU74" s="68"/>
      <c r="AV74" s="68"/>
      <c r="AW74" s="68"/>
      <c r="AX74" s="68"/>
      <c r="AY74" s="72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</row>
    <row r="75"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73"/>
      <c r="AP75" s="68"/>
      <c r="AQ75" s="68"/>
      <c r="AR75" s="68"/>
      <c r="AS75" s="68"/>
      <c r="AT75" s="68"/>
      <c r="AU75" s="68"/>
      <c r="AV75" s="68"/>
      <c r="AW75" s="68"/>
      <c r="AX75" s="68"/>
      <c r="AY75" s="72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</row>
    <row r="76"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73"/>
      <c r="AP76" s="68"/>
      <c r="AQ76" s="68"/>
      <c r="AR76" s="68"/>
      <c r="AS76" s="68"/>
      <c r="AT76" s="68"/>
      <c r="AU76" s="68"/>
      <c r="AV76" s="68"/>
      <c r="AW76" s="68"/>
      <c r="AX76" s="68"/>
      <c r="AY76" s="72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</row>
    <row r="77"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73"/>
      <c r="AP77" s="68"/>
      <c r="AQ77" s="68"/>
      <c r="AR77" s="68"/>
      <c r="AS77" s="68"/>
      <c r="AT77" s="68"/>
      <c r="AU77" s="68"/>
      <c r="AV77" s="68"/>
      <c r="AW77" s="68"/>
      <c r="AX77" s="68"/>
      <c r="AY77" s="72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</row>
    <row r="78"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73"/>
      <c r="AP78" s="68"/>
      <c r="AQ78" s="68"/>
      <c r="AR78" s="68"/>
      <c r="AS78" s="68"/>
      <c r="AT78" s="68"/>
      <c r="AU78" s="68"/>
      <c r="AV78" s="68"/>
      <c r="AW78" s="68"/>
      <c r="AX78" s="68"/>
      <c r="AY78" s="72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</row>
    <row r="79"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73"/>
      <c r="AP79" s="68"/>
      <c r="AQ79" s="68"/>
      <c r="AR79" s="68"/>
      <c r="AS79" s="68"/>
      <c r="AT79" s="68"/>
      <c r="AU79" s="68"/>
      <c r="AV79" s="68"/>
      <c r="AW79" s="68"/>
      <c r="AX79" s="68"/>
      <c r="AY79" s="72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</row>
    <row r="80"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73"/>
      <c r="AP80" s="68"/>
      <c r="AQ80" s="68"/>
      <c r="AR80" s="68"/>
      <c r="AS80" s="68"/>
      <c r="AT80" s="68"/>
      <c r="AU80" s="68"/>
      <c r="AV80" s="68"/>
      <c r="AW80" s="68"/>
      <c r="AX80" s="68"/>
      <c r="AY80" s="72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</row>
    <row r="81"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73"/>
      <c r="AP81" s="68"/>
      <c r="AQ81" s="68"/>
      <c r="AR81" s="68"/>
      <c r="AS81" s="68"/>
      <c r="AT81" s="68"/>
      <c r="AU81" s="68"/>
      <c r="AV81" s="68"/>
      <c r="AW81" s="68"/>
      <c r="AX81" s="68"/>
      <c r="AY81" s="72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</row>
    <row r="82"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73"/>
      <c r="AP82" s="68"/>
      <c r="AQ82" s="68"/>
      <c r="AR82" s="68"/>
      <c r="AS82" s="68"/>
      <c r="AT82" s="68"/>
      <c r="AU82" s="68"/>
      <c r="AV82" s="68"/>
      <c r="AW82" s="68"/>
      <c r="AX82" s="68"/>
      <c r="AY82" s="72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</row>
    <row r="83"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73"/>
      <c r="AP83" s="68"/>
      <c r="AQ83" s="68"/>
      <c r="AR83" s="68"/>
      <c r="AS83" s="68"/>
      <c r="AT83" s="68"/>
      <c r="AU83" s="68"/>
      <c r="AV83" s="68"/>
      <c r="AW83" s="68"/>
      <c r="AX83" s="68"/>
      <c r="AY83" s="72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</row>
    <row r="84"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73"/>
      <c r="AP84" s="68"/>
      <c r="AQ84" s="68"/>
      <c r="AR84" s="68"/>
      <c r="AS84" s="68"/>
      <c r="AT84" s="68"/>
      <c r="AU84" s="68"/>
      <c r="AV84" s="68"/>
      <c r="AW84" s="68"/>
      <c r="AX84" s="68"/>
      <c r="AY84" s="72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</row>
    <row r="85"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73"/>
      <c r="AP85" s="68"/>
      <c r="AQ85" s="68"/>
      <c r="AR85" s="68"/>
      <c r="AS85" s="68"/>
      <c r="AT85" s="68"/>
      <c r="AU85" s="68"/>
      <c r="AV85" s="68"/>
      <c r="AW85" s="68"/>
      <c r="AX85" s="68"/>
      <c r="AY85" s="72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</row>
    <row r="86"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73"/>
      <c r="AP86" s="68"/>
      <c r="AQ86" s="68"/>
      <c r="AR86" s="68"/>
      <c r="AS86" s="68"/>
      <c r="AT86" s="68"/>
      <c r="AU86" s="68"/>
      <c r="AV86" s="68"/>
      <c r="AW86" s="68"/>
      <c r="AX86" s="68"/>
      <c r="AY86" s="72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</row>
    <row r="87"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73"/>
      <c r="AP87" s="68"/>
      <c r="AQ87" s="68"/>
      <c r="AR87" s="68"/>
      <c r="AS87" s="68"/>
      <c r="AT87" s="68"/>
      <c r="AU87" s="68"/>
      <c r="AV87" s="68"/>
      <c r="AW87" s="68"/>
      <c r="AX87" s="68"/>
      <c r="AY87" s="72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</row>
    <row r="88"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73"/>
      <c r="AP88" s="68"/>
      <c r="AQ88" s="68"/>
      <c r="AR88" s="68"/>
      <c r="AS88" s="68"/>
      <c r="AT88" s="68"/>
      <c r="AU88" s="68"/>
      <c r="AV88" s="68"/>
      <c r="AW88" s="68"/>
      <c r="AX88" s="68"/>
      <c r="AY88" s="72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</row>
    <row r="89"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73"/>
      <c r="AP89" s="68"/>
      <c r="AQ89" s="68"/>
      <c r="AR89" s="68"/>
      <c r="AS89" s="68"/>
      <c r="AT89" s="68"/>
      <c r="AU89" s="68"/>
      <c r="AV89" s="68"/>
      <c r="AW89" s="68"/>
      <c r="AX89" s="68"/>
      <c r="AY89" s="72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</row>
    <row r="90"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73"/>
      <c r="AP90" s="68"/>
      <c r="AQ90" s="68"/>
      <c r="AR90" s="68"/>
      <c r="AS90" s="68"/>
      <c r="AT90" s="68"/>
      <c r="AU90" s="68"/>
      <c r="AV90" s="68"/>
      <c r="AW90" s="68"/>
      <c r="AX90" s="68"/>
      <c r="AY90" s="72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</row>
    <row r="91"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73"/>
      <c r="AP91" s="68"/>
      <c r="AQ91" s="68"/>
      <c r="AR91" s="68"/>
      <c r="AS91" s="68"/>
      <c r="AT91" s="68"/>
      <c r="AU91" s="68"/>
      <c r="AV91" s="68"/>
      <c r="AW91" s="68"/>
      <c r="AX91" s="68"/>
      <c r="AY91" s="72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</row>
    <row r="92"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73"/>
      <c r="AP92" s="68"/>
      <c r="AQ92" s="68"/>
      <c r="AR92" s="68"/>
      <c r="AS92" s="68"/>
      <c r="AT92" s="68"/>
      <c r="AU92" s="68"/>
      <c r="AV92" s="68"/>
      <c r="AW92" s="68"/>
      <c r="AX92" s="68"/>
      <c r="AY92" s="72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</row>
    <row r="93"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73"/>
      <c r="AP93" s="68"/>
      <c r="AQ93" s="68"/>
      <c r="AR93" s="68"/>
      <c r="AS93" s="68"/>
      <c r="AT93" s="68"/>
      <c r="AU93" s="68"/>
      <c r="AV93" s="68"/>
      <c r="AW93" s="68"/>
      <c r="AX93" s="68"/>
      <c r="AY93" s="72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</row>
    <row r="94"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73"/>
      <c r="AP94" s="68"/>
      <c r="AQ94" s="68"/>
      <c r="AR94" s="68"/>
      <c r="AS94" s="68"/>
      <c r="AT94" s="68"/>
      <c r="AU94" s="68"/>
      <c r="AV94" s="68"/>
      <c r="AW94" s="68"/>
      <c r="AX94" s="68"/>
      <c r="AY94" s="72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</row>
    <row r="95"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73"/>
      <c r="AP95" s="68"/>
      <c r="AQ95" s="68"/>
      <c r="AR95" s="68"/>
      <c r="AS95" s="68"/>
      <c r="AT95" s="68"/>
      <c r="AU95" s="68"/>
      <c r="AV95" s="68"/>
      <c r="AW95" s="68"/>
      <c r="AX95" s="68"/>
      <c r="AY95" s="72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</row>
    <row r="96"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73"/>
      <c r="AP96" s="68"/>
      <c r="AQ96" s="68"/>
      <c r="AR96" s="68"/>
      <c r="AS96" s="68"/>
      <c r="AT96" s="68"/>
      <c r="AU96" s="68"/>
      <c r="AV96" s="68"/>
      <c r="AW96" s="68"/>
      <c r="AX96" s="68"/>
      <c r="AY96" s="72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</row>
    <row r="97"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73"/>
      <c r="AP97" s="68"/>
      <c r="AQ97" s="68"/>
      <c r="AR97" s="68"/>
      <c r="AS97" s="68"/>
      <c r="AT97" s="68"/>
      <c r="AU97" s="68"/>
      <c r="AV97" s="68"/>
      <c r="AW97" s="68"/>
      <c r="AX97" s="68"/>
      <c r="AY97" s="72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</row>
    <row r="98"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73"/>
      <c r="AP98" s="68"/>
      <c r="AQ98" s="68"/>
      <c r="AR98" s="68"/>
      <c r="AS98" s="68"/>
      <c r="AT98" s="68"/>
      <c r="AU98" s="68"/>
      <c r="AV98" s="68"/>
      <c r="AW98" s="68"/>
      <c r="AX98" s="68"/>
      <c r="AY98" s="72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</row>
    <row r="99"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73"/>
      <c r="AP99" s="68"/>
      <c r="AQ99" s="68"/>
      <c r="AR99" s="68"/>
      <c r="AS99" s="68"/>
      <c r="AT99" s="68"/>
      <c r="AU99" s="68"/>
      <c r="AV99" s="68"/>
      <c r="AW99" s="68"/>
      <c r="AX99" s="68"/>
      <c r="AY99" s="72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</row>
    <row r="100"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73"/>
      <c r="AP100" s="68"/>
      <c r="AQ100" s="68"/>
      <c r="AR100" s="68"/>
      <c r="AS100" s="68"/>
      <c r="AT100" s="68"/>
      <c r="AU100" s="68"/>
      <c r="AV100" s="68"/>
      <c r="AW100" s="68"/>
      <c r="AX100" s="68"/>
      <c r="AY100" s="72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</row>
    <row r="101"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73"/>
      <c r="AP101" s="68"/>
      <c r="AQ101" s="68"/>
      <c r="AR101" s="68"/>
      <c r="AS101" s="68"/>
      <c r="AT101" s="68"/>
      <c r="AU101" s="68"/>
      <c r="AV101" s="68"/>
      <c r="AW101" s="68"/>
      <c r="AX101" s="68"/>
      <c r="AY101" s="72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</row>
    <row r="102"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73"/>
      <c r="AP102" s="68"/>
      <c r="AQ102" s="68"/>
      <c r="AR102" s="68"/>
      <c r="AS102" s="68"/>
      <c r="AT102" s="68"/>
      <c r="AU102" s="68"/>
      <c r="AV102" s="68"/>
      <c r="AW102" s="68"/>
      <c r="AX102" s="68"/>
      <c r="AY102" s="72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</row>
    <row r="103"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73"/>
      <c r="AP103" s="68"/>
      <c r="AQ103" s="68"/>
      <c r="AR103" s="68"/>
      <c r="AS103" s="68"/>
      <c r="AT103" s="68"/>
      <c r="AU103" s="68"/>
      <c r="AV103" s="68"/>
      <c r="AW103" s="68"/>
      <c r="AX103" s="68"/>
      <c r="AY103" s="72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</row>
    <row r="104"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73"/>
      <c r="AP104" s="68"/>
      <c r="AQ104" s="68"/>
      <c r="AR104" s="68"/>
      <c r="AS104" s="68"/>
      <c r="AT104" s="68"/>
      <c r="AU104" s="68"/>
      <c r="AV104" s="68"/>
      <c r="AW104" s="68"/>
      <c r="AX104" s="68"/>
      <c r="AY104" s="72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</row>
    <row r="105"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73"/>
      <c r="AP105" s="68"/>
      <c r="AQ105" s="68"/>
      <c r="AR105" s="68"/>
      <c r="AS105" s="68"/>
      <c r="AT105" s="68"/>
      <c r="AU105" s="68"/>
      <c r="AV105" s="68"/>
      <c r="AW105" s="68"/>
      <c r="AX105" s="68"/>
      <c r="AY105" s="72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</row>
    <row r="106"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73"/>
      <c r="AP106" s="68"/>
      <c r="AQ106" s="68"/>
      <c r="AR106" s="68"/>
      <c r="AS106" s="68"/>
      <c r="AT106" s="68"/>
      <c r="AU106" s="68"/>
      <c r="AV106" s="68"/>
      <c r="AW106" s="68"/>
      <c r="AX106" s="68"/>
      <c r="AY106" s="72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</row>
    <row r="107"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73"/>
      <c r="AP107" s="68"/>
      <c r="AQ107" s="68"/>
      <c r="AR107" s="68"/>
      <c r="AS107" s="68"/>
      <c r="AT107" s="68"/>
      <c r="AU107" s="68"/>
      <c r="AV107" s="68"/>
      <c r="AW107" s="68"/>
      <c r="AX107" s="68"/>
      <c r="AY107" s="72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</row>
    <row r="108"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73"/>
      <c r="AP108" s="68"/>
      <c r="AQ108" s="68"/>
      <c r="AR108" s="68"/>
      <c r="AS108" s="68"/>
      <c r="AT108" s="68"/>
      <c r="AU108" s="68"/>
      <c r="AV108" s="68"/>
      <c r="AW108" s="68"/>
      <c r="AX108" s="68"/>
      <c r="AY108" s="72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</row>
    <row r="109"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73"/>
      <c r="AP109" s="68"/>
      <c r="AQ109" s="68"/>
      <c r="AR109" s="68"/>
      <c r="AS109" s="68"/>
      <c r="AT109" s="68"/>
      <c r="AU109" s="68"/>
      <c r="AV109" s="68"/>
      <c r="AW109" s="68"/>
      <c r="AX109" s="68"/>
      <c r="AY109" s="72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</row>
    <row r="110"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73"/>
      <c r="AP110" s="68"/>
      <c r="AQ110" s="68"/>
      <c r="AR110" s="68"/>
      <c r="AS110" s="68"/>
      <c r="AT110" s="68"/>
      <c r="AU110" s="68"/>
      <c r="AV110" s="68"/>
      <c r="AW110" s="68"/>
      <c r="AX110" s="68"/>
      <c r="AY110" s="72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</row>
    <row r="111"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73"/>
      <c r="AP111" s="68"/>
      <c r="AQ111" s="68"/>
      <c r="AR111" s="68"/>
      <c r="AS111" s="68"/>
      <c r="AT111" s="68"/>
      <c r="AU111" s="68"/>
      <c r="AV111" s="68"/>
      <c r="AW111" s="68"/>
      <c r="AX111" s="68"/>
      <c r="AY111" s="72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</row>
    <row r="112"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73"/>
      <c r="AP112" s="68"/>
      <c r="AQ112" s="68"/>
      <c r="AR112" s="68"/>
      <c r="AS112" s="68"/>
      <c r="AT112" s="68"/>
      <c r="AU112" s="68"/>
      <c r="AV112" s="68"/>
      <c r="AW112" s="68"/>
      <c r="AX112" s="68"/>
      <c r="AY112" s="72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</row>
    <row r="113"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73"/>
      <c r="AP113" s="68"/>
      <c r="AQ113" s="68"/>
      <c r="AR113" s="68"/>
      <c r="AS113" s="68"/>
      <c r="AT113" s="68"/>
      <c r="AU113" s="68"/>
      <c r="AV113" s="68"/>
      <c r="AW113" s="68"/>
      <c r="AX113" s="68"/>
      <c r="AY113" s="72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</row>
    <row r="114"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73"/>
      <c r="AP114" s="68"/>
      <c r="AQ114" s="68"/>
      <c r="AR114" s="68"/>
      <c r="AS114" s="68"/>
      <c r="AT114" s="68"/>
      <c r="AU114" s="68"/>
      <c r="AV114" s="68"/>
      <c r="AW114" s="68"/>
      <c r="AX114" s="68"/>
      <c r="AY114" s="72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</row>
    <row r="115"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73"/>
      <c r="AP115" s="68"/>
      <c r="AQ115" s="68"/>
      <c r="AR115" s="68"/>
      <c r="AS115" s="68"/>
      <c r="AT115" s="68"/>
      <c r="AU115" s="68"/>
      <c r="AV115" s="68"/>
      <c r="AW115" s="68"/>
      <c r="AX115" s="68"/>
      <c r="AY115" s="72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</row>
    <row r="116"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73"/>
      <c r="AP116" s="68"/>
      <c r="AQ116" s="68"/>
      <c r="AR116" s="68"/>
      <c r="AS116" s="68"/>
      <c r="AT116" s="68"/>
      <c r="AU116" s="68"/>
      <c r="AV116" s="68"/>
      <c r="AW116" s="68"/>
      <c r="AX116" s="68"/>
      <c r="AY116" s="72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</row>
    <row r="117"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73"/>
      <c r="AP117" s="68"/>
      <c r="AQ117" s="68"/>
      <c r="AR117" s="68"/>
      <c r="AS117" s="68"/>
      <c r="AT117" s="68"/>
      <c r="AU117" s="68"/>
      <c r="AV117" s="68"/>
      <c r="AW117" s="68"/>
      <c r="AX117" s="68"/>
      <c r="AY117" s="72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</row>
    <row r="118"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73"/>
      <c r="AP118" s="68"/>
      <c r="AQ118" s="68"/>
      <c r="AR118" s="68"/>
      <c r="AS118" s="68"/>
      <c r="AT118" s="68"/>
      <c r="AU118" s="68"/>
      <c r="AV118" s="68"/>
      <c r="AW118" s="68"/>
      <c r="AX118" s="68"/>
      <c r="AY118" s="72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</row>
    <row r="119"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73"/>
      <c r="AP119" s="68"/>
      <c r="AQ119" s="68"/>
      <c r="AR119" s="68"/>
      <c r="AS119" s="68"/>
      <c r="AT119" s="68"/>
      <c r="AU119" s="68"/>
      <c r="AV119" s="68"/>
      <c r="AW119" s="68"/>
      <c r="AX119" s="68"/>
      <c r="AY119" s="72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</row>
    <row r="120"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73"/>
      <c r="AP120" s="68"/>
      <c r="AQ120" s="68"/>
      <c r="AR120" s="68"/>
      <c r="AS120" s="68"/>
      <c r="AT120" s="68"/>
      <c r="AU120" s="68"/>
      <c r="AV120" s="68"/>
      <c r="AW120" s="68"/>
      <c r="AX120" s="68"/>
      <c r="AY120" s="72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</row>
    <row r="121"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73"/>
      <c r="AP121" s="68"/>
      <c r="AQ121" s="68"/>
      <c r="AR121" s="68"/>
      <c r="AS121" s="68"/>
      <c r="AT121" s="68"/>
      <c r="AU121" s="68"/>
      <c r="AV121" s="68"/>
      <c r="AW121" s="68"/>
      <c r="AX121" s="68"/>
      <c r="AY121" s="72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</row>
    <row r="122"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73"/>
      <c r="AP122" s="68"/>
      <c r="AQ122" s="68"/>
      <c r="AR122" s="68"/>
      <c r="AS122" s="68"/>
      <c r="AT122" s="68"/>
      <c r="AU122" s="68"/>
      <c r="AV122" s="68"/>
      <c r="AW122" s="68"/>
      <c r="AX122" s="68"/>
      <c r="AY122" s="72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</row>
    <row r="123"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73"/>
      <c r="AP123" s="68"/>
      <c r="AQ123" s="68"/>
      <c r="AR123" s="68"/>
      <c r="AS123" s="68"/>
      <c r="AT123" s="68"/>
      <c r="AU123" s="68"/>
      <c r="AV123" s="68"/>
      <c r="AW123" s="68"/>
      <c r="AX123" s="68"/>
      <c r="AY123" s="72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</row>
    <row r="124"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73"/>
      <c r="AP124" s="68"/>
      <c r="AQ124" s="68"/>
      <c r="AR124" s="68"/>
      <c r="AS124" s="68"/>
      <c r="AT124" s="68"/>
      <c r="AU124" s="68"/>
      <c r="AV124" s="68"/>
      <c r="AW124" s="68"/>
      <c r="AX124" s="68"/>
      <c r="AY124" s="72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</row>
    <row r="125"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73"/>
      <c r="AP125" s="68"/>
      <c r="AQ125" s="68"/>
      <c r="AR125" s="68"/>
      <c r="AS125" s="68"/>
      <c r="AT125" s="68"/>
      <c r="AU125" s="68"/>
      <c r="AV125" s="68"/>
      <c r="AW125" s="68"/>
      <c r="AX125" s="68"/>
      <c r="AY125" s="72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</row>
    <row r="126"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73"/>
      <c r="AP126" s="68"/>
      <c r="AQ126" s="68"/>
      <c r="AR126" s="68"/>
      <c r="AS126" s="68"/>
      <c r="AT126" s="68"/>
      <c r="AU126" s="68"/>
      <c r="AV126" s="68"/>
      <c r="AW126" s="68"/>
      <c r="AX126" s="68"/>
      <c r="AY126" s="72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</row>
    <row r="127"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73"/>
      <c r="AP127" s="68"/>
      <c r="AQ127" s="68"/>
      <c r="AR127" s="68"/>
      <c r="AS127" s="68"/>
      <c r="AT127" s="68"/>
      <c r="AU127" s="68"/>
      <c r="AV127" s="68"/>
      <c r="AW127" s="68"/>
      <c r="AX127" s="68"/>
      <c r="AY127" s="72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</row>
    <row r="128"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73"/>
      <c r="AP128" s="68"/>
      <c r="AQ128" s="68"/>
      <c r="AR128" s="68"/>
      <c r="AS128" s="68"/>
      <c r="AT128" s="68"/>
      <c r="AU128" s="68"/>
      <c r="AV128" s="68"/>
      <c r="AW128" s="68"/>
      <c r="AX128" s="68"/>
      <c r="AY128" s="72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</row>
    <row r="129"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73"/>
      <c r="AP129" s="68"/>
      <c r="AQ129" s="68"/>
      <c r="AR129" s="68"/>
      <c r="AS129" s="68"/>
      <c r="AT129" s="68"/>
      <c r="AU129" s="68"/>
      <c r="AV129" s="68"/>
      <c r="AW129" s="68"/>
      <c r="AX129" s="68"/>
      <c r="AY129" s="72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</row>
    <row r="130"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73"/>
      <c r="AP130" s="68"/>
      <c r="AQ130" s="68"/>
      <c r="AR130" s="68"/>
      <c r="AS130" s="68"/>
      <c r="AT130" s="68"/>
      <c r="AU130" s="68"/>
      <c r="AV130" s="68"/>
      <c r="AW130" s="68"/>
      <c r="AX130" s="68"/>
      <c r="AY130" s="72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</row>
    <row r="131"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73"/>
      <c r="AP131" s="68"/>
      <c r="AQ131" s="68"/>
      <c r="AR131" s="68"/>
      <c r="AS131" s="68"/>
      <c r="AT131" s="68"/>
      <c r="AU131" s="68"/>
      <c r="AV131" s="68"/>
      <c r="AW131" s="68"/>
      <c r="AX131" s="68"/>
      <c r="AY131" s="72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</row>
    <row r="132"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73"/>
      <c r="AP132" s="68"/>
      <c r="AQ132" s="68"/>
      <c r="AR132" s="68"/>
      <c r="AS132" s="68"/>
      <c r="AT132" s="68"/>
      <c r="AU132" s="68"/>
      <c r="AV132" s="68"/>
      <c r="AW132" s="68"/>
      <c r="AX132" s="68"/>
      <c r="AY132" s="72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</row>
    <row r="133"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73"/>
      <c r="AP133" s="68"/>
      <c r="AQ133" s="68"/>
      <c r="AR133" s="68"/>
      <c r="AS133" s="68"/>
      <c r="AT133" s="68"/>
      <c r="AU133" s="68"/>
      <c r="AV133" s="68"/>
      <c r="AW133" s="68"/>
      <c r="AX133" s="68"/>
      <c r="AY133" s="72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</row>
    <row r="134"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73"/>
      <c r="AP134" s="68"/>
      <c r="AQ134" s="68"/>
      <c r="AR134" s="68"/>
      <c r="AS134" s="68"/>
      <c r="AT134" s="68"/>
      <c r="AU134" s="68"/>
      <c r="AV134" s="68"/>
      <c r="AW134" s="68"/>
      <c r="AX134" s="68"/>
      <c r="AY134" s="72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</row>
    <row r="135"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73"/>
      <c r="AP135" s="68"/>
      <c r="AQ135" s="68"/>
      <c r="AR135" s="68"/>
      <c r="AS135" s="68"/>
      <c r="AT135" s="68"/>
      <c r="AU135" s="68"/>
      <c r="AV135" s="68"/>
      <c r="AW135" s="68"/>
      <c r="AX135" s="68"/>
      <c r="AY135" s="72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</row>
    <row r="136"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73"/>
      <c r="AP136" s="68"/>
      <c r="AQ136" s="68"/>
      <c r="AR136" s="68"/>
      <c r="AS136" s="68"/>
      <c r="AT136" s="68"/>
      <c r="AU136" s="68"/>
      <c r="AV136" s="68"/>
      <c r="AW136" s="68"/>
      <c r="AX136" s="68"/>
      <c r="AY136" s="72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</row>
    <row r="137"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73"/>
      <c r="AP137" s="68"/>
      <c r="AQ137" s="68"/>
      <c r="AR137" s="68"/>
      <c r="AS137" s="68"/>
      <c r="AT137" s="68"/>
      <c r="AU137" s="68"/>
      <c r="AV137" s="68"/>
      <c r="AW137" s="68"/>
      <c r="AX137" s="68"/>
      <c r="AY137" s="72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</row>
    <row r="138"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73"/>
      <c r="AP138" s="68"/>
      <c r="AQ138" s="68"/>
      <c r="AR138" s="68"/>
      <c r="AS138" s="68"/>
      <c r="AT138" s="68"/>
      <c r="AU138" s="68"/>
      <c r="AV138" s="68"/>
      <c r="AW138" s="68"/>
      <c r="AX138" s="68"/>
      <c r="AY138" s="72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</row>
    <row r="139"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73"/>
      <c r="AP139" s="68"/>
      <c r="AQ139" s="68"/>
      <c r="AR139" s="68"/>
      <c r="AS139" s="68"/>
      <c r="AT139" s="68"/>
      <c r="AU139" s="68"/>
      <c r="AV139" s="68"/>
      <c r="AW139" s="68"/>
      <c r="AX139" s="68"/>
      <c r="AY139" s="72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</row>
    <row r="140"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73"/>
      <c r="AP140" s="68"/>
      <c r="AQ140" s="68"/>
      <c r="AR140" s="68"/>
      <c r="AS140" s="68"/>
      <c r="AT140" s="68"/>
      <c r="AU140" s="68"/>
      <c r="AV140" s="68"/>
      <c r="AW140" s="68"/>
      <c r="AX140" s="68"/>
      <c r="AY140" s="72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</row>
    <row r="141"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73"/>
      <c r="AP141" s="68"/>
      <c r="AQ141" s="68"/>
      <c r="AR141" s="68"/>
      <c r="AS141" s="68"/>
      <c r="AT141" s="68"/>
      <c r="AU141" s="68"/>
      <c r="AV141" s="68"/>
      <c r="AW141" s="68"/>
      <c r="AX141" s="68"/>
      <c r="AY141" s="72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</row>
    <row r="142"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73"/>
      <c r="AP142" s="68"/>
      <c r="AQ142" s="68"/>
      <c r="AR142" s="68"/>
      <c r="AS142" s="68"/>
      <c r="AT142" s="68"/>
      <c r="AU142" s="68"/>
      <c r="AV142" s="68"/>
      <c r="AW142" s="68"/>
      <c r="AX142" s="68"/>
      <c r="AY142" s="72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</row>
    <row r="143"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73"/>
      <c r="AP143" s="68"/>
      <c r="AQ143" s="68"/>
      <c r="AR143" s="68"/>
      <c r="AS143" s="68"/>
      <c r="AT143" s="68"/>
      <c r="AU143" s="68"/>
      <c r="AV143" s="68"/>
      <c r="AW143" s="68"/>
      <c r="AX143" s="68"/>
      <c r="AY143" s="72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</row>
    <row r="144"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73"/>
      <c r="AP144" s="68"/>
      <c r="AQ144" s="68"/>
      <c r="AR144" s="68"/>
      <c r="AS144" s="68"/>
      <c r="AT144" s="68"/>
      <c r="AU144" s="68"/>
      <c r="AV144" s="68"/>
      <c r="AW144" s="68"/>
      <c r="AX144" s="68"/>
      <c r="AY144" s="72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</row>
    <row r="145"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73"/>
      <c r="AP145" s="68"/>
      <c r="AQ145" s="68"/>
      <c r="AR145" s="68"/>
      <c r="AS145" s="68"/>
      <c r="AT145" s="68"/>
      <c r="AU145" s="68"/>
      <c r="AV145" s="68"/>
      <c r="AW145" s="68"/>
      <c r="AX145" s="68"/>
      <c r="AY145" s="72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</row>
    <row r="146"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73"/>
      <c r="AP146" s="68"/>
      <c r="AQ146" s="68"/>
      <c r="AR146" s="68"/>
      <c r="AS146" s="68"/>
      <c r="AT146" s="68"/>
      <c r="AU146" s="68"/>
      <c r="AV146" s="68"/>
      <c r="AW146" s="68"/>
      <c r="AX146" s="68"/>
      <c r="AY146" s="72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</row>
    <row r="147"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73"/>
      <c r="AP147" s="68"/>
      <c r="AQ147" s="68"/>
      <c r="AR147" s="68"/>
      <c r="AS147" s="68"/>
      <c r="AT147" s="68"/>
      <c r="AU147" s="68"/>
      <c r="AV147" s="68"/>
      <c r="AW147" s="68"/>
      <c r="AX147" s="68"/>
      <c r="AY147" s="72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</row>
    <row r="148"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73"/>
      <c r="AP148" s="68"/>
      <c r="AQ148" s="68"/>
      <c r="AR148" s="68"/>
      <c r="AS148" s="68"/>
      <c r="AT148" s="68"/>
      <c r="AU148" s="68"/>
      <c r="AV148" s="68"/>
      <c r="AW148" s="68"/>
      <c r="AX148" s="68"/>
      <c r="AY148" s="72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</row>
    <row r="149"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73"/>
      <c r="AP149" s="68"/>
      <c r="AQ149" s="68"/>
      <c r="AR149" s="68"/>
      <c r="AS149" s="68"/>
      <c r="AT149" s="68"/>
      <c r="AU149" s="68"/>
      <c r="AV149" s="68"/>
      <c r="AW149" s="68"/>
      <c r="AX149" s="68"/>
      <c r="AY149" s="72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</row>
    <row r="150"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73"/>
      <c r="AP150" s="68"/>
      <c r="AQ150" s="68"/>
      <c r="AR150" s="68"/>
      <c r="AS150" s="68"/>
      <c r="AT150" s="68"/>
      <c r="AU150" s="68"/>
      <c r="AV150" s="68"/>
      <c r="AW150" s="68"/>
      <c r="AX150" s="68"/>
      <c r="AY150" s="72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</row>
    <row r="151"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73"/>
      <c r="AP151" s="68"/>
      <c r="AQ151" s="68"/>
      <c r="AR151" s="68"/>
      <c r="AS151" s="68"/>
      <c r="AT151" s="68"/>
      <c r="AU151" s="68"/>
      <c r="AV151" s="68"/>
      <c r="AW151" s="68"/>
      <c r="AX151" s="68"/>
      <c r="AY151" s="72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</row>
    <row r="152"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73"/>
      <c r="AP152" s="68"/>
      <c r="AQ152" s="68"/>
      <c r="AR152" s="68"/>
      <c r="AS152" s="68"/>
      <c r="AT152" s="68"/>
      <c r="AU152" s="68"/>
      <c r="AV152" s="68"/>
      <c r="AW152" s="68"/>
      <c r="AX152" s="68"/>
      <c r="AY152" s="72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</row>
    <row r="153"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73"/>
      <c r="AP153" s="68"/>
      <c r="AQ153" s="68"/>
      <c r="AR153" s="68"/>
      <c r="AS153" s="68"/>
      <c r="AT153" s="68"/>
      <c r="AU153" s="68"/>
      <c r="AV153" s="68"/>
      <c r="AW153" s="68"/>
      <c r="AX153" s="68"/>
      <c r="AY153" s="72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</row>
    <row r="154"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73"/>
      <c r="AP154" s="68"/>
      <c r="AQ154" s="68"/>
      <c r="AR154" s="68"/>
      <c r="AS154" s="68"/>
      <c r="AT154" s="68"/>
      <c r="AU154" s="68"/>
      <c r="AV154" s="68"/>
      <c r="AW154" s="68"/>
      <c r="AX154" s="68"/>
      <c r="AY154" s="72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</row>
    <row r="155"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73"/>
      <c r="AP155" s="68"/>
      <c r="AQ155" s="68"/>
      <c r="AR155" s="68"/>
      <c r="AS155" s="68"/>
      <c r="AT155" s="68"/>
      <c r="AU155" s="68"/>
      <c r="AV155" s="68"/>
      <c r="AW155" s="68"/>
      <c r="AX155" s="68"/>
      <c r="AY155" s="72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</row>
    <row r="156"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73"/>
      <c r="AP156" s="68"/>
      <c r="AQ156" s="68"/>
      <c r="AR156" s="68"/>
      <c r="AS156" s="68"/>
      <c r="AT156" s="68"/>
      <c r="AU156" s="68"/>
      <c r="AV156" s="68"/>
      <c r="AW156" s="68"/>
      <c r="AX156" s="68"/>
      <c r="AY156" s="72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</row>
    <row r="157"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73"/>
      <c r="AP157" s="68"/>
      <c r="AQ157" s="68"/>
      <c r="AR157" s="68"/>
      <c r="AS157" s="68"/>
      <c r="AT157" s="68"/>
      <c r="AU157" s="68"/>
      <c r="AV157" s="68"/>
      <c r="AW157" s="68"/>
      <c r="AX157" s="68"/>
      <c r="AY157" s="72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</row>
    <row r="158"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73"/>
      <c r="AP158" s="68"/>
      <c r="AQ158" s="68"/>
      <c r="AR158" s="68"/>
      <c r="AS158" s="68"/>
      <c r="AT158" s="68"/>
      <c r="AU158" s="68"/>
      <c r="AV158" s="68"/>
      <c r="AW158" s="68"/>
      <c r="AX158" s="68"/>
      <c r="AY158" s="72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</row>
    <row r="159"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73"/>
      <c r="AP159" s="68"/>
      <c r="AQ159" s="68"/>
      <c r="AR159" s="68"/>
      <c r="AS159" s="68"/>
      <c r="AT159" s="68"/>
      <c r="AU159" s="68"/>
      <c r="AV159" s="68"/>
      <c r="AW159" s="68"/>
      <c r="AX159" s="68"/>
      <c r="AY159" s="72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</row>
    <row r="160"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73"/>
      <c r="AP160" s="68"/>
      <c r="AQ160" s="68"/>
      <c r="AR160" s="68"/>
      <c r="AS160" s="68"/>
      <c r="AT160" s="68"/>
      <c r="AU160" s="68"/>
      <c r="AV160" s="68"/>
      <c r="AW160" s="68"/>
      <c r="AX160" s="68"/>
      <c r="AY160" s="72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</row>
    <row r="161"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73"/>
      <c r="AP161" s="68"/>
      <c r="AQ161" s="68"/>
      <c r="AR161" s="68"/>
      <c r="AS161" s="68"/>
      <c r="AT161" s="68"/>
      <c r="AU161" s="68"/>
      <c r="AV161" s="68"/>
      <c r="AW161" s="68"/>
      <c r="AX161" s="68"/>
      <c r="AY161" s="72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</row>
    <row r="162"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73"/>
      <c r="AP162" s="68"/>
      <c r="AQ162" s="68"/>
      <c r="AR162" s="68"/>
      <c r="AS162" s="68"/>
      <c r="AT162" s="68"/>
      <c r="AU162" s="68"/>
      <c r="AV162" s="68"/>
      <c r="AW162" s="68"/>
      <c r="AX162" s="68"/>
      <c r="AY162" s="72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</row>
    <row r="163"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73"/>
      <c r="AP163" s="68"/>
      <c r="AQ163" s="68"/>
      <c r="AR163" s="68"/>
      <c r="AS163" s="68"/>
      <c r="AT163" s="68"/>
      <c r="AU163" s="68"/>
      <c r="AV163" s="68"/>
      <c r="AW163" s="68"/>
      <c r="AX163" s="68"/>
      <c r="AY163" s="72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</row>
    <row r="164"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73"/>
      <c r="AP164" s="68"/>
      <c r="AQ164" s="68"/>
      <c r="AR164" s="68"/>
      <c r="AS164" s="68"/>
      <c r="AT164" s="68"/>
      <c r="AU164" s="68"/>
      <c r="AV164" s="68"/>
      <c r="AW164" s="68"/>
      <c r="AX164" s="68"/>
      <c r="AY164" s="72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</row>
    <row r="165"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73"/>
      <c r="AP165" s="68"/>
      <c r="AQ165" s="68"/>
      <c r="AR165" s="68"/>
      <c r="AS165" s="68"/>
      <c r="AT165" s="68"/>
      <c r="AU165" s="68"/>
      <c r="AV165" s="68"/>
      <c r="AW165" s="68"/>
      <c r="AX165" s="68"/>
      <c r="AY165" s="72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</row>
    <row r="166"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73"/>
      <c r="AP166" s="68"/>
      <c r="AQ166" s="68"/>
      <c r="AR166" s="68"/>
      <c r="AS166" s="68"/>
      <c r="AT166" s="68"/>
      <c r="AU166" s="68"/>
      <c r="AV166" s="68"/>
      <c r="AW166" s="68"/>
      <c r="AX166" s="68"/>
      <c r="AY166" s="72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</row>
    <row r="167"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73"/>
      <c r="AP167" s="68"/>
      <c r="AQ167" s="68"/>
      <c r="AR167" s="68"/>
      <c r="AS167" s="68"/>
      <c r="AT167" s="68"/>
      <c r="AU167" s="68"/>
      <c r="AV167" s="68"/>
      <c r="AW167" s="68"/>
      <c r="AX167" s="68"/>
      <c r="AY167" s="72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</row>
    <row r="168"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73"/>
      <c r="AP168" s="68"/>
      <c r="AQ168" s="68"/>
      <c r="AR168" s="68"/>
      <c r="AS168" s="68"/>
      <c r="AT168" s="68"/>
      <c r="AU168" s="68"/>
      <c r="AV168" s="68"/>
      <c r="AW168" s="68"/>
      <c r="AX168" s="68"/>
      <c r="AY168" s="72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</row>
    <row r="169"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73"/>
      <c r="AP169" s="68"/>
      <c r="AQ169" s="68"/>
      <c r="AR169" s="68"/>
      <c r="AS169" s="68"/>
      <c r="AT169" s="68"/>
      <c r="AU169" s="68"/>
      <c r="AV169" s="68"/>
      <c r="AW169" s="68"/>
      <c r="AX169" s="68"/>
      <c r="AY169" s="72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</row>
    <row r="170"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73"/>
      <c r="AP170" s="68"/>
      <c r="AQ170" s="68"/>
      <c r="AR170" s="68"/>
      <c r="AS170" s="68"/>
      <c r="AT170" s="68"/>
      <c r="AU170" s="68"/>
      <c r="AV170" s="68"/>
      <c r="AW170" s="68"/>
      <c r="AX170" s="68"/>
      <c r="AY170" s="72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</row>
    <row r="171"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73"/>
      <c r="AP171" s="68"/>
      <c r="AQ171" s="68"/>
      <c r="AR171" s="68"/>
      <c r="AS171" s="68"/>
      <c r="AT171" s="68"/>
      <c r="AU171" s="68"/>
      <c r="AV171" s="68"/>
      <c r="AW171" s="68"/>
      <c r="AX171" s="68"/>
      <c r="AY171" s="72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</row>
    <row r="172"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73"/>
      <c r="AP172" s="68"/>
      <c r="AQ172" s="68"/>
      <c r="AR172" s="68"/>
      <c r="AS172" s="68"/>
      <c r="AT172" s="68"/>
      <c r="AU172" s="68"/>
      <c r="AV172" s="68"/>
      <c r="AW172" s="68"/>
      <c r="AX172" s="68"/>
      <c r="AY172" s="72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</row>
    <row r="173"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73"/>
      <c r="AP173" s="68"/>
      <c r="AQ173" s="68"/>
      <c r="AR173" s="68"/>
      <c r="AS173" s="68"/>
      <c r="AT173" s="68"/>
      <c r="AU173" s="68"/>
      <c r="AV173" s="68"/>
      <c r="AW173" s="68"/>
      <c r="AX173" s="68"/>
      <c r="AY173" s="72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</row>
    <row r="174"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73"/>
      <c r="AP174" s="68"/>
      <c r="AQ174" s="68"/>
      <c r="AR174" s="68"/>
      <c r="AS174" s="68"/>
      <c r="AT174" s="68"/>
      <c r="AU174" s="68"/>
      <c r="AV174" s="68"/>
      <c r="AW174" s="68"/>
      <c r="AX174" s="68"/>
      <c r="AY174" s="72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</row>
    <row r="175"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73"/>
      <c r="AP175" s="68"/>
      <c r="AQ175" s="68"/>
      <c r="AR175" s="68"/>
      <c r="AS175" s="68"/>
      <c r="AT175" s="68"/>
      <c r="AU175" s="68"/>
      <c r="AV175" s="68"/>
      <c r="AW175" s="68"/>
      <c r="AX175" s="68"/>
      <c r="AY175" s="72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</row>
    <row r="176"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73"/>
      <c r="AP176" s="68"/>
      <c r="AQ176" s="68"/>
      <c r="AR176" s="68"/>
      <c r="AS176" s="68"/>
      <c r="AT176" s="68"/>
      <c r="AU176" s="68"/>
      <c r="AV176" s="68"/>
      <c r="AW176" s="68"/>
      <c r="AX176" s="68"/>
      <c r="AY176" s="72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</row>
    <row r="177"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73"/>
      <c r="AP177" s="68"/>
      <c r="AQ177" s="68"/>
      <c r="AR177" s="68"/>
      <c r="AS177" s="68"/>
      <c r="AT177" s="68"/>
      <c r="AU177" s="68"/>
      <c r="AV177" s="68"/>
      <c r="AW177" s="68"/>
      <c r="AX177" s="68"/>
      <c r="AY177" s="72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</row>
    <row r="178"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73"/>
      <c r="AP178" s="68"/>
      <c r="AQ178" s="68"/>
      <c r="AR178" s="68"/>
      <c r="AS178" s="68"/>
      <c r="AT178" s="68"/>
      <c r="AU178" s="68"/>
      <c r="AV178" s="68"/>
      <c r="AW178" s="68"/>
      <c r="AX178" s="68"/>
      <c r="AY178" s="72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</row>
    <row r="179"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73"/>
      <c r="AP179" s="68"/>
      <c r="AQ179" s="68"/>
      <c r="AR179" s="68"/>
      <c r="AS179" s="68"/>
      <c r="AT179" s="68"/>
      <c r="AU179" s="68"/>
      <c r="AV179" s="68"/>
      <c r="AW179" s="68"/>
      <c r="AX179" s="68"/>
      <c r="AY179" s="72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</row>
    <row r="180"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73"/>
      <c r="AP180" s="68"/>
      <c r="AQ180" s="68"/>
      <c r="AR180" s="68"/>
      <c r="AS180" s="68"/>
      <c r="AT180" s="68"/>
      <c r="AU180" s="68"/>
      <c r="AV180" s="68"/>
      <c r="AW180" s="68"/>
      <c r="AX180" s="68"/>
      <c r="AY180" s="72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</row>
    <row r="181"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73"/>
      <c r="AP181" s="68"/>
      <c r="AQ181" s="68"/>
      <c r="AR181" s="68"/>
      <c r="AS181" s="68"/>
      <c r="AT181" s="68"/>
      <c r="AU181" s="68"/>
      <c r="AV181" s="68"/>
      <c r="AW181" s="68"/>
      <c r="AX181" s="68"/>
      <c r="AY181" s="72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</row>
    <row r="182"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73"/>
      <c r="AP182" s="68"/>
      <c r="AQ182" s="68"/>
      <c r="AR182" s="68"/>
      <c r="AS182" s="68"/>
      <c r="AT182" s="68"/>
      <c r="AU182" s="68"/>
      <c r="AV182" s="68"/>
      <c r="AW182" s="68"/>
      <c r="AX182" s="68"/>
      <c r="AY182" s="72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</row>
    <row r="183"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73"/>
      <c r="AP183" s="68"/>
      <c r="AQ183" s="68"/>
      <c r="AR183" s="68"/>
      <c r="AS183" s="68"/>
      <c r="AT183" s="68"/>
      <c r="AU183" s="68"/>
      <c r="AV183" s="68"/>
      <c r="AW183" s="68"/>
      <c r="AX183" s="68"/>
      <c r="AY183" s="72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</row>
    <row r="184"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73"/>
      <c r="AP184" s="68"/>
      <c r="AQ184" s="68"/>
      <c r="AR184" s="68"/>
      <c r="AS184" s="68"/>
      <c r="AT184" s="68"/>
      <c r="AU184" s="68"/>
      <c r="AV184" s="68"/>
      <c r="AW184" s="68"/>
      <c r="AX184" s="68"/>
      <c r="AY184" s="72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</row>
    <row r="185"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73"/>
      <c r="AP185" s="68"/>
      <c r="AQ185" s="68"/>
      <c r="AR185" s="68"/>
      <c r="AS185" s="68"/>
      <c r="AT185" s="68"/>
      <c r="AU185" s="68"/>
      <c r="AV185" s="68"/>
      <c r="AW185" s="68"/>
      <c r="AX185" s="68"/>
      <c r="AY185" s="72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</row>
    <row r="186"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73"/>
      <c r="AP186" s="68"/>
      <c r="AQ186" s="68"/>
      <c r="AR186" s="68"/>
      <c r="AS186" s="68"/>
      <c r="AT186" s="68"/>
      <c r="AU186" s="68"/>
      <c r="AV186" s="68"/>
      <c r="AW186" s="68"/>
      <c r="AX186" s="68"/>
      <c r="AY186" s="72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</row>
    <row r="187"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73"/>
      <c r="AP187" s="68"/>
      <c r="AQ187" s="68"/>
      <c r="AR187" s="68"/>
      <c r="AS187" s="68"/>
      <c r="AT187" s="68"/>
      <c r="AU187" s="68"/>
      <c r="AV187" s="68"/>
      <c r="AW187" s="68"/>
      <c r="AX187" s="68"/>
      <c r="AY187" s="72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</row>
    <row r="188"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73"/>
      <c r="AP188" s="68"/>
      <c r="AQ188" s="68"/>
      <c r="AR188" s="68"/>
      <c r="AS188" s="68"/>
      <c r="AT188" s="68"/>
      <c r="AU188" s="68"/>
      <c r="AV188" s="68"/>
      <c r="AW188" s="68"/>
      <c r="AX188" s="68"/>
      <c r="AY188" s="72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</row>
    <row r="189"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73"/>
      <c r="AP189" s="68"/>
      <c r="AQ189" s="68"/>
      <c r="AR189" s="68"/>
      <c r="AS189" s="68"/>
      <c r="AT189" s="68"/>
      <c r="AU189" s="68"/>
      <c r="AV189" s="68"/>
      <c r="AW189" s="68"/>
      <c r="AX189" s="68"/>
      <c r="AY189" s="72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</row>
    <row r="190"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73"/>
      <c r="AP190" s="68"/>
      <c r="AQ190" s="68"/>
      <c r="AR190" s="68"/>
      <c r="AS190" s="68"/>
      <c r="AT190" s="68"/>
      <c r="AU190" s="68"/>
      <c r="AV190" s="68"/>
      <c r="AW190" s="68"/>
      <c r="AX190" s="68"/>
      <c r="AY190" s="72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</row>
    <row r="191"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73"/>
      <c r="AP191" s="68"/>
      <c r="AQ191" s="68"/>
      <c r="AR191" s="68"/>
      <c r="AS191" s="68"/>
      <c r="AT191" s="68"/>
      <c r="AU191" s="68"/>
      <c r="AV191" s="68"/>
      <c r="AW191" s="68"/>
      <c r="AX191" s="68"/>
      <c r="AY191" s="72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</row>
    <row r="192"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73"/>
      <c r="AP192" s="68"/>
      <c r="AQ192" s="68"/>
      <c r="AR192" s="68"/>
      <c r="AS192" s="68"/>
      <c r="AT192" s="68"/>
      <c r="AU192" s="68"/>
      <c r="AV192" s="68"/>
      <c r="AW192" s="68"/>
      <c r="AX192" s="68"/>
      <c r="AY192" s="72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</row>
    <row r="193"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73"/>
      <c r="AP193" s="68"/>
      <c r="AQ193" s="68"/>
      <c r="AR193" s="68"/>
      <c r="AS193" s="68"/>
      <c r="AT193" s="68"/>
      <c r="AU193" s="68"/>
      <c r="AV193" s="68"/>
      <c r="AW193" s="68"/>
      <c r="AX193" s="68"/>
      <c r="AY193" s="72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</row>
    <row r="194"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73"/>
      <c r="AP194" s="68"/>
      <c r="AQ194" s="68"/>
      <c r="AR194" s="68"/>
      <c r="AS194" s="68"/>
      <c r="AT194" s="68"/>
      <c r="AU194" s="68"/>
      <c r="AV194" s="68"/>
      <c r="AW194" s="68"/>
      <c r="AX194" s="68"/>
      <c r="AY194" s="72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</row>
    <row r="195"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73"/>
      <c r="AP195" s="68"/>
      <c r="AQ195" s="68"/>
      <c r="AR195" s="68"/>
      <c r="AS195" s="68"/>
      <c r="AT195" s="68"/>
      <c r="AU195" s="68"/>
      <c r="AV195" s="68"/>
      <c r="AW195" s="68"/>
      <c r="AX195" s="68"/>
      <c r="AY195" s="72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</row>
    <row r="196"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73"/>
      <c r="AP196" s="68"/>
      <c r="AQ196" s="68"/>
      <c r="AR196" s="68"/>
      <c r="AS196" s="68"/>
      <c r="AT196" s="68"/>
      <c r="AU196" s="68"/>
      <c r="AV196" s="68"/>
      <c r="AW196" s="68"/>
      <c r="AX196" s="68"/>
      <c r="AY196" s="72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</row>
    <row r="197"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73"/>
      <c r="AP197" s="68"/>
      <c r="AQ197" s="68"/>
      <c r="AR197" s="68"/>
      <c r="AS197" s="68"/>
      <c r="AT197" s="68"/>
      <c r="AU197" s="68"/>
      <c r="AV197" s="68"/>
      <c r="AW197" s="68"/>
      <c r="AX197" s="68"/>
      <c r="AY197" s="72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</row>
    <row r="198"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73"/>
      <c r="AP198" s="68"/>
      <c r="AQ198" s="68"/>
      <c r="AR198" s="68"/>
      <c r="AS198" s="68"/>
      <c r="AT198" s="68"/>
      <c r="AU198" s="68"/>
      <c r="AV198" s="68"/>
      <c r="AW198" s="68"/>
      <c r="AX198" s="68"/>
      <c r="AY198" s="72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</row>
    <row r="199"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73"/>
      <c r="AP199" s="68"/>
      <c r="AQ199" s="68"/>
      <c r="AR199" s="68"/>
      <c r="AS199" s="68"/>
      <c r="AT199" s="68"/>
      <c r="AU199" s="68"/>
      <c r="AV199" s="68"/>
      <c r="AW199" s="68"/>
      <c r="AX199" s="68"/>
      <c r="AY199" s="72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</row>
    <row r="200"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73"/>
      <c r="AP200" s="68"/>
      <c r="AQ200" s="68"/>
      <c r="AR200" s="68"/>
      <c r="AS200" s="68"/>
      <c r="AT200" s="68"/>
      <c r="AU200" s="68"/>
      <c r="AV200" s="68"/>
      <c r="AW200" s="68"/>
      <c r="AX200" s="68"/>
      <c r="AY200" s="72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</row>
    <row r="201"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73"/>
      <c r="AP201" s="68"/>
      <c r="AQ201" s="68"/>
      <c r="AR201" s="68"/>
      <c r="AS201" s="68"/>
      <c r="AT201" s="68"/>
      <c r="AU201" s="68"/>
      <c r="AV201" s="68"/>
      <c r="AW201" s="68"/>
      <c r="AX201" s="68"/>
      <c r="AY201" s="72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</row>
    <row r="202"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73"/>
      <c r="AP202" s="68"/>
      <c r="AQ202" s="68"/>
      <c r="AR202" s="68"/>
      <c r="AS202" s="68"/>
      <c r="AT202" s="68"/>
      <c r="AU202" s="68"/>
      <c r="AV202" s="68"/>
      <c r="AW202" s="68"/>
      <c r="AX202" s="68"/>
      <c r="AY202" s="72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</row>
    <row r="203"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73"/>
      <c r="AP203" s="68"/>
      <c r="AQ203" s="68"/>
      <c r="AR203" s="68"/>
      <c r="AS203" s="68"/>
      <c r="AT203" s="68"/>
      <c r="AU203" s="68"/>
      <c r="AV203" s="68"/>
      <c r="AW203" s="68"/>
      <c r="AX203" s="68"/>
      <c r="AY203" s="72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</row>
    <row r="204"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73"/>
      <c r="AP204" s="68"/>
      <c r="AQ204" s="68"/>
      <c r="AR204" s="68"/>
      <c r="AS204" s="68"/>
      <c r="AT204" s="68"/>
      <c r="AU204" s="68"/>
      <c r="AV204" s="68"/>
      <c r="AW204" s="68"/>
      <c r="AX204" s="68"/>
      <c r="AY204" s="72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</row>
    <row r="205"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73"/>
      <c r="AP205" s="68"/>
      <c r="AQ205" s="68"/>
      <c r="AR205" s="68"/>
      <c r="AS205" s="68"/>
      <c r="AT205" s="68"/>
      <c r="AU205" s="68"/>
      <c r="AV205" s="68"/>
      <c r="AW205" s="68"/>
      <c r="AX205" s="68"/>
      <c r="AY205" s="72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</row>
    <row r="206"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73"/>
      <c r="AP206" s="68"/>
      <c r="AQ206" s="68"/>
      <c r="AR206" s="68"/>
      <c r="AS206" s="68"/>
      <c r="AT206" s="68"/>
      <c r="AU206" s="68"/>
      <c r="AV206" s="68"/>
      <c r="AW206" s="68"/>
      <c r="AX206" s="68"/>
      <c r="AY206" s="72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</row>
    <row r="207"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73"/>
      <c r="AP207" s="68"/>
      <c r="AQ207" s="68"/>
      <c r="AR207" s="68"/>
      <c r="AS207" s="68"/>
      <c r="AT207" s="68"/>
      <c r="AU207" s="68"/>
      <c r="AV207" s="68"/>
      <c r="AW207" s="68"/>
      <c r="AX207" s="68"/>
      <c r="AY207" s="72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</row>
    <row r="208"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73"/>
      <c r="AP208" s="68"/>
      <c r="AQ208" s="68"/>
      <c r="AR208" s="68"/>
      <c r="AS208" s="68"/>
      <c r="AT208" s="68"/>
      <c r="AU208" s="68"/>
      <c r="AV208" s="68"/>
      <c r="AW208" s="68"/>
      <c r="AX208" s="68"/>
      <c r="AY208" s="72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</row>
    <row r="209"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73"/>
      <c r="AP209" s="68"/>
      <c r="AQ209" s="68"/>
      <c r="AR209" s="68"/>
      <c r="AS209" s="68"/>
      <c r="AT209" s="68"/>
      <c r="AU209" s="68"/>
      <c r="AV209" s="68"/>
      <c r="AW209" s="68"/>
      <c r="AX209" s="68"/>
      <c r="AY209" s="72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</row>
    <row r="210"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73"/>
      <c r="AP210" s="68"/>
      <c r="AQ210" s="68"/>
      <c r="AR210" s="68"/>
      <c r="AS210" s="68"/>
      <c r="AT210" s="68"/>
      <c r="AU210" s="68"/>
      <c r="AV210" s="68"/>
      <c r="AW210" s="68"/>
      <c r="AX210" s="68"/>
      <c r="AY210" s="72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</row>
    <row r="211"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73"/>
      <c r="AP211" s="68"/>
      <c r="AQ211" s="68"/>
      <c r="AR211" s="68"/>
      <c r="AS211" s="68"/>
      <c r="AT211" s="68"/>
      <c r="AU211" s="68"/>
      <c r="AV211" s="68"/>
      <c r="AW211" s="68"/>
      <c r="AX211" s="68"/>
      <c r="AY211" s="72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</row>
    <row r="212"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73"/>
      <c r="AP212" s="68"/>
      <c r="AQ212" s="68"/>
      <c r="AR212" s="68"/>
      <c r="AS212" s="68"/>
      <c r="AT212" s="68"/>
      <c r="AU212" s="68"/>
      <c r="AV212" s="68"/>
      <c r="AW212" s="68"/>
      <c r="AX212" s="68"/>
      <c r="AY212" s="72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</row>
    <row r="213"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73"/>
      <c r="AP213" s="68"/>
      <c r="AQ213" s="68"/>
      <c r="AR213" s="68"/>
      <c r="AS213" s="68"/>
      <c r="AT213" s="68"/>
      <c r="AU213" s="68"/>
      <c r="AV213" s="68"/>
      <c r="AW213" s="68"/>
      <c r="AX213" s="68"/>
      <c r="AY213" s="72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</row>
    <row r="214"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73"/>
      <c r="AP214" s="68"/>
      <c r="AQ214" s="68"/>
      <c r="AR214" s="68"/>
      <c r="AS214" s="68"/>
      <c r="AT214" s="68"/>
      <c r="AU214" s="68"/>
      <c r="AV214" s="68"/>
      <c r="AW214" s="68"/>
      <c r="AX214" s="68"/>
      <c r="AY214" s="72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</row>
    <row r="215"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73"/>
      <c r="AP215" s="68"/>
      <c r="AQ215" s="68"/>
      <c r="AR215" s="68"/>
      <c r="AS215" s="68"/>
      <c r="AT215" s="68"/>
      <c r="AU215" s="68"/>
      <c r="AV215" s="68"/>
      <c r="AW215" s="68"/>
      <c r="AX215" s="68"/>
      <c r="AY215" s="72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</row>
    <row r="216"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73"/>
      <c r="AP216" s="68"/>
      <c r="AQ216" s="68"/>
      <c r="AR216" s="68"/>
      <c r="AS216" s="68"/>
      <c r="AT216" s="68"/>
      <c r="AU216" s="68"/>
      <c r="AV216" s="68"/>
      <c r="AW216" s="68"/>
      <c r="AX216" s="68"/>
      <c r="AY216" s="72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</row>
    <row r="217"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73"/>
      <c r="AP217" s="68"/>
      <c r="AQ217" s="68"/>
      <c r="AR217" s="68"/>
      <c r="AS217" s="68"/>
      <c r="AT217" s="68"/>
      <c r="AU217" s="68"/>
      <c r="AV217" s="68"/>
      <c r="AW217" s="68"/>
      <c r="AX217" s="68"/>
      <c r="AY217" s="72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</row>
    <row r="218"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73"/>
      <c r="AP218" s="68"/>
      <c r="AQ218" s="68"/>
      <c r="AR218" s="68"/>
      <c r="AS218" s="68"/>
      <c r="AT218" s="68"/>
      <c r="AU218" s="68"/>
      <c r="AV218" s="68"/>
      <c r="AW218" s="68"/>
      <c r="AX218" s="68"/>
      <c r="AY218" s="72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</row>
    <row r="219"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73"/>
      <c r="AP219" s="68"/>
      <c r="AQ219" s="68"/>
      <c r="AR219" s="68"/>
      <c r="AS219" s="68"/>
      <c r="AT219" s="68"/>
      <c r="AU219" s="68"/>
      <c r="AV219" s="68"/>
      <c r="AW219" s="68"/>
      <c r="AX219" s="68"/>
      <c r="AY219" s="72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</row>
    <row r="220"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73"/>
      <c r="AP220" s="68"/>
      <c r="AQ220" s="68"/>
      <c r="AR220" s="68"/>
      <c r="AS220" s="68"/>
      <c r="AT220" s="68"/>
      <c r="AU220" s="68"/>
      <c r="AV220" s="68"/>
      <c r="AW220" s="68"/>
      <c r="AX220" s="68"/>
      <c r="AY220" s="72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</row>
    <row r="221"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73"/>
      <c r="AP221" s="68"/>
      <c r="AQ221" s="68"/>
      <c r="AR221" s="68"/>
      <c r="AS221" s="68"/>
      <c r="AT221" s="68"/>
      <c r="AU221" s="68"/>
      <c r="AV221" s="68"/>
      <c r="AW221" s="68"/>
      <c r="AX221" s="68"/>
      <c r="AY221" s="72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</row>
    <row r="222"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73"/>
      <c r="AP222" s="68"/>
      <c r="AQ222" s="68"/>
      <c r="AR222" s="68"/>
      <c r="AS222" s="68"/>
      <c r="AT222" s="68"/>
      <c r="AU222" s="68"/>
      <c r="AV222" s="68"/>
      <c r="AW222" s="68"/>
      <c r="AX222" s="68"/>
      <c r="AY222" s="72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</row>
    <row r="223"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73"/>
      <c r="AP223" s="68"/>
      <c r="AQ223" s="68"/>
      <c r="AR223" s="68"/>
      <c r="AS223" s="68"/>
      <c r="AT223" s="68"/>
      <c r="AU223" s="68"/>
      <c r="AV223" s="68"/>
      <c r="AW223" s="68"/>
      <c r="AX223" s="68"/>
      <c r="AY223" s="72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</row>
    <row r="224"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73"/>
      <c r="AP224" s="68"/>
      <c r="AQ224" s="68"/>
      <c r="AR224" s="68"/>
      <c r="AS224" s="68"/>
      <c r="AT224" s="68"/>
      <c r="AU224" s="68"/>
      <c r="AV224" s="68"/>
      <c r="AW224" s="68"/>
      <c r="AX224" s="68"/>
      <c r="AY224" s="72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</row>
    <row r="225"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73"/>
      <c r="AP225" s="68"/>
      <c r="AQ225" s="68"/>
      <c r="AR225" s="68"/>
      <c r="AS225" s="68"/>
      <c r="AT225" s="68"/>
      <c r="AU225" s="68"/>
      <c r="AV225" s="68"/>
      <c r="AW225" s="68"/>
      <c r="AX225" s="68"/>
      <c r="AY225" s="72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</row>
    <row r="226"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73"/>
      <c r="AP226" s="68"/>
      <c r="AQ226" s="68"/>
      <c r="AR226" s="68"/>
      <c r="AS226" s="68"/>
      <c r="AT226" s="68"/>
      <c r="AU226" s="68"/>
      <c r="AV226" s="68"/>
      <c r="AW226" s="68"/>
      <c r="AX226" s="68"/>
      <c r="AY226" s="72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</row>
    <row r="227"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73"/>
      <c r="AP227" s="68"/>
      <c r="AQ227" s="68"/>
      <c r="AR227" s="68"/>
      <c r="AS227" s="68"/>
      <c r="AT227" s="68"/>
      <c r="AU227" s="68"/>
      <c r="AV227" s="68"/>
      <c r="AW227" s="68"/>
      <c r="AX227" s="68"/>
      <c r="AY227" s="72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</row>
    <row r="228"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73"/>
      <c r="AP228" s="68"/>
      <c r="AQ228" s="68"/>
      <c r="AR228" s="68"/>
      <c r="AS228" s="68"/>
      <c r="AT228" s="68"/>
      <c r="AU228" s="68"/>
      <c r="AV228" s="68"/>
      <c r="AW228" s="68"/>
      <c r="AX228" s="68"/>
      <c r="AY228" s="72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</row>
    <row r="229"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73"/>
      <c r="AP229" s="68"/>
      <c r="AQ229" s="68"/>
      <c r="AR229" s="68"/>
      <c r="AS229" s="68"/>
      <c r="AT229" s="68"/>
      <c r="AU229" s="68"/>
      <c r="AV229" s="68"/>
      <c r="AW229" s="68"/>
      <c r="AX229" s="68"/>
      <c r="AY229" s="72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</row>
    <row r="230"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73"/>
      <c r="AP230" s="68"/>
      <c r="AQ230" s="68"/>
      <c r="AR230" s="68"/>
      <c r="AS230" s="68"/>
      <c r="AT230" s="68"/>
      <c r="AU230" s="68"/>
      <c r="AV230" s="68"/>
      <c r="AW230" s="68"/>
      <c r="AX230" s="68"/>
      <c r="AY230" s="72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</row>
    <row r="231"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73"/>
      <c r="AP231" s="68"/>
      <c r="AQ231" s="68"/>
      <c r="AR231" s="68"/>
      <c r="AS231" s="68"/>
      <c r="AT231" s="68"/>
      <c r="AU231" s="68"/>
      <c r="AV231" s="68"/>
      <c r="AW231" s="68"/>
      <c r="AX231" s="68"/>
      <c r="AY231" s="72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</row>
    <row r="232"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73"/>
      <c r="AP232" s="68"/>
      <c r="AQ232" s="68"/>
      <c r="AR232" s="68"/>
      <c r="AS232" s="68"/>
      <c r="AT232" s="68"/>
      <c r="AU232" s="68"/>
      <c r="AV232" s="68"/>
      <c r="AW232" s="68"/>
      <c r="AX232" s="68"/>
      <c r="AY232" s="72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</row>
    <row r="233"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73"/>
      <c r="AP233" s="68"/>
      <c r="AQ233" s="68"/>
      <c r="AR233" s="68"/>
      <c r="AS233" s="68"/>
      <c r="AT233" s="68"/>
      <c r="AU233" s="68"/>
      <c r="AV233" s="68"/>
      <c r="AW233" s="68"/>
      <c r="AX233" s="68"/>
      <c r="AY233" s="72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</row>
    <row r="234"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73"/>
      <c r="AP234" s="68"/>
      <c r="AQ234" s="68"/>
      <c r="AR234" s="68"/>
      <c r="AS234" s="68"/>
      <c r="AT234" s="68"/>
      <c r="AU234" s="68"/>
      <c r="AV234" s="68"/>
      <c r="AW234" s="68"/>
      <c r="AX234" s="68"/>
      <c r="AY234" s="72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</row>
    <row r="235"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73"/>
      <c r="AP235" s="68"/>
      <c r="AQ235" s="68"/>
      <c r="AR235" s="68"/>
      <c r="AS235" s="68"/>
      <c r="AT235" s="68"/>
      <c r="AU235" s="68"/>
      <c r="AV235" s="68"/>
      <c r="AW235" s="68"/>
      <c r="AX235" s="68"/>
      <c r="AY235" s="72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</row>
    <row r="236"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73"/>
      <c r="AP236" s="68"/>
      <c r="AQ236" s="68"/>
      <c r="AR236" s="68"/>
      <c r="AS236" s="68"/>
      <c r="AT236" s="68"/>
      <c r="AU236" s="68"/>
      <c r="AV236" s="68"/>
      <c r="AW236" s="68"/>
      <c r="AX236" s="68"/>
      <c r="AY236" s="72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</row>
    <row r="237"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73"/>
      <c r="AP237" s="68"/>
      <c r="AQ237" s="68"/>
      <c r="AR237" s="68"/>
      <c r="AS237" s="68"/>
      <c r="AT237" s="68"/>
      <c r="AU237" s="68"/>
      <c r="AV237" s="68"/>
      <c r="AW237" s="68"/>
      <c r="AX237" s="68"/>
      <c r="AY237" s="72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</row>
    <row r="238"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73"/>
      <c r="AP238" s="68"/>
      <c r="AQ238" s="68"/>
      <c r="AR238" s="68"/>
      <c r="AS238" s="68"/>
      <c r="AT238" s="68"/>
      <c r="AU238" s="68"/>
      <c r="AV238" s="68"/>
      <c r="AW238" s="68"/>
      <c r="AX238" s="68"/>
      <c r="AY238" s="72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</row>
    <row r="239"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73"/>
      <c r="AP239" s="68"/>
      <c r="AQ239" s="68"/>
      <c r="AR239" s="68"/>
      <c r="AS239" s="68"/>
      <c r="AT239" s="68"/>
      <c r="AU239" s="68"/>
      <c r="AV239" s="68"/>
      <c r="AW239" s="68"/>
      <c r="AX239" s="68"/>
      <c r="AY239" s="72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</row>
    <row r="240"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73"/>
      <c r="AP240" s="68"/>
      <c r="AQ240" s="68"/>
      <c r="AR240" s="68"/>
      <c r="AS240" s="68"/>
      <c r="AT240" s="68"/>
      <c r="AU240" s="68"/>
      <c r="AV240" s="68"/>
      <c r="AW240" s="68"/>
      <c r="AX240" s="68"/>
      <c r="AY240" s="72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</row>
    <row r="241"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73"/>
      <c r="AP241" s="68"/>
      <c r="AQ241" s="68"/>
      <c r="AR241" s="68"/>
      <c r="AS241" s="68"/>
      <c r="AT241" s="68"/>
      <c r="AU241" s="68"/>
      <c r="AV241" s="68"/>
      <c r="AW241" s="68"/>
      <c r="AX241" s="68"/>
      <c r="AY241" s="72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</row>
    <row r="242"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73"/>
      <c r="AP242" s="68"/>
      <c r="AQ242" s="68"/>
      <c r="AR242" s="68"/>
      <c r="AS242" s="68"/>
      <c r="AT242" s="68"/>
      <c r="AU242" s="68"/>
      <c r="AV242" s="68"/>
      <c r="AW242" s="68"/>
      <c r="AX242" s="68"/>
      <c r="AY242" s="72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</row>
    <row r="243"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73"/>
      <c r="AP243" s="68"/>
      <c r="AQ243" s="68"/>
      <c r="AR243" s="68"/>
      <c r="AS243" s="68"/>
      <c r="AT243" s="68"/>
      <c r="AU243" s="68"/>
      <c r="AV243" s="68"/>
      <c r="AW243" s="68"/>
      <c r="AX243" s="68"/>
      <c r="AY243" s="72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</row>
    <row r="244"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73"/>
      <c r="AP244" s="68"/>
      <c r="AQ244" s="68"/>
      <c r="AR244" s="68"/>
      <c r="AS244" s="68"/>
      <c r="AT244" s="68"/>
      <c r="AU244" s="68"/>
      <c r="AV244" s="68"/>
      <c r="AW244" s="68"/>
      <c r="AX244" s="68"/>
      <c r="AY244" s="72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</row>
    <row r="245"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73"/>
      <c r="AP245" s="68"/>
      <c r="AQ245" s="68"/>
      <c r="AR245" s="68"/>
      <c r="AS245" s="68"/>
      <c r="AT245" s="68"/>
      <c r="AU245" s="68"/>
      <c r="AV245" s="68"/>
      <c r="AW245" s="68"/>
      <c r="AX245" s="68"/>
      <c r="AY245" s="72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</row>
    <row r="246"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73"/>
      <c r="AP246" s="68"/>
      <c r="AQ246" s="68"/>
      <c r="AR246" s="68"/>
      <c r="AS246" s="68"/>
      <c r="AT246" s="68"/>
      <c r="AU246" s="68"/>
      <c r="AV246" s="68"/>
      <c r="AW246" s="68"/>
      <c r="AX246" s="68"/>
      <c r="AY246" s="72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</row>
    <row r="247"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73"/>
      <c r="AP247" s="68"/>
      <c r="AQ247" s="68"/>
      <c r="AR247" s="68"/>
      <c r="AS247" s="68"/>
      <c r="AT247" s="68"/>
      <c r="AU247" s="68"/>
      <c r="AV247" s="68"/>
      <c r="AW247" s="68"/>
      <c r="AX247" s="68"/>
      <c r="AY247" s="72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</row>
    <row r="248"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73"/>
      <c r="AP248" s="68"/>
      <c r="AQ248" s="68"/>
      <c r="AR248" s="68"/>
      <c r="AS248" s="68"/>
      <c r="AT248" s="68"/>
      <c r="AU248" s="68"/>
      <c r="AV248" s="68"/>
      <c r="AW248" s="68"/>
      <c r="AX248" s="68"/>
      <c r="AY248" s="72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</row>
    <row r="249"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73"/>
      <c r="AP249" s="68"/>
      <c r="AQ249" s="68"/>
      <c r="AR249" s="68"/>
      <c r="AS249" s="68"/>
      <c r="AT249" s="68"/>
      <c r="AU249" s="68"/>
      <c r="AV249" s="68"/>
      <c r="AW249" s="68"/>
      <c r="AX249" s="68"/>
      <c r="AY249" s="72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</row>
    <row r="250"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73"/>
      <c r="AP250" s="68"/>
      <c r="AQ250" s="68"/>
      <c r="AR250" s="68"/>
      <c r="AS250" s="68"/>
      <c r="AT250" s="68"/>
      <c r="AU250" s="68"/>
      <c r="AV250" s="68"/>
      <c r="AW250" s="68"/>
      <c r="AX250" s="68"/>
      <c r="AY250" s="72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</row>
    <row r="251"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73"/>
      <c r="AP251" s="68"/>
      <c r="AQ251" s="68"/>
      <c r="AR251" s="68"/>
      <c r="AS251" s="68"/>
      <c r="AT251" s="68"/>
      <c r="AU251" s="68"/>
      <c r="AV251" s="68"/>
      <c r="AW251" s="68"/>
      <c r="AX251" s="68"/>
      <c r="AY251" s="72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</row>
    <row r="252"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73"/>
      <c r="AP252" s="68"/>
      <c r="AQ252" s="68"/>
      <c r="AR252" s="68"/>
      <c r="AS252" s="68"/>
      <c r="AT252" s="68"/>
      <c r="AU252" s="68"/>
      <c r="AV252" s="68"/>
      <c r="AW252" s="68"/>
      <c r="AX252" s="68"/>
      <c r="AY252" s="72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</row>
    <row r="253"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73"/>
      <c r="AP253" s="68"/>
      <c r="AQ253" s="68"/>
      <c r="AR253" s="68"/>
      <c r="AS253" s="68"/>
      <c r="AT253" s="68"/>
      <c r="AU253" s="68"/>
      <c r="AV253" s="68"/>
      <c r="AW253" s="68"/>
      <c r="AX253" s="68"/>
      <c r="AY253" s="72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</row>
    <row r="254"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73"/>
      <c r="AP254" s="68"/>
      <c r="AQ254" s="68"/>
      <c r="AR254" s="68"/>
      <c r="AS254" s="68"/>
      <c r="AT254" s="68"/>
      <c r="AU254" s="68"/>
      <c r="AV254" s="68"/>
      <c r="AW254" s="68"/>
      <c r="AX254" s="68"/>
      <c r="AY254" s="72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</row>
    <row r="255"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73"/>
      <c r="AP255" s="68"/>
      <c r="AQ255" s="68"/>
      <c r="AR255" s="68"/>
      <c r="AS255" s="68"/>
      <c r="AT255" s="68"/>
      <c r="AU255" s="68"/>
      <c r="AV255" s="68"/>
      <c r="AW255" s="68"/>
      <c r="AX255" s="68"/>
      <c r="AY255" s="72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</row>
    <row r="256"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73"/>
      <c r="AP256" s="68"/>
      <c r="AQ256" s="68"/>
      <c r="AR256" s="68"/>
      <c r="AS256" s="68"/>
      <c r="AT256" s="68"/>
      <c r="AU256" s="68"/>
      <c r="AV256" s="68"/>
      <c r="AW256" s="68"/>
      <c r="AX256" s="68"/>
      <c r="AY256" s="72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</row>
    <row r="257"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73"/>
      <c r="AP257" s="68"/>
      <c r="AQ257" s="68"/>
      <c r="AR257" s="68"/>
      <c r="AS257" s="68"/>
      <c r="AT257" s="68"/>
      <c r="AU257" s="68"/>
      <c r="AV257" s="68"/>
      <c r="AW257" s="68"/>
      <c r="AX257" s="68"/>
      <c r="AY257" s="72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</row>
    <row r="258"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73"/>
      <c r="AP258" s="68"/>
      <c r="AQ258" s="68"/>
      <c r="AR258" s="68"/>
      <c r="AS258" s="68"/>
      <c r="AT258" s="68"/>
      <c r="AU258" s="68"/>
      <c r="AV258" s="68"/>
      <c r="AW258" s="68"/>
      <c r="AX258" s="68"/>
      <c r="AY258" s="72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</row>
    <row r="259"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73"/>
      <c r="AP259" s="68"/>
      <c r="AQ259" s="68"/>
      <c r="AR259" s="68"/>
      <c r="AS259" s="68"/>
      <c r="AT259" s="68"/>
      <c r="AU259" s="68"/>
      <c r="AV259" s="68"/>
      <c r="AW259" s="68"/>
      <c r="AX259" s="68"/>
      <c r="AY259" s="72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</row>
    <row r="260"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73"/>
      <c r="AP260" s="68"/>
      <c r="AQ260" s="68"/>
      <c r="AR260" s="68"/>
      <c r="AS260" s="68"/>
      <c r="AT260" s="68"/>
      <c r="AU260" s="68"/>
      <c r="AV260" s="68"/>
      <c r="AW260" s="68"/>
      <c r="AX260" s="68"/>
      <c r="AY260" s="72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</row>
    <row r="261"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73"/>
      <c r="AP261" s="68"/>
      <c r="AQ261" s="68"/>
      <c r="AR261" s="68"/>
      <c r="AS261" s="68"/>
      <c r="AT261" s="68"/>
      <c r="AU261" s="68"/>
      <c r="AV261" s="68"/>
      <c r="AW261" s="68"/>
      <c r="AX261" s="68"/>
      <c r="AY261" s="72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</row>
    <row r="262"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73"/>
      <c r="AP262" s="68"/>
      <c r="AQ262" s="68"/>
      <c r="AR262" s="68"/>
      <c r="AS262" s="68"/>
      <c r="AT262" s="68"/>
      <c r="AU262" s="68"/>
      <c r="AV262" s="68"/>
      <c r="AW262" s="68"/>
      <c r="AX262" s="68"/>
      <c r="AY262" s="72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</row>
    <row r="263"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73"/>
      <c r="AP263" s="68"/>
      <c r="AQ263" s="68"/>
      <c r="AR263" s="68"/>
      <c r="AS263" s="68"/>
      <c r="AT263" s="68"/>
      <c r="AU263" s="68"/>
      <c r="AV263" s="68"/>
      <c r="AW263" s="68"/>
      <c r="AX263" s="68"/>
      <c r="AY263" s="72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</row>
    <row r="264"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73"/>
      <c r="AP264" s="68"/>
      <c r="AQ264" s="68"/>
      <c r="AR264" s="68"/>
      <c r="AS264" s="68"/>
      <c r="AT264" s="68"/>
      <c r="AU264" s="68"/>
      <c r="AV264" s="68"/>
      <c r="AW264" s="68"/>
      <c r="AX264" s="68"/>
      <c r="AY264" s="72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</row>
    <row r="265"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73"/>
      <c r="AP265" s="68"/>
      <c r="AQ265" s="68"/>
      <c r="AR265" s="68"/>
      <c r="AS265" s="68"/>
      <c r="AT265" s="68"/>
      <c r="AU265" s="68"/>
      <c r="AV265" s="68"/>
      <c r="AW265" s="68"/>
      <c r="AX265" s="68"/>
      <c r="AY265" s="72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</row>
    <row r="266"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73"/>
      <c r="AP266" s="68"/>
      <c r="AQ266" s="68"/>
      <c r="AR266" s="68"/>
      <c r="AS266" s="68"/>
      <c r="AT266" s="68"/>
      <c r="AU266" s="68"/>
      <c r="AV266" s="68"/>
      <c r="AW266" s="68"/>
      <c r="AX266" s="68"/>
      <c r="AY266" s="72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</row>
    <row r="267"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73"/>
      <c r="AP267" s="68"/>
      <c r="AQ267" s="68"/>
      <c r="AR267" s="68"/>
      <c r="AS267" s="68"/>
      <c r="AT267" s="68"/>
      <c r="AU267" s="68"/>
      <c r="AV267" s="68"/>
      <c r="AW267" s="68"/>
      <c r="AX267" s="68"/>
      <c r="AY267" s="72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</row>
    <row r="268"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73"/>
      <c r="AP268" s="68"/>
      <c r="AQ268" s="68"/>
      <c r="AR268" s="68"/>
      <c r="AS268" s="68"/>
      <c r="AT268" s="68"/>
      <c r="AU268" s="68"/>
      <c r="AV268" s="68"/>
      <c r="AW268" s="68"/>
      <c r="AX268" s="68"/>
      <c r="AY268" s="72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</row>
    <row r="269"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73"/>
      <c r="AP269" s="68"/>
      <c r="AQ269" s="68"/>
      <c r="AR269" s="68"/>
      <c r="AS269" s="68"/>
      <c r="AT269" s="68"/>
      <c r="AU269" s="68"/>
      <c r="AV269" s="68"/>
      <c r="AW269" s="68"/>
      <c r="AX269" s="68"/>
      <c r="AY269" s="72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</row>
    <row r="270"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73"/>
      <c r="AP270" s="68"/>
      <c r="AQ270" s="68"/>
      <c r="AR270" s="68"/>
      <c r="AS270" s="68"/>
      <c r="AT270" s="68"/>
      <c r="AU270" s="68"/>
      <c r="AV270" s="68"/>
      <c r="AW270" s="68"/>
      <c r="AX270" s="68"/>
      <c r="AY270" s="72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</row>
    <row r="271"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73"/>
      <c r="AP271" s="68"/>
      <c r="AQ271" s="68"/>
      <c r="AR271" s="68"/>
      <c r="AS271" s="68"/>
      <c r="AT271" s="68"/>
      <c r="AU271" s="68"/>
      <c r="AV271" s="68"/>
      <c r="AW271" s="68"/>
      <c r="AX271" s="68"/>
      <c r="AY271" s="72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</row>
    <row r="272"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73"/>
      <c r="AP272" s="68"/>
      <c r="AQ272" s="68"/>
      <c r="AR272" s="68"/>
      <c r="AS272" s="68"/>
      <c r="AT272" s="68"/>
      <c r="AU272" s="68"/>
      <c r="AV272" s="68"/>
      <c r="AW272" s="68"/>
      <c r="AX272" s="68"/>
      <c r="AY272" s="72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</row>
    <row r="273"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73"/>
      <c r="AP273" s="68"/>
      <c r="AQ273" s="68"/>
      <c r="AR273" s="68"/>
      <c r="AS273" s="68"/>
      <c r="AT273" s="68"/>
      <c r="AU273" s="68"/>
      <c r="AV273" s="68"/>
      <c r="AW273" s="68"/>
      <c r="AX273" s="68"/>
      <c r="AY273" s="72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</row>
    <row r="274"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73"/>
      <c r="AP274" s="68"/>
      <c r="AQ274" s="68"/>
      <c r="AR274" s="68"/>
      <c r="AS274" s="68"/>
      <c r="AT274" s="68"/>
      <c r="AU274" s="68"/>
      <c r="AV274" s="68"/>
      <c r="AW274" s="68"/>
      <c r="AX274" s="68"/>
      <c r="AY274" s="72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</row>
    <row r="275"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73"/>
      <c r="AP275" s="68"/>
      <c r="AQ275" s="68"/>
      <c r="AR275" s="68"/>
      <c r="AS275" s="68"/>
      <c r="AT275" s="68"/>
      <c r="AU275" s="68"/>
      <c r="AV275" s="68"/>
      <c r="AW275" s="68"/>
      <c r="AX275" s="68"/>
      <c r="AY275" s="72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</row>
    <row r="276"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73"/>
      <c r="AP276" s="68"/>
      <c r="AQ276" s="68"/>
      <c r="AR276" s="68"/>
      <c r="AS276" s="68"/>
      <c r="AT276" s="68"/>
      <c r="AU276" s="68"/>
      <c r="AV276" s="68"/>
      <c r="AW276" s="68"/>
      <c r="AX276" s="68"/>
      <c r="AY276" s="72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</row>
    <row r="277"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73"/>
      <c r="AP277" s="68"/>
      <c r="AQ277" s="68"/>
      <c r="AR277" s="68"/>
      <c r="AS277" s="68"/>
      <c r="AT277" s="68"/>
      <c r="AU277" s="68"/>
      <c r="AV277" s="68"/>
      <c r="AW277" s="68"/>
      <c r="AX277" s="68"/>
      <c r="AY277" s="72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</row>
    <row r="278"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73"/>
      <c r="AP278" s="68"/>
      <c r="AQ278" s="68"/>
      <c r="AR278" s="68"/>
      <c r="AS278" s="68"/>
      <c r="AT278" s="68"/>
      <c r="AU278" s="68"/>
      <c r="AV278" s="68"/>
      <c r="AW278" s="68"/>
      <c r="AX278" s="68"/>
      <c r="AY278" s="72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</row>
    <row r="279"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73"/>
      <c r="AP279" s="68"/>
      <c r="AQ279" s="68"/>
      <c r="AR279" s="68"/>
      <c r="AS279" s="68"/>
      <c r="AT279" s="68"/>
      <c r="AU279" s="68"/>
      <c r="AV279" s="68"/>
      <c r="AW279" s="68"/>
      <c r="AX279" s="68"/>
      <c r="AY279" s="72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</row>
    <row r="280"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73"/>
      <c r="AP280" s="68"/>
      <c r="AQ280" s="68"/>
      <c r="AR280" s="68"/>
      <c r="AS280" s="68"/>
      <c r="AT280" s="68"/>
      <c r="AU280" s="68"/>
      <c r="AV280" s="68"/>
      <c r="AW280" s="68"/>
      <c r="AX280" s="68"/>
      <c r="AY280" s="72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</row>
    <row r="281"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73"/>
      <c r="AP281" s="68"/>
      <c r="AQ281" s="68"/>
      <c r="AR281" s="68"/>
      <c r="AS281" s="68"/>
      <c r="AT281" s="68"/>
      <c r="AU281" s="68"/>
      <c r="AV281" s="68"/>
      <c r="AW281" s="68"/>
      <c r="AX281" s="68"/>
      <c r="AY281" s="72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</row>
    <row r="282"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73"/>
      <c r="AP282" s="68"/>
      <c r="AQ282" s="68"/>
      <c r="AR282" s="68"/>
      <c r="AS282" s="68"/>
      <c r="AT282" s="68"/>
      <c r="AU282" s="68"/>
      <c r="AV282" s="68"/>
      <c r="AW282" s="68"/>
      <c r="AX282" s="68"/>
      <c r="AY282" s="72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</row>
    <row r="283"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73"/>
      <c r="AP283" s="68"/>
      <c r="AQ283" s="68"/>
      <c r="AR283" s="68"/>
      <c r="AS283" s="68"/>
      <c r="AT283" s="68"/>
      <c r="AU283" s="68"/>
      <c r="AV283" s="68"/>
      <c r="AW283" s="68"/>
      <c r="AX283" s="68"/>
      <c r="AY283" s="72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</row>
    <row r="284"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73"/>
      <c r="AP284" s="68"/>
      <c r="AQ284" s="68"/>
      <c r="AR284" s="68"/>
      <c r="AS284" s="68"/>
      <c r="AT284" s="68"/>
      <c r="AU284" s="68"/>
      <c r="AV284" s="68"/>
      <c r="AW284" s="68"/>
      <c r="AX284" s="68"/>
      <c r="AY284" s="72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</row>
    <row r="285"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73"/>
      <c r="AP285" s="68"/>
      <c r="AQ285" s="68"/>
      <c r="AR285" s="68"/>
      <c r="AS285" s="68"/>
      <c r="AT285" s="68"/>
      <c r="AU285" s="68"/>
      <c r="AV285" s="68"/>
      <c r="AW285" s="68"/>
      <c r="AX285" s="68"/>
      <c r="AY285" s="72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</row>
    <row r="286"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73"/>
      <c r="AP286" s="68"/>
      <c r="AQ286" s="68"/>
      <c r="AR286" s="68"/>
      <c r="AS286" s="68"/>
      <c r="AT286" s="68"/>
      <c r="AU286" s="68"/>
      <c r="AV286" s="68"/>
      <c r="AW286" s="68"/>
      <c r="AX286" s="68"/>
      <c r="AY286" s="72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</row>
    <row r="287"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73"/>
      <c r="AP287" s="68"/>
      <c r="AQ287" s="68"/>
      <c r="AR287" s="68"/>
      <c r="AS287" s="68"/>
      <c r="AT287" s="68"/>
      <c r="AU287" s="68"/>
      <c r="AV287" s="68"/>
      <c r="AW287" s="68"/>
      <c r="AX287" s="68"/>
      <c r="AY287" s="72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</row>
    <row r="288"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73"/>
      <c r="AP288" s="68"/>
      <c r="AQ288" s="68"/>
      <c r="AR288" s="68"/>
      <c r="AS288" s="68"/>
      <c r="AT288" s="68"/>
      <c r="AU288" s="68"/>
      <c r="AV288" s="68"/>
      <c r="AW288" s="68"/>
      <c r="AX288" s="68"/>
      <c r="AY288" s="72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</row>
    <row r="289"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73"/>
      <c r="AP289" s="68"/>
      <c r="AQ289" s="68"/>
      <c r="AR289" s="68"/>
      <c r="AS289" s="68"/>
      <c r="AT289" s="68"/>
      <c r="AU289" s="68"/>
      <c r="AV289" s="68"/>
      <c r="AW289" s="68"/>
      <c r="AX289" s="68"/>
      <c r="AY289" s="72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</row>
    <row r="290"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73"/>
      <c r="AP290" s="68"/>
      <c r="AQ290" s="68"/>
      <c r="AR290" s="68"/>
      <c r="AS290" s="68"/>
      <c r="AT290" s="68"/>
      <c r="AU290" s="68"/>
      <c r="AV290" s="68"/>
      <c r="AW290" s="68"/>
      <c r="AX290" s="68"/>
      <c r="AY290" s="72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</row>
    <row r="291"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73"/>
      <c r="AP291" s="68"/>
      <c r="AQ291" s="68"/>
      <c r="AR291" s="68"/>
      <c r="AS291" s="68"/>
      <c r="AT291" s="68"/>
      <c r="AU291" s="68"/>
      <c r="AV291" s="68"/>
      <c r="AW291" s="68"/>
      <c r="AX291" s="68"/>
      <c r="AY291" s="72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</row>
    <row r="292"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73"/>
      <c r="AP292" s="68"/>
      <c r="AQ292" s="68"/>
      <c r="AR292" s="68"/>
      <c r="AS292" s="68"/>
      <c r="AT292" s="68"/>
      <c r="AU292" s="68"/>
      <c r="AV292" s="68"/>
      <c r="AW292" s="68"/>
      <c r="AX292" s="68"/>
      <c r="AY292" s="72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</row>
    <row r="293"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73"/>
      <c r="AP293" s="68"/>
      <c r="AQ293" s="68"/>
      <c r="AR293" s="68"/>
      <c r="AS293" s="68"/>
      <c r="AT293" s="68"/>
      <c r="AU293" s="68"/>
      <c r="AV293" s="68"/>
      <c r="AW293" s="68"/>
      <c r="AX293" s="68"/>
      <c r="AY293" s="72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</row>
    <row r="294"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73"/>
      <c r="AP294" s="68"/>
      <c r="AQ294" s="68"/>
      <c r="AR294" s="68"/>
      <c r="AS294" s="68"/>
      <c r="AT294" s="68"/>
      <c r="AU294" s="68"/>
      <c r="AV294" s="68"/>
      <c r="AW294" s="68"/>
      <c r="AX294" s="68"/>
      <c r="AY294" s="72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</row>
    <row r="295"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73"/>
      <c r="AP295" s="68"/>
      <c r="AQ295" s="68"/>
      <c r="AR295" s="68"/>
      <c r="AS295" s="68"/>
      <c r="AT295" s="68"/>
      <c r="AU295" s="68"/>
      <c r="AV295" s="68"/>
      <c r="AW295" s="68"/>
      <c r="AX295" s="68"/>
      <c r="AY295" s="72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</row>
    <row r="296"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73"/>
      <c r="AP296" s="68"/>
      <c r="AQ296" s="68"/>
      <c r="AR296" s="68"/>
      <c r="AS296" s="68"/>
      <c r="AT296" s="68"/>
      <c r="AU296" s="68"/>
      <c r="AV296" s="68"/>
      <c r="AW296" s="68"/>
      <c r="AX296" s="68"/>
      <c r="AY296" s="72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</row>
    <row r="297"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73"/>
      <c r="AP297" s="68"/>
      <c r="AQ297" s="68"/>
      <c r="AR297" s="68"/>
      <c r="AS297" s="68"/>
      <c r="AT297" s="68"/>
      <c r="AU297" s="68"/>
      <c r="AV297" s="68"/>
      <c r="AW297" s="68"/>
      <c r="AX297" s="68"/>
      <c r="AY297" s="72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</row>
    <row r="298"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73"/>
      <c r="AP298" s="68"/>
      <c r="AQ298" s="68"/>
      <c r="AR298" s="68"/>
      <c r="AS298" s="68"/>
      <c r="AT298" s="68"/>
      <c r="AU298" s="68"/>
      <c r="AV298" s="68"/>
      <c r="AW298" s="68"/>
      <c r="AX298" s="68"/>
      <c r="AY298" s="72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</row>
    <row r="299"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73"/>
      <c r="AP299" s="68"/>
      <c r="AQ299" s="68"/>
      <c r="AR299" s="68"/>
      <c r="AS299" s="68"/>
      <c r="AT299" s="68"/>
      <c r="AU299" s="68"/>
      <c r="AV299" s="68"/>
      <c r="AW299" s="68"/>
      <c r="AX299" s="68"/>
      <c r="AY299" s="72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</row>
    <row r="300"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73"/>
      <c r="AP300" s="68"/>
      <c r="AQ300" s="68"/>
      <c r="AR300" s="68"/>
      <c r="AS300" s="68"/>
      <c r="AT300" s="68"/>
      <c r="AU300" s="68"/>
      <c r="AV300" s="68"/>
      <c r="AW300" s="68"/>
      <c r="AX300" s="68"/>
      <c r="AY300" s="72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</row>
    <row r="301"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73"/>
      <c r="AP301" s="68"/>
      <c r="AQ301" s="68"/>
      <c r="AR301" s="68"/>
      <c r="AS301" s="68"/>
      <c r="AT301" s="68"/>
      <c r="AU301" s="68"/>
      <c r="AV301" s="68"/>
      <c r="AW301" s="68"/>
      <c r="AX301" s="68"/>
      <c r="AY301" s="72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</row>
    <row r="302"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73"/>
      <c r="AP302" s="68"/>
      <c r="AQ302" s="68"/>
      <c r="AR302" s="68"/>
      <c r="AS302" s="68"/>
      <c r="AT302" s="68"/>
      <c r="AU302" s="68"/>
      <c r="AV302" s="68"/>
      <c r="AW302" s="68"/>
      <c r="AX302" s="68"/>
      <c r="AY302" s="72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</row>
    <row r="303"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73"/>
      <c r="AP303" s="68"/>
      <c r="AQ303" s="68"/>
      <c r="AR303" s="68"/>
      <c r="AS303" s="68"/>
      <c r="AT303" s="68"/>
      <c r="AU303" s="68"/>
      <c r="AV303" s="68"/>
      <c r="AW303" s="68"/>
      <c r="AX303" s="68"/>
      <c r="AY303" s="72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</row>
    <row r="304"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73"/>
      <c r="AP304" s="68"/>
      <c r="AQ304" s="68"/>
      <c r="AR304" s="68"/>
      <c r="AS304" s="68"/>
      <c r="AT304" s="68"/>
      <c r="AU304" s="68"/>
      <c r="AV304" s="68"/>
      <c r="AW304" s="68"/>
      <c r="AX304" s="68"/>
      <c r="AY304" s="72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</row>
    <row r="305"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73"/>
      <c r="AP305" s="68"/>
      <c r="AQ305" s="68"/>
      <c r="AR305" s="68"/>
      <c r="AS305" s="68"/>
      <c r="AT305" s="68"/>
      <c r="AU305" s="68"/>
      <c r="AV305" s="68"/>
      <c r="AW305" s="68"/>
      <c r="AX305" s="68"/>
      <c r="AY305" s="72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</row>
    <row r="306"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73"/>
      <c r="AP306" s="68"/>
      <c r="AQ306" s="68"/>
      <c r="AR306" s="68"/>
      <c r="AS306" s="68"/>
      <c r="AT306" s="68"/>
      <c r="AU306" s="68"/>
      <c r="AV306" s="68"/>
      <c r="AW306" s="68"/>
      <c r="AX306" s="68"/>
      <c r="AY306" s="72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</row>
    <row r="307"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73"/>
      <c r="AP307" s="68"/>
      <c r="AQ307" s="68"/>
      <c r="AR307" s="68"/>
      <c r="AS307" s="68"/>
      <c r="AT307" s="68"/>
      <c r="AU307" s="68"/>
      <c r="AV307" s="68"/>
      <c r="AW307" s="68"/>
      <c r="AX307" s="68"/>
      <c r="AY307" s="72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</row>
    <row r="308"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73"/>
      <c r="AP308" s="68"/>
      <c r="AQ308" s="68"/>
      <c r="AR308" s="68"/>
      <c r="AS308" s="68"/>
      <c r="AT308" s="68"/>
      <c r="AU308" s="68"/>
      <c r="AV308" s="68"/>
      <c r="AW308" s="68"/>
      <c r="AX308" s="68"/>
      <c r="AY308" s="72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</row>
    <row r="309"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73"/>
      <c r="AP309" s="68"/>
      <c r="AQ309" s="68"/>
      <c r="AR309" s="68"/>
      <c r="AS309" s="68"/>
      <c r="AT309" s="68"/>
      <c r="AU309" s="68"/>
      <c r="AV309" s="68"/>
      <c r="AW309" s="68"/>
      <c r="AX309" s="68"/>
      <c r="AY309" s="72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</row>
    <row r="310"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73"/>
      <c r="AP310" s="68"/>
      <c r="AQ310" s="68"/>
      <c r="AR310" s="68"/>
      <c r="AS310" s="68"/>
      <c r="AT310" s="68"/>
      <c r="AU310" s="68"/>
      <c r="AV310" s="68"/>
      <c r="AW310" s="68"/>
      <c r="AX310" s="68"/>
      <c r="AY310" s="72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</row>
    <row r="311"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73"/>
      <c r="AP311" s="68"/>
      <c r="AQ311" s="68"/>
      <c r="AR311" s="68"/>
      <c r="AS311" s="68"/>
      <c r="AT311" s="68"/>
      <c r="AU311" s="68"/>
      <c r="AV311" s="68"/>
      <c r="AW311" s="68"/>
      <c r="AX311" s="68"/>
      <c r="AY311" s="72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</row>
    <row r="312"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73"/>
      <c r="AP312" s="68"/>
      <c r="AQ312" s="68"/>
      <c r="AR312" s="68"/>
      <c r="AS312" s="68"/>
      <c r="AT312" s="68"/>
      <c r="AU312" s="68"/>
      <c r="AV312" s="68"/>
      <c r="AW312" s="68"/>
      <c r="AX312" s="68"/>
      <c r="AY312" s="72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</row>
    <row r="313"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73"/>
      <c r="AP313" s="68"/>
      <c r="AQ313" s="68"/>
      <c r="AR313" s="68"/>
      <c r="AS313" s="68"/>
      <c r="AT313" s="68"/>
      <c r="AU313" s="68"/>
      <c r="AV313" s="68"/>
      <c r="AW313" s="68"/>
      <c r="AX313" s="68"/>
      <c r="AY313" s="72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</row>
    <row r="314"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73"/>
      <c r="AP314" s="68"/>
      <c r="AQ314" s="68"/>
      <c r="AR314" s="68"/>
      <c r="AS314" s="68"/>
      <c r="AT314" s="68"/>
      <c r="AU314" s="68"/>
      <c r="AV314" s="68"/>
      <c r="AW314" s="68"/>
      <c r="AX314" s="68"/>
      <c r="AY314" s="72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</row>
    <row r="315"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73"/>
      <c r="AP315" s="68"/>
      <c r="AQ315" s="68"/>
      <c r="AR315" s="68"/>
      <c r="AS315" s="68"/>
      <c r="AT315" s="68"/>
      <c r="AU315" s="68"/>
      <c r="AV315" s="68"/>
      <c r="AW315" s="68"/>
      <c r="AX315" s="68"/>
      <c r="AY315" s="72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</row>
    <row r="316"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73"/>
      <c r="AP316" s="68"/>
      <c r="AQ316" s="68"/>
      <c r="AR316" s="68"/>
      <c r="AS316" s="68"/>
      <c r="AT316" s="68"/>
      <c r="AU316" s="68"/>
      <c r="AV316" s="68"/>
      <c r="AW316" s="68"/>
      <c r="AX316" s="68"/>
      <c r="AY316" s="72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</row>
    <row r="317"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73"/>
      <c r="AP317" s="68"/>
      <c r="AQ317" s="68"/>
      <c r="AR317" s="68"/>
      <c r="AS317" s="68"/>
      <c r="AT317" s="68"/>
      <c r="AU317" s="68"/>
      <c r="AV317" s="68"/>
      <c r="AW317" s="68"/>
      <c r="AX317" s="68"/>
      <c r="AY317" s="72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</row>
    <row r="318"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73"/>
      <c r="AP318" s="68"/>
      <c r="AQ318" s="68"/>
      <c r="AR318" s="68"/>
      <c r="AS318" s="68"/>
      <c r="AT318" s="68"/>
      <c r="AU318" s="68"/>
      <c r="AV318" s="68"/>
      <c r="AW318" s="68"/>
      <c r="AX318" s="68"/>
      <c r="AY318" s="72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</row>
    <row r="319"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73"/>
      <c r="AP319" s="68"/>
      <c r="AQ319" s="68"/>
      <c r="AR319" s="68"/>
      <c r="AS319" s="68"/>
      <c r="AT319" s="68"/>
      <c r="AU319" s="68"/>
      <c r="AV319" s="68"/>
      <c r="AW319" s="68"/>
      <c r="AX319" s="68"/>
      <c r="AY319" s="72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</row>
    <row r="320"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73"/>
      <c r="AP320" s="68"/>
      <c r="AQ320" s="68"/>
      <c r="AR320" s="68"/>
      <c r="AS320" s="68"/>
      <c r="AT320" s="68"/>
      <c r="AU320" s="68"/>
      <c r="AV320" s="68"/>
      <c r="AW320" s="68"/>
      <c r="AX320" s="68"/>
      <c r="AY320" s="72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</row>
    <row r="321"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73"/>
      <c r="AP321" s="68"/>
      <c r="AQ321" s="68"/>
      <c r="AR321" s="68"/>
      <c r="AS321" s="68"/>
      <c r="AT321" s="68"/>
      <c r="AU321" s="68"/>
      <c r="AV321" s="68"/>
      <c r="AW321" s="68"/>
      <c r="AX321" s="68"/>
      <c r="AY321" s="72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</row>
    <row r="322"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73"/>
      <c r="AP322" s="68"/>
      <c r="AQ322" s="68"/>
      <c r="AR322" s="68"/>
      <c r="AS322" s="68"/>
      <c r="AT322" s="68"/>
      <c r="AU322" s="68"/>
      <c r="AV322" s="68"/>
      <c r="AW322" s="68"/>
      <c r="AX322" s="68"/>
      <c r="AY322" s="72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</row>
    <row r="323"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73"/>
      <c r="AP323" s="68"/>
      <c r="AQ323" s="68"/>
      <c r="AR323" s="68"/>
      <c r="AS323" s="68"/>
      <c r="AT323" s="68"/>
      <c r="AU323" s="68"/>
      <c r="AV323" s="68"/>
      <c r="AW323" s="68"/>
      <c r="AX323" s="68"/>
      <c r="AY323" s="72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</row>
    <row r="324"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73"/>
      <c r="AP324" s="68"/>
      <c r="AQ324" s="68"/>
      <c r="AR324" s="68"/>
      <c r="AS324" s="68"/>
      <c r="AT324" s="68"/>
      <c r="AU324" s="68"/>
      <c r="AV324" s="68"/>
      <c r="AW324" s="68"/>
      <c r="AX324" s="68"/>
      <c r="AY324" s="72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</row>
    <row r="325"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73"/>
      <c r="AP325" s="68"/>
      <c r="AQ325" s="68"/>
      <c r="AR325" s="68"/>
      <c r="AS325" s="68"/>
      <c r="AT325" s="68"/>
      <c r="AU325" s="68"/>
      <c r="AV325" s="68"/>
      <c r="AW325" s="68"/>
      <c r="AX325" s="68"/>
      <c r="AY325" s="72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</row>
    <row r="326"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73"/>
      <c r="AP326" s="68"/>
      <c r="AQ326" s="68"/>
      <c r="AR326" s="68"/>
      <c r="AS326" s="68"/>
      <c r="AT326" s="68"/>
      <c r="AU326" s="68"/>
      <c r="AV326" s="68"/>
      <c r="AW326" s="68"/>
      <c r="AX326" s="68"/>
      <c r="AY326" s="72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</row>
    <row r="327"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73"/>
      <c r="AP327" s="68"/>
      <c r="AQ327" s="68"/>
      <c r="AR327" s="68"/>
      <c r="AS327" s="68"/>
      <c r="AT327" s="68"/>
      <c r="AU327" s="68"/>
      <c r="AV327" s="68"/>
      <c r="AW327" s="68"/>
      <c r="AX327" s="68"/>
      <c r="AY327" s="72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</row>
    <row r="328"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73"/>
      <c r="AP328" s="68"/>
      <c r="AQ328" s="68"/>
      <c r="AR328" s="68"/>
      <c r="AS328" s="68"/>
      <c r="AT328" s="68"/>
      <c r="AU328" s="68"/>
      <c r="AV328" s="68"/>
      <c r="AW328" s="68"/>
      <c r="AX328" s="68"/>
      <c r="AY328" s="72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</row>
    <row r="329"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73"/>
      <c r="AP329" s="68"/>
      <c r="AQ329" s="68"/>
      <c r="AR329" s="68"/>
      <c r="AS329" s="68"/>
      <c r="AT329" s="68"/>
      <c r="AU329" s="68"/>
      <c r="AV329" s="68"/>
      <c r="AW329" s="68"/>
      <c r="AX329" s="68"/>
      <c r="AY329" s="72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</row>
    <row r="330"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73"/>
      <c r="AP330" s="68"/>
      <c r="AQ330" s="68"/>
      <c r="AR330" s="68"/>
      <c r="AS330" s="68"/>
      <c r="AT330" s="68"/>
      <c r="AU330" s="68"/>
      <c r="AV330" s="68"/>
      <c r="AW330" s="68"/>
      <c r="AX330" s="68"/>
      <c r="AY330" s="72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</row>
    <row r="331"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73"/>
      <c r="AP331" s="68"/>
      <c r="AQ331" s="68"/>
      <c r="AR331" s="68"/>
      <c r="AS331" s="68"/>
      <c r="AT331" s="68"/>
      <c r="AU331" s="68"/>
      <c r="AV331" s="68"/>
      <c r="AW331" s="68"/>
      <c r="AX331" s="68"/>
      <c r="AY331" s="72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</row>
    <row r="332"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73"/>
      <c r="AP332" s="68"/>
      <c r="AQ332" s="68"/>
      <c r="AR332" s="68"/>
      <c r="AS332" s="68"/>
      <c r="AT332" s="68"/>
      <c r="AU332" s="68"/>
      <c r="AV332" s="68"/>
      <c r="AW332" s="68"/>
      <c r="AX332" s="68"/>
      <c r="AY332" s="72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</row>
    <row r="333"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73"/>
      <c r="AP333" s="68"/>
      <c r="AQ333" s="68"/>
      <c r="AR333" s="68"/>
      <c r="AS333" s="68"/>
      <c r="AT333" s="68"/>
      <c r="AU333" s="68"/>
      <c r="AV333" s="68"/>
      <c r="AW333" s="68"/>
      <c r="AX333" s="68"/>
      <c r="AY333" s="72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</row>
    <row r="334"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73"/>
      <c r="AP334" s="68"/>
      <c r="AQ334" s="68"/>
      <c r="AR334" s="68"/>
      <c r="AS334" s="68"/>
      <c r="AT334" s="68"/>
      <c r="AU334" s="68"/>
      <c r="AV334" s="68"/>
      <c r="AW334" s="68"/>
      <c r="AX334" s="68"/>
      <c r="AY334" s="72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</row>
    <row r="335"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73"/>
      <c r="AP335" s="68"/>
      <c r="AQ335" s="68"/>
      <c r="AR335" s="68"/>
      <c r="AS335" s="68"/>
      <c r="AT335" s="68"/>
      <c r="AU335" s="68"/>
      <c r="AV335" s="68"/>
      <c r="AW335" s="68"/>
      <c r="AX335" s="68"/>
      <c r="AY335" s="72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</row>
    <row r="336"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73"/>
      <c r="AP336" s="68"/>
      <c r="AQ336" s="68"/>
      <c r="AR336" s="68"/>
      <c r="AS336" s="68"/>
      <c r="AT336" s="68"/>
      <c r="AU336" s="68"/>
      <c r="AV336" s="68"/>
      <c r="AW336" s="68"/>
      <c r="AX336" s="68"/>
      <c r="AY336" s="72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</row>
    <row r="337"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73"/>
      <c r="AP337" s="68"/>
      <c r="AQ337" s="68"/>
      <c r="AR337" s="68"/>
      <c r="AS337" s="68"/>
      <c r="AT337" s="68"/>
      <c r="AU337" s="68"/>
      <c r="AV337" s="68"/>
      <c r="AW337" s="68"/>
      <c r="AX337" s="68"/>
      <c r="AY337" s="72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</row>
    <row r="338"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73"/>
      <c r="AP338" s="68"/>
      <c r="AQ338" s="68"/>
      <c r="AR338" s="68"/>
      <c r="AS338" s="68"/>
      <c r="AT338" s="68"/>
      <c r="AU338" s="68"/>
      <c r="AV338" s="68"/>
      <c r="AW338" s="68"/>
      <c r="AX338" s="68"/>
      <c r="AY338" s="72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</row>
    <row r="339"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73"/>
      <c r="AP339" s="68"/>
      <c r="AQ339" s="68"/>
      <c r="AR339" s="68"/>
      <c r="AS339" s="68"/>
      <c r="AT339" s="68"/>
      <c r="AU339" s="68"/>
      <c r="AV339" s="68"/>
      <c r="AW339" s="68"/>
      <c r="AX339" s="68"/>
      <c r="AY339" s="72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</row>
    <row r="340"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73"/>
      <c r="AP340" s="68"/>
      <c r="AQ340" s="68"/>
      <c r="AR340" s="68"/>
      <c r="AS340" s="68"/>
      <c r="AT340" s="68"/>
      <c r="AU340" s="68"/>
      <c r="AV340" s="68"/>
      <c r="AW340" s="68"/>
      <c r="AX340" s="68"/>
      <c r="AY340" s="72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</row>
    <row r="341"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73"/>
      <c r="AP341" s="68"/>
      <c r="AQ341" s="68"/>
      <c r="AR341" s="68"/>
      <c r="AS341" s="68"/>
      <c r="AT341" s="68"/>
      <c r="AU341" s="68"/>
      <c r="AV341" s="68"/>
      <c r="AW341" s="68"/>
      <c r="AX341" s="68"/>
      <c r="AY341" s="72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</row>
    <row r="342"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73"/>
      <c r="AP342" s="68"/>
      <c r="AQ342" s="68"/>
      <c r="AR342" s="68"/>
      <c r="AS342" s="68"/>
      <c r="AT342" s="68"/>
      <c r="AU342" s="68"/>
      <c r="AV342" s="68"/>
      <c r="AW342" s="68"/>
      <c r="AX342" s="68"/>
      <c r="AY342" s="72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</row>
    <row r="343"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73"/>
      <c r="AP343" s="68"/>
      <c r="AQ343" s="68"/>
      <c r="AR343" s="68"/>
      <c r="AS343" s="68"/>
      <c r="AT343" s="68"/>
      <c r="AU343" s="68"/>
      <c r="AV343" s="68"/>
      <c r="AW343" s="68"/>
      <c r="AX343" s="68"/>
      <c r="AY343" s="72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</row>
    <row r="344"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73"/>
      <c r="AP344" s="68"/>
      <c r="AQ344" s="68"/>
      <c r="AR344" s="68"/>
      <c r="AS344" s="68"/>
      <c r="AT344" s="68"/>
      <c r="AU344" s="68"/>
      <c r="AV344" s="68"/>
      <c r="AW344" s="68"/>
      <c r="AX344" s="68"/>
      <c r="AY344" s="72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</row>
    <row r="345"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73"/>
      <c r="AP345" s="68"/>
      <c r="AQ345" s="68"/>
      <c r="AR345" s="68"/>
      <c r="AS345" s="68"/>
      <c r="AT345" s="68"/>
      <c r="AU345" s="68"/>
      <c r="AV345" s="68"/>
      <c r="AW345" s="68"/>
      <c r="AX345" s="68"/>
      <c r="AY345" s="72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</row>
    <row r="346"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73"/>
      <c r="AP346" s="68"/>
      <c r="AQ346" s="68"/>
      <c r="AR346" s="68"/>
      <c r="AS346" s="68"/>
      <c r="AT346" s="68"/>
      <c r="AU346" s="68"/>
      <c r="AV346" s="68"/>
      <c r="AW346" s="68"/>
      <c r="AX346" s="68"/>
      <c r="AY346" s="72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</row>
    <row r="347"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73"/>
      <c r="AP347" s="68"/>
      <c r="AQ347" s="68"/>
      <c r="AR347" s="68"/>
      <c r="AS347" s="68"/>
      <c r="AT347" s="68"/>
      <c r="AU347" s="68"/>
      <c r="AV347" s="68"/>
      <c r="AW347" s="68"/>
      <c r="AX347" s="68"/>
      <c r="AY347" s="72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</row>
    <row r="348"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73"/>
      <c r="AP348" s="68"/>
      <c r="AQ348" s="68"/>
      <c r="AR348" s="68"/>
      <c r="AS348" s="68"/>
      <c r="AT348" s="68"/>
      <c r="AU348" s="68"/>
      <c r="AV348" s="68"/>
      <c r="AW348" s="68"/>
      <c r="AX348" s="68"/>
      <c r="AY348" s="72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</row>
    <row r="349"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73"/>
      <c r="AP349" s="68"/>
      <c r="AQ349" s="68"/>
      <c r="AR349" s="68"/>
      <c r="AS349" s="68"/>
      <c r="AT349" s="68"/>
      <c r="AU349" s="68"/>
      <c r="AV349" s="68"/>
      <c r="AW349" s="68"/>
      <c r="AX349" s="68"/>
      <c r="AY349" s="72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</row>
    <row r="350"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73"/>
      <c r="AP350" s="68"/>
      <c r="AQ350" s="68"/>
      <c r="AR350" s="68"/>
      <c r="AS350" s="68"/>
      <c r="AT350" s="68"/>
      <c r="AU350" s="68"/>
      <c r="AV350" s="68"/>
      <c r="AW350" s="68"/>
      <c r="AX350" s="68"/>
      <c r="AY350" s="72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</row>
    <row r="351"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73"/>
      <c r="AP351" s="68"/>
      <c r="AQ351" s="68"/>
      <c r="AR351" s="68"/>
      <c r="AS351" s="68"/>
      <c r="AT351" s="68"/>
      <c r="AU351" s="68"/>
      <c r="AV351" s="68"/>
      <c r="AW351" s="68"/>
      <c r="AX351" s="68"/>
      <c r="AY351" s="72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</row>
    <row r="352"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73"/>
      <c r="AP352" s="68"/>
      <c r="AQ352" s="68"/>
      <c r="AR352" s="68"/>
      <c r="AS352" s="68"/>
      <c r="AT352" s="68"/>
      <c r="AU352" s="68"/>
      <c r="AV352" s="68"/>
      <c r="AW352" s="68"/>
      <c r="AX352" s="68"/>
      <c r="AY352" s="72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</row>
    <row r="353"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73"/>
      <c r="AP353" s="68"/>
      <c r="AQ353" s="68"/>
      <c r="AR353" s="68"/>
      <c r="AS353" s="68"/>
      <c r="AT353" s="68"/>
      <c r="AU353" s="68"/>
      <c r="AV353" s="68"/>
      <c r="AW353" s="68"/>
      <c r="AX353" s="68"/>
      <c r="AY353" s="72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</row>
    <row r="354"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73"/>
      <c r="AP354" s="68"/>
      <c r="AQ354" s="68"/>
      <c r="AR354" s="68"/>
      <c r="AS354" s="68"/>
      <c r="AT354" s="68"/>
      <c r="AU354" s="68"/>
      <c r="AV354" s="68"/>
      <c r="AW354" s="68"/>
      <c r="AX354" s="68"/>
      <c r="AY354" s="72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</row>
    <row r="355"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73"/>
      <c r="AP355" s="68"/>
      <c r="AQ355" s="68"/>
      <c r="AR355" s="68"/>
      <c r="AS355" s="68"/>
      <c r="AT355" s="68"/>
      <c r="AU355" s="68"/>
      <c r="AV355" s="68"/>
      <c r="AW355" s="68"/>
      <c r="AX355" s="68"/>
      <c r="AY355" s="72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</row>
    <row r="356"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73"/>
      <c r="AP356" s="68"/>
      <c r="AQ356" s="68"/>
      <c r="AR356" s="68"/>
      <c r="AS356" s="68"/>
      <c r="AT356" s="68"/>
      <c r="AU356" s="68"/>
      <c r="AV356" s="68"/>
      <c r="AW356" s="68"/>
      <c r="AX356" s="68"/>
      <c r="AY356" s="72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</row>
    <row r="357"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73"/>
      <c r="AP357" s="68"/>
      <c r="AQ357" s="68"/>
      <c r="AR357" s="68"/>
      <c r="AS357" s="68"/>
      <c r="AT357" s="68"/>
      <c r="AU357" s="68"/>
      <c r="AV357" s="68"/>
      <c r="AW357" s="68"/>
      <c r="AX357" s="68"/>
      <c r="AY357" s="72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</row>
    <row r="358"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73"/>
      <c r="AP358" s="68"/>
      <c r="AQ358" s="68"/>
      <c r="AR358" s="68"/>
      <c r="AS358" s="68"/>
      <c r="AT358" s="68"/>
      <c r="AU358" s="68"/>
      <c r="AV358" s="68"/>
      <c r="AW358" s="68"/>
      <c r="AX358" s="68"/>
      <c r="AY358" s="72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</row>
    <row r="359"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73"/>
      <c r="AP359" s="68"/>
      <c r="AQ359" s="68"/>
      <c r="AR359" s="68"/>
      <c r="AS359" s="68"/>
      <c r="AT359" s="68"/>
      <c r="AU359" s="68"/>
      <c r="AV359" s="68"/>
      <c r="AW359" s="68"/>
      <c r="AX359" s="68"/>
      <c r="AY359" s="72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</row>
    <row r="360"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73"/>
      <c r="AP360" s="68"/>
      <c r="AQ360" s="68"/>
      <c r="AR360" s="68"/>
      <c r="AS360" s="68"/>
      <c r="AT360" s="68"/>
      <c r="AU360" s="68"/>
      <c r="AV360" s="68"/>
      <c r="AW360" s="68"/>
      <c r="AX360" s="68"/>
      <c r="AY360" s="72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</row>
    <row r="361"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73"/>
      <c r="AP361" s="68"/>
      <c r="AQ361" s="68"/>
      <c r="AR361" s="68"/>
      <c r="AS361" s="68"/>
      <c r="AT361" s="68"/>
      <c r="AU361" s="68"/>
      <c r="AV361" s="68"/>
      <c r="AW361" s="68"/>
      <c r="AX361" s="68"/>
      <c r="AY361" s="72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</row>
    <row r="362"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73"/>
      <c r="AP362" s="68"/>
      <c r="AQ362" s="68"/>
      <c r="AR362" s="68"/>
      <c r="AS362" s="68"/>
      <c r="AT362" s="68"/>
      <c r="AU362" s="68"/>
      <c r="AV362" s="68"/>
      <c r="AW362" s="68"/>
      <c r="AX362" s="68"/>
      <c r="AY362" s="72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</row>
    <row r="363"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73"/>
      <c r="AP363" s="68"/>
      <c r="AQ363" s="68"/>
      <c r="AR363" s="68"/>
      <c r="AS363" s="68"/>
      <c r="AT363" s="68"/>
      <c r="AU363" s="68"/>
      <c r="AV363" s="68"/>
      <c r="AW363" s="68"/>
      <c r="AX363" s="68"/>
      <c r="AY363" s="72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</row>
    <row r="364"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73"/>
      <c r="AP364" s="68"/>
      <c r="AQ364" s="68"/>
      <c r="AR364" s="68"/>
      <c r="AS364" s="68"/>
      <c r="AT364" s="68"/>
      <c r="AU364" s="68"/>
      <c r="AV364" s="68"/>
      <c r="AW364" s="68"/>
      <c r="AX364" s="68"/>
      <c r="AY364" s="72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</row>
    <row r="365"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73"/>
      <c r="AP365" s="68"/>
      <c r="AQ365" s="68"/>
      <c r="AR365" s="68"/>
      <c r="AS365" s="68"/>
      <c r="AT365" s="68"/>
      <c r="AU365" s="68"/>
      <c r="AV365" s="68"/>
      <c r="AW365" s="68"/>
      <c r="AX365" s="68"/>
      <c r="AY365" s="72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</row>
    <row r="366"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73"/>
      <c r="AP366" s="68"/>
      <c r="AQ366" s="68"/>
      <c r="AR366" s="68"/>
      <c r="AS366" s="68"/>
      <c r="AT366" s="68"/>
      <c r="AU366" s="68"/>
      <c r="AV366" s="68"/>
      <c r="AW366" s="68"/>
      <c r="AX366" s="68"/>
      <c r="AY366" s="72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</row>
    <row r="367"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73"/>
      <c r="AP367" s="68"/>
      <c r="AQ367" s="68"/>
      <c r="AR367" s="68"/>
      <c r="AS367" s="68"/>
      <c r="AT367" s="68"/>
      <c r="AU367" s="68"/>
      <c r="AV367" s="68"/>
      <c r="AW367" s="68"/>
      <c r="AX367" s="68"/>
      <c r="AY367" s="72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</row>
    <row r="368"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73"/>
      <c r="AP368" s="68"/>
      <c r="AQ368" s="68"/>
      <c r="AR368" s="68"/>
      <c r="AS368" s="68"/>
      <c r="AT368" s="68"/>
      <c r="AU368" s="68"/>
      <c r="AV368" s="68"/>
      <c r="AW368" s="68"/>
      <c r="AX368" s="68"/>
      <c r="AY368" s="72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</row>
    <row r="369"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73"/>
      <c r="AP369" s="68"/>
      <c r="AQ369" s="68"/>
      <c r="AR369" s="68"/>
      <c r="AS369" s="68"/>
      <c r="AT369" s="68"/>
      <c r="AU369" s="68"/>
      <c r="AV369" s="68"/>
      <c r="AW369" s="68"/>
      <c r="AX369" s="68"/>
      <c r="AY369" s="72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</row>
    <row r="370"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73"/>
      <c r="AP370" s="68"/>
      <c r="AQ370" s="68"/>
      <c r="AR370" s="68"/>
      <c r="AS370" s="68"/>
      <c r="AT370" s="68"/>
      <c r="AU370" s="68"/>
      <c r="AV370" s="68"/>
      <c r="AW370" s="68"/>
      <c r="AX370" s="68"/>
      <c r="AY370" s="72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</row>
    <row r="371"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73"/>
      <c r="AP371" s="68"/>
      <c r="AQ371" s="68"/>
      <c r="AR371" s="68"/>
      <c r="AS371" s="68"/>
      <c r="AT371" s="68"/>
      <c r="AU371" s="68"/>
      <c r="AV371" s="68"/>
      <c r="AW371" s="68"/>
      <c r="AX371" s="68"/>
      <c r="AY371" s="72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</row>
    <row r="372"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73"/>
      <c r="AP372" s="68"/>
      <c r="AQ372" s="68"/>
      <c r="AR372" s="68"/>
      <c r="AS372" s="68"/>
      <c r="AT372" s="68"/>
      <c r="AU372" s="68"/>
      <c r="AV372" s="68"/>
      <c r="AW372" s="68"/>
      <c r="AX372" s="68"/>
      <c r="AY372" s="72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</row>
    <row r="373"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73"/>
      <c r="AP373" s="68"/>
      <c r="AQ373" s="68"/>
      <c r="AR373" s="68"/>
      <c r="AS373" s="68"/>
      <c r="AT373" s="68"/>
      <c r="AU373" s="68"/>
      <c r="AV373" s="68"/>
      <c r="AW373" s="68"/>
      <c r="AX373" s="68"/>
      <c r="AY373" s="72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</row>
    <row r="374"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73"/>
      <c r="AP374" s="68"/>
      <c r="AQ374" s="68"/>
      <c r="AR374" s="68"/>
      <c r="AS374" s="68"/>
      <c r="AT374" s="68"/>
      <c r="AU374" s="68"/>
      <c r="AV374" s="68"/>
      <c r="AW374" s="68"/>
      <c r="AX374" s="68"/>
      <c r="AY374" s="72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</row>
    <row r="375"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73"/>
      <c r="AP375" s="68"/>
      <c r="AQ375" s="68"/>
      <c r="AR375" s="68"/>
      <c r="AS375" s="68"/>
      <c r="AT375" s="68"/>
      <c r="AU375" s="68"/>
      <c r="AV375" s="68"/>
      <c r="AW375" s="68"/>
      <c r="AX375" s="68"/>
      <c r="AY375" s="72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</row>
    <row r="376"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73"/>
      <c r="AP376" s="68"/>
      <c r="AQ376" s="68"/>
      <c r="AR376" s="68"/>
      <c r="AS376" s="68"/>
      <c r="AT376" s="68"/>
      <c r="AU376" s="68"/>
      <c r="AV376" s="68"/>
      <c r="AW376" s="68"/>
      <c r="AX376" s="68"/>
      <c r="AY376" s="72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</row>
    <row r="377"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73"/>
      <c r="AP377" s="68"/>
      <c r="AQ377" s="68"/>
      <c r="AR377" s="68"/>
      <c r="AS377" s="68"/>
      <c r="AT377" s="68"/>
      <c r="AU377" s="68"/>
      <c r="AV377" s="68"/>
      <c r="AW377" s="68"/>
      <c r="AX377" s="68"/>
      <c r="AY377" s="72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</row>
    <row r="378"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73"/>
      <c r="AP378" s="68"/>
      <c r="AQ378" s="68"/>
      <c r="AR378" s="68"/>
      <c r="AS378" s="68"/>
      <c r="AT378" s="68"/>
      <c r="AU378" s="68"/>
      <c r="AV378" s="68"/>
      <c r="AW378" s="68"/>
      <c r="AX378" s="68"/>
      <c r="AY378" s="72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</row>
    <row r="379"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73"/>
      <c r="AP379" s="68"/>
      <c r="AQ379" s="68"/>
      <c r="AR379" s="68"/>
      <c r="AS379" s="68"/>
      <c r="AT379" s="68"/>
      <c r="AU379" s="68"/>
      <c r="AV379" s="68"/>
      <c r="AW379" s="68"/>
      <c r="AX379" s="68"/>
      <c r="AY379" s="72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</row>
    <row r="380"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73"/>
      <c r="AP380" s="68"/>
      <c r="AQ380" s="68"/>
      <c r="AR380" s="68"/>
      <c r="AS380" s="68"/>
      <c r="AT380" s="68"/>
      <c r="AU380" s="68"/>
      <c r="AV380" s="68"/>
      <c r="AW380" s="68"/>
      <c r="AX380" s="68"/>
      <c r="AY380" s="72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</row>
    <row r="381"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73"/>
      <c r="AP381" s="68"/>
      <c r="AQ381" s="68"/>
      <c r="AR381" s="68"/>
      <c r="AS381" s="68"/>
      <c r="AT381" s="68"/>
      <c r="AU381" s="68"/>
      <c r="AV381" s="68"/>
      <c r="AW381" s="68"/>
      <c r="AX381" s="68"/>
      <c r="AY381" s="72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</row>
    <row r="382"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73"/>
      <c r="AP382" s="68"/>
      <c r="AQ382" s="68"/>
      <c r="AR382" s="68"/>
      <c r="AS382" s="68"/>
      <c r="AT382" s="68"/>
      <c r="AU382" s="68"/>
      <c r="AV382" s="68"/>
      <c r="AW382" s="68"/>
      <c r="AX382" s="68"/>
      <c r="AY382" s="72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</row>
    <row r="383"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73"/>
      <c r="AP383" s="68"/>
      <c r="AQ383" s="68"/>
      <c r="AR383" s="68"/>
      <c r="AS383" s="68"/>
      <c r="AT383" s="68"/>
      <c r="AU383" s="68"/>
      <c r="AV383" s="68"/>
      <c r="AW383" s="68"/>
      <c r="AX383" s="68"/>
      <c r="AY383" s="72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</row>
    <row r="384"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73"/>
      <c r="AP384" s="68"/>
      <c r="AQ384" s="68"/>
      <c r="AR384" s="68"/>
      <c r="AS384" s="68"/>
      <c r="AT384" s="68"/>
      <c r="AU384" s="68"/>
      <c r="AV384" s="68"/>
      <c r="AW384" s="68"/>
      <c r="AX384" s="68"/>
      <c r="AY384" s="72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</row>
    <row r="385"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73"/>
      <c r="AP385" s="68"/>
      <c r="AQ385" s="68"/>
      <c r="AR385" s="68"/>
      <c r="AS385" s="68"/>
      <c r="AT385" s="68"/>
      <c r="AU385" s="68"/>
      <c r="AV385" s="68"/>
      <c r="AW385" s="68"/>
      <c r="AX385" s="68"/>
      <c r="AY385" s="72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</row>
    <row r="386"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73"/>
      <c r="AP386" s="68"/>
      <c r="AQ386" s="68"/>
      <c r="AR386" s="68"/>
      <c r="AS386" s="68"/>
      <c r="AT386" s="68"/>
      <c r="AU386" s="68"/>
      <c r="AV386" s="68"/>
      <c r="AW386" s="68"/>
      <c r="AX386" s="68"/>
      <c r="AY386" s="72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</row>
    <row r="387"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73"/>
      <c r="AP387" s="68"/>
      <c r="AQ387" s="68"/>
      <c r="AR387" s="68"/>
      <c r="AS387" s="68"/>
      <c r="AT387" s="68"/>
      <c r="AU387" s="68"/>
      <c r="AV387" s="68"/>
      <c r="AW387" s="68"/>
      <c r="AX387" s="68"/>
      <c r="AY387" s="72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</row>
    <row r="388"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73"/>
      <c r="AP388" s="68"/>
      <c r="AQ388" s="68"/>
      <c r="AR388" s="68"/>
      <c r="AS388" s="68"/>
      <c r="AT388" s="68"/>
      <c r="AU388" s="68"/>
      <c r="AV388" s="68"/>
      <c r="AW388" s="68"/>
      <c r="AX388" s="68"/>
      <c r="AY388" s="72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</row>
    <row r="389"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73"/>
      <c r="AP389" s="68"/>
      <c r="AQ389" s="68"/>
      <c r="AR389" s="68"/>
      <c r="AS389" s="68"/>
      <c r="AT389" s="68"/>
      <c r="AU389" s="68"/>
      <c r="AV389" s="68"/>
      <c r="AW389" s="68"/>
      <c r="AX389" s="68"/>
      <c r="AY389" s="72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</row>
    <row r="390"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73"/>
      <c r="AP390" s="68"/>
      <c r="AQ390" s="68"/>
      <c r="AR390" s="68"/>
      <c r="AS390" s="68"/>
      <c r="AT390" s="68"/>
      <c r="AU390" s="68"/>
      <c r="AV390" s="68"/>
      <c r="AW390" s="68"/>
      <c r="AX390" s="68"/>
      <c r="AY390" s="72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</row>
    <row r="391"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73"/>
      <c r="AP391" s="68"/>
      <c r="AQ391" s="68"/>
      <c r="AR391" s="68"/>
      <c r="AS391" s="68"/>
      <c r="AT391" s="68"/>
      <c r="AU391" s="68"/>
      <c r="AV391" s="68"/>
      <c r="AW391" s="68"/>
      <c r="AX391" s="68"/>
      <c r="AY391" s="72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</row>
    <row r="392"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73"/>
      <c r="AP392" s="68"/>
      <c r="AQ392" s="68"/>
      <c r="AR392" s="68"/>
      <c r="AS392" s="68"/>
      <c r="AT392" s="68"/>
      <c r="AU392" s="68"/>
      <c r="AV392" s="68"/>
      <c r="AW392" s="68"/>
      <c r="AX392" s="68"/>
      <c r="AY392" s="72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</row>
    <row r="393"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73"/>
      <c r="AP393" s="68"/>
      <c r="AQ393" s="68"/>
      <c r="AR393" s="68"/>
      <c r="AS393" s="68"/>
      <c r="AT393" s="68"/>
      <c r="AU393" s="68"/>
      <c r="AV393" s="68"/>
      <c r="AW393" s="68"/>
      <c r="AX393" s="68"/>
      <c r="AY393" s="72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</row>
    <row r="394"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73"/>
      <c r="AP394" s="68"/>
      <c r="AQ394" s="68"/>
      <c r="AR394" s="68"/>
      <c r="AS394" s="68"/>
      <c r="AT394" s="68"/>
      <c r="AU394" s="68"/>
      <c r="AV394" s="68"/>
      <c r="AW394" s="68"/>
      <c r="AX394" s="68"/>
      <c r="AY394" s="72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</row>
    <row r="395"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73"/>
      <c r="AP395" s="68"/>
      <c r="AQ395" s="68"/>
      <c r="AR395" s="68"/>
      <c r="AS395" s="68"/>
      <c r="AT395" s="68"/>
      <c r="AU395" s="68"/>
      <c r="AV395" s="68"/>
      <c r="AW395" s="68"/>
      <c r="AX395" s="68"/>
      <c r="AY395" s="72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</row>
    <row r="396"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73"/>
      <c r="AP396" s="68"/>
      <c r="AQ396" s="68"/>
      <c r="AR396" s="68"/>
      <c r="AS396" s="68"/>
      <c r="AT396" s="68"/>
      <c r="AU396" s="68"/>
      <c r="AV396" s="68"/>
      <c r="AW396" s="68"/>
      <c r="AX396" s="68"/>
      <c r="AY396" s="72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</row>
    <row r="397"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73"/>
      <c r="AP397" s="68"/>
      <c r="AQ397" s="68"/>
      <c r="AR397" s="68"/>
      <c r="AS397" s="68"/>
      <c r="AT397" s="68"/>
      <c r="AU397" s="68"/>
      <c r="AV397" s="68"/>
      <c r="AW397" s="68"/>
      <c r="AX397" s="68"/>
      <c r="AY397" s="72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</row>
    <row r="398"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73"/>
      <c r="AP398" s="68"/>
      <c r="AQ398" s="68"/>
      <c r="AR398" s="68"/>
      <c r="AS398" s="68"/>
      <c r="AT398" s="68"/>
      <c r="AU398" s="68"/>
      <c r="AV398" s="68"/>
      <c r="AW398" s="68"/>
      <c r="AX398" s="68"/>
      <c r="AY398" s="72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</row>
    <row r="399"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73"/>
      <c r="AP399" s="68"/>
      <c r="AQ399" s="68"/>
      <c r="AR399" s="68"/>
      <c r="AS399" s="68"/>
      <c r="AT399" s="68"/>
      <c r="AU399" s="68"/>
      <c r="AV399" s="68"/>
      <c r="AW399" s="68"/>
      <c r="AX399" s="68"/>
      <c r="AY399" s="72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</row>
    <row r="400"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73"/>
      <c r="AP400" s="68"/>
      <c r="AQ400" s="68"/>
      <c r="AR400" s="68"/>
      <c r="AS400" s="68"/>
      <c r="AT400" s="68"/>
      <c r="AU400" s="68"/>
      <c r="AV400" s="68"/>
      <c r="AW400" s="68"/>
      <c r="AX400" s="68"/>
      <c r="AY400" s="72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</row>
    <row r="401"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73"/>
      <c r="AP401" s="68"/>
      <c r="AQ401" s="68"/>
      <c r="AR401" s="68"/>
      <c r="AS401" s="68"/>
      <c r="AT401" s="68"/>
      <c r="AU401" s="68"/>
      <c r="AV401" s="68"/>
      <c r="AW401" s="68"/>
      <c r="AX401" s="68"/>
      <c r="AY401" s="72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</row>
    <row r="402"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73"/>
      <c r="AP402" s="68"/>
      <c r="AQ402" s="68"/>
      <c r="AR402" s="68"/>
      <c r="AS402" s="68"/>
      <c r="AT402" s="68"/>
      <c r="AU402" s="68"/>
      <c r="AV402" s="68"/>
      <c r="AW402" s="68"/>
      <c r="AX402" s="68"/>
      <c r="AY402" s="72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</row>
    <row r="403"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73"/>
      <c r="AP403" s="68"/>
      <c r="AQ403" s="68"/>
      <c r="AR403" s="68"/>
      <c r="AS403" s="68"/>
      <c r="AT403" s="68"/>
      <c r="AU403" s="68"/>
      <c r="AV403" s="68"/>
      <c r="AW403" s="68"/>
      <c r="AX403" s="68"/>
      <c r="AY403" s="72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</row>
    <row r="404"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73"/>
      <c r="AP404" s="68"/>
      <c r="AQ404" s="68"/>
      <c r="AR404" s="68"/>
      <c r="AS404" s="68"/>
      <c r="AT404" s="68"/>
      <c r="AU404" s="68"/>
      <c r="AV404" s="68"/>
      <c r="AW404" s="68"/>
      <c r="AX404" s="68"/>
      <c r="AY404" s="72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</row>
    <row r="405"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73"/>
      <c r="AP405" s="68"/>
      <c r="AQ405" s="68"/>
      <c r="AR405" s="68"/>
      <c r="AS405" s="68"/>
      <c r="AT405" s="68"/>
      <c r="AU405" s="68"/>
      <c r="AV405" s="68"/>
      <c r="AW405" s="68"/>
      <c r="AX405" s="68"/>
      <c r="AY405" s="72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</row>
    <row r="406"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73"/>
      <c r="AP406" s="68"/>
      <c r="AQ406" s="68"/>
      <c r="AR406" s="68"/>
      <c r="AS406" s="68"/>
      <c r="AT406" s="68"/>
      <c r="AU406" s="68"/>
      <c r="AV406" s="68"/>
      <c r="AW406" s="68"/>
      <c r="AX406" s="68"/>
      <c r="AY406" s="72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</row>
    <row r="407"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73"/>
      <c r="AP407" s="68"/>
      <c r="AQ407" s="68"/>
      <c r="AR407" s="68"/>
      <c r="AS407" s="68"/>
      <c r="AT407" s="68"/>
      <c r="AU407" s="68"/>
      <c r="AV407" s="68"/>
      <c r="AW407" s="68"/>
      <c r="AX407" s="68"/>
      <c r="AY407" s="72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</row>
    <row r="408"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73"/>
      <c r="AP408" s="68"/>
      <c r="AQ408" s="68"/>
      <c r="AR408" s="68"/>
      <c r="AS408" s="68"/>
      <c r="AT408" s="68"/>
      <c r="AU408" s="68"/>
      <c r="AV408" s="68"/>
      <c r="AW408" s="68"/>
      <c r="AX408" s="68"/>
      <c r="AY408" s="72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</row>
    <row r="409"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73"/>
      <c r="AP409" s="68"/>
      <c r="AQ409" s="68"/>
      <c r="AR409" s="68"/>
      <c r="AS409" s="68"/>
      <c r="AT409" s="68"/>
      <c r="AU409" s="68"/>
      <c r="AV409" s="68"/>
      <c r="AW409" s="68"/>
      <c r="AX409" s="68"/>
      <c r="AY409" s="72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</row>
    <row r="410"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73"/>
      <c r="AP410" s="68"/>
      <c r="AQ410" s="68"/>
      <c r="AR410" s="68"/>
      <c r="AS410" s="68"/>
      <c r="AT410" s="68"/>
      <c r="AU410" s="68"/>
      <c r="AV410" s="68"/>
      <c r="AW410" s="68"/>
      <c r="AX410" s="68"/>
      <c r="AY410" s="72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</row>
    <row r="411"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73"/>
      <c r="AP411" s="68"/>
      <c r="AQ411" s="68"/>
      <c r="AR411" s="68"/>
      <c r="AS411" s="68"/>
      <c r="AT411" s="68"/>
      <c r="AU411" s="68"/>
      <c r="AV411" s="68"/>
      <c r="AW411" s="68"/>
      <c r="AX411" s="68"/>
      <c r="AY411" s="72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</row>
    <row r="412"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73"/>
      <c r="AP412" s="68"/>
      <c r="AQ412" s="68"/>
      <c r="AR412" s="68"/>
      <c r="AS412" s="68"/>
      <c r="AT412" s="68"/>
      <c r="AU412" s="68"/>
      <c r="AV412" s="68"/>
      <c r="AW412" s="68"/>
      <c r="AX412" s="68"/>
      <c r="AY412" s="72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</row>
    <row r="413"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73"/>
      <c r="AP413" s="68"/>
      <c r="AQ413" s="68"/>
      <c r="AR413" s="68"/>
      <c r="AS413" s="68"/>
      <c r="AT413" s="68"/>
      <c r="AU413" s="68"/>
      <c r="AV413" s="68"/>
      <c r="AW413" s="68"/>
      <c r="AX413" s="68"/>
      <c r="AY413" s="72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</row>
    <row r="414"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73"/>
      <c r="AP414" s="68"/>
      <c r="AQ414" s="68"/>
      <c r="AR414" s="68"/>
      <c r="AS414" s="68"/>
      <c r="AT414" s="68"/>
      <c r="AU414" s="68"/>
      <c r="AV414" s="68"/>
      <c r="AW414" s="68"/>
      <c r="AX414" s="68"/>
      <c r="AY414" s="72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</row>
    <row r="415"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73"/>
      <c r="AP415" s="68"/>
      <c r="AQ415" s="68"/>
      <c r="AR415" s="68"/>
      <c r="AS415" s="68"/>
      <c r="AT415" s="68"/>
      <c r="AU415" s="68"/>
      <c r="AV415" s="68"/>
      <c r="AW415" s="68"/>
      <c r="AX415" s="68"/>
      <c r="AY415" s="72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</row>
    <row r="416"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73"/>
      <c r="AP416" s="68"/>
      <c r="AQ416" s="68"/>
      <c r="AR416" s="68"/>
      <c r="AS416" s="68"/>
      <c r="AT416" s="68"/>
      <c r="AU416" s="68"/>
      <c r="AV416" s="68"/>
      <c r="AW416" s="68"/>
      <c r="AX416" s="68"/>
      <c r="AY416" s="72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</row>
    <row r="417"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73"/>
      <c r="AP417" s="68"/>
      <c r="AQ417" s="68"/>
      <c r="AR417" s="68"/>
      <c r="AS417" s="68"/>
      <c r="AT417" s="68"/>
      <c r="AU417" s="68"/>
      <c r="AV417" s="68"/>
      <c r="AW417" s="68"/>
      <c r="AX417" s="68"/>
      <c r="AY417" s="72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</row>
    <row r="418"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73"/>
      <c r="AP418" s="68"/>
      <c r="AQ418" s="68"/>
      <c r="AR418" s="68"/>
      <c r="AS418" s="68"/>
      <c r="AT418" s="68"/>
      <c r="AU418" s="68"/>
      <c r="AV418" s="68"/>
      <c r="AW418" s="68"/>
      <c r="AX418" s="68"/>
      <c r="AY418" s="72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</row>
    <row r="419"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73"/>
      <c r="AP419" s="68"/>
      <c r="AQ419" s="68"/>
      <c r="AR419" s="68"/>
      <c r="AS419" s="68"/>
      <c r="AT419" s="68"/>
      <c r="AU419" s="68"/>
      <c r="AV419" s="68"/>
      <c r="AW419" s="68"/>
      <c r="AX419" s="68"/>
      <c r="AY419" s="72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</row>
    <row r="420"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73"/>
      <c r="AP420" s="68"/>
      <c r="AQ420" s="68"/>
      <c r="AR420" s="68"/>
      <c r="AS420" s="68"/>
      <c r="AT420" s="68"/>
      <c r="AU420" s="68"/>
      <c r="AV420" s="68"/>
      <c r="AW420" s="68"/>
      <c r="AX420" s="68"/>
      <c r="AY420" s="72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</row>
    <row r="421"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73"/>
      <c r="AP421" s="68"/>
      <c r="AQ421" s="68"/>
      <c r="AR421" s="68"/>
      <c r="AS421" s="68"/>
      <c r="AT421" s="68"/>
      <c r="AU421" s="68"/>
      <c r="AV421" s="68"/>
      <c r="AW421" s="68"/>
      <c r="AX421" s="68"/>
      <c r="AY421" s="72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</row>
    <row r="422"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73"/>
      <c r="AP422" s="68"/>
      <c r="AQ422" s="68"/>
      <c r="AR422" s="68"/>
      <c r="AS422" s="68"/>
      <c r="AT422" s="68"/>
      <c r="AU422" s="68"/>
      <c r="AV422" s="68"/>
      <c r="AW422" s="68"/>
      <c r="AX422" s="68"/>
      <c r="AY422" s="72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</row>
    <row r="423"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73"/>
      <c r="AP423" s="68"/>
      <c r="AQ423" s="68"/>
      <c r="AR423" s="68"/>
      <c r="AS423" s="68"/>
      <c r="AT423" s="68"/>
      <c r="AU423" s="68"/>
      <c r="AV423" s="68"/>
      <c r="AW423" s="68"/>
      <c r="AX423" s="68"/>
      <c r="AY423" s="72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</row>
    <row r="424"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73"/>
      <c r="AP424" s="68"/>
      <c r="AQ424" s="68"/>
      <c r="AR424" s="68"/>
      <c r="AS424" s="68"/>
      <c r="AT424" s="68"/>
      <c r="AU424" s="68"/>
      <c r="AV424" s="68"/>
      <c r="AW424" s="68"/>
      <c r="AX424" s="68"/>
      <c r="AY424" s="72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</row>
    <row r="425"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73"/>
      <c r="AP425" s="68"/>
      <c r="AQ425" s="68"/>
      <c r="AR425" s="68"/>
      <c r="AS425" s="68"/>
      <c r="AT425" s="68"/>
      <c r="AU425" s="68"/>
      <c r="AV425" s="68"/>
      <c r="AW425" s="68"/>
      <c r="AX425" s="68"/>
      <c r="AY425" s="72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</row>
    <row r="426"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73"/>
      <c r="AP426" s="68"/>
      <c r="AQ426" s="68"/>
      <c r="AR426" s="68"/>
      <c r="AS426" s="68"/>
      <c r="AT426" s="68"/>
      <c r="AU426" s="68"/>
      <c r="AV426" s="68"/>
      <c r="AW426" s="68"/>
      <c r="AX426" s="68"/>
      <c r="AY426" s="72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</row>
    <row r="427"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73"/>
      <c r="AP427" s="68"/>
      <c r="AQ427" s="68"/>
      <c r="AR427" s="68"/>
      <c r="AS427" s="68"/>
      <c r="AT427" s="68"/>
      <c r="AU427" s="68"/>
      <c r="AV427" s="68"/>
      <c r="AW427" s="68"/>
      <c r="AX427" s="68"/>
      <c r="AY427" s="72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</row>
    <row r="428"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73"/>
      <c r="AP428" s="68"/>
      <c r="AQ428" s="68"/>
      <c r="AR428" s="68"/>
      <c r="AS428" s="68"/>
      <c r="AT428" s="68"/>
      <c r="AU428" s="68"/>
      <c r="AV428" s="68"/>
      <c r="AW428" s="68"/>
      <c r="AX428" s="68"/>
      <c r="AY428" s="72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</row>
    <row r="429"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73"/>
      <c r="AP429" s="68"/>
      <c r="AQ429" s="68"/>
      <c r="AR429" s="68"/>
      <c r="AS429" s="68"/>
      <c r="AT429" s="68"/>
      <c r="AU429" s="68"/>
      <c r="AV429" s="68"/>
      <c r="AW429" s="68"/>
      <c r="AX429" s="68"/>
      <c r="AY429" s="72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</row>
    <row r="430"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73"/>
      <c r="AP430" s="68"/>
      <c r="AQ430" s="68"/>
      <c r="AR430" s="68"/>
      <c r="AS430" s="68"/>
      <c r="AT430" s="68"/>
      <c r="AU430" s="68"/>
      <c r="AV430" s="68"/>
      <c r="AW430" s="68"/>
      <c r="AX430" s="68"/>
      <c r="AY430" s="72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</row>
    <row r="431"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73"/>
      <c r="AP431" s="68"/>
      <c r="AQ431" s="68"/>
      <c r="AR431" s="68"/>
      <c r="AS431" s="68"/>
      <c r="AT431" s="68"/>
      <c r="AU431" s="68"/>
      <c r="AV431" s="68"/>
      <c r="AW431" s="68"/>
      <c r="AX431" s="68"/>
      <c r="AY431" s="72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</row>
    <row r="432"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73"/>
      <c r="AP432" s="68"/>
      <c r="AQ432" s="68"/>
      <c r="AR432" s="68"/>
      <c r="AS432" s="68"/>
      <c r="AT432" s="68"/>
      <c r="AU432" s="68"/>
      <c r="AV432" s="68"/>
      <c r="AW432" s="68"/>
      <c r="AX432" s="68"/>
      <c r="AY432" s="72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</row>
    <row r="433"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73"/>
      <c r="AP433" s="68"/>
      <c r="AQ433" s="68"/>
      <c r="AR433" s="68"/>
      <c r="AS433" s="68"/>
      <c r="AT433" s="68"/>
      <c r="AU433" s="68"/>
      <c r="AV433" s="68"/>
      <c r="AW433" s="68"/>
      <c r="AX433" s="68"/>
      <c r="AY433" s="72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</row>
    <row r="434"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73"/>
      <c r="AP434" s="68"/>
      <c r="AQ434" s="68"/>
      <c r="AR434" s="68"/>
      <c r="AS434" s="68"/>
      <c r="AT434" s="68"/>
      <c r="AU434" s="68"/>
      <c r="AV434" s="68"/>
      <c r="AW434" s="68"/>
      <c r="AX434" s="68"/>
      <c r="AY434" s="72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</row>
    <row r="435"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73"/>
      <c r="AP435" s="68"/>
      <c r="AQ435" s="68"/>
      <c r="AR435" s="68"/>
      <c r="AS435" s="68"/>
      <c r="AT435" s="68"/>
      <c r="AU435" s="68"/>
      <c r="AV435" s="68"/>
      <c r="AW435" s="68"/>
      <c r="AX435" s="68"/>
      <c r="AY435" s="72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</row>
    <row r="436"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73"/>
      <c r="AP436" s="68"/>
      <c r="AQ436" s="68"/>
      <c r="AR436" s="68"/>
      <c r="AS436" s="68"/>
      <c r="AT436" s="68"/>
      <c r="AU436" s="68"/>
      <c r="AV436" s="68"/>
      <c r="AW436" s="68"/>
      <c r="AX436" s="68"/>
      <c r="AY436" s="72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</row>
    <row r="437"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73"/>
      <c r="AP437" s="68"/>
      <c r="AQ437" s="68"/>
      <c r="AR437" s="68"/>
      <c r="AS437" s="68"/>
      <c r="AT437" s="68"/>
      <c r="AU437" s="68"/>
      <c r="AV437" s="68"/>
      <c r="AW437" s="68"/>
      <c r="AX437" s="68"/>
      <c r="AY437" s="72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</row>
    <row r="438"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73"/>
      <c r="AP438" s="68"/>
      <c r="AQ438" s="68"/>
      <c r="AR438" s="68"/>
      <c r="AS438" s="68"/>
      <c r="AT438" s="68"/>
      <c r="AU438" s="68"/>
      <c r="AV438" s="68"/>
      <c r="AW438" s="68"/>
      <c r="AX438" s="68"/>
      <c r="AY438" s="72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</row>
    <row r="439"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73"/>
      <c r="AP439" s="68"/>
      <c r="AQ439" s="68"/>
      <c r="AR439" s="68"/>
      <c r="AS439" s="68"/>
      <c r="AT439" s="68"/>
      <c r="AU439" s="68"/>
      <c r="AV439" s="68"/>
      <c r="AW439" s="68"/>
      <c r="AX439" s="68"/>
      <c r="AY439" s="72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</row>
    <row r="440"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73"/>
      <c r="AP440" s="68"/>
      <c r="AQ440" s="68"/>
      <c r="AR440" s="68"/>
      <c r="AS440" s="68"/>
      <c r="AT440" s="68"/>
      <c r="AU440" s="68"/>
      <c r="AV440" s="68"/>
      <c r="AW440" s="68"/>
      <c r="AX440" s="68"/>
      <c r="AY440" s="72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</row>
    <row r="441"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73"/>
      <c r="AP441" s="68"/>
      <c r="AQ441" s="68"/>
      <c r="AR441" s="68"/>
      <c r="AS441" s="68"/>
      <c r="AT441" s="68"/>
      <c r="AU441" s="68"/>
      <c r="AV441" s="68"/>
      <c r="AW441" s="68"/>
      <c r="AX441" s="68"/>
      <c r="AY441" s="72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</row>
    <row r="442"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73"/>
      <c r="AP442" s="68"/>
      <c r="AQ442" s="68"/>
      <c r="AR442" s="68"/>
      <c r="AS442" s="68"/>
      <c r="AT442" s="68"/>
      <c r="AU442" s="68"/>
      <c r="AV442" s="68"/>
      <c r="AW442" s="68"/>
      <c r="AX442" s="68"/>
      <c r="AY442" s="72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</row>
    <row r="443"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73"/>
      <c r="AP443" s="68"/>
      <c r="AQ443" s="68"/>
      <c r="AR443" s="68"/>
      <c r="AS443" s="68"/>
      <c r="AT443" s="68"/>
      <c r="AU443" s="68"/>
      <c r="AV443" s="68"/>
      <c r="AW443" s="68"/>
      <c r="AX443" s="68"/>
      <c r="AY443" s="72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</row>
    <row r="444"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73"/>
      <c r="AP444" s="68"/>
      <c r="AQ444" s="68"/>
      <c r="AR444" s="68"/>
      <c r="AS444" s="68"/>
      <c r="AT444" s="68"/>
      <c r="AU444" s="68"/>
      <c r="AV444" s="68"/>
      <c r="AW444" s="68"/>
      <c r="AX444" s="68"/>
      <c r="AY444" s="72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</row>
    <row r="445"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73"/>
      <c r="AP445" s="68"/>
      <c r="AQ445" s="68"/>
      <c r="AR445" s="68"/>
      <c r="AS445" s="68"/>
      <c r="AT445" s="68"/>
      <c r="AU445" s="68"/>
      <c r="AV445" s="68"/>
      <c r="AW445" s="68"/>
      <c r="AX445" s="68"/>
      <c r="AY445" s="72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</row>
    <row r="446"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73"/>
      <c r="AP446" s="68"/>
      <c r="AQ446" s="68"/>
      <c r="AR446" s="68"/>
      <c r="AS446" s="68"/>
      <c r="AT446" s="68"/>
      <c r="AU446" s="68"/>
      <c r="AV446" s="68"/>
      <c r="AW446" s="68"/>
      <c r="AX446" s="68"/>
      <c r="AY446" s="72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</row>
    <row r="447"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73"/>
      <c r="AP447" s="68"/>
      <c r="AQ447" s="68"/>
      <c r="AR447" s="68"/>
      <c r="AS447" s="68"/>
      <c r="AT447" s="68"/>
      <c r="AU447" s="68"/>
      <c r="AV447" s="68"/>
      <c r="AW447" s="68"/>
      <c r="AX447" s="68"/>
      <c r="AY447" s="72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</row>
    <row r="448"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73"/>
      <c r="AP448" s="68"/>
      <c r="AQ448" s="68"/>
      <c r="AR448" s="68"/>
      <c r="AS448" s="68"/>
      <c r="AT448" s="68"/>
      <c r="AU448" s="68"/>
      <c r="AV448" s="68"/>
      <c r="AW448" s="68"/>
      <c r="AX448" s="68"/>
      <c r="AY448" s="72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</row>
    <row r="449"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73"/>
      <c r="AP449" s="68"/>
      <c r="AQ449" s="68"/>
      <c r="AR449" s="68"/>
      <c r="AS449" s="68"/>
      <c r="AT449" s="68"/>
      <c r="AU449" s="68"/>
      <c r="AV449" s="68"/>
      <c r="AW449" s="68"/>
      <c r="AX449" s="68"/>
      <c r="AY449" s="72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</row>
    <row r="450"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73"/>
      <c r="AP450" s="68"/>
      <c r="AQ450" s="68"/>
      <c r="AR450" s="68"/>
      <c r="AS450" s="68"/>
      <c r="AT450" s="68"/>
      <c r="AU450" s="68"/>
      <c r="AV450" s="68"/>
      <c r="AW450" s="68"/>
      <c r="AX450" s="68"/>
      <c r="AY450" s="72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</row>
    <row r="451"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73"/>
      <c r="AP451" s="68"/>
      <c r="AQ451" s="68"/>
      <c r="AR451" s="68"/>
      <c r="AS451" s="68"/>
      <c r="AT451" s="68"/>
      <c r="AU451" s="68"/>
      <c r="AV451" s="68"/>
      <c r="AW451" s="68"/>
      <c r="AX451" s="68"/>
      <c r="AY451" s="72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</row>
    <row r="452"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73"/>
      <c r="AP452" s="68"/>
      <c r="AQ452" s="68"/>
      <c r="AR452" s="68"/>
      <c r="AS452" s="68"/>
      <c r="AT452" s="68"/>
      <c r="AU452" s="68"/>
      <c r="AV452" s="68"/>
      <c r="AW452" s="68"/>
      <c r="AX452" s="68"/>
      <c r="AY452" s="72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</row>
    <row r="453"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73"/>
      <c r="AP453" s="68"/>
      <c r="AQ453" s="68"/>
      <c r="AR453" s="68"/>
      <c r="AS453" s="68"/>
      <c r="AT453" s="68"/>
      <c r="AU453" s="68"/>
      <c r="AV453" s="68"/>
      <c r="AW453" s="68"/>
      <c r="AX453" s="68"/>
      <c r="AY453" s="72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</row>
    <row r="454"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73"/>
      <c r="AP454" s="68"/>
      <c r="AQ454" s="68"/>
      <c r="AR454" s="68"/>
      <c r="AS454" s="68"/>
      <c r="AT454" s="68"/>
      <c r="AU454" s="68"/>
      <c r="AV454" s="68"/>
      <c r="AW454" s="68"/>
      <c r="AX454" s="68"/>
      <c r="AY454" s="72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</row>
    <row r="455"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73"/>
      <c r="AP455" s="68"/>
      <c r="AQ455" s="68"/>
      <c r="AR455" s="68"/>
      <c r="AS455" s="68"/>
      <c r="AT455" s="68"/>
      <c r="AU455" s="68"/>
      <c r="AV455" s="68"/>
      <c r="AW455" s="68"/>
      <c r="AX455" s="68"/>
      <c r="AY455" s="72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</row>
    <row r="456"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73"/>
      <c r="AP456" s="68"/>
      <c r="AQ456" s="68"/>
      <c r="AR456" s="68"/>
      <c r="AS456" s="68"/>
      <c r="AT456" s="68"/>
      <c r="AU456" s="68"/>
      <c r="AV456" s="68"/>
      <c r="AW456" s="68"/>
      <c r="AX456" s="68"/>
      <c r="AY456" s="72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</row>
    <row r="457"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73"/>
      <c r="AP457" s="68"/>
      <c r="AQ457" s="68"/>
      <c r="AR457" s="68"/>
      <c r="AS457" s="68"/>
      <c r="AT457" s="68"/>
      <c r="AU457" s="68"/>
      <c r="AV457" s="68"/>
      <c r="AW457" s="68"/>
      <c r="AX457" s="68"/>
      <c r="AY457" s="72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</row>
    <row r="458"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73"/>
      <c r="AP458" s="68"/>
      <c r="AQ458" s="68"/>
      <c r="AR458" s="68"/>
      <c r="AS458" s="68"/>
      <c r="AT458" s="68"/>
      <c r="AU458" s="68"/>
      <c r="AV458" s="68"/>
      <c r="AW458" s="68"/>
      <c r="AX458" s="68"/>
      <c r="AY458" s="72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</row>
    <row r="459"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73"/>
      <c r="AP459" s="68"/>
      <c r="AQ459" s="68"/>
      <c r="AR459" s="68"/>
      <c r="AS459" s="68"/>
      <c r="AT459" s="68"/>
      <c r="AU459" s="68"/>
      <c r="AV459" s="68"/>
      <c r="AW459" s="68"/>
      <c r="AX459" s="68"/>
      <c r="AY459" s="72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</row>
    <row r="460"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73"/>
      <c r="AP460" s="68"/>
      <c r="AQ460" s="68"/>
      <c r="AR460" s="68"/>
      <c r="AS460" s="68"/>
      <c r="AT460" s="68"/>
      <c r="AU460" s="68"/>
      <c r="AV460" s="68"/>
      <c r="AW460" s="68"/>
      <c r="AX460" s="68"/>
      <c r="AY460" s="72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</row>
    <row r="461"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73"/>
      <c r="AP461" s="68"/>
      <c r="AQ461" s="68"/>
      <c r="AR461" s="68"/>
      <c r="AS461" s="68"/>
      <c r="AT461" s="68"/>
      <c r="AU461" s="68"/>
      <c r="AV461" s="68"/>
      <c r="AW461" s="68"/>
      <c r="AX461" s="68"/>
      <c r="AY461" s="72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</row>
    <row r="462"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73"/>
      <c r="AP462" s="68"/>
      <c r="AQ462" s="68"/>
      <c r="AR462" s="68"/>
      <c r="AS462" s="68"/>
      <c r="AT462" s="68"/>
      <c r="AU462" s="68"/>
      <c r="AV462" s="68"/>
      <c r="AW462" s="68"/>
      <c r="AX462" s="68"/>
      <c r="AY462" s="72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</row>
    <row r="463"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73"/>
      <c r="AP463" s="68"/>
      <c r="AQ463" s="68"/>
      <c r="AR463" s="68"/>
      <c r="AS463" s="68"/>
      <c r="AT463" s="68"/>
      <c r="AU463" s="68"/>
      <c r="AV463" s="68"/>
      <c r="AW463" s="68"/>
      <c r="AX463" s="68"/>
      <c r="AY463" s="72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</row>
    <row r="464"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73"/>
      <c r="AP464" s="68"/>
      <c r="AQ464" s="68"/>
      <c r="AR464" s="68"/>
      <c r="AS464" s="68"/>
      <c r="AT464" s="68"/>
      <c r="AU464" s="68"/>
      <c r="AV464" s="68"/>
      <c r="AW464" s="68"/>
      <c r="AX464" s="68"/>
      <c r="AY464" s="72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</row>
    <row r="465"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73"/>
      <c r="AP465" s="68"/>
      <c r="AQ465" s="68"/>
      <c r="AR465" s="68"/>
      <c r="AS465" s="68"/>
      <c r="AT465" s="68"/>
      <c r="AU465" s="68"/>
      <c r="AV465" s="68"/>
      <c r="AW465" s="68"/>
      <c r="AX465" s="68"/>
      <c r="AY465" s="72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</row>
    <row r="466"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73"/>
      <c r="AP466" s="68"/>
      <c r="AQ466" s="68"/>
      <c r="AR466" s="68"/>
      <c r="AS466" s="68"/>
      <c r="AT466" s="68"/>
      <c r="AU466" s="68"/>
      <c r="AV466" s="68"/>
      <c r="AW466" s="68"/>
      <c r="AX466" s="68"/>
      <c r="AY466" s="72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</row>
    <row r="467"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73"/>
      <c r="AP467" s="68"/>
      <c r="AQ467" s="68"/>
      <c r="AR467" s="68"/>
      <c r="AS467" s="68"/>
      <c r="AT467" s="68"/>
      <c r="AU467" s="68"/>
      <c r="AV467" s="68"/>
      <c r="AW467" s="68"/>
      <c r="AX467" s="68"/>
      <c r="AY467" s="72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</row>
    <row r="468"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73"/>
      <c r="AP468" s="68"/>
      <c r="AQ468" s="68"/>
      <c r="AR468" s="68"/>
      <c r="AS468" s="68"/>
      <c r="AT468" s="68"/>
      <c r="AU468" s="68"/>
      <c r="AV468" s="68"/>
      <c r="AW468" s="68"/>
      <c r="AX468" s="68"/>
      <c r="AY468" s="72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</row>
    <row r="469"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73"/>
      <c r="AP469" s="68"/>
      <c r="AQ469" s="68"/>
      <c r="AR469" s="68"/>
      <c r="AS469" s="68"/>
      <c r="AT469" s="68"/>
      <c r="AU469" s="68"/>
      <c r="AV469" s="68"/>
      <c r="AW469" s="68"/>
      <c r="AX469" s="68"/>
      <c r="AY469" s="72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</row>
    <row r="470"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73"/>
      <c r="AP470" s="68"/>
      <c r="AQ470" s="68"/>
      <c r="AR470" s="68"/>
      <c r="AS470" s="68"/>
      <c r="AT470" s="68"/>
      <c r="AU470" s="68"/>
      <c r="AV470" s="68"/>
      <c r="AW470" s="68"/>
      <c r="AX470" s="68"/>
      <c r="AY470" s="72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</row>
    <row r="471"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73"/>
      <c r="AP471" s="68"/>
      <c r="AQ471" s="68"/>
      <c r="AR471" s="68"/>
      <c r="AS471" s="68"/>
      <c r="AT471" s="68"/>
      <c r="AU471" s="68"/>
      <c r="AV471" s="68"/>
      <c r="AW471" s="68"/>
      <c r="AX471" s="68"/>
      <c r="AY471" s="72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</row>
    <row r="472"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73"/>
      <c r="AP472" s="68"/>
      <c r="AQ472" s="68"/>
      <c r="AR472" s="68"/>
      <c r="AS472" s="68"/>
      <c r="AT472" s="68"/>
      <c r="AU472" s="68"/>
      <c r="AV472" s="68"/>
      <c r="AW472" s="68"/>
      <c r="AX472" s="68"/>
      <c r="AY472" s="72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</row>
    <row r="473"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73"/>
      <c r="AP473" s="68"/>
      <c r="AQ473" s="68"/>
      <c r="AR473" s="68"/>
      <c r="AS473" s="68"/>
      <c r="AT473" s="68"/>
      <c r="AU473" s="68"/>
      <c r="AV473" s="68"/>
      <c r="AW473" s="68"/>
      <c r="AX473" s="68"/>
      <c r="AY473" s="72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</row>
    <row r="474"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73"/>
      <c r="AP474" s="68"/>
      <c r="AQ474" s="68"/>
      <c r="AR474" s="68"/>
      <c r="AS474" s="68"/>
      <c r="AT474" s="68"/>
      <c r="AU474" s="68"/>
      <c r="AV474" s="68"/>
      <c r="AW474" s="68"/>
      <c r="AX474" s="68"/>
      <c r="AY474" s="72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</row>
    <row r="475"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73"/>
      <c r="AP475" s="68"/>
      <c r="AQ475" s="68"/>
      <c r="AR475" s="68"/>
      <c r="AS475" s="68"/>
      <c r="AT475" s="68"/>
      <c r="AU475" s="68"/>
      <c r="AV475" s="68"/>
      <c r="AW475" s="68"/>
      <c r="AX475" s="68"/>
      <c r="AY475" s="72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</row>
    <row r="476"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73"/>
      <c r="AP476" s="68"/>
      <c r="AQ476" s="68"/>
      <c r="AR476" s="68"/>
      <c r="AS476" s="68"/>
      <c r="AT476" s="68"/>
      <c r="AU476" s="68"/>
      <c r="AV476" s="68"/>
      <c r="AW476" s="68"/>
      <c r="AX476" s="68"/>
      <c r="AY476" s="72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</row>
    <row r="477"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73"/>
      <c r="AP477" s="68"/>
      <c r="AQ477" s="68"/>
      <c r="AR477" s="68"/>
      <c r="AS477" s="68"/>
      <c r="AT477" s="68"/>
      <c r="AU477" s="68"/>
      <c r="AV477" s="68"/>
      <c r="AW477" s="68"/>
      <c r="AX477" s="68"/>
      <c r="AY477" s="72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</row>
    <row r="478"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73"/>
      <c r="AP478" s="68"/>
      <c r="AQ478" s="68"/>
      <c r="AR478" s="68"/>
      <c r="AS478" s="68"/>
      <c r="AT478" s="68"/>
      <c r="AU478" s="68"/>
      <c r="AV478" s="68"/>
      <c r="AW478" s="68"/>
      <c r="AX478" s="68"/>
      <c r="AY478" s="72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</row>
    <row r="479"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73"/>
      <c r="AP479" s="68"/>
      <c r="AQ479" s="68"/>
      <c r="AR479" s="68"/>
      <c r="AS479" s="68"/>
      <c r="AT479" s="68"/>
      <c r="AU479" s="68"/>
      <c r="AV479" s="68"/>
      <c r="AW479" s="68"/>
      <c r="AX479" s="68"/>
      <c r="AY479" s="72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</row>
    <row r="480"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73"/>
      <c r="AP480" s="68"/>
      <c r="AQ480" s="68"/>
      <c r="AR480" s="68"/>
      <c r="AS480" s="68"/>
      <c r="AT480" s="68"/>
      <c r="AU480" s="68"/>
      <c r="AV480" s="68"/>
      <c r="AW480" s="68"/>
      <c r="AX480" s="68"/>
      <c r="AY480" s="72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</row>
    <row r="481"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73"/>
      <c r="AP481" s="68"/>
      <c r="AQ481" s="68"/>
      <c r="AR481" s="68"/>
      <c r="AS481" s="68"/>
      <c r="AT481" s="68"/>
      <c r="AU481" s="68"/>
      <c r="AV481" s="68"/>
      <c r="AW481" s="68"/>
      <c r="AX481" s="68"/>
      <c r="AY481" s="72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</row>
    <row r="482"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73"/>
      <c r="AP482" s="68"/>
      <c r="AQ482" s="68"/>
      <c r="AR482" s="68"/>
      <c r="AS482" s="68"/>
      <c r="AT482" s="68"/>
      <c r="AU482" s="68"/>
      <c r="AV482" s="68"/>
      <c r="AW482" s="68"/>
      <c r="AX482" s="68"/>
      <c r="AY482" s="72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</row>
    <row r="483"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73"/>
      <c r="AP483" s="68"/>
      <c r="AQ483" s="68"/>
      <c r="AR483" s="68"/>
      <c r="AS483" s="68"/>
      <c r="AT483" s="68"/>
      <c r="AU483" s="68"/>
      <c r="AV483" s="68"/>
      <c r="AW483" s="68"/>
      <c r="AX483" s="68"/>
      <c r="AY483" s="72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</row>
    <row r="484"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73"/>
      <c r="AP484" s="68"/>
      <c r="AQ484" s="68"/>
      <c r="AR484" s="68"/>
      <c r="AS484" s="68"/>
      <c r="AT484" s="68"/>
      <c r="AU484" s="68"/>
      <c r="AV484" s="68"/>
      <c r="AW484" s="68"/>
      <c r="AX484" s="68"/>
      <c r="AY484" s="72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</row>
    <row r="485"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73"/>
      <c r="AP485" s="68"/>
      <c r="AQ485" s="68"/>
      <c r="AR485" s="68"/>
      <c r="AS485" s="68"/>
      <c r="AT485" s="68"/>
      <c r="AU485" s="68"/>
      <c r="AV485" s="68"/>
      <c r="AW485" s="68"/>
      <c r="AX485" s="68"/>
      <c r="AY485" s="72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</row>
    <row r="486"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73"/>
      <c r="AP486" s="68"/>
      <c r="AQ486" s="68"/>
      <c r="AR486" s="68"/>
      <c r="AS486" s="68"/>
      <c r="AT486" s="68"/>
      <c r="AU486" s="68"/>
      <c r="AV486" s="68"/>
      <c r="AW486" s="68"/>
      <c r="AX486" s="68"/>
      <c r="AY486" s="72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</row>
    <row r="487"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73"/>
      <c r="AP487" s="68"/>
      <c r="AQ487" s="68"/>
      <c r="AR487" s="68"/>
      <c r="AS487" s="68"/>
      <c r="AT487" s="68"/>
      <c r="AU487" s="68"/>
      <c r="AV487" s="68"/>
      <c r="AW487" s="68"/>
      <c r="AX487" s="68"/>
      <c r="AY487" s="72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</row>
    <row r="488"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73"/>
      <c r="AP488" s="68"/>
      <c r="AQ488" s="68"/>
      <c r="AR488" s="68"/>
      <c r="AS488" s="68"/>
      <c r="AT488" s="68"/>
      <c r="AU488" s="68"/>
      <c r="AV488" s="68"/>
      <c r="AW488" s="68"/>
      <c r="AX488" s="68"/>
      <c r="AY488" s="72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</row>
    <row r="489"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73"/>
      <c r="AP489" s="68"/>
      <c r="AQ489" s="68"/>
      <c r="AR489" s="68"/>
      <c r="AS489" s="68"/>
      <c r="AT489" s="68"/>
      <c r="AU489" s="68"/>
      <c r="AV489" s="68"/>
      <c r="AW489" s="68"/>
      <c r="AX489" s="68"/>
      <c r="AY489" s="72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</row>
    <row r="490"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73"/>
      <c r="AP490" s="68"/>
      <c r="AQ490" s="68"/>
      <c r="AR490" s="68"/>
      <c r="AS490" s="68"/>
      <c r="AT490" s="68"/>
      <c r="AU490" s="68"/>
      <c r="AV490" s="68"/>
      <c r="AW490" s="68"/>
      <c r="AX490" s="68"/>
      <c r="AY490" s="72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</row>
    <row r="491"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73"/>
      <c r="AP491" s="68"/>
      <c r="AQ491" s="68"/>
      <c r="AR491" s="68"/>
      <c r="AS491" s="68"/>
      <c r="AT491" s="68"/>
      <c r="AU491" s="68"/>
      <c r="AV491" s="68"/>
      <c r="AW491" s="68"/>
      <c r="AX491" s="68"/>
      <c r="AY491" s="72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</row>
    <row r="492"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73"/>
      <c r="AP492" s="68"/>
      <c r="AQ492" s="68"/>
      <c r="AR492" s="68"/>
      <c r="AS492" s="68"/>
      <c r="AT492" s="68"/>
      <c r="AU492" s="68"/>
      <c r="AV492" s="68"/>
      <c r="AW492" s="68"/>
      <c r="AX492" s="68"/>
      <c r="AY492" s="72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</row>
    <row r="493"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73"/>
      <c r="AP493" s="68"/>
      <c r="AQ493" s="68"/>
      <c r="AR493" s="68"/>
      <c r="AS493" s="68"/>
      <c r="AT493" s="68"/>
      <c r="AU493" s="68"/>
      <c r="AV493" s="68"/>
      <c r="AW493" s="68"/>
      <c r="AX493" s="68"/>
      <c r="AY493" s="72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</row>
    <row r="494"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73"/>
      <c r="AP494" s="68"/>
      <c r="AQ494" s="68"/>
      <c r="AR494" s="68"/>
      <c r="AS494" s="68"/>
      <c r="AT494" s="68"/>
      <c r="AU494" s="68"/>
      <c r="AV494" s="68"/>
      <c r="AW494" s="68"/>
      <c r="AX494" s="68"/>
      <c r="AY494" s="72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</row>
    <row r="495"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73"/>
      <c r="AP495" s="68"/>
      <c r="AQ495" s="68"/>
      <c r="AR495" s="68"/>
      <c r="AS495" s="68"/>
      <c r="AT495" s="68"/>
      <c r="AU495" s="68"/>
      <c r="AV495" s="68"/>
      <c r="AW495" s="68"/>
      <c r="AX495" s="68"/>
      <c r="AY495" s="72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</row>
    <row r="496"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73"/>
      <c r="AP496" s="68"/>
      <c r="AQ496" s="68"/>
      <c r="AR496" s="68"/>
      <c r="AS496" s="68"/>
      <c r="AT496" s="68"/>
      <c r="AU496" s="68"/>
      <c r="AV496" s="68"/>
      <c r="AW496" s="68"/>
      <c r="AX496" s="68"/>
      <c r="AY496" s="72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</row>
    <row r="497"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73"/>
      <c r="AP497" s="68"/>
      <c r="AQ497" s="68"/>
      <c r="AR497" s="68"/>
      <c r="AS497" s="68"/>
      <c r="AT497" s="68"/>
      <c r="AU497" s="68"/>
      <c r="AV497" s="68"/>
      <c r="AW497" s="68"/>
      <c r="AX497" s="68"/>
      <c r="AY497" s="72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</row>
    <row r="498"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73"/>
      <c r="AP498" s="68"/>
      <c r="AQ498" s="68"/>
      <c r="AR498" s="68"/>
      <c r="AS498" s="68"/>
      <c r="AT498" s="68"/>
      <c r="AU498" s="68"/>
      <c r="AV498" s="68"/>
      <c r="AW498" s="68"/>
      <c r="AX498" s="68"/>
      <c r="AY498" s="72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</row>
    <row r="499"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73"/>
      <c r="AP499" s="68"/>
      <c r="AQ499" s="68"/>
      <c r="AR499" s="68"/>
      <c r="AS499" s="68"/>
      <c r="AT499" s="68"/>
      <c r="AU499" s="68"/>
      <c r="AV499" s="68"/>
      <c r="AW499" s="68"/>
      <c r="AX499" s="68"/>
      <c r="AY499" s="72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</row>
    <row r="500"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73"/>
      <c r="AP500" s="68"/>
      <c r="AQ500" s="68"/>
      <c r="AR500" s="68"/>
      <c r="AS500" s="68"/>
      <c r="AT500" s="68"/>
      <c r="AU500" s="68"/>
      <c r="AV500" s="68"/>
      <c r="AW500" s="68"/>
      <c r="AX500" s="68"/>
      <c r="AY500" s="72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</row>
    <row r="501"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73"/>
      <c r="AP501" s="68"/>
      <c r="AQ501" s="68"/>
      <c r="AR501" s="68"/>
      <c r="AS501" s="68"/>
      <c r="AT501" s="68"/>
      <c r="AU501" s="68"/>
      <c r="AV501" s="68"/>
      <c r="AW501" s="68"/>
      <c r="AX501" s="68"/>
      <c r="AY501" s="72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</row>
    <row r="502"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73"/>
      <c r="AP502" s="68"/>
      <c r="AQ502" s="68"/>
      <c r="AR502" s="68"/>
      <c r="AS502" s="68"/>
      <c r="AT502" s="68"/>
      <c r="AU502" s="68"/>
      <c r="AV502" s="68"/>
      <c r="AW502" s="68"/>
      <c r="AX502" s="68"/>
      <c r="AY502" s="72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</row>
    <row r="503"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73"/>
      <c r="AP503" s="68"/>
      <c r="AQ503" s="68"/>
      <c r="AR503" s="68"/>
      <c r="AS503" s="68"/>
      <c r="AT503" s="68"/>
      <c r="AU503" s="68"/>
      <c r="AV503" s="68"/>
      <c r="AW503" s="68"/>
      <c r="AX503" s="68"/>
      <c r="AY503" s="72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</row>
    <row r="504"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73"/>
      <c r="AP504" s="68"/>
      <c r="AQ504" s="68"/>
      <c r="AR504" s="68"/>
      <c r="AS504" s="68"/>
      <c r="AT504" s="68"/>
      <c r="AU504" s="68"/>
      <c r="AV504" s="68"/>
      <c r="AW504" s="68"/>
      <c r="AX504" s="68"/>
      <c r="AY504" s="72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</row>
    <row r="505"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73"/>
      <c r="AP505" s="68"/>
      <c r="AQ505" s="68"/>
      <c r="AR505" s="68"/>
      <c r="AS505" s="68"/>
      <c r="AT505" s="68"/>
      <c r="AU505" s="68"/>
      <c r="AV505" s="68"/>
      <c r="AW505" s="68"/>
      <c r="AX505" s="68"/>
      <c r="AY505" s="72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</row>
    <row r="506"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73"/>
      <c r="AP506" s="68"/>
      <c r="AQ506" s="68"/>
      <c r="AR506" s="68"/>
      <c r="AS506" s="68"/>
      <c r="AT506" s="68"/>
      <c r="AU506" s="68"/>
      <c r="AV506" s="68"/>
      <c r="AW506" s="68"/>
      <c r="AX506" s="68"/>
      <c r="AY506" s="72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</row>
    <row r="507"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73"/>
      <c r="AP507" s="68"/>
      <c r="AQ507" s="68"/>
      <c r="AR507" s="68"/>
      <c r="AS507" s="68"/>
      <c r="AT507" s="68"/>
      <c r="AU507" s="68"/>
      <c r="AV507" s="68"/>
      <c r="AW507" s="68"/>
      <c r="AX507" s="68"/>
      <c r="AY507" s="72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</row>
    <row r="508"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73"/>
      <c r="AP508" s="68"/>
      <c r="AQ508" s="68"/>
      <c r="AR508" s="68"/>
      <c r="AS508" s="68"/>
      <c r="AT508" s="68"/>
      <c r="AU508" s="68"/>
      <c r="AV508" s="68"/>
      <c r="AW508" s="68"/>
      <c r="AX508" s="68"/>
      <c r="AY508" s="72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</row>
    <row r="509"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73"/>
      <c r="AP509" s="68"/>
      <c r="AQ509" s="68"/>
      <c r="AR509" s="68"/>
      <c r="AS509" s="68"/>
      <c r="AT509" s="68"/>
      <c r="AU509" s="68"/>
      <c r="AV509" s="68"/>
      <c r="AW509" s="68"/>
      <c r="AX509" s="68"/>
      <c r="AY509" s="72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</row>
    <row r="510"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73"/>
      <c r="AP510" s="68"/>
      <c r="AQ510" s="68"/>
      <c r="AR510" s="68"/>
      <c r="AS510" s="68"/>
      <c r="AT510" s="68"/>
      <c r="AU510" s="68"/>
      <c r="AV510" s="68"/>
      <c r="AW510" s="68"/>
      <c r="AX510" s="68"/>
      <c r="AY510" s="72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</row>
    <row r="511"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73"/>
      <c r="AP511" s="68"/>
      <c r="AQ511" s="68"/>
      <c r="AR511" s="68"/>
      <c r="AS511" s="68"/>
      <c r="AT511" s="68"/>
      <c r="AU511" s="68"/>
      <c r="AV511" s="68"/>
      <c r="AW511" s="68"/>
      <c r="AX511" s="68"/>
      <c r="AY511" s="72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</row>
    <row r="512"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73"/>
      <c r="AP512" s="68"/>
      <c r="AQ512" s="68"/>
      <c r="AR512" s="68"/>
      <c r="AS512" s="68"/>
      <c r="AT512" s="68"/>
      <c r="AU512" s="68"/>
      <c r="AV512" s="68"/>
      <c r="AW512" s="68"/>
      <c r="AX512" s="68"/>
      <c r="AY512" s="72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</row>
    <row r="513"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73"/>
      <c r="AP513" s="68"/>
      <c r="AQ513" s="68"/>
      <c r="AR513" s="68"/>
      <c r="AS513" s="68"/>
      <c r="AT513" s="68"/>
      <c r="AU513" s="68"/>
      <c r="AV513" s="68"/>
      <c r="AW513" s="68"/>
      <c r="AX513" s="68"/>
      <c r="AY513" s="72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</row>
    <row r="514"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73"/>
      <c r="AP514" s="68"/>
      <c r="AQ514" s="68"/>
      <c r="AR514" s="68"/>
      <c r="AS514" s="68"/>
      <c r="AT514" s="68"/>
      <c r="AU514" s="68"/>
      <c r="AV514" s="68"/>
      <c r="AW514" s="68"/>
      <c r="AX514" s="68"/>
      <c r="AY514" s="72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</row>
    <row r="515"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73"/>
      <c r="AP515" s="68"/>
      <c r="AQ515" s="68"/>
      <c r="AR515" s="68"/>
      <c r="AS515" s="68"/>
      <c r="AT515" s="68"/>
      <c r="AU515" s="68"/>
      <c r="AV515" s="68"/>
      <c r="AW515" s="68"/>
      <c r="AX515" s="68"/>
      <c r="AY515" s="72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</row>
    <row r="516"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73"/>
      <c r="AP516" s="68"/>
      <c r="AQ516" s="68"/>
      <c r="AR516" s="68"/>
      <c r="AS516" s="68"/>
      <c r="AT516" s="68"/>
      <c r="AU516" s="68"/>
      <c r="AV516" s="68"/>
      <c r="AW516" s="68"/>
      <c r="AX516" s="68"/>
      <c r="AY516" s="72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</row>
    <row r="517"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73"/>
      <c r="AP517" s="68"/>
      <c r="AQ517" s="68"/>
      <c r="AR517" s="68"/>
      <c r="AS517" s="68"/>
      <c r="AT517" s="68"/>
      <c r="AU517" s="68"/>
      <c r="AV517" s="68"/>
      <c r="AW517" s="68"/>
      <c r="AX517" s="68"/>
      <c r="AY517" s="72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</row>
    <row r="518"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73"/>
      <c r="AP518" s="68"/>
      <c r="AQ518" s="68"/>
      <c r="AR518" s="68"/>
      <c r="AS518" s="68"/>
      <c r="AT518" s="68"/>
      <c r="AU518" s="68"/>
      <c r="AV518" s="68"/>
      <c r="AW518" s="68"/>
      <c r="AX518" s="68"/>
      <c r="AY518" s="72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</row>
    <row r="519"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73"/>
      <c r="AP519" s="68"/>
      <c r="AQ519" s="68"/>
      <c r="AR519" s="68"/>
      <c r="AS519" s="68"/>
      <c r="AT519" s="68"/>
      <c r="AU519" s="68"/>
      <c r="AV519" s="68"/>
      <c r="AW519" s="68"/>
      <c r="AX519" s="68"/>
      <c r="AY519" s="72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</row>
    <row r="520"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73"/>
      <c r="AP520" s="68"/>
      <c r="AQ520" s="68"/>
      <c r="AR520" s="68"/>
      <c r="AS520" s="68"/>
      <c r="AT520" s="68"/>
      <c r="AU520" s="68"/>
      <c r="AV520" s="68"/>
      <c r="AW520" s="68"/>
      <c r="AX520" s="68"/>
      <c r="AY520" s="72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</row>
    <row r="521"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73"/>
      <c r="AP521" s="68"/>
      <c r="AQ521" s="68"/>
      <c r="AR521" s="68"/>
      <c r="AS521" s="68"/>
      <c r="AT521" s="68"/>
      <c r="AU521" s="68"/>
      <c r="AV521" s="68"/>
      <c r="AW521" s="68"/>
      <c r="AX521" s="68"/>
      <c r="AY521" s="72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</row>
    <row r="522"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73"/>
      <c r="AP522" s="68"/>
      <c r="AQ522" s="68"/>
      <c r="AR522" s="68"/>
      <c r="AS522" s="68"/>
      <c r="AT522" s="68"/>
      <c r="AU522" s="68"/>
      <c r="AV522" s="68"/>
      <c r="AW522" s="68"/>
      <c r="AX522" s="68"/>
      <c r="AY522" s="72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</row>
    <row r="523"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73"/>
      <c r="AP523" s="68"/>
      <c r="AQ523" s="68"/>
      <c r="AR523" s="68"/>
      <c r="AS523" s="68"/>
      <c r="AT523" s="68"/>
      <c r="AU523" s="68"/>
      <c r="AV523" s="68"/>
      <c r="AW523" s="68"/>
      <c r="AX523" s="68"/>
      <c r="AY523" s="72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</row>
    <row r="524"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73"/>
      <c r="AP524" s="68"/>
      <c r="AQ524" s="68"/>
      <c r="AR524" s="68"/>
      <c r="AS524" s="68"/>
      <c r="AT524" s="68"/>
      <c r="AU524" s="68"/>
      <c r="AV524" s="68"/>
      <c r="AW524" s="68"/>
      <c r="AX524" s="68"/>
      <c r="AY524" s="72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</row>
    <row r="525"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73"/>
      <c r="AP525" s="68"/>
      <c r="AQ525" s="68"/>
      <c r="AR525" s="68"/>
      <c r="AS525" s="68"/>
      <c r="AT525" s="68"/>
      <c r="AU525" s="68"/>
      <c r="AV525" s="68"/>
      <c r="AW525" s="68"/>
      <c r="AX525" s="68"/>
      <c r="AY525" s="72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</row>
    <row r="526"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73"/>
      <c r="AP526" s="68"/>
      <c r="AQ526" s="68"/>
      <c r="AR526" s="68"/>
      <c r="AS526" s="68"/>
      <c r="AT526" s="68"/>
      <c r="AU526" s="68"/>
      <c r="AV526" s="68"/>
      <c r="AW526" s="68"/>
      <c r="AX526" s="68"/>
      <c r="AY526" s="72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</row>
    <row r="527"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73"/>
      <c r="AP527" s="68"/>
      <c r="AQ527" s="68"/>
      <c r="AR527" s="68"/>
      <c r="AS527" s="68"/>
      <c r="AT527" s="68"/>
      <c r="AU527" s="68"/>
      <c r="AV527" s="68"/>
      <c r="AW527" s="68"/>
      <c r="AX527" s="68"/>
      <c r="AY527" s="72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</row>
    <row r="528"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73"/>
      <c r="AP528" s="68"/>
      <c r="AQ528" s="68"/>
      <c r="AR528" s="68"/>
      <c r="AS528" s="68"/>
      <c r="AT528" s="68"/>
      <c r="AU528" s="68"/>
      <c r="AV528" s="68"/>
      <c r="AW528" s="68"/>
      <c r="AX528" s="68"/>
      <c r="AY528" s="72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</row>
    <row r="529"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73"/>
      <c r="AP529" s="68"/>
      <c r="AQ529" s="68"/>
      <c r="AR529" s="68"/>
      <c r="AS529" s="68"/>
      <c r="AT529" s="68"/>
      <c r="AU529" s="68"/>
      <c r="AV529" s="68"/>
      <c r="AW529" s="68"/>
      <c r="AX529" s="68"/>
      <c r="AY529" s="72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</row>
    <row r="530"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73"/>
      <c r="AP530" s="68"/>
      <c r="AQ530" s="68"/>
      <c r="AR530" s="68"/>
      <c r="AS530" s="68"/>
      <c r="AT530" s="68"/>
      <c r="AU530" s="68"/>
      <c r="AV530" s="68"/>
      <c r="AW530" s="68"/>
      <c r="AX530" s="68"/>
      <c r="AY530" s="72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</row>
    <row r="531"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73"/>
      <c r="AP531" s="68"/>
      <c r="AQ531" s="68"/>
      <c r="AR531" s="68"/>
      <c r="AS531" s="68"/>
      <c r="AT531" s="68"/>
      <c r="AU531" s="68"/>
      <c r="AV531" s="68"/>
      <c r="AW531" s="68"/>
      <c r="AX531" s="68"/>
      <c r="AY531" s="72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</row>
    <row r="532"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73"/>
      <c r="AP532" s="68"/>
      <c r="AQ532" s="68"/>
      <c r="AR532" s="68"/>
      <c r="AS532" s="68"/>
      <c r="AT532" s="68"/>
      <c r="AU532" s="68"/>
      <c r="AV532" s="68"/>
      <c r="AW532" s="68"/>
      <c r="AX532" s="68"/>
      <c r="AY532" s="72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</row>
    <row r="533"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73"/>
      <c r="AP533" s="68"/>
      <c r="AQ533" s="68"/>
      <c r="AR533" s="68"/>
      <c r="AS533" s="68"/>
      <c r="AT533" s="68"/>
      <c r="AU533" s="68"/>
      <c r="AV533" s="68"/>
      <c r="AW533" s="68"/>
      <c r="AX533" s="68"/>
      <c r="AY533" s="72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</row>
    <row r="534"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73"/>
      <c r="AP534" s="68"/>
      <c r="AQ534" s="68"/>
      <c r="AR534" s="68"/>
      <c r="AS534" s="68"/>
      <c r="AT534" s="68"/>
      <c r="AU534" s="68"/>
      <c r="AV534" s="68"/>
      <c r="AW534" s="68"/>
      <c r="AX534" s="68"/>
      <c r="AY534" s="72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</row>
    <row r="535"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73"/>
      <c r="AP535" s="68"/>
      <c r="AQ535" s="68"/>
      <c r="AR535" s="68"/>
      <c r="AS535" s="68"/>
      <c r="AT535" s="68"/>
      <c r="AU535" s="68"/>
      <c r="AV535" s="68"/>
      <c r="AW535" s="68"/>
      <c r="AX535" s="68"/>
      <c r="AY535" s="72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</row>
    <row r="536"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73"/>
      <c r="AP536" s="68"/>
      <c r="AQ536" s="68"/>
      <c r="AR536" s="68"/>
      <c r="AS536" s="68"/>
      <c r="AT536" s="68"/>
      <c r="AU536" s="68"/>
      <c r="AV536" s="68"/>
      <c r="AW536" s="68"/>
      <c r="AX536" s="68"/>
      <c r="AY536" s="72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</row>
    <row r="537"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73"/>
      <c r="AP537" s="68"/>
      <c r="AQ537" s="68"/>
      <c r="AR537" s="68"/>
      <c r="AS537" s="68"/>
      <c r="AT537" s="68"/>
      <c r="AU537" s="68"/>
      <c r="AV537" s="68"/>
      <c r="AW537" s="68"/>
      <c r="AX537" s="68"/>
      <c r="AY537" s="72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</row>
    <row r="538"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73"/>
      <c r="AP538" s="68"/>
      <c r="AQ538" s="68"/>
      <c r="AR538" s="68"/>
      <c r="AS538" s="68"/>
      <c r="AT538" s="68"/>
      <c r="AU538" s="68"/>
      <c r="AV538" s="68"/>
      <c r="AW538" s="68"/>
      <c r="AX538" s="68"/>
      <c r="AY538" s="72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</row>
    <row r="539"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73"/>
      <c r="AP539" s="68"/>
      <c r="AQ539" s="68"/>
      <c r="AR539" s="68"/>
      <c r="AS539" s="68"/>
      <c r="AT539" s="68"/>
      <c r="AU539" s="68"/>
      <c r="AV539" s="68"/>
      <c r="AW539" s="68"/>
      <c r="AX539" s="68"/>
      <c r="AY539" s="72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</row>
    <row r="540"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73"/>
      <c r="AP540" s="68"/>
      <c r="AQ540" s="68"/>
      <c r="AR540" s="68"/>
      <c r="AS540" s="68"/>
      <c r="AT540" s="68"/>
      <c r="AU540" s="68"/>
      <c r="AV540" s="68"/>
      <c r="AW540" s="68"/>
      <c r="AX540" s="68"/>
      <c r="AY540" s="72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</row>
    <row r="541"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73"/>
      <c r="AP541" s="68"/>
      <c r="AQ541" s="68"/>
      <c r="AR541" s="68"/>
      <c r="AS541" s="68"/>
      <c r="AT541" s="68"/>
      <c r="AU541" s="68"/>
      <c r="AV541" s="68"/>
      <c r="AW541" s="68"/>
      <c r="AX541" s="68"/>
      <c r="AY541" s="72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</row>
    <row r="542"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73"/>
      <c r="AP542" s="68"/>
      <c r="AQ542" s="68"/>
      <c r="AR542" s="68"/>
      <c r="AS542" s="68"/>
      <c r="AT542" s="68"/>
      <c r="AU542" s="68"/>
      <c r="AV542" s="68"/>
      <c r="AW542" s="68"/>
      <c r="AX542" s="68"/>
      <c r="AY542" s="72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</row>
    <row r="543"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73"/>
      <c r="AP543" s="68"/>
      <c r="AQ543" s="68"/>
      <c r="AR543" s="68"/>
      <c r="AS543" s="68"/>
      <c r="AT543" s="68"/>
      <c r="AU543" s="68"/>
      <c r="AV543" s="68"/>
      <c r="AW543" s="68"/>
      <c r="AX543" s="68"/>
      <c r="AY543" s="72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</row>
    <row r="544"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73"/>
      <c r="AP544" s="68"/>
      <c r="AQ544" s="68"/>
      <c r="AR544" s="68"/>
      <c r="AS544" s="68"/>
      <c r="AT544" s="68"/>
      <c r="AU544" s="68"/>
      <c r="AV544" s="68"/>
      <c r="AW544" s="68"/>
      <c r="AX544" s="68"/>
      <c r="AY544" s="72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</row>
    <row r="545"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73"/>
      <c r="AP545" s="68"/>
      <c r="AQ545" s="68"/>
      <c r="AR545" s="68"/>
      <c r="AS545" s="68"/>
      <c r="AT545" s="68"/>
      <c r="AU545" s="68"/>
      <c r="AV545" s="68"/>
      <c r="AW545" s="68"/>
      <c r="AX545" s="68"/>
      <c r="AY545" s="72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</row>
    <row r="546"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73"/>
      <c r="AP546" s="68"/>
      <c r="AQ546" s="68"/>
      <c r="AR546" s="68"/>
      <c r="AS546" s="68"/>
      <c r="AT546" s="68"/>
      <c r="AU546" s="68"/>
      <c r="AV546" s="68"/>
      <c r="AW546" s="68"/>
      <c r="AX546" s="68"/>
      <c r="AY546" s="72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</row>
    <row r="547"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73"/>
      <c r="AP547" s="68"/>
      <c r="AQ547" s="68"/>
      <c r="AR547" s="68"/>
      <c r="AS547" s="68"/>
      <c r="AT547" s="68"/>
      <c r="AU547" s="68"/>
      <c r="AV547" s="68"/>
      <c r="AW547" s="68"/>
      <c r="AX547" s="68"/>
      <c r="AY547" s="72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</row>
    <row r="548"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73"/>
      <c r="AP548" s="68"/>
      <c r="AQ548" s="68"/>
      <c r="AR548" s="68"/>
      <c r="AS548" s="68"/>
      <c r="AT548" s="68"/>
      <c r="AU548" s="68"/>
      <c r="AV548" s="68"/>
      <c r="AW548" s="68"/>
      <c r="AX548" s="68"/>
      <c r="AY548" s="72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</row>
    <row r="549"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73"/>
      <c r="AP549" s="68"/>
      <c r="AQ549" s="68"/>
      <c r="AR549" s="68"/>
      <c r="AS549" s="68"/>
      <c r="AT549" s="68"/>
      <c r="AU549" s="68"/>
      <c r="AV549" s="68"/>
      <c r="AW549" s="68"/>
      <c r="AX549" s="68"/>
      <c r="AY549" s="72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</row>
    <row r="550"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73"/>
      <c r="AP550" s="68"/>
      <c r="AQ550" s="68"/>
      <c r="AR550" s="68"/>
      <c r="AS550" s="68"/>
      <c r="AT550" s="68"/>
      <c r="AU550" s="68"/>
      <c r="AV550" s="68"/>
      <c r="AW550" s="68"/>
      <c r="AX550" s="68"/>
      <c r="AY550" s="72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</row>
    <row r="551"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73"/>
      <c r="AP551" s="68"/>
      <c r="AQ551" s="68"/>
      <c r="AR551" s="68"/>
      <c r="AS551" s="68"/>
      <c r="AT551" s="68"/>
      <c r="AU551" s="68"/>
      <c r="AV551" s="68"/>
      <c r="AW551" s="68"/>
      <c r="AX551" s="68"/>
      <c r="AY551" s="72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</row>
    <row r="552"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73"/>
      <c r="AP552" s="68"/>
      <c r="AQ552" s="68"/>
      <c r="AR552" s="68"/>
      <c r="AS552" s="68"/>
      <c r="AT552" s="68"/>
      <c r="AU552" s="68"/>
      <c r="AV552" s="68"/>
      <c r="AW552" s="68"/>
      <c r="AX552" s="68"/>
      <c r="AY552" s="72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</row>
    <row r="553"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73"/>
      <c r="AP553" s="68"/>
      <c r="AQ553" s="68"/>
      <c r="AR553" s="68"/>
      <c r="AS553" s="68"/>
      <c r="AT553" s="68"/>
      <c r="AU553" s="68"/>
      <c r="AV553" s="68"/>
      <c r="AW553" s="68"/>
      <c r="AX553" s="68"/>
      <c r="AY553" s="72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</row>
    <row r="554"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73"/>
      <c r="AP554" s="68"/>
      <c r="AQ554" s="68"/>
      <c r="AR554" s="68"/>
      <c r="AS554" s="68"/>
      <c r="AT554" s="68"/>
      <c r="AU554" s="68"/>
      <c r="AV554" s="68"/>
      <c r="AW554" s="68"/>
      <c r="AX554" s="68"/>
      <c r="AY554" s="72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</row>
    <row r="555"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73"/>
      <c r="AP555" s="68"/>
      <c r="AQ555" s="68"/>
      <c r="AR555" s="68"/>
      <c r="AS555" s="68"/>
      <c r="AT555" s="68"/>
      <c r="AU555" s="68"/>
      <c r="AV555" s="68"/>
      <c r="AW555" s="68"/>
      <c r="AX555" s="68"/>
      <c r="AY555" s="72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</row>
    <row r="556"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73"/>
      <c r="AP556" s="68"/>
      <c r="AQ556" s="68"/>
      <c r="AR556" s="68"/>
      <c r="AS556" s="68"/>
      <c r="AT556" s="68"/>
      <c r="AU556" s="68"/>
      <c r="AV556" s="68"/>
      <c r="AW556" s="68"/>
      <c r="AX556" s="68"/>
      <c r="AY556" s="72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</row>
    <row r="557"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73"/>
      <c r="AP557" s="68"/>
      <c r="AQ557" s="68"/>
      <c r="AR557" s="68"/>
      <c r="AS557" s="68"/>
      <c r="AT557" s="68"/>
      <c r="AU557" s="68"/>
      <c r="AV557" s="68"/>
      <c r="AW557" s="68"/>
      <c r="AX557" s="68"/>
      <c r="AY557" s="72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</row>
    <row r="558"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73"/>
      <c r="AP558" s="68"/>
      <c r="AQ558" s="68"/>
      <c r="AR558" s="68"/>
      <c r="AS558" s="68"/>
      <c r="AT558" s="68"/>
      <c r="AU558" s="68"/>
      <c r="AV558" s="68"/>
      <c r="AW558" s="68"/>
      <c r="AX558" s="68"/>
      <c r="AY558" s="72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</row>
    <row r="559"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73"/>
      <c r="AP559" s="68"/>
      <c r="AQ559" s="68"/>
      <c r="AR559" s="68"/>
      <c r="AS559" s="68"/>
      <c r="AT559" s="68"/>
      <c r="AU559" s="68"/>
      <c r="AV559" s="68"/>
      <c r="AW559" s="68"/>
      <c r="AX559" s="68"/>
      <c r="AY559" s="72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</row>
    <row r="560"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73"/>
      <c r="AP560" s="68"/>
      <c r="AQ560" s="68"/>
      <c r="AR560" s="68"/>
      <c r="AS560" s="68"/>
      <c r="AT560" s="68"/>
      <c r="AU560" s="68"/>
      <c r="AV560" s="68"/>
      <c r="AW560" s="68"/>
      <c r="AX560" s="68"/>
      <c r="AY560" s="72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</row>
    <row r="561"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73"/>
      <c r="AP561" s="68"/>
      <c r="AQ561" s="68"/>
      <c r="AR561" s="68"/>
      <c r="AS561" s="68"/>
      <c r="AT561" s="68"/>
      <c r="AU561" s="68"/>
      <c r="AV561" s="68"/>
      <c r="AW561" s="68"/>
      <c r="AX561" s="68"/>
      <c r="AY561" s="72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</row>
    <row r="562"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73"/>
      <c r="AP562" s="68"/>
      <c r="AQ562" s="68"/>
      <c r="AR562" s="68"/>
      <c r="AS562" s="68"/>
      <c r="AT562" s="68"/>
      <c r="AU562" s="68"/>
      <c r="AV562" s="68"/>
      <c r="AW562" s="68"/>
      <c r="AX562" s="68"/>
      <c r="AY562" s="72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</row>
    <row r="563"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73"/>
      <c r="AP563" s="68"/>
      <c r="AQ563" s="68"/>
      <c r="AR563" s="68"/>
      <c r="AS563" s="68"/>
      <c r="AT563" s="68"/>
      <c r="AU563" s="68"/>
      <c r="AV563" s="68"/>
      <c r="AW563" s="68"/>
      <c r="AX563" s="68"/>
      <c r="AY563" s="72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</row>
    <row r="564"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73"/>
      <c r="AP564" s="68"/>
      <c r="AQ564" s="68"/>
      <c r="AR564" s="68"/>
      <c r="AS564" s="68"/>
      <c r="AT564" s="68"/>
      <c r="AU564" s="68"/>
      <c r="AV564" s="68"/>
      <c r="AW564" s="68"/>
      <c r="AX564" s="68"/>
      <c r="AY564" s="72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</row>
    <row r="565"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73"/>
      <c r="AP565" s="68"/>
      <c r="AQ565" s="68"/>
      <c r="AR565" s="68"/>
      <c r="AS565" s="68"/>
      <c r="AT565" s="68"/>
      <c r="AU565" s="68"/>
      <c r="AV565" s="68"/>
      <c r="AW565" s="68"/>
      <c r="AX565" s="68"/>
      <c r="AY565" s="72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</row>
    <row r="566"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73"/>
      <c r="AP566" s="68"/>
      <c r="AQ566" s="68"/>
      <c r="AR566" s="68"/>
      <c r="AS566" s="68"/>
      <c r="AT566" s="68"/>
      <c r="AU566" s="68"/>
      <c r="AV566" s="68"/>
      <c r="AW566" s="68"/>
      <c r="AX566" s="68"/>
      <c r="AY566" s="72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</row>
    <row r="567"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73"/>
      <c r="AP567" s="68"/>
      <c r="AQ567" s="68"/>
      <c r="AR567" s="68"/>
      <c r="AS567" s="68"/>
      <c r="AT567" s="68"/>
      <c r="AU567" s="68"/>
      <c r="AV567" s="68"/>
      <c r="AW567" s="68"/>
      <c r="AX567" s="68"/>
      <c r="AY567" s="72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</row>
    <row r="568"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73"/>
      <c r="AP568" s="68"/>
      <c r="AQ568" s="68"/>
      <c r="AR568" s="68"/>
      <c r="AS568" s="68"/>
      <c r="AT568" s="68"/>
      <c r="AU568" s="68"/>
      <c r="AV568" s="68"/>
      <c r="AW568" s="68"/>
      <c r="AX568" s="68"/>
      <c r="AY568" s="72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</row>
    <row r="569"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73"/>
      <c r="AP569" s="68"/>
      <c r="AQ569" s="68"/>
      <c r="AR569" s="68"/>
      <c r="AS569" s="68"/>
      <c r="AT569" s="68"/>
      <c r="AU569" s="68"/>
      <c r="AV569" s="68"/>
      <c r="AW569" s="68"/>
      <c r="AX569" s="68"/>
      <c r="AY569" s="72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</row>
    <row r="570"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73"/>
      <c r="AP570" s="68"/>
      <c r="AQ570" s="68"/>
      <c r="AR570" s="68"/>
      <c r="AS570" s="68"/>
      <c r="AT570" s="68"/>
      <c r="AU570" s="68"/>
      <c r="AV570" s="68"/>
      <c r="AW570" s="68"/>
      <c r="AX570" s="68"/>
      <c r="AY570" s="72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</row>
    <row r="571"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73"/>
      <c r="AP571" s="68"/>
      <c r="AQ571" s="68"/>
      <c r="AR571" s="68"/>
      <c r="AS571" s="68"/>
      <c r="AT571" s="68"/>
      <c r="AU571" s="68"/>
      <c r="AV571" s="68"/>
      <c r="AW571" s="68"/>
      <c r="AX571" s="68"/>
      <c r="AY571" s="72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</row>
    <row r="572"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73"/>
      <c r="AP572" s="68"/>
      <c r="AQ572" s="68"/>
      <c r="AR572" s="68"/>
      <c r="AS572" s="68"/>
      <c r="AT572" s="68"/>
      <c r="AU572" s="68"/>
      <c r="AV572" s="68"/>
      <c r="AW572" s="68"/>
      <c r="AX572" s="68"/>
      <c r="AY572" s="72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</row>
    <row r="573"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73"/>
      <c r="AP573" s="68"/>
      <c r="AQ573" s="68"/>
      <c r="AR573" s="68"/>
      <c r="AS573" s="68"/>
      <c r="AT573" s="68"/>
      <c r="AU573" s="68"/>
      <c r="AV573" s="68"/>
      <c r="AW573" s="68"/>
      <c r="AX573" s="68"/>
      <c r="AY573" s="72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</row>
    <row r="574"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73"/>
      <c r="AP574" s="68"/>
      <c r="AQ574" s="68"/>
      <c r="AR574" s="68"/>
      <c r="AS574" s="68"/>
      <c r="AT574" s="68"/>
      <c r="AU574" s="68"/>
      <c r="AV574" s="68"/>
      <c r="AW574" s="68"/>
      <c r="AX574" s="68"/>
      <c r="AY574" s="72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</row>
    <row r="575"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73"/>
      <c r="AP575" s="68"/>
      <c r="AQ575" s="68"/>
      <c r="AR575" s="68"/>
      <c r="AS575" s="68"/>
      <c r="AT575" s="68"/>
      <c r="AU575" s="68"/>
      <c r="AV575" s="68"/>
      <c r="AW575" s="68"/>
      <c r="AX575" s="68"/>
      <c r="AY575" s="72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</row>
    <row r="576"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73"/>
      <c r="AP576" s="68"/>
      <c r="AQ576" s="68"/>
      <c r="AR576" s="68"/>
      <c r="AS576" s="68"/>
      <c r="AT576" s="68"/>
      <c r="AU576" s="68"/>
      <c r="AV576" s="68"/>
      <c r="AW576" s="68"/>
      <c r="AX576" s="68"/>
      <c r="AY576" s="72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</row>
    <row r="577"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73"/>
      <c r="AP577" s="68"/>
      <c r="AQ577" s="68"/>
      <c r="AR577" s="68"/>
      <c r="AS577" s="68"/>
      <c r="AT577" s="68"/>
      <c r="AU577" s="68"/>
      <c r="AV577" s="68"/>
      <c r="AW577" s="68"/>
      <c r="AX577" s="68"/>
      <c r="AY577" s="72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</row>
    <row r="578"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73"/>
      <c r="AP578" s="68"/>
      <c r="AQ578" s="68"/>
      <c r="AR578" s="68"/>
      <c r="AS578" s="68"/>
      <c r="AT578" s="68"/>
      <c r="AU578" s="68"/>
      <c r="AV578" s="68"/>
      <c r="AW578" s="68"/>
      <c r="AX578" s="68"/>
      <c r="AY578" s="72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</row>
    <row r="579"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73"/>
      <c r="AP579" s="68"/>
      <c r="AQ579" s="68"/>
      <c r="AR579" s="68"/>
      <c r="AS579" s="68"/>
      <c r="AT579" s="68"/>
      <c r="AU579" s="68"/>
      <c r="AV579" s="68"/>
      <c r="AW579" s="68"/>
      <c r="AX579" s="68"/>
      <c r="AY579" s="72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</row>
    <row r="580"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73"/>
      <c r="AP580" s="68"/>
      <c r="AQ580" s="68"/>
      <c r="AR580" s="68"/>
      <c r="AS580" s="68"/>
      <c r="AT580" s="68"/>
      <c r="AU580" s="68"/>
      <c r="AV580" s="68"/>
      <c r="AW580" s="68"/>
      <c r="AX580" s="68"/>
      <c r="AY580" s="72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</row>
    <row r="581"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73"/>
      <c r="AP581" s="68"/>
      <c r="AQ581" s="68"/>
      <c r="AR581" s="68"/>
      <c r="AS581" s="68"/>
      <c r="AT581" s="68"/>
      <c r="AU581" s="68"/>
      <c r="AV581" s="68"/>
      <c r="AW581" s="68"/>
      <c r="AX581" s="68"/>
      <c r="AY581" s="72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</row>
    <row r="582"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73"/>
      <c r="AP582" s="68"/>
      <c r="AQ582" s="68"/>
      <c r="AR582" s="68"/>
      <c r="AS582" s="68"/>
      <c r="AT582" s="68"/>
      <c r="AU582" s="68"/>
      <c r="AV582" s="68"/>
      <c r="AW582" s="68"/>
      <c r="AX582" s="68"/>
      <c r="AY582" s="72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</row>
    <row r="583"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73"/>
      <c r="AP583" s="68"/>
      <c r="AQ583" s="68"/>
      <c r="AR583" s="68"/>
      <c r="AS583" s="68"/>
      <c r="AT583" s="68"/>
      <c r="AU583" s="68"/>
      <c r="AV583" s="68"/>
      <c r="AW583" s="68"/>
      <c r="AX583" s="68"/>
      <c r="AY583" s="72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</row>
    <row r="584"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73"/>
      <c r="AP584" s="68"/>
      <c r="AQ584" s="68"/>
      <c r="AR584" s="68"/>
      <c r="AS584" s="68"/>
      <c r="AT584" s="68"/>
      <c r="AU584" s="68"/>
      <c r="AV584" s="68"/>
      <c r="AW584" s="68"/>
      <c r="AX584" s="68"/>
      <c r="AY584" s="72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</row>
    <row r="585"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73"/>
      <c r="AP585" s="68"/>
      <c r="AQ585" s="68"/>
      <c r="AR585" s="68"/>
      <c r="AS585" s="68"/>
      <c r="AT585" s="68"/>
      <c r="AU585" s="68"/>
      <c r="AV585" s="68"/>
      <c r="AW585" s="68"/>
      <c r="AX585" s="68"/>
      <c r="AY585" s="72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</row>
    <row r="586"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73"/>
      <c r="AP586" s="68"/>
      <c r="AQ586" s="68"/>
      <c r="AR586" s="68"/>
      <c r="AS586" s="68"/>
      <c r="AT586" s="68"/>
      <c r="AU586" s="68"/>
      <c r="AV586" s="68"/>
      <c r="AW586" s="68"/>
      <c r="AX586" s="68"/>
      <c r="AY586" s="72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</row>
    <row r="587"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73"/>
      <c r="AP587" s="68"/>
      <c r="AQ587" s="68"/>
      <c r="AR587" s="68"/>
      <c r="AS587" s="68"/>
      <c r="AT587" s="68"/>
      <c r="AU587" s="68"/>
      <c r="AV587" s="68"/>
      <c r="AW587" s="68"/>
      <c r="AX587" s="68"/>
      <c r="AY587" s="72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</row>
    <row r="588"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73"/>
      <c r="AP588" s="68"/>
      <c r="AQ588" s="68"/>
      <c r="AR588" s="68"/>
      <c r="AS588" s="68"/>
      <c r="AT588" s="68"/>
      <c r="AU588" s="68"/>
      <c r="AV588" s="68"/>
      <c r="AW588" s="68"/>
      <c r="AX588" s="68"/>
      <c r="AY588" s="72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</row>
    <row r="589"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73"/>
      <c r="AP589" s="68"/>
      <c r="AQ589" s="68"/>
      <c r="AR589" s="68"/>
      <c r="AS589" s="68"/>
      <c r="AT589" s="68"/>
      <c r="AU589" s="68"/>
      <c r="AV589" s="68"/>
      <c r="AW589" s="68"/>
      <c r="AX589" s="68"/>
      <c r="AY589" s="72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</row>
    <row r="590"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73"/>
      <c r="AP590" s="68"/>
      <c r="AQ590" s="68"/>
      <c r="AR590" s="68"/>
      <c r="AS590" s="68"/>
      <c r="AT590" s="68"/>
      <c r="AU590" s="68"/>
      <c r="AV590" s="68"/>
      <c r="AW590" s="68"/>
      <c r="AX590" s="68"/>
      <c r="AY590" s="72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</row>
    <row r="591"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73"/>
      <c r="AP591" s="68"/>
      <c r="AQ591" s="68"/>
      <c r="AR591" s="68"/>
      <c r="AS591" s="68"/>
      <c r="AT591" s="68"/>
      <c r="AU591" s="68"/>
      <c r="AV591" s="68"/>
      <c r="AW591" s="68"/>
      <c r="AX591" s="68"/>
      <c r="AY591" s="72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</row>
    <row r="592"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73"/>
      <c r="AP592" s="68"/>
      <c r="AQ592" s="68"/>
      <c r="AR592" s="68"/>
      <c r="AS592" s="68"/>
      <c r="AT592" s="68"/>
      <c r="AU592" s="68"/>
      <c r="AV592" s="68"/>
      <c r="AW592" s="68"/>
      <c r="AX592" s="68"/>
      <c r="AY592" s="72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</row>
    <row r="593"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73"/>
      <c r="AP593" s="68"/>
      <c r="AQ593" s="68"/>
      <c r="AR593" s="68"/>
      <c r="AS593" s="68"/>
      <c r="AT593" s="68"/>
      <c r="AU593" s="68"/>
      <c r="AV593" s="68"/>
      <c r="AW593" s="68"/>
      <c r="AX593" s="68"/>
      <c r="AY593" s="72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</row>
    <row r="594"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73"/>
      <c r="AP594" s="68"/>
      <c r="AQ594" s="68"/>
      <c r="AR594" s="68"/>
      <c r="AS594" s="68"/>
      <c r="AT594" s="68"/>
      <c r="AU594" s="68"/>
      <c r="AV594" s="68"/>
      <c r="AW594" s="68"/>
      <c r="AX594" s="68"/>
      <c r="AY594" s="72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</row>
    <row r="595"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73"/>
      <c r="AP595" s="68"/>
      <c r="AQ595" s="68"/>
      <c r="AR595" s="68"/>
      <c r="AS595" s="68"/>
      <c r="AT595" s="68"/>
      <c r="AU595" s="68"/>
      <c r="AV595" s="68"/>
      <c r="AW595" s="68"/>
      <c r="AX595" s="68"/>
      <c r="AY595" s="72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</row>
    <row r="596"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73"/>
      <c r="AP596" s="68"/>
      <c r="AQ596" s="68"/>
      <c r="AR596" s="68"/>
      <c r="AS596" s="68"/>
      <c r="AT596" s="68"/>
      <c r="AU596" s="68"/>
      <c r="AV596" s="68"/>
      <c r="AW596" s="68"/>
      <c r="AX596" s="68"/>
      <c r="AY596" s="72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</row>
    <row r="597"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73"/>
      <c r="AP597" s="68"/>
      <c r="AQ597" s="68"/>
      <c r="AR597" s="68"/>
      <c r="AS597" s="68"/>
      <c r="AT597" s="68"/>
      <c r="AU597" s="68"/>
      <c r="AV597" s="68"/>
      <c r="AW597" s="68"/>
      <c r="AX597" s="68"/>
      <c r="AY597" s="72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</row>
    <row r="598"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73"/>
      <c r="AP598" s="68"/>
      <c r="AQ598" s="68"/>
      <c r="AR598" s="68"/>
      <c r="AS598" s="68"/>
      <c r="AT598" s="68"/>
      <c r="AU598" s="68"/>
      <c r="AV598" s="68"/>
      <c r="AW598" s="68"/>
      <c r="AX598" s="68"/>
      <c r="AY598" s="72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</row>
    <row r="599"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73"/>
      <c r="AP599" s="68"/>
      <c r="AQ599" s="68"/>
      <c r="AR599" s="68"/>
      <c r="AS599" s="68"/>
      <c r="AT599" s="68"/>
      <c r="AU599" s="68"/>
      <c r="AV599" s="68"/>
      <c r="AW599" s="68"/>
      <c r="AX599" s="68"/>
      <c r="AY599" s="72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</row>
    <row r="600"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73"/>
      <c r="AP600" s="68"/>
      <c r="AQ600" s="68"/>
      <c r="AR600" s="68"/>
      <c r="AS600" s="68"/>
      <c r="AT600" s="68"/>
      <c r="AU600" s="68"/>
      <c r="AV600" s="68"/>
      <c r="AW600" s="68"/>
      <c r="AX600" s="68"/>
      <c r="AY600" s="72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</row>
    <row r="601"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73"/>
      <c r="AP601" s="68"/>
      <c r="AQ601" s="68"/>
      <c r="AR601" s="68"/>
      <c r="AS601" s="68"/>
      <c r="AT601" s="68"/>
      <c r="AU601" s="68"/>
      <c r="AV601" s="68"/>
      <c r="AW601" s="68"/>
      <c r="AX601" s="68"/>
      <c r="AY601" s="72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</row>
    <row r="602"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73"/>
      <c r="AP602" s="68"/>
      <c r="AQ602" s="68"/>
      <c r="AR602" s="68"/>
      <c r="AS602" s="68"/>
      <c r="AT602" s="68"/>
      <c r="AU602" s="68"/>
      <c r="AV602" s="68"/>
      <c r="AW602" s="68"/>
      <c r="AX602" s="68"/>
      <c r="AY602" s="72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</row>
    <row r="603"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73"/>
      <c r="AP603" s="68"/>
      <c r="AQ603" s="68"/>
      <c r="AR603" s="68"/>
      <c r="AS603" s="68"/>
      <c r="AT603" s="68"/>
      <c r="AU603" s="68"/>
      <c r="AV603" s="68"/>
      <c r="AW603" s="68"/>
      <c r="AX603" s="68"/>
      <c r="AY603" s="72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</row>
    <row r="604"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73"/>
      <c r="AP604" s="68"/>
      <c r="AQ604" s="68"/>
      <c r="AR604" s="68"/>
      <c r="AS604" s="68"/>
      <c r="AT604" s="68"/>
      <c r="AU604" s="68"/>
      <c r="AV604" s="68"/>
      <c r="AW604" s="68"/>
      <c r="AX604" s="68"/>
      <c r="AY604" s="72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</row>
    <row r="605"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73"/>
      <c r="AP605" s="68"/>
      <c r="AQ605" s="68"/>
      <c r="AR605" s="68"/>
      <c r="AS605" s="68"/>
      <c r="AT605" s="68"/>
      <c r="AU605" s="68"/>
      <c r="AV605" s="68"/>
      <c r="AW605" s="68"/>
      <c r="AX605" s="68"/>
      <c r="AY605" s="72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</row>
    <row r="606"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73"/>
      <c r="AP606" s="68"/>
      <c r="AQ606" s="68"/>
      <c r="AR606" s="68"/>
      <c r="AS606" s="68"/>
      <c r="AT606" s="68"/>
      <c r="AU606" s="68"/>
      <c r="AV606" s="68"/>
      <c r="AW606" s="68"/>
      <c r="AX606" s="68"/>
      <c r="AY606" s="72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</row>
    <row r="607"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73"/>
      <c r="AP607" s="68"/>
      <c r="AQ607" s="68"/>
      <c r="AR607" s="68"/>
      <c r="AS607" s="68"/>
      <c r="AT607" s="68"/>
      <c r="AU607" s="68"/>
      <c r="AV607" s="68"/>
      <c r="AW607" s="68"/>
      <c r="AX607" s="68"/>
      <c r="AY607" s="72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</row>
    <row r="608"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73"/>
      <c r="AP608" s="68"/>
      <c r="AQ608" s="68"/>
      <c r="AR608" s="68"/>
      <c r="AS608" s="68"/>
      <c r="AT608" s="68"/>
      <c r="AU608" s="68"/>
      <c r="AV608" s="68"/>
      <c r="AW608" s="68"/>
      <c r="AX608" s="68"/>
      <c r="AY608" s="72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</row>
    <row r="609"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73"/>
      <c r="AP609" s="68"/>
      <c r="AQ609" s="68"/>
      <c r="AR609" s="68"/>
      <c r="AS609" s="68"/>
      <c r="AT609" s="68"/>
      <c r="AU609" s="68"/>
      <c r="AV609" s="68"/>
      <c r="AW609" s="68"/>
      <c r="AX609" s="68"/>
      <c r="AY609" s="72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</row>
    <row r="610"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73"/>
      <c r="AP610" s="68"/>
      <c r="AQ610" s="68"/>
      <c r="AR610" s="68"/>
      <c r="AS610" s="68"/>
      <c r="AT610" s="68"/>
      <c r="AU610" s="68"/>
      <c r="AV610" s="68"/>
      <c r="AW610" s="68"/>
      <c r="AX610" s="68"/>
      <c r="AY610" s="72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</row>
    <row r="611"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73"/>
      <c r="AP611" s="68"/>
      <c r="AQ611" s="68"/>
      <c r="AR611" s="68"/>
      <c r="AS611" s="68"/>
      <c r="AT611" s="68"/>
      <c r="AU611" s="68"/>
      <c r="AV611" s="68"/>
      <c r="AW611" s="68"/>
      <c r="AX611" s="68"/>
      <c r="AY611" s="72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</row>
    <row r="612"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73"/>
      <c r="AP612" s="68"/>
      <c r="AQ612" s="68"/>
      <c r="AR612" s="68"/>
      <c r="AS612" s="68"/>
      <c r="AT612" s="68"/>
      <c r="AU612" s="68"/>
      <c r="AV612" s="68"/>
      <c r="AW612" s="68"/>
      <c r="AX612" s="68"/>
      <c r="AY612" s="72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</row>
    <row r="613"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73"/>
      <c r="AP613" s="68"/>
      <c r="AQ613" s="68"/>
      <c r="AR613" s="68"/>
      <c r="AS613" s="68"/>
      <c r="AT613" s="68"/>
      <c r="AU613" s="68"/>
      <c r="AV613" s="68"/>
      <c r="AW613" s="68"/>
      <c r="AX613" s="68"/>
      <c r="AY613" s="72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</row>
    <row r="614"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73"/>
      <c r="AP614" s="68"/>
      <c r="AQ614" s="68"/>
      <c r="AR614" s="68"/>
      <c r="AS614" s="68"/>
      <c r="AT614" s="68"/>
      <c r="AU614" s="68"/>
      <c r="AV614" s="68"/>
      <c r="AW614" s="68"/>
      <c r="AX614" s="68"/>
      <c r="AY614" s="72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</row>
    <row r="615"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73"/>
      <c r="AP615" s="68"/>
      <c r="AQ615" s="68"/>
      <c r="AR615" s="68"/>
      <c r="AS615" s="68"/>
      <c r="AT615" s="68"/>
      <c r="AU615" s="68"/>
      <c r="AV615" s="68"/>
      <c r="AW615" s="68"/>
      <c r="AX615" s="68"/>
      <c r="AY615" s="72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</row>
    <row r="616"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73"/>
      <c r="AP616" s="68"/>
      <c r="AQ616" s="68"/>
      <c r="AR616" s="68"/>
      <c r="AS616" s="68"/>
      <c r="AT616" s="68"/>
      <c r="AU616" s="68"/>
      <c r="AV616" s="68"/>
      <c r="AW616" s="68"/>
      <c r="AX616" s="68"/>
      <c r="AY616" s="72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</row>
    <row r="617"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73"/>
      <c r="AP617" s="68"/>
      <c r="AQ617" s="68"/>
      <c r="AR617" s="68"/>
      <c r="AS617" s="68"/>
      <c r="AT617" s="68"/>
      <c r="AU617" s="68"/>
      <c r="AV617" s="68"/>
      <c r="AW617" s="68"/>
      <c r="AX617" s="68"/>
      <c r="AY617" s="72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</row>
    <row r="618"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73"/>
      <c r="AP618" s="68"/>
      <c r="AQ618" s="68"/>
      <c r="AR618" s="68"/>
      <c r="AS618" s="68"/>
      <c r="AT618" s="68"/>
      <c r="AU618" s="68"/>
      <c r="AV618" s="68"/>
      <c r="AW618" s="68"/>
      <c r="AX618" s="68"/>
      <c r="AY618" s="72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</row>
    <row r="619"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73"/>
      <c r="AP619" s="68"/>
      <c r="AQ619" s="68"/>
      <c r="AR619" s="68"/>
      <c r="AS619" s="68"/>
      <c r="AT619" s="68"/>
      <c r="AU619" s="68"/>
      <c r="AV619" s="68"/>
      <c r="AW619" s="68"/>
      <c r="AX619" s="68"/>
      <c r="AY619" s="72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</row>
    <row r="620"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73"/>
      <c r="AP620" s="68"/>
      <c r="AQ620" s="68"/>
      <c r="AR620" s="68"/>
      <c r="AS620" s="68"/>
      <c r="AT620" s="68"/>
      <c r="AU620" s="68"/>
      <c r="AV620" s="68"/>
      <c r="AW620" s="68"/>
      <c r="AX620" s="68"/>
      <c r="AY620" s="72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</row>
    <row r="621"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73"/>
      <c r="AP621" s="68"/>
      <c r="AQ621" s="68"/>
      <c r="AR621" s="68"/>
      <c r="AS621" s="68"/>
      <c r="AT621" s="68"/>
      <c r="AU621" s="68"/>
      <c r="AV621" s="68"/>
      <c r="AW621" s="68"/>
      <c r="AX621" s="68"/>
      <c r="AY621" s="72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</row>
    <row r="622"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73"/>
      <c r="AP622" s="68"/>
      <c r="AQ622" s="68"/>
      <c r="AR622" s="68"/>
      <c r="AS622" s="68"/>
      <c r="AT622" s="68"/>
      <c r="AU622" s="68"/>
      <c r="AV622" s="68"/>
      <c r="AW622" s="68"/>
      <c r="AX622" s="68"/>
      <c r="AY622" s="72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</row>
    <row r="623"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73"/>
      <c r="AP623" s="68"/>
      <c r="AQ623" s="68"/>
      <c r="AR623" s="68"/>
      <c r="AS623" s="68"/>
      <c r="AT623" s="68"/>
      <c r="AU623" s="68"/>
      <c r="AV623" s="68"/>
      <c r="AW623" s="68"/>
      <c r="AX623" s="68"/>
      <c r="AY623" s="72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</row>
    <row r="624"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73"/>
      <c r="AP624" s="68"/>
      <c r="AQ624" s="68"/>
      <c r="AR624" s="68"/>
      <c r="AS624" s="68"/>
      <c r="AT624" s="68"/>
      <c r="AU624" s="68"/>
      <c r="AV624" s="68"/>
      <c r="AW624" s="68"/>
      <c r="AX624" s="68"/>
      <c r="AY624" s="72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</row>
    <row r="625"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73"/>
      <c r="AP625" s="68"/>
      <c r="AQ625" s="68"/>
      <c r="AR625" s="68"/>
      <c r="AS625" s="68"/>
      <c r="AT625" s="68"/>
      <c r="AU625" s="68"/>
      <c r="AV625" s="68"/>
      <c r="AW625" s="68"/>
      <c r="AX625" s="68"/>
      <c r="AY625" s="72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</row>
    <row r="626"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73"/>
      <c r="AP626" s="68"/>
      <c r="AQ626" s="68"/>
      <c r="AR626" s="68"/>
      <c r="AS626" s="68"/>
      <c r="AT626" s="68"/>
      <c r="AU626" s="68"/>
      <c r="AV626" s="68"/>
      <c r="AW626" s="68"/>
      <c r="AX626" s="68"/>
      <c r="AY626" s="72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</row>
    <row r="627"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73"/>
      <c r="AP627" s="68"/>
      <c r="AQ627" s="68"/>
      <c r="AR627" s="68"/>
      <c r="AS627" s="68"/>
      <c r="AT627" s="68"/>
      <c r="AU627" s="68"/>
      <c r="AV627" s="68"/>
      <c r="AW627" s="68"/>
      <c r="AX627" s="68"/>
      <c r="AY627" s="72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</row>
    <row r="628"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73"/>
      <c r="AP628" s="68"/>
      <c r="AQ628" s="68"/>
      <c r="AR628" s="68"/>
      <c r="AS628" s="68"/>
      <c r="AT628" s="68"/>
      <c r="AU628" s="68"/>
      <c r="AV628" s="68"/>
      <c r="AW628" s="68"/>
      <c r="AX628" s="68"/>
      <c r="AY628" s="72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</row>
    <row r="629"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73"/>
      <c r="AP629" s="68"/>
      <c r="AQ629" s="68"/>
      <c r="AR629" s="68"/>
      <c r="AS629" s="68"/>
      <c r="AT629" s="68"/>
      <c r="AU629" s="68"/>
      <c r="AV629" s="68"/>
      <c r="AW629" s="68"/>
      <c r="AX629" s="68"/>
      <c r="AY629" s="72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</row>
    <row r="630"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73"/>
      <c r="AP630" s="68"/>
      <c r="AQ630" s="68"/>
      <c r="AR630" s="68"/>
      <c r="AS630" s="68"/>
      <c r="AT630" s="68"/>
      <c r="AU630" s="68"/>
      <c r="AV630" s="68"/>
      <c r="AW630" s="68"/>
      <c r="AX630" s="68"/>
      <c r="AY630" s="72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</row>
    <row r="631"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73"/>
      <c r="AP631" s="68"/>
      <c r="AQ631" s="68"/>
      <c r="AR631" s="68"/>
      <c r="AS631" s="68"/>
      <c r="AT631" s="68"/>
      <c r="AU631" s="68"/>
      <c r="AV631" s="68"/>
      <c r="AW631" s="68"/>
      <c r="AX631" s="68"/>
      <c r="AY631" s="72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</row>
    <row r="632"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73"/>
      <c r="AP632" s="68"/>
      <c r="AQ632" s="68"/>
      <c r="AR632" s="68"/>
      <c r="AS632" s="68"/>
      <c r="AT632" s="68"/>
      <c r="AU632" s="68"/>
      <c r="AV632" s="68"/>
      <c r="AW632" s="68"/>
      <c r="AX632" s="68"/>
      <c r="AY632" s="72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</row>
    <row r="633"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73"/>
      <c r="AP633" s="68"/>
      <c r="AQ633" s="68"/>
      <c r="AR633" s="68"/>
      <c r="AS633" s="68"/>
      <c r="AT633" s="68"/>
      <c r="AU633" s="68"/>
      <c r="AV633" s="68"/>
      <c r="AW633" s="68"/>
      <c r="AX633" s="68"/>
      <c r="AY633" s="72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</row>
    <row r="634"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73"/>
      <c r="AP634" s="68"/>
      <c r="AQ634" s="68"/>
      <c r="AR634" s="68"/>
      <c r="AS634" s="68"/>
      <c r="AT634" s="68"/>
      <c r="AU634" s="68"/>
      <c r="AV634" s="68"/>
      <c r="AW634" s="68"/>
      <c r="AX634" s="68"/>
      <c r="AY634" s="72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</row>
    <row r="635"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73"/>
      <c r="AP635" s="68"/>
      <c r="AQ635" s="68"/>
      <c r="AR635" s="68"/>
      <c r="AS635" s="68"/>
      <c r="AT635" s="68"/>
      <c r="AU635" s="68"/>
      <c r="AV635" s="68"/>
      <c r="AW635" s="68"/>
      <c r="AX635" s="68"/>
      <c r="AY635" s="72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</row>
    <row r="636"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73"/>
      <c r="AP636" s="68"/>
      <c r="AQ636" s="68"/>
      <c r="AR636" s="68"/>
      <c r="AS636" s="68"/>
      <c r="AT636" s="68"/>
      <c r="AU636" s="68"/>
      <c r="AV636" s="68"/>
      <c r="AW636" s="68"/>
      <c r="AX636" s="68"/>
      <c r="AY636" s="72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</row>
    <row r="637"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73"/>
      <c r="AP637" s="68"/>
      <c r="AQ637" s="68"/>
      <c r="AR637" s="68"/>
      <c r="AS637" s="68"/>
      <c r="AT637" s="68"/>
      <c r="AU637" s="68"/>
      <c r="AV637" s="68"/>
      <c r="AW637" s="68"/>
      <c r="AX637" s="68"/>
      <c r="AY637" s="72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</row>
    <row r="638"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73"/>
      <c r="AP638" s="68"/>
      <c r="AQ638" s="68"/>
      <c r="AR638" s="68"/>
      <c r="AS638" s="68"/>
      <c r="AT638" s="68"/>
      <c r="AU638" s="68"/>
      <c r="AV638" s="68"/>
      <c r="AW638" s="68"/>
      <c r="AX638" s="68"/>
      <c r="AY638" s="72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</row>
    <row r="639"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73"/>
      <c r="AP639" s="68"/>
      <c r="AQ639" s="68"/>
      <c r="AR639" s="68"/>
      <c r="AS639" s="68"/>
      <c r="AT639" s="68"/>
      <c r="AU639" s="68"/>
      <c r="AV639" s="68"/>
      <c r="AW639" s="68"/>
      <c r="AX639" s="68"/>
      <c r="AY639" s="72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</row>
    <row r="640"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73"/>
      <c r="AP640" s="68"/>
      <c r="AQ640" s="68"/>
      <c r="AR640" s="68"/>
      <c r="AS640" s="68"/>
      <c r="AT640" s="68"/>
      <c r="AU640" s="68"/>
      <c r="AV640" s="68"/>
      <c r="AW640" s="68"/>
      <c r="AX640" s="68"/>
      <c r="AY640" s="72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</row>
    <row r="641"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73"/>
      <c r="AP641" s="68"/>
      <c r="AQ641" s="68"/>
      <c r="AR641" s="68"/>
      <c r="AS641" s="68"/>
      <c r="AT641" s="68"/>
      <c r="AU641" s="68"/>
      <c r="AV641" s="68"/>
      <c r="AW641" s="68"/>
      <c r="AX641" s="68"/>
      <c r="AY641" s="72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</row>
    <row r="642"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73"/>
      <c r="AP642" s="68"/>
      <c r="AQ642" s="68"/>
      <c r="AR642" s="68"/>
      <c r="AS642" s="68"/>
      <c r="AT642" s="68"/>
      <c r="AU642" s="68"/>
      <c r="AV642" s="68"/>
      <c r="AW642" s="68"/>
      <c r="AX642" s="68"/>
      <c r="AY642" s="72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</row>
    <row r="643"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73"/>
      <c r="AP643" s="68"/>
      <c r="AQ643" s="68"/>
      <c r="AR643" s="68"/>
      <c r="AS643" s="68"/>
      <c r="AT643" s="68"/>
      <c r="AU643" s="68"/>
      <c r="AV643" s="68"/>
      <c r="AW643" s="68"/>
      <c r="AX643" s="68"/>
      <c r="AY643" s="72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</row>
    <row r="644"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73"/>
      <c r="AP644" s="68"/>
      <c r="AQ644" s="68"/>
      <c r="AR644" s="68"/>
      <c r="AS644" s="68"/>
      <c r="AT644" s="68"/>
      <c r="AU644" s="68"/>
      <c r="AV644" s="68"/>
      <c r="AW644" s="68"/>
      <c r="AX644" s="68"/>
      <c r="AY644" s="72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</row>
    <row r="645"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73"/>
      <c r="AP645" s="68"/>
      <c r="AQ645" s="68"/>
      <c r="AR645" s="68"/>
      <c r="AS645" s="68"/>
      <c r="AT645" s="68"/>
      <c r="AU645" s="68"/>
      <c r="AV645" s="68"/>
      <c r="AW645" s="68"/>
      <c r="AX645" s="68"/>
      <c r="AY645" s="72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</row>
    <row r="646"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73"/>
      <c r="AP646" s="68"/>
      <c r="AQ646" s="68"/>
      <c r="AR646" s="68"/>
      <c r="AS646" s="68"/>
      <c r="AT646" s="68"/>
      <c r="AU646" s="68"/>
      <c r="AV646" s="68"/>
      <c r="AW646" s="68"/>
      <c r="AX646" s="68"/>
      <c r="AY646" s="72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</row>
    <row r="647"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73"/>
      <c r="AP647" s="68"/>
      <c r="AQ647" s="68"/>
      <c r="AR647" s="68"/>
      <c r="AS647" s="68"/>
      <c r="AT647" s="68"/>
      <c r="AU647" s="68"/>
      <c r="AV647" s="68"/>
      <c r="AW647" s="68"/>
      <c r="AX647" s="68"/>
      <c r="AY647" s="72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</row>
    <row r="648"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73"/>
      <c r="AP648" s="68"/>
      <c r="AQ648" s="68"/>
      <c r="AR648" s="68"/>
      <c r="AS648" s="68"/>
      <c r="AT648" s="68"/>
      <c r="AU648" s="68"/>
      <c r="AV648" s="68"/>
      <c r="AW648" s="68"/>
      <c r="AX648" s="68"/>
      <c r="AY648" s="72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</row>
    <row r="649"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73"/>
      <c r="AP649" s="68"/>
      <c r="AQ649" s="68"/>
      <c r="AR649" s="68"/>
      <c r="AS649" s="68"/>
      <c r="AT649" s="68"/>
      <c r="AU649" s="68"/>
      <c r="AV649" s="68"/>
      <c r="AW649" s="68"/>
      <c r="AX649" s="68"/>
      <c r="AY649" s="72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</row>
    <row r="650"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73"/>
      <c r="AP650" s="68"/>
      <c r="AQ650" s="68"/>
      <c r="AR650" s="68"/>
      <c r="AS650" s="68"/>
      <c r="AT650" s="68"/>
      <c r="AU650" s="68"/>
      <c r="AV650" s="68"/>
      <c r="AW650" s="68"/>
      <c r="AX650" s="68"/>
      <c r="AY650" s="72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</row>
    <row r="651"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73"/>
      <c r="AP651" s="68"/>
      <c r="AQ651" s="68"/>
      <c r="AR651" s="68"/>
      <c r="AS651" s="68"/>
      <c r="AT651" s="68"/>
      <c r="AU651" s="68"/>
      <c r="AV651" s="68"/>
      <c r="AW651" s="68"/>
      <c r="AX651" s="68"/>
      <c r="AY651" s="72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</row>
    <row r="652"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73"/>
      <c r="AP652" s="68"/>
      <c r="AQ652" s="68"/>
      <c r="AR652" s="68"/>
      <c r="AS652" s="68"/>
      <c r="AT652" s="68"/>
      <c r="AU652" s="68"/>
      <c r="AV652" s="68"/>
      <c r="AW652" s="68"/>
      <c r="AX652" s="68"/>
      <c r="AY652" s="72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</row>
    <row r="653"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73"/>
      <c r="AP653" s="68"/>
      <c r="AQ653" s="68"/>
      <c r="AR653" s="68"/>
      <c r="AS653" s="68"/>
      <c r="AT653" s="68"/>
      <c r="AU653" s="68"/>
      <c r="AV653" s="68"/>
      <c r="AW653" s="68"/>
      <c r="AX653" s="68"/>
      <c r="AY653" s="72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</row>
    <row r="654"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73"/>
      <c r="AP654" s="68"/>
      <c r="AQ654" s="68"/>
      <c r="AR654" s="68"/>
      <c r="AS654" s="68"/>
      <c r="AT654" s="68"/>
      <c r="AU654" s="68"/>
      <c r="AV654" s="68"/>
      <c r="AW654" s="68"/>
      <c r="AX654" s="68"/>
      <c r="AY654" s="72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</row>
    <row r="655"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73"/>
      <c r="AP655" s="68"/>
      <c r="AQ655" s="68"/>
      <c r="AR655" s="68"/>
      <c r="AS655" s="68"/>
      <c r="AT655" s="68"/>
      <c r="AU655" s="68"/>
      <c r="AV655" s="68"/>
      <c r="AW655" s="68"/>
      <c r="AX655" s="68"/>
      <c r="AY655" s="72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</row>
    <row r="656"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73"/>
      <c r="AP656" s="68"/>
      <c r="AQ656" s="68"/>
      <c r="AR656" s="68"/>
      <c r="AS656" s="68"/>
      <c r="AT656" s="68"/>
      <c r="AU656" s="68"/>
      <c r="AV656" s="68"/>
      <c r="AW656" s="68"/>
      <c r="AX656" s="68"/>
      <c r="AY656" s="72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</row>
    <row r="657"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73"/>
      <c r="AP657" s="68"/>
      <c r="AQ657" s="68"/>
      <c r="AR657" s="68"/>
      <c r="AS657" s="68"/>
      <c r="AT657" s="68"/>
      <c r="AU657" s="68"/>
      <c r="AV657" s="68"/>
      <c r="AW657" s="68"/>
      <c r="AX657" s="68"/>
      <c r="AY657" s="72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</row>
    <row r="658"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73"/>
      <c r="AP658" s="68"/>
      <c r="AQ658" s="68"/>
      <c r="AR658" s="68"/>
      <c r="AS658" s="68"/>
      <c r="AT658" s="68"/>
      <c r="AU658" s="68"/>
      <c r="AV658" s="68"/>
      <c r="AW658" s="68"/>
      <c r="AX658" s="68"/>
      <c r="AY658" s="72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</row>
    <row r="659"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73"/>
      <c r="AP659" s="68"/>
      <c r="AQ659" s="68"/>
      <c r="AR659" s="68"/>
      <c r="AS659" s="68"/>
      <c r="AT659" s="68"/>
      <c r="AU659" s="68"/>
      <c r="AV659" s="68"/>
      <c r="AW659" s="68"/>
      <c r="AX659" s="68"/>
      <c r="AY659" s="72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</row>
    <row r="660"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73"/>
      <c r="AP660" s="68"/>
      <c r="AQ660" s="68"/>
      <c r="AR660" s="68"/>
      <c r="AS660" s="68"/>
      <c r="AT660" s="68"/>
      <c r="AU660" s="68"/>
      <c r="AV660" s="68"/>
      <c r="AW660" s="68"/>
      <c r="AX660" s="68"/>
      <c r="AY660" s="72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</row>
    <row r="661"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73"/>
      <c r="AP661" s="68"/>
      <c r="AQ661" s="68"/>
      <c r="AR661" s="68"/>
      <c r="AS661" s="68"/>
      <c r="AT661" s="68"/>
      <c r="AU661" s="68"/>
      <c r="AV661" s="68"/>
      <c r="AW661" s="68"/>
      <c r="AX661" s="68"/>
      <c r="AY661" s="72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</row>
    <row r="662"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73"/>
      <c r="AP662" s="68"/>
      <c r="AQ662" s="68"/>
      <c r="AR662" s="68"/>
      <c r="AS662" s="68"/>
      <c r="AT662" s="68"/>
      <c r="AU662" s="68"/>
      <c r="AV662" s="68"/>
      <c r="AW662" s="68"/>
      <c r="AX662" s="68"/>
      <c r="AY662" s="72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</row>
    <row r="663"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73"/>
      <c r="AP663" s="68"/>
      <c r="AQ663" s="68"/>
      <c r="AR663" s="68"/>
      <c r="AS663" s="68"/>
      <c r="AT663" s="68"/>
      <c r="AU663" s="68"/>
      <c r="AV663" s="68"/>
      <c r="AW663" s="68"/>
      <c r="AX663" s="68"/>
      <c r="AY663" s="72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</row>
    <row r="664"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73"/>
      <c r="AP664" s="68"/>
      <c r="AQ664" s="68"/>
      <c r="AR664" s="68"/>
      <c r="AS664" s="68"/>
      <c r="AT664" s="68"/>
      <c r="AU664" s="68"/>
      <c r="AV664" s="68"/>
      <c r="AW664" s="68"/>
      <c r="AX664" s="68"/>
      <c r="AY664" s="72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</row>
    <row r="665"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73"/>
      <c r="AP665" s="68"/>
      <c r="AQ665" s="68"/>
      <c r="AR665" s="68"/>
      <c r="AS665" s="68"/>
      <c r="AT665" s="68"/>
      <c r="AU665" s="68"/>
      <c r="AV665" s="68"/>
      <c r="AW665" s="68"/>
      <c r="AX665" s="68"/>
      <c r="AY665" s="72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</row>
    <row r="666"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73"/>
      <c r="AP666" s="68"/>
      <c r="AQ666" s="68"/>
      <c r="AR666" s="68"/>
      <c r="AS666" s="68"/>
      <c r="AT666" s="68"/>
      <c r="AU666" s="68"/>
      <c r="AV666" s="68"/>
      <c r="AW666" s="68"/>
      <c r="AX666" s="68"/>
      <c r="AY666" s="72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</row>
    <row r="667"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73"/>
      <c r="AP667" s="68"/>
      <c r="AQ667" s="68"/>
      <c r="AR667" s="68"/>
      <c r="AS667" s="68"/>
      <c r="AT667" s="68"/>
      <c r="AU667" s="68"/>
      <c r="AV667" s="68"/>
      <c r="AW667" s="68"/>
      <c r="AX667" s="68"/>
      <c r="AY667" s="72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</row>
    <row r="668"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73"/>
      <c r="AP668" s="68"/>
      <c r="AQ668" s="68"/>
      <c r="AR668" s="68"/>
      <c r="AS668" s="68"/>
      <c r="AT668" s="68"/>
      <c r="AU668" s="68"/>
      <c r="AV668" s="68"/>
      <c r="AW668" s="68"/>
      <c r="AX668" s="68"/>
      <c r="AY668" s="72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</row>
    <row r="669"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73"/>
      <c r="AP669" s="68"/>
      <c r="AQ669" s="68"/>
      <c r="AR669" s="68"/>
      <c r="AS669" s="68"/>
      <c r="AT669" s="68"/>
      <c r="AU669" s="68"/>
      <c r="AV669" s="68"/>
      <c r="AW669" s="68"/>
      <c r="AX669" s="68"/>
      <c r="AY669" s="72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</row>
    <row r="670"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73"/>
      <c r="AP670" s="68"/>
      <c r="AQ670" s="68"/>
      <c r="AR670" s="68"/>
      <c r="AS670" s="68"/>
      <c r="AT670" s="68"/>
      <c r="AU670" s="68"/>
      <c r="AV670" s="68"/>
      <c r="AW670" s="68"/>
      <c r="AX670" s="68"/>
      <c r="AY670" s="72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</row>
    <row r="671"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73"/>
      <c r="AP671" s="68"/>
      <c r="AQ671" s="68"/>
      <c r="AR671" s="68"/>
      <c r="AS671" s="68"/>
      <c r="AT671" s="68"/>
      <c r="AU671" s="68"/>
      <c r="AV671" s="68"/>
      <c r="AW671" s="68"/>
      <c r="AX671" s="68"/>
      <c r="AY671" s="72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</row>
    <row r="672"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73"/>
      <c r="AP672" s="68"/>
      <c r="AQ672" s="68"/>
      <c r="AR672" s="68"/>
      <c r="AS672" s="68"/>
      <c r="AT672" s="68"/>
      <c r="AU672" s="68"/>
      <c r="AV672" s="68"/>
      <c r="AW672" s="68"/>
      <c r="AX672" s="68"/>
      <c r="AY672" s="72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</row>
    <row r="673"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73"/>
      <c r="AP673" s="68"/>
      <c r="AQ673" s="68"/>
      <c r="AR673" s="68"/>
      <c r="AS673" s="68"/>
      <c r="AT673" s="68"/>
      <c r="AU673" s="68"/>
      <c r="AV673" s="68"/>
      <c r="AW673" s="68"/>
      <c r="AX673" s="68"/>
      <c r="AY673" s="72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</row>
    <row r="674"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73"/>
      <c r="AP674" s="68"/>
      <c r="AQ674" s="68"/>
      <c r="AR674" s="68"/>
      <c r="AS674" s="68"/>
      <c r="AT674" s="68"/>
      <c r="AU674" s="68"/>
      <c r="AV674" s="68"/>
      <c r="AW674" s="68"/>
      <c r="AX674" s="68"/>
      <c r="AY674" s="72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</row>
    <row r="675"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73"/>
      <c r="AP675" s="68"/>
      <c r="AQ675" s="68"/>
      <c r="AR675" s="68"/>
      <c r="AS675" s="68"/>
      <c r="AT675" s="68"/>
      <c r="AU675" s="68"/>
      <c r="AV675" s="68"/>
      <c r="AW675" s="68"/>
      <c r="AX675" s="68"/>
      <c r="AY675" s="72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</row>
    <row r="676"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73"/>
      <c r="AP676" s="68"/>
      <c r="AQ676" s="68"/>
      <c r="AR676" s="68"/>
      <c r="AS676" s="68"/>
      <c r="AT676" s="68"/>
      <c r="AU676" s="68"/>
      <c r="AV676" s="68"/>
      <c r="AW676" s="68"/>
      <c r="AX676" s="68"/>
      <c r="AY676" s="72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</row>
    <row r="677"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73"/>
      <c r="AP677" s="68"/>
      <c r="AQ677" s="68"/>
      <c r="AR677" s="68"/>
      <c r="AS677" s="68"/>
      <c r="AT677" s="68"/>
      <c r="AU677" s="68"/>
      <c r="AV677" s="68"/>
      <c r="AW677" s="68"/>
      <c r="AX677" s="68"/>
      <c r="AY677" s="72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</row>
    <row r="678"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73"/>
      <c r="AP678" s="68"/>
      <c r="AQ678" s="68"/>
      <c r="AR678" s="68"/>
      <c r="AS678" s="68"/>
      <c r="AT678" s="68"/>
      <c r="AU678" s="68"/>
      <c r="AV678" s="68"/>
      <c r="AW678" s="68"/>
      <c r="AX678" s="68"/>
      <c r="AY678" s="72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</row>
    <row r="679"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73"/>
      <c r="AP679" s="68"/>
      <c r="AQ679" s="68"/>
      <c r="AR679" s="68"/>
      <c r="AS679" s="68"/>
      <c r="AT679" s="68"/>
      <c r="AU679" s="68"/>
      <c r="AV679" s="68"/>
      <c r="AW679" s="68"/>
      <c r="AX679" s="68"/>
      <c r="AY679" s="72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</row>
    <row r="680"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73"/>
      <c r="AP680" s="68"/>
      <c r="AQ680" s="68"/>
      <c r="AR680" s="68"/>
      <c r="AS680" s="68"/>
      <c r="AT680" s="68"/>
      <c r="AU680" s="68"/>
      <c r="AV680" s="68"/>
      <c r="AW680" s="68"/>
      <c r="AX680" s="68"/>
      <c r="AY680" s="72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</row>
    <row r="681"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73"/>
      <c r="AP681" s="68"/>
      <c r="AQ681" s="68"/>
      <c r="AR681" s="68"/>
      <c r="AS681" s="68"/>
      <c r="AT681" s="68"/>
      <c r="AU681" s="68"/>
      <c r="AV681" s="68"/>
      <c r="AW681" s="68"/>
      <c r="AX681" s="68"/>
      <c r="AY681" s="72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</row>
    <row r="682"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73"/>
      <c r="AP682" s="68"/>
      <c r="AQ682" s="68"/>
      <c r="AR682" s="68"/>
      <c r="AS682" s="68"/>
      <c r="AT682" s="68"/>
      <c r="AU682" s="68"/>
      <c r="AV682" s="68"/>
      <c r="AW682" s="68"/>
      <c r="AX682" s="68"/>
      <c r="AY682" s="72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</row>
    <row r="683"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73"/>
      <c r="AP683" s="68"/>
      <c r="AQ683" s="68"/>
      <c r="AR683" s="68"/>
      <c r="AS683" s="68"/>
      <c r="AT683" s="68"/>
      <c r="AU683" s="68"/>
      <c r="AV683" s="68"/>
      <c r="AW683" s="68"/>
      <c r="AX683" s="68"/>
      <c r="AY683" s="72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</row>
    <row r="684"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73"/>
      <c r="AP684" s="68"/>
      <c r="AQ684" s="68"/>
      <c r="AR684" s="68"/>
      <c r="AS684" s="68"/>
      <c r="AT684" s="68"/>
      <c r="AU684" s="68"/>
      <c r="AV684" s="68"/>
      <c r="AW684" s="68"/>
      <c r="AX684" s="68"/>
      <c r="AY684" s="72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</row>
    <row r="685"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73"/>
      <c r="AP685" s="68"/>
      <c r="AQ685" s="68"/>
      <c r="AR685" s="68"/>
      <c r="AS685" s="68"/>
      <c r="AT685" s="68"/>
      <c r="AU685" s="68"/>
      <c r="AV685" s="68"/>
      <c r="AW685" s="68"/>
      <c r="AX685" s="68"/>
      <c r="AY685" s="72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</row>
    <row r="686"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73"/>
      <c r="AP686" s="68"/>
      <c r="AQ686" s="68"/>
      <c r="AR686" s="68"/>
      <c r="AS686" s="68"/>
      <c r="AT686" s="68"/>
      <c r="AU686" s="68"/>
      <c r="AV686" s="68"/>
      <c r="AW686" s="68"/>
      <c r="AX686" s="68"/>
      <c r="AY686" s="72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</row>
    <row r="687"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73"/>
      <c r="AP687" s="68"/>
      <c r="AQ687" s="68"/>
      <c r="AR687" s="68"/>
      <c r="AS687" s="68"/>
      <c r="AT687" s="68"/>
      <c r="AU687" s="68"/>
      <c r="AV687" s="68"/>
      <c r="AW687" s="68"/>
      <c r="AX687" s="68"/>
      <c r="AY687" s="72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</row>
    <row r="688"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73"/>
      <c r="AP688" s="68"/>
      <c r="AQ688" s="68"/>
      <c r="AR688" s="68"/>
      <c r="AS688" s="68"/>
      <c r="AT688" s="68"/>
      <c r="AU688" s="68"/>
      <c r="AV688" s="68"/>
      <c r="AW688" s="68"/>
      <c r="AX688" s="68"/>
      <c r="AY688" s="72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</row>
    <row r="689"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73"/>
      <c r="AP689" s="68"/>
      <c r="AQ689" s="68"/>
      <c r="AR689" s="68"/>
      <c r="AS689" s="68"/>
      <c r="AT689" s="68"/>
      <c r="AU689" s="68"/>
      <c r="AV689" s="68"/>
      <c r="AW689" s="68"/>
      <c r="AX689" s="68"/>
      <c r="AY689" s="72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</row>
    <row r="690"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73"/>
      <c r="AP690" s="68"/>
      <c r="AQ690" s="68"/>
      <c r="AR690" s="68"/>
      <c r="AS690" s="68"/>
      <c r="AT690" s="68"/>
      <c r="AU690" s="68"/>
      <c r="AV690" s="68"/>
      <c r="AW690" s="68"/>
      <c r="AX690" s="68"/>
      <c r="AY690" s="72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</row>
    <row r="691"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73"/>
      <c r="AP691" s="68"/>
      <c r="AQ691" s="68"/>
      <c r="AR691" s="68"/>
      <c r="AS691" s="68"/>
      <c r="AT691" s="68"/>
      <c r="AU691" s="68"/>
      <c r="AV691" s="68"/>
      <c r="AW691" s="68"/>
      <c r="AX691" s="68"/>
      <c r="AY691" s="72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</row>
    <row r="692"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73"/>
      <c r="AP692" s="68"/>
      <c r="AQ692" s="68"/>
      <c r="AR692" s="68"/>
      <c r="AS692" s="68"/>
      <c r="AT692" s="68"/>
      <c r="AU692" s="68"/>
      <c r="AV692" s="68"/>
      <c r="AW692" s="68"/>
      <c r="AX692" s="68"/>
      <c r="AY692" s="72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</row>
    <row r="693"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73"/>
      <c r="AP693" s="68"/>
      <c r="AQ693" s="68"/>
      <c r="AR693" s="68"/>
      <c r="AS693" s="68"/>
      <c r="AT693" s="68"/>
      <c r="AU693" s="68"/>
      <c r="AV693" s="68"/>
      <c r="AW693" s="68"/>
      <c r="AX693" s="68"/>
      <c r="AY693" s="72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</row>
    <row r="694"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73"/>
      <c r="AP694" s="68"/>
      <c r="AQ694" s="68"/>
      <c r="AR694" s="68"/>
      <c r="AS694" s="68"/>
      <c r="AT694" s="68"/>
      <c r="AU694" s="68"/>
      <c r="AV694" s="68"/>
      <c r="AW694" s="68"/>
      <c r="AX694" s="68"/>
      <c r="AY694" s="72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</row>
    <row r="695"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73"/>
      <c r="AP695" s="68"/>
      <c r="AQ695" s="68"/>
      <c r="AR695" s="68"/>
      <c r="AS695" s="68"/>
      <c r="AT695" s="68"/>
      <c r="AU695" s="68"/>
      <c r="AV695" s="68"/>
      <c r="AW695" s="68"/>
      <c r="AX695" s="68"/>
      <c r="AY695" s="72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</row>
    <row r="696"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73"/>
      <c r="AP696" s="68"/>
      <c r="AQ696" s="68"/>
      <c r="AR696" s="68"/>
      <c r="AS696" s="68"/>
      <c r="AT696" s="68"/>
      <c r="AU696" s="68"/>
      <c r="AV696" s="68"/>
      <c r="AW696" s="68"/>
      <c r="AX696" s="68"/>
      <c r="AY696" s="72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</row>
    <row r="697"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73"/>
      <c r="AP697" s="68"/>
      <c r="AQ697" s="68"/>
      <c r="AR697" s="68"/>
      <c r="AS697" s="68"/>
      <c r="AT697" s="68"/>
      <c r="AU697" s="68"/>
      <c r="AV697" s="68"/>
      <c r="AW697" s="68"/>
      <c r="AX697" s="68"/>
      <c r="AY697" s="72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</row>
    <row r="698"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73"/>
      <c r="AP698" s="68"/>
      <c r="AQ698" s="68"/>
      <c r="AR698" s="68"/>
      <c r="AS698" s="68"/>
      <c r="AT698" s="68"/>
      <c r="AU698" s="68"/>
      <c r="AV698" s="68"/>
      <c r="AW698" s="68"/>
      <c r="AX698" s="68"/>
      <c r="AY698" s="72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</row>
    <row r="699"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73"/>
      <c r="AP699" s="68"/>
      <c r="AQ699" s="68"/>
      <c r="AR699" s="68"/>
      <c r="AS699" s="68"/>
      <c r="AT699" s="68"/>
      <c r="AU699" s="68"/>
      <c r="AV699" s="68"/>
      <c r="AW699" s="68"/>
      <c r="AX699" s="68"/>
      <c r="AY699" s="72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</row>
    <row r="700"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73"/>
      <c r="AP700" s="68"/>
      <c r="AQ700" s="68"/>
      <c r="AR700" s="68"/>
      <c r="AS700" s="68"/>
      <c r="AT700" s="68"/>
      <c r="AU700" s="68"/>
      <c r="AV700" s="68"/>
      <c r="AW700" s="68"/>
      <c r="AX700" s="68"/>
      <c r="AY700" s="72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</row>
    <row r="701"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73"/>
      <c r="AP701" s="68"/>
      <c r="AQ701" s="68"/>
      <c r="AR701" s="68"/>
      <c r="AS701" s="68"/>
      <c r="AT701" s="68"/>
      <c r="AU701" s="68"/>
      <c r="AV701" s="68"/>
      <c r="AW701" s="68"/>
      <c r="AX701" s="68"/>
      <c r="AY701" s="72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</row>
    <row r="702"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73"/>
      <c r="AP702" s="68"/>
      <c r="AQ702" s="68"/>
      <c r="AR702" s="68"/>
      <c r="AS702" s="68"/>
      <c r="AT702" s="68"/>
      <c r="AU702" s="68"/>
      <c r="AV702" s="68"/>
      <c r="AW702" s="68"/>
      <c r="AX702" s="68"/>
      <c r="AY702" s="72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</row>
    <row r="703"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73"/>
      <c r="AP703" s="68"/>
      <c r="AQ703" s="68"/>
      <c r="AR703" s="68"/>
      <c r="AS703" s="68"/>
      <c r="AT703" s="68"/>
      <c r="AU703" s="68"/>
      <c r="AV703" s="68"/>
      <c r="AW703" s="68"/>
      <c r="AX703" s="68"/>
      <c r="AY703" s="72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</row>
    <row r="704"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73"/>
      <c r="AP704" s="68"/>
      <c r="AQ704" s="68"/>
      <c r="AR704" s="68"/>
      <c r="AS704" s="68"/>
      <c r="AT704" s="68"/>
      <c r="AU704" s="68"/>
      <c r="AV704" s="68"/>
      <c r="AW704" s="68"/>
      <c r="AX704" s="68"/>
      <c r="AY704" s="72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</row>
    <row r="705"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73"/>
      <c r="AP705" s="68"/>
      <c r="AQ705" s="68"/>
      <c r="AR705" s="68"/>
      <c r="AS705" s="68"/>
      <c r="AT705" s="68"/>
      <c r="AU705" s="68"/>
      <c r="AV705" s="68"/>
      <c r="AW705" s="68"/>
      <c r="AX705" s="68"/>
      <c r="AY705" s="72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</row>
    <row r="706"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73"/>
      <c r="AP706" s="68"/>
      <c r="AQ706" s="68"/>
      <c r="AR706" s="68"/>
      <c r="AS706" s="68"/>
      <c r="AT706" s="68"/>
      <c r="AU706" s="68"/>
      <c r="AV706" s="68"/>
      <c r="AW706" s="68"/>
      <c r="AX706" s="68"/>
      <c r="AY706" s="72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</row>
    <row r="707"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73"/>
      <c r="AP707" s="68"/>
      <c r="AQ707" s="68"/>
      <c r="AR707" s="68"/>
      <c r="AS707" s="68"/>
      <c r="AT707" s="68"/>
      <c r="AU707" s="68"/>
      <c r="AV707" s="68"/>
      <c r="AW707" s="68"/>
      <c r="AX707" s="68"/>
      <c r="AY707" s="72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</row>
    <row r="708"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73"/>
      <c r="AP708" s="68"/>
      <c r="AQ708" s="68"/>
      <c r="AR708" s="68"/>
      <c r="AS708" s="68"/>
      <c r="AT708" s="68"/>
      <c r="AU708" s="68"/>
      <c r="AV708" s="68"/>
      <c r="AW708" s="68"/>
      <c r="AX708" s="68"/>
      <c r="AY708" s="72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</row>
    <row r="709"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73"/>
      <c r="AP709" s="68"/>
      <c r="AQ709" s="68"/>
      <c r="AR709" s="68"/>
      <c r="AS709" s="68"/>
      <c r="AT709" s="68"/>
      <c r="AU709" s="68"/>
      <c r="AV709" s="68"/>
      <c r="AW709" s="68"/>
      <c r="AX709" s="68"/>
      <c r="AY709" s="72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</row>
    <row r="710"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73"/>
      <c r="AP710" s="68"/>
      <c r="AQ710" s="68"/>
      <c r="AR710" s="68"/>
      <c r="AS710" s="68"/>
      <c r="AT710" s="68"/>
      <c r="AU710" s="68"/>
      <c r="AV710" s="68"/>
      <c r="AW710" s="68"/>
      <c r="AX710" s="68"/>
      <c r="AY710" s="72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</row>
    <row r="711"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73"/>
      <c r="AP711" s="68"/>
      <c r="AQ711" s="68"/>
      <c r="AR711" s="68"/>
      <c r="AS711" s="68"/>
      <c r="AT711" s="68"/>
      <c r="AU711" s="68"/>
      <c r="AV711" s="68"/>
      <c r="AW711" s="68"/>
      <c r="AX711" s="68"/>
      <c r="AY711" s="72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</row>
    <row r="712"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73"/>
      <c r="AP712" s="68"/>
      <c r="AQ712" s="68"/>
      <c r="AR712" s="68"/>
      <c r="AS712" s="68"/>
      <c r="AT712" s="68"/>
      <c r="AU712" s="68"/>
      <c r="AV712" s="68"/>
      <c r="AW712" s="68"/>
      <c r="AX712" s="68"/>
      <c r="AY712" s="72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</row>
    <row r="713"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73"/>
      <c r="AP713" s="68"/>
      <c r="AQ713" s="68"/>
      <c r="AR713" s="68"/>
      <c r="AS713" s="68"/>
      <c r="AT713" s="68"/>
      <c r="AU713" s="68"/>
      <c r="AV713" s="68"/>
      <c r="AW713" s="68"/>
      <c r="AX713" s="68"/>
      <c r="AY713" s="72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</row>
    <row r="714"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73"/>
      <c r="AP714" s="68"/>
      <c r="AQ714" s="68"/>
      <c r="AR714" s="68"/>
      <c r="AS714" s="68"/>
      <c r="AT714" s="68"/>
      <c r="AU714" s="68"/>
      <c r="AV714" s="68"/>
      <c r="AW714" s="68"/>
      <c r="AX714" s="68"/>
      <c r="AY714" s="72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</row>
    <row r="715"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73"/>
      <c r="AP715" s="68"/>
      <c r="AQ715" s="68"/>
      <c r="AR715" s="68"/>
      <c r="AS715" s="68"/>
      <c r="AT715" s="68"/>
      <c r="AU715" s="68"/>
      <c r="AV715" s="68"/>
      <c r="AW715" s="68"/>
      <c r="AX715" s="68"/>
      <c r="AY715" s="72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</row>
    <row r="716"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73"/>
      <c r="AP716" s="68"/>
      <c r="AQ716" s="68"/>
      <c r="AR716" s="68"/>
      <c r="AS716" s="68"/>
      <c r="AT716" s="68"/>
      <c r="AU716" s="68"/>
      <c r="AV716" s="68"/>
      <c r="AW716" s="68"/>
      <c r="AX716" s="68"/>
      <c r="AY716" s="72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</row>
    <row r="717"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73"/>
      <c r="AP717" s="68"/>
      <c r="AQ717" s="68"/>
      <c r="AR717" s="68"/>
      <c r="AS717" s="68"/>
      <c r="AT717" s="68"/>
      <c r="AU717" s="68"/>
      <c r="AV717" s="68"/>
      <c r="AW717" s="68"/>
      <c r="AX717" s="68"/>
      <c r="AY717" s="72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</row>
    <row r="718"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73"/>
      <c r="AP718" s="68"/>
      <c r="AQ718" s="68"/>
      <c r="AR718" s="68"/>
      <c r="AS718" s="68"/>
      <c r="AT718" s="68"/>
      <c r="AU718" s="68"/>
      <c r="AV718" s="68"/>
      <c r="AW718" s="68"/>
      <c r="AX718" s="68"/>
      <c r="AY718" s="72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</row>
    <row r="719"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73"/>
      <c r="AP719" s="68"/>
      <c r="AQ719" s="68"/>
      <c r="AR719" s="68"/>
      <c r="AS719" s="68"/>
      <c r="AT719" s="68"/>
      <c r="AU719" s="68"/>
      <c r="AV719" s="68"/>
      <c r="AW719" s="68"/>
      <c r="AX719" s="68"/>
      <c r="AY719" s="72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</row>
    <row r="720"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73"/>
      <c r="AP720" s="68"/>
      <c r="AQ720" s="68"/>
      <c r="AR720" s="68"/>
      <c r="AS720" s="68"/>
      <c r="AT720" s="68"/>
      <c r="AU720" s="68"/>
      <c r="AV720" s="68"/>
      <c r="AW720" s="68"/>
      <c r="AX720" s="68"/>
      <c r="AY720" s="72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</row>
    <row r="721"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73"/>
      <c r="AP721" s="68"/>
      <c r="AQ721" s="68"/>
      <c r="AR721" s="68"/>
      <c r="AS721" s="68"/>
      <c r="AT721" s="68"/>
      <c r="AU721" s="68"/>
      <c r="AV721" s="68"/>
      <c r="AW721" s="68"/>
      <c r="AX721" s="68"/>
      <c r="AY721" s="72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</row>
    <row r="722"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73"/>
      <c r="AP722" s="68"/>
      <c r="AQ722" s="68"/>
      <c r="AR722" s="68"/>
      <c r="AS722" s="68"/>
      <c r="AT722" s="68"/>
      <c r="AU722" s="68"/>
      <c r="AV722" s="68"/>
      <c r="AW722" s="68"/>
      <c r="AX722" s="68"/>
      <c r="AY722" s="72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</row>
    <row r="723"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73"/>
      <c r="AP723" s="68"/>
      <c r="AQ723" s="68"/>
      <c r="AR723" s="68"/>
      <c r="AS723" s="68"/>
      <c r="AT723" s="68"/>
      <c r="AU723" s="68"/>
      <c r="AV723" s="68"/>
      <c r="AW723" s="68"/>
      <c r="AX723" s="68"/>
      <c r="AY723" s="72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</row>
    <row r="724"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73"/>
      <c r="AP724" s="68"/>
      <c r="AQ724" s="68"/>
      <c r="AR724" s="68"/>
      <c r="AS724" s="68"/>
      <c r="AT724" s="68"/>
      <c r="AU724" s="68"/>
      <c r="AV724" s="68"/>
      <c r="AW724" s="68"/>
      <c r="AX724" s="68"/>
      <c r="AY724" s="72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</row>
    <row r="725"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73"/>
      <c r="AP725" s="68"/>
      <c r="AQ725" s="68"/>
      <c r="AR725" s="68"/>
      <c r="AS725" s="68"/>
      <c r="AT725" s="68"/>
      <c r="AU725" s="68"/>
      <c r="AV725" s="68"/>
      <c r="AW725" s="68"/>
      <c r="AX725" s="68"/>
      <c r="AY725" s="72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</row>
    <row r="726"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73"/>
      <c r="AP726" s="68"/>
      <c r="AQ726" s="68"/>
      <c r="AR726" s="68"/>
      <c r="AS726" s="68"/>
      <c r="AT726" s="68"/>
      <c r="AU726" s="68"/>
      <c r="AV726" s="68"/>
      <c r="AW726" s="68"/>
      <c r="AX726" s="68"/>
      <c r="AY726" s="72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</row>
    <row r="727"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73"/>
      <c r="AP727" s="68"/>
      <c r="AQ727" s="68"/>
      <c r="AR727" s="68"/>
      <c r="AS727" s="68"/>
      <c r="AT727" s="68"/>
      <c r="AU727" s="68"/>
      <c r="AV727" s="68"/>
      <c r="AW727" s="68"/>
      <c r="AX727" s="68"/>
      <c r="AY727" s="72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</row>
    <row r="728"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73"/>
      <c r="AP728" s="68"/>
      <c r="AQ728" s="68"/>
      <c r="AR728" s="68"/>
      <c r="AS728" s="68"/>
      <c r="AT728" s="68"/>
      <c r="AU728" s="68"/>
      <c r="AV728" s="68"/>
      <c r="AW728" s="68"/>
      <c r="AX728" s="68"/>
      <c r="AY728" s="72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</row>
    <row r="729"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73"/>
      <c r="AP729" s="68"/>
      <c r="AQ729" s="68"/>
      <c r="AR729" s="68"/>
      <c r="AS729" s="68"/>
      <c r="AT729" s="68"/>
      <c r="AU729" s="68"/>
      <c r="AV729" s="68"/>
      <c r="AW729" s="68"/>
      <c r="AX729" s="68"/>
      <c r="AY729" s="72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</row>
    <row r="730"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73"/>
      <c r="AP730" s="68"/>
      <c r="AQ730" s="68"/>
      <c r="AR730" s="68"/>
      <c r="AS730" s="68"/>
      <c r="AT730" s="68"/>
      <c r="AU730" s="68"/>
      <c r="AV730" s="68"/>
      <c r="AW730" s="68"/>
      <c r="AX730" s="68"/>
      <c r="AY730" s="72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</row>
    <row r="731"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73"/>
      <c r="AP731" s="68"/>
      <c r="AQ731" s="68"/>
      <c r="AR731" s="68"/>
      <c r="AS731" s="68"/>
      <c r="AT731" s="68"/>
      <c r="AU731" s="68"/>
      <c r="AV731" s="68"/>
      <c r="AW731" s="68"/>
      <c r="AX731" s="68"/>
      <c r="AY731" s="72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</row>
    <row r="732"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73"/>
      <c r="AP732" s="68"/>
      <c r="AQ732" s="68"/>
      <c r="AR732" s="68"/>
      <c r="AS732" s="68"/>
      <c r="AT732" s="68"/>
      <c r="AU732" s="68"/>
      <c r="AV732" s="68"/>
      <c r="AW732" s="68"/>
      <c r="AX732" s="68"/>
      <c r="AY732" s="72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</row>
    <row r="733"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73"/>
      <c r="AP733" s="68"/>
      <c r="AQ733" s="68"/>
      <c r="AR733" s="68"/>
      <c r="AS733" s="68"/>
      <c r="AT733" s="68"/>
      <c r="AU733" s="68"/>
      <c r="AV733" s="68"/>
      <c r="AW733" s="68"/>
      <c r="AX733" s="68"/>
      <c r="AY733" s="72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</row>
    <row r="734"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73"/>
      <c r="AP734" s="68"/>
      <c r="AQ734" s="68"/>
      <c r="AR734" s="68"/>
      <c r="AS734" s="68"/>
      <c r="AT734" s="68"/>
      <c r="AU734" s="68"/>
      <c r="AV734" s="68"/>
      <c r="AW734" s="68"/>
      <c r="AX734" s="68"/>
      <c r="AY734" s="72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</row>
    <row r="735"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73"/>
      <c r="AP735" s="68"/>
      <c r="AQ735" s="68"/>
      <c r="AR735" s="68"/>
      <c r="AS735" s="68"/>
      <c r="AT735" s="68"/>
      <c r="AU735" s="68"/>
      <c r="AV735" s="68"/>
      <c r="AW735" s="68"/>
      <c r="AX735" s="68"/>
      <c r="AY735" s="72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</row>
    <row r="736"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73"/>
      <c r="AP736" s="68"/>
      <c r="AQ736" s="68"/>
      <c r="AR736" s="68"/>
      <c r="AS736" s="68"/>
      <c r="AT736" s="68"/>
      <c r="AU736" s="68"/>
      <c r="AV736" s="68"/>
      <c r="AW736" s="68"/>
      <c r="AX736" s="68"/>
      <c r="AY736" s="72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</row>
    <row r="737"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73"/>
      <c r="AP737" s="68"/>
      <c r="AQ737" s="68"/>
      <c r="AR737" s="68"/>
      <c r="AS737" s="68"/>
      <c r="AT737" s="68"/>
      <c r="AU737" s="68"/>
      <c r="AV737" s="68"/>
      <c r="AW737" s="68"/>
      <c r="AX737" s="68"/>
      <c r="AY737" s="72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</row>
    <row r="738"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73"/>
      <c r="AP738" s="68"/>
      <c r="AQ738" s="68"/>
      <c r="AR738" s="68"/>
      <c r="AS738" s="68"/>
      <c r="AT738" s="68"/>
      <c r="AU738" s="68"/>
      <c r="AV738" s="68"/>
      <c r="AW738" s="68"/>
      <c r="AX738" s="68"/>
      <c r="AY738" s="72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</row>
    <row r="739"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73"/>
      <c r="AP739" s="68"/>
      <c r="AQ739" s="68"/>
      <c r="AR739" s="68"/>
      <c r="AS739" s="68"/>
      <c r="AT739" s="68"/>
      <c r="AU739" s="68"/>
      <c r="AV739" s="68"/>
      <c r="AW739" s="68"/>
      <c r="AX739" s="68"/>
      <c r="AY739" s="72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</row>
    <row r="740"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73"/>
      <c r="AP740" s="68"/>
      <c r="AQ740" s="68"/>
      <c r="AR740" s="68"/>
      <c r="AS740" s="68"/>
      <c r="AT740" s="68"/>
      <c r="AU740" s="68"/>
      <c r="AV740" s="68"/>
      <c r="AW740" s="68"/>
      <c r="AX740" s="68"/>
      <c r="AY740" s="72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</row>
    <row r="741"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73"/>
      <c r="AP741" s="68"/>
      <c r="AQ741" s="68"/>
      <c r="AR741" s="68"/>
      <c r="AS741" s="68"/>
      <c r="AT741" s="68"/>
      <c r="AU741" s="68"/>
      <c r="AV741" s="68"/>
      <c r="AW741" s="68"/>
      <c r="AX741" s="68"/>
      <c r="AY741" s="72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</row>
    <row r="742"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73"/>
      <c r="AP742" s="68"/>
      <c r="AQ742" s="68"/>
      <c r="AR742" s="68"/>
      <c r="AS742" s="68"/>
      <c r="AT742" s="68"/>
      <c r="AU742" s="68"/>
      <c r="AV742" s="68"/>
      <c r="AW742" s="68"/>
      <c r="AX742" s="68"/>
      <c r="AY742" s="72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</row>
    <row r="743"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73"/>
      <c r="AP743" s="68"/>
      <c r="AQ743" s="68"/>
      <c r="AR743" s="68"/>
      <c r="AS743" s="68"/>
      <c r="AT743" s="68"/>
      <c r="AU743" s="68"/>
      <c r="AV743" s="68"/>
      <c r="AW743" s="68"/>
      <c r="AX743" s="68"/>
      <c r="AY743" s="72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</row>
    <row r="744"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73"/>
      <c r="AP744" s="68"/>
      <c r="AQ744" s="68"/>
      <c r="AR744" s="68"/>
      <c r="AS744" s="68"/>
      <c r="AT744" s="68"/>
      <c r="AU744" s="68"/>
      <c r="AV744" s="68"/>
      <c r="AW744" s="68"/>
      <c r="AX744" s="68"/>
      <c r="AY744" s="72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</row>
    <row r="745"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73"/>
      <c r="AP745" s="68"/>
      <c r="AQ745" s="68"/>
      <c r="AR745" s="68"/>
      <c r="AS745" s="68"/>
      <c r="AT745" s="68"/>
      <c r="AU745" s="68"/>
      <c r="AV745" s="68"/>
      <c r="AW745" s="68"/>
      <c r="AX745" s="68"/>
      <c r="AY745" s="72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</row>
    <row r="746"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73"/>
      <c r="AP746" s="68"/>
      <c r="AQ746" s="68"/>
      <c r="AR746" s="68"/>
      <c r="AS746" s="68"/>
      <c r="AT746" s="68"/>
      <c r="AU746" s="68"/>
      <c r="AV746" s="68"/>
      <c r="AW746" s="68"/>
      <c r="AX746" s="68"/>
      <c r="AY746" s="72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</row>
    <row r="747"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73"/>
      <c r="AP747" s="68"/>
      <c r="AQ747" s="68"/>
      <c r="AR747" s="68"/>
      <c r="AS747" s="68"/>
      <c r="AT747" s="68"/>
      <c r="AU747" s="68"/>
      <c r="AV747" s="68"/>
      <c r="AW747" s="68"/>
      <c r="AX747" s="68"/>
      <c r="AY747" s="72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</row>
    <row r="748"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73"/>
      <c r="AP748" s="68"/>
      <c r="AQ748" s="68"/>
      <c r="AR748" s="68"/>
      <c r="AS748" s="68"/>
      <c r="AT748" s="68"/>
      <c r="AU748" s="68"/>
      <c r="AV748" s="68"/>
      <c r="AW748" s="68"/>
      <c r="AX748" s="68"/>
      <c r="AY748" s="72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</row>
    <row r="749"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73"/>
      <c r="AP749" s="68"/>
      <c r="AQ749" s="68"/>
      <c r="AR749" s="68"/>
      <c r="AS749" s="68"/>
      <c r="AT749" s="68"/>
      <c r="AU749" s="68"/>
      <c r="AV749" s="68"/>
      <c r="AW749" s="68"/>
      <c r="AX749" s="68"/>
      <c r="AY749" s="72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</row>
    <row r="750"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73"/>
      <c r="AP750" s="68"/>
      <c r="AQ750" s="68"/>
      <c r="AR750" s="68"/>
      <c r="AS750" s="68"/>
      <c r="AT750" s="68"/>
      <c r="AU750" s="68"/>
      <c r="AV750" s="68"/>
      <c r="AW750" s="68"/>
      <c r="AX750" s="68"/>
      <c r="AY750" s="72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</row>
    <row r="751"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73"/>
      <c r="AP751" s="68"/>
      <c r="AQ751" s="68"/>
      <c r="AR751" s="68"/>
      <c r="AS751" s="68"/>
      <c r="AT751" s="68"/>
      <c r="AU751" s="68"/>
      <c r="AV751" s="68"/>
      <c r="AW751" s="68"/>
      <c r="AX751" s="68"/>
      <c r="AY751" s="72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</row>
    <row r="752"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73"/>
      <c r="AP752" s="68"/>
      <c r="AQ752" s="68"/>
      <c r="AR752" s="68"/>
      <c r="AS752" s="68"/>
      <c r="AT752" s="68"/>
      <c r="AU752" s="68"/>
      <c r="AV752" s="68"/>
      <c r="AW752" s="68"/>
      <c r="AX752" s="68"/>
      <c r="AY752" s="72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</row>
    <row r="753"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73"/>
      <c r="AP753" s="68"/>
      <c r="AQ753" s="68"/>
      <c r="AR753" s="68"/>
      <c r="AS753" s="68"/>
      <c r="AT753" s="68"/>
      <c r="AU753" s="68"/>
      <c r="AV753" s="68"/>
      <c r="AW753" s="68"/>
      <c r="AX753" s="68"/>
      <c r="AY753" s="72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</row>
    <row r="754"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73"/>
      <c r="AP754" s="68"/>
      <c r="AQ754" s="68"/>
      <c r="AR754" s="68"/>
      <c r="AS754" s="68"/>
      <c r="AT754" s="68"/>
      <c r="AU754" s="68"/>
      <c r="AV754" s="68"/>
      <c r="AW754" s="68"/>
      <c r="AX754" s="68"/>
      <c r="AY754" s="72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</row>
    <row r="755"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73"/>
      <c r="AP755" s="68"/>
      <c r="AQ755" s="68"/>
      <c r="AR755" s="68"/>
      <c r="AS755" s="68"/>
      <c r="AT755" s="68"/>
      <c r="AU755" s="68"/>
      <c r="AV755" s="68"/>
      <c r="AW755" s="68"/>
      <c r="AX755" s="68"/>
      <c r="AY755" s="72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</row>
    <row r="756"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73"/>
      <c r="AP756" s="68"/>
      <c r="AQ756" s="68"/>
      <c r="AR756" s="68"/>
      <c r="AS756" s="68"/>
      <c r="AT756" s="68"/>
      <c r="AU756" s="68"/>
      <c r="AV756" s="68"/>
      <c r="AW756" s="68"/>
      <c r="AX756" s="68"/>
      <c r="AY756" s="72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</row>
    <row r="757"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73"/>
      <c r="AP757" s="68"/>
      <c r="AQ757" s="68"/>
      <c r="AR757" s="68"/>
      <c r="AS757" s="68"/>
      <c r="AT757" s="68"/>
      <c r="AU757" s="68"/>
      <c r="AV757" s="68"/>
      <c r="AW757" s="68"/>
      <c r="AX757" s="68"/>
      <c r="AY757" s="72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</row>
    <row r="758"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73"/>
      <c r="AP758" s="68"/>
      <c r="AQ758" s="68"/>
      <c r="AR758" s="68"/>
      <c r="AS758" s="68"/>
      <c r="AT758" s="68"/>
      <c r="AU758" s="68"/>
      <c r="AV758" s="68"/>
      <c r="AW758" s="68"/>
      <c r="AX758" s="68"/>
      <c r="AY758" s="72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</row>
    <row r="759"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73"/>
      <c r="AP759" s="68"/>
      <c r="AQ759" s="68"/>
      <c r="AR759" s="68"/>
      <c r="AS759" s="68"/>
      <c r="AT759" s="68"/>
      <c r="AU759" s="68"/>
      <c r="AV759" s="68"/>
      <c r="AW759" s="68"/>
      <c r="AX759" s="68"/>
      <c r="AY759" s="72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</row>
    <row r="760"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73"/>
      <c r="AP760" s="68"/>
      <c r="AQ760" s="68"/>
      <c r="AR760" s="68"/>
      <c r="AS760" s="68"/>
      <c r="AT760" s="68"/>
      <c r="AU760" s="68"/>
      <c r="AV760" s="68"/>
      <c r="AW760" s="68"/>
      <c r="AX760" s="68"/>
      <c r="AY760" s="72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</row>
    <row r="761"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73"/>
      <c r="AP761" s="68"/>
      <c r="AQ761" s="68"/>
      <c r="AR761" s="68"/>
      <c r="AS761" s="68"/>
      <c r="AT761" s="68"/>
      <c r="AU761" s="68"/>
      <c r="AV761" s="68"/>
      <c r="AW761" s="68"/>
      <c r="AX761" s="68"/>
      <c r="AY761" s="72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</row>
    <row r="762"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73"/>
      <c r="AP762" s="68"/>
      <c r="AQ762" s="68"/>
      <c r="AR762" s="68"/>
      <c r="AS762" s="68"/>
      <c r="AT762" s="68"/>
      <c r="AU762" s="68"/>
      <c r="AV762" s="68"/>
      <c r="AW762" s="68"/>
      <c r="AX762" s="68"/>
      <c r="AY762" s="72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</row>
    <row r="763"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73"/>
      <c r="AP763" s="68"/>
      <c r="AQ763" s="68"/>
      <c r="AR763" s="68"/>
      <c r="AS763" s="68"/>
      <c r="AT763" s="68"/>
      <c r="AU763" s="68"/>
      <c r="AV763" s="68"/>
      <c r="AW763" s="68"/>
      <c r="AX763" s="68"/>
      <c r="AY763" s="72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</row>
    <row r="764"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73"/>
      <c r="AP764" s="68"/>
      <c r="AQ764" s="68"/>
      <c r="AR764" s="68"/>
      <c r="AS764" s="68"/>
      <c r="AT764" s="68"/>
      <c r="AU764" s="68"/>
      <c r="AV764" s="68"/>
      <c r="AW764" s="68"/>
      <c r="AX764" s="68"/>
      <c r="AY764" s="72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</row>
    <row r="765"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73"/>
      <c r="AP765" s="68"/>
      <c r="AQ765" s="68"/>
      <c r="AR765" s="68"/>
      <c r="AS765" s="68"/>
      <c r="AT765" s="68"/>
      <c r="AU765" s="68"/>
      <c r="AV765" s="68"/>
      <c r="AW765" s="68"/>
      <c r="AX765" s="68"/>
      <c r="AY765" s="72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</row>
    <row r="766"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73"/>
      <c r="AP766" s="68"/>
      <c r="AQ766" s="68"/>
      <c r="AR766" s="68"/>
      <c r="AS766" s="68"/>
      <c r="AT766" s="68"/>
      <c r="AU766" s="68"/>
      <c r="AV766" s="68"/>
      <c r="AW766" s="68"/>
      <c r="AX766" s="68"/>
      <c r="AY766" s="72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</row>
    <row r="767"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73"/>
      <c r="AP767" s="68"/>
      <c r="AQ767" s="68"/>
      <c r="AR767" s="68"/>
      <c r="AS767" s="68"/>
      <c r="AT767" s="68"/>
      <c r="AU767" s="68"/>
      <c r="AV767" s="68"/>
      <c r="AW767" s="68"/>
      <c r="AX767" s="68"/>
      <c r="AY767" s="72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</row>
    <row r="768"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73"/>
      <c r="AP768" s="68"/>
      <c r="AQ768" s="68"/>
      <c r="AR768" s="68"/>
      <c r="AS768" s="68"/>
      <c r="AT768" s="68"/>
      <c r="AU768" s="68"/>
      <c r="AV768" s="68"/>
      <c r="AW768" s="68"/>
      <c r="AX768" s="68"/>
      <c r="AY768" s="72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</row>
    <row r="769"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73"/>
      <c r="AP769" s="68"/>
      <c r="AQ769" s="68"/>
      <c r="AR769" s="68"/>
      <c r="AS769" s="68"/>
      <c r="AT769" s="68"/>
      <c r="AU769" s="68"/>
      <c r="AV769" s="68"/>
      <c r="AW769" s="68"/>
      <c r="AX769" s="68"/>
      <c r="AY769" s="72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</row>
    <row r="770"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73"/>
      <c r="AP770" s="68"/>
      <c r="AQ770" s="68"/>
      <c r="AR770" s="68"/>
      <c r="AS770" s="68"/>
      <c r="AT770" s="68"/>
      <c r="AU770" s="68"/>
      <c r="AV770" s="68"/>
      <c r="AW770" s="68"/>
      <c r="AX770" s="68"/>
      <c r="AY770" s="72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</row>
    <row r="771"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73"/>
      <c r="AP771" s="68"/>
      <c r="AQ771" s="68"/>
      <c r="AR771" s="68"/>
      <c r="AS771" s="68"/>
      <c r="AT771" s="68"/>
      <c r="AU771" s="68"/>
      <c r="AV771" s="68"/>
      <c r="AW771" s="68"/>
      <c r="AX771" s="68"/>
      <c r="AY771" s="72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</row>
    <row r="772"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73"/>
      <c r="AP772" s="68"/>
      <c r="AQ772" s="68"/>
      <c r="AR772" s="68"/>
      <c r="AS772" s="68"/>
      <c r="AT772" s="68"/>
      <c r="AU772" s="68"/>
      <c r="AV772" s="68"/>
      <c r="AW772" s="68"/>
      <c r="AX772" s="68"/>
      <c r="AY772" s="72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</row>
    <row r="773"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73"/>
      <c r="AP773" s="68"/>
      <c r="AQ773" s="68"/>
      <c r="AR773" s="68"/>
      <c r="AS773" s="68"/>
      <c r="AT773" s="68"/>
      <c r="AU773" s="68"/>
      <c r="AV773" s="68"/>
      <c r="AW773" s="68"/>
      <c r="AX773" s="68"/>
      <c r="AY773" s="72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</row>
    <row r="774"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73"/>
      <c r="AP774" s="68"/>
      <c r="AQ774" s="68"/>
      <c r="AR774" s="68"/>
      <c r="AS774" s="68"/>
      <c r="AT774" s="68"/>
      <c r="AU774" s="68"/>
      <c r="AV774" s="68"/>
      <c r="AW774" s="68"/>
      <c r="AX774" s="68"/>
      <c r="AY774" s="72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</row>
    <row r="775"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73"/>
      <c r="AP775" s="68"/>
      <c r="AQ775" s="68"/>
      <c r="AR775" s="68"/>
      <c r="AS775" s="68"/>
      <c r="AT775" s="68"/>
      <c r="AU775" s="68"/>
      <c r="AV775" s="68"/>
      <c r="AW775" s="68"/>
      <c r="AX775" s="68"/>
      <c r="AY775" s="72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</row>
    <row r="776"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73"/>
      <c r="AP776" s="68"/>
      <c r="AQ776" s="68"/>
      <c r="AR776" s="68"/>
      <c r="AS776" s="68"/>
      <c r="AT776" s="68"/>
      <c r="AU776" s="68"/>
      <c r="AV776" s="68"/>
      <c r="AW776" s="68"/>
      <c r="AX776" s="68"/>
      <c r="AY776" s="72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</row>
    <row r="777"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73"/>
      <c r="AP777" s="68"/>
      <c r="AQ777" s="68"/>
      <c r="AR777" s="68"/>
      <c r="AS777" s="68"/>
      <c r="AT777" s="68"/>
      <c r="AU777" s="68"/>
      <c r="AV777" s="68"/>
      <c r="AW777" s="68"/>
      <c r="AX777" s="68"/>
      <c r="AY777" s="72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</row>
    <row r="778"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73"/>
      <c r="AP778" s="68"/>
      <c r="AQ778" s="68"/>
      <c r="AR778" s="68"/>
      <c r="AS778" s="68"/>
      <c r="AT778" s="68"/>
      <c r="AU778" s="68"/>
      <c r="AV778" s="68"/>
      <c r="AW778" s="68"/>
      <c r="AX778" s="68"/>
      <c r="AY778" s="72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</row>
    <row r="779"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73"/>
      <c r="AP779" s="68"/>
      <c r="AQ779" s="68"/>
      <c r="AR779" s="68"/>
      <c r="AS779" s="68"/>
      <c r="AT779" s="68"/>
      <c r="AU779" s="68"/>
      <c r="AV779" s="68"/>
      <c r="AW779" s="68"/>
      <c r="AX779" s="68"/>
      <c r="AY779" s="72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</row>
    <row r="780"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73"/>
      <c r="AP780" s="68"/>
      <c r="AQ780" s="68"/>
      <c r="AR780" s="68"/>
      <c r="AS780" s="68"/>
      <c r="AT780" s="68"/>
      <c r="AU780" s="68"/>
      <c r="AV780" s="68"/>
      <c r="AW780" s="68"/>
      <c r="AX780" s="68"/>
      <c r="AY780" s="72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</row>
    <row r="781"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73"/>
      <c r="AP781" s="68"/>
      <c r="AQ781" s="68"/>
      <c r="AR781" s="68"/>
      <c r="AS781" s="68"/>
      <c r="AT781" s="68"/>
      <c r="AU781" s="68"/>
      <c r="AV781" s="68"/>
      <c r="AW781" s="68"/>
      <c r="AX781" s="68"/>
      <c r="AY781" s="72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</row>
    <row r="782"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73"/>
      <c r="AP782" s="68"/>
      <c r="AQ782" s="68"/>
      <c r="AR782" s="68"/>
      <c r="AS782" s="68"/>
      <c r="AT782" s="68"/>
      <c r="AU782" s="68"/>
      <c r="AV782" s="68"/>
      <c r="AW782" s="68"/>
      <c r="AX782" s="68"/>
      <c r="AY782" s="72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</row>
    <row r="783"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73"/>
      <c r="AP783" s="68"/>
      <c r="AQ783" s="68"/>
      <c r="AR783" s="68"/>
      <c r="AS783" s="68"/>
      <c r="AT783" s="68"/>
      <c r="AU783" s="68"/>
      <c r="AV783" s="68"/>
      <c r="AW783" s="68"/>
      <c r="AX783" s="68"/>
      <c r="AY783" s="72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</row>
    <row r="784"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73"/>
      <c r="AP784" s="68"/>
      <c r="AQ784" s="68"/>
      <c r="AR784" s="68"/>
      <c r="AS784" s="68"/>
      <c r="AT784" s="68"/>
      <c r="AU784" s="68"/>
      <c r="AV784" s="68"/>
      <c r="AW784" s="68"/>
      <c r="AX784" s="68"/>
      <c r="AY784" s="72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</row>
    <row r="785"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73"/>
      <c r="AP785" s="68"/>
      <c r="AQ785" s="68"/>
      <c r="AR785" s="68"/>
      <c r="AS785" s="68"/>
      <c r="AT785" s="68"/>
      <c r="AU785" s="68"/>
      <c r="AV785" s="68"/>
      <c r="AW785" s="68"/>
      <c r="AX785" s="68"/>
      <c r="AY785" s="72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</row>
    <row r="786"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73"/>
      <c r="AP786" s="68"/>
      <c r="AQ786" s="68"/>
      <c r="AR786" s="68"/>
      <c r="AS786" s="68"/>
      <c r="AT786" s="68"/>
      <c r="AU786" s="68"/>
      <c r="AV786" s="68"/>
      <c r="AW786" s="68"/>
      <c r="AX786" s="68"/>
      <c r="AY786" s="72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</row>
    <row r="787"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73"/>
      <c r="AP787" s="68"/>
      <c r="AQ787" s="68"/>
      <c r="AR787" s="68"/>
      <c r="AS787" s="68"/>
      <c r="AT787" s="68"/>
      <c r="AU787" s="68"/>
      <c r="AV787" s="68"/>
      <c r="AW787" s="68"/>
      <c r="AX787" s="68"/>
      <c r="AY787" s="72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</row>
    <row r="788"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73"/>
      <c r="AP788" s="68"/>
      <c r="AQ788" s="68"/>
      <c r="AR788" s="68"/>
      <c r="AS788" s="68"/>
      <c r="AT788" s="68"/>
      <c r="AU788" s="68"/>
      <c r="AV788" s="68"/>
      <c r="AW788" s="68"/>
      <c r="AX788" s="68"/>
      <c r="AY788" s="72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</row>
    <row r="789"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73"/>
      <c r="AP789" s="68"/>
      <c r="AQ789" s="68"/>
      <c r="AR789" s="68"/>
      <c r="AS789" s="68"/>
      <c r="AT789" s="68"/>
      <c r="AU789" s="68"/>
      <c r="AV789" s="68"/>
      <c r="AW789" s="68"/>
      <c r="AX789" s="68"/>
      <c r="AY789" s="72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</row>
    <row r="790"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73"/>
      <c r="AP790" s="68"/>
      <c r="AQ790" s="68"/>
      <c r="AR790" s="68"/>
      <c r="AS790" s="68"/>
      <c r="AT790" s="68"/>
      <c r="AU790" s="68"/>
      <c r="AV790" s="68"/>
      <c r="AW790" s="68"/>
      <c r="AX790" s="68"/>
      <c r="AY790" s="72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</row>
    <row r="791"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73"/>
      <c r="AP791" s="68"/>
      <c r="AQ791" s="68"/>
      <c r="AR791" s="68"/>
      <c r="AS791" s="68"/>
      <c r="AT791" s="68"/>
      <c r="AU791" s="68"/>
      <c r="AV791" s="68"/>
      <c r="AW791" s="68"/>
      <c r="AX791" s="68"/>
      <c r="AY791" s="72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</row>
    <row r="792"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73"/>
      <c r="AP792" s="68"/>
      <c r="AQ792" s="68"/>
      <c r="AR792" s="68"/>
      <c r="AS792" s="68"/>
      <c r="AT792" s="68"/>
      <c r="AU792" s="68"/>
      <c r="AV792" s="68"/>
      <c r="AW792" s="68"/>
      <c r="AX792" s="68"/>
      <c r="AY792" s="72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</row>
    <row r="793"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73"/>
      <c r="AP793" s="68"/>
      <c r="AQ793" s="68"/>
      <c r="AR793" s="68"/>
      <c r="AS793" s="68"/>
      <c r="AT793" s="68"/>
      <c r="AU793" s="68"/>
      <c r="AV793" s="68"/>
      <c r="AW793" s="68"/>
      <c r="AX793" s="68"/>
      <c r="AY793" s="72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</row>
    <row r="794"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73"/>
      <c r="AP794" s="68"/>
      <c r="AQ794" s="68"/>
      <c r="AR794" s="68"/>
      <c r="AS794" s="68"/>
      <c r="AT794" s="68"/>
      <c r="AU794" s="68"/>
      <c r="AV794" s="68"/>
      <c r="AW794" s="68"/>
      <c r="AX794" s="68"/>
      <c r="AY794" s="72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</row>
    <row r="795"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73"/>
      <c r="AP795" s="68"/>
      <c r="AQ795" s="68"/>
      <c r="AR795" s="68"/>
      <c r="AS795" s="68"/>
      <c r="AT795" s="68"/>
      <c r="AU795" s="68"/>
      <c r="AV795" s="68"/>
      <c r="AW795" s="68"/>
      <c r="AX795" s="68"/>
      <c r="AY795" s="72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</row>
    <row r="796"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73"/>
      <c r="AP796" s="68"/>
      <c r="AQ796" s="68"/>
      <c r="AR796" s="68"/>
      <c r="AS796" s="68"/>
      <c r="AT796" s="68"/>
      <c r="AU796" s="68"/>
      <c r="AV796" s="68"/>
      <c r="AW796" s="68"/>
      <c r="AX796" s="68"/>
      <c r="AY796" s="72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</row>
    <row r="797"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73"/>
      <c r="AP797" s="68"/>
      <c r="AQ797" s="68"/>
      <c r="AR797" s="68"/>
      <c r="AS797" s="68"/>
      <c r="AT797" s="68"/>
      <c r="AU797" s="68"/>
      <c r="AV797" s="68"/>
      <c r="AW797" s="68"/>
      <c r="AX797" s="68"/>
      <c r="AY797" s="72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</row>
    <row r="798"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73"/>
      <c r="AP798" s="68"/>
      <c r="AQ798" s="68"/>
      <c r="AR798" s="68"/>
      <c r="AS798" s="68"/>
      <c r="AT798" s="68"/>
      <c r="AU798" s="68"/>
      <c r="AV798" s="68"/>
      <c r="AW798" s="68"/>
      <c r="AX798" s="68"/>
      <c r="AY798" s="72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</row>
    <row r="799"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73"/>
      <c r="AP799" s="68"/>
      <c r="AQ799" s="68"/>
      <c r="AR799" s="68"/>
      <c r="AS799" s="68"/>
      <c r="AT799" s="68"/>
      <c r="AU799" s="68"/>
      <c r="AV799" s="68"/>
      <c r="AW799" s="68"/>
      <c r="AX799" s="68"/>
      <c r="AY799" s="72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</row>
    <row r="800"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73"/>
      <c r="AP800" s="68"/>
      <c r="AQ800" s="68"/>
      <c r="AR800" s="68"/>
      <c r="AS800" s="68"/>
      <c r="AT800" s="68"/>
      <c r="AU800" s="68"/>
      <c r="AV800" s="68"/>
      <c r="AW800" s="68"/>
      <c r="AX800" s="68"/>
      <c r="AY800" s="72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</row>
    <row r="801"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73"/>
      <c r="AP801" s="68"/>
      <c r="AQ801" s="68"/>
      <c r="AR801" s="68"/>
      <c r="AS801" s="68"/>
      <c r="AT801" s="68"/>
      <c r="AU801" s="68"/>
      <c r="AV801" s="68"/>
      <c r="AW801" s="68"/>
      <c r="AX801" s="68"/>
      <c r="AY801" s="72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</row>
    <row r="802"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73"/>
      <c r="AP802" s="68"/>
      <c r="AQ802" s="68"/>
      <c r="AR802" s="68"/>
      <c r="AS802" s="68"/>
      <c r="AT802" s="68"/>
      <c r="AU802" s="68"/>
      <c r="AV802" s="68"/>
      <c r="AW802" s="68"/>
      <c r="AX802" s="68"/>
      <c r="AY802" s="72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</row>
    <row r="803"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73"/>
      <c r="AP803" s="68"/>
      <c r="AQ803" s="68"/>
      <c r="AR803" s="68"/>
      <c r="AS803" s="68"/>
      <c r="AT803" s="68"/>
      <c r="AU803" s="68"/>
      <c r="AV803" s="68"/>
      <c r="AW803" s="68"/>
      <c r="AX803" s="68"/>
      <c r="AY803" s="72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</row>
    <row r="804"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73"/>
      <c r="AP804" s="68"/>
      <c r="AQ804" s="68"/>
      <c r="AR804" s="68"/>
      <c r="AS804" s="68"/>
      <c r="AT804" s="68"/>
      <c r="AU804" s="68"/>
      <c r="AV804" s="68"/>
      <c r="AW804" s="68"/>
      <c r="AX804" s="68"/>
      <c r="AY804" s="72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</row>
    <row r="805"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73"/>
      <c r="AP805" s="68"/>
      <c r="AQ805" s="68"/>
      <c r="AR805" s="68"/>
      <c r="AS805" s="68"/>
      <c r="AT805" s="68"/>
      <c r="AU805" s="68"/>
      <c r="AV805" s="68"/>
      <c r="AW805" s="68"/>
      <c r="AX805" s="68"/>
      <c r="AY805" s="72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</row>
    <row r="806"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73"/>
      <c r="AP806" s="68"/>
      <c r="AQ806" s="68"/>
      <c r="AR806" s="68"/>
      <c r="AS806" s="68"/>
      <c r="AT806" s="68"/>
      <c r="AU806" s="68"/>
      <c r="AV806" s="68"/>
      <c r="AW806" s="68"/>
      <c r="AX806" s="68"/>
      <c r="AY806" s="72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</row>
    <row r="807"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73"/>
      <c r="AP807" s="68"/>
      <c r="AQ807" s="68"/>
      <c r="AR807" s="68"/>
      <c r="AS807" s="68"/>
      <c r="AT807" s="68"/>
      <c r="AU807" s="68"/>
      <c r="AV807" s="68"/>
      <c r="AW807" s="68"/>
      <c r="AX807" s="68"/>
      <c r="AY807" s="72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</row>
    <row r="808"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73"/>
      <c r="AP808" s="68"/>
      <c r="AQ808" s="68"/>
      <c r="AR808" s="68"/>
      <c r="AS808" s="68"/>
      <c r="AT808" s="68"/>
      <c r="AU808" s="68"/>
      <c r="AV808" s="68"/>
      <c r="AW808" s="68"/>
      <c r="AX808" s="68"/>
      <c r="AY808" s="72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</row>
    <row r="809"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73"/>
      <c r="AP809" s="68"/>
      <c r="AQ809" s="68"/>
      <c r="AR809" s="68"/>
      <c r="AS809" s="68"/>
      <c r="AT809" s="68"/>
      <c r="AU809" s="68"/>
      <c r="AV809" s="68"/>
      <c r="AW809" s="68"/>
      <c r="AX809" s="68"/>
      <c r="AY809" s="72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</row>
    <row r="810"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73"/>
      <c r="AP810" s="68"/>
      <c r="AQ810" s="68"/>
      <c r="AR810" s="68"/>
      <c r="AS810" s="68"/>
      <c r="AT810" s="68"/>
      <c r="AU810" s="68"/>
      <c r="AV810" s="68"/>
      <c r="AW810" s="68"/>
      <c r="AX810" s="68"/>
      <c r="AY810" s="72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</row>
    <row r="811"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73"/>
      <c r="AP811" s="68"/>
      <c r="AQ811" s="68"/>
      <c r="AR811" s="68"/>
      <c r="AS811" s="68"/>
      <c r="AT811" s="68"/>
      <c r="AU811" s="68"/>
      <c r="AV811" s="68"/>
      <c r="AW811" s="68"/>
      <c r="AX811" s="68"/>
      <c r="AY811" s="72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</row>
    <row r="812"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73"/>
      <c r="AP812" s="68"/>
      <c r="AQ812" s="68"/>
      <c r="AR812" s="68"/>
      <c r="AS812" s="68"/>
      <c r="AT812" s="68"/>
      <c r="AU812" s="68"/>
      <c r="AV812" s="68"/>
      <c r="AW812" s="68"/>
      <c r="AX812" s="68"/>
      <c r="AY812" s="72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</row>
    <row r="813"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73"/>
      <c r="AP813" s="68"/>
      <c r="AQ813" s="68"/>
      <c r="AR813" s="68"/>
      <c r="AS813" s="68"/>
      <c r="AT813" s="68"/>
      <c r="AU813" s="68"/>
      <c r="AV813" s="68"/>
      <c r="AW813" s="68"/>
      <c r="AX813" s="68"/>
      <c r="AY813" s="72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</row>
    <row r="814"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73"/>
      <c r="AP814" s="68"/>
      <c r="AQ814" s="68"/>
      <c r="AR814" s="68"/>
      <c r="AS814" s="68"/>
      <c r="AT814" s="68"/>
      <c r="AU814" s="68"/>
      <c r="AV814" s="68"/>
      <c r="AW814" s="68"/>
      <c r="AX814" s="68"/>
      <c r="AY814" s="72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</row>
    <row r="815"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73"/>
      <c r="AP815" s="68"/>
      <c r="AQ815" s="68"/>
      <c r="AR815" s="68"/>
      <c r="AS815" s="68"/>
      <c r="AT815" s="68"/>
      <c r="AU815" s="68"/>
      <c r="AV815" s="68"/>
      <c r="AW815" s="68"/>
      <c r="AX815" s="68"/>
      <c r="AY815" s="72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</row>
    <row r="816"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73"/>
      <c r="AP816" s="68"/>
      <c r="AQ816" s="68"/>
      <c r="AR816" s="68"/>
      <c r="AS816" s="68"/>
      <c r="AT816" s="68"/>
      <c r="AU816" s="68"/>
      <c r="AV816" s="68"/>
      <c r="AW816" s="68"/>
      <c r="AX816" s="68"/>
      <c r="AY816" s="72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</row>
    <row r="817"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73"/>
      <c r="AP817" s="68"/>
      <c r="AQ817" s="68"/>
      <c r="AR817" s="68"/>
      <c r="AS817" s="68"/>
      <c r="AT817" s="68"/>
      <c r="AU817" s="68"/>
      <c r="AV817" s="68"/>
      <c r="AW817" s="68"/>
      <c r="AX817" s="68"/>
      <c r="AY817" s="72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</row>
    <row r="818"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73"/>
      <c r="AP818" s="68"/>
      <c r="AQ818" s="68"/>
      <c r="AR818" s="68"/>
      <c r="AS818" s="68"/>
      <c r="AT818" s="68"/>
      <c r="AU818" s="68"/>
      <c r="AV818" s="68"/>
      <c r="AW818" s="68"/>
      <c r="AX818" s="68"/>
      <c r="AY818" s="72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</row>
    <row r="819"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73"/>
      <c r="AP819" s="68"/>
      <c r="AQ819" s="68"/>
      <c r="AR819" s="68"/>
      <c r="AS819" s="68"/>
      <c r="AT819" s="68"/>
      <c r="AU819" s="68"/>
      <c r="AV819" s="68"/>
      <c r="AW819" s="68"/>
      <c r="AX819" s="68"/>
      <c r="AY819" s="72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</row>
    <row r="820"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73"/>
      <c r="AP820" s="68"/>
      <c r="AQ820" s="68"/>
      <c r="AR820" s="68"/>
      <c r="AS820" s="68"/>
      <c r="AT820" s="68"/>
      <c r="AU820" s="68"/>
      <c r="AV820" s="68"/>
      <c r="AW820" s="68"/>
      <c r="AX820" s="68"/>
      <c r="AY820" s="72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</row>
    <row r="821"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73"/>
      <c r="AP821" s="68"/>
      <c r="AQ821" s="68"/>
      <c r="AR821" s="68"/>
      <c r="AS821" s="68"/>
      <c r="AT821" s="68"/>
      <c r="AU821" s="68"/>
      <c r="AV821" s="68"/>
      <c r="AW821" s="68"/>
      <c r="AX821" s="68"/>
      <c r="AY821" s="72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</row>
    <row r="822"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73"/>
      <c r="AP822" s="68"/>
      <c r="AQ822" s="68"/>
      <c r="AR822" s="68"/>
      <c r="AS822" s="68"/>
      <c r="AT822" s="68"/>
      <c r="AU822" s="68"/>
      <c r="AV822" s="68"/>
      <c r="AW822" s="68"/>
      <c r="AX822" s="68"/>
      <c r="AY822" s="72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</row>
    <row r="823"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73"/>
      <c r="AP823" s="68"/>
      <c r="AQ823" s="68"/>
      <c r="AR823" s="68"/>
      <c r="AS823" s="68"/>
      <c r="AT823" s="68"/>
      <c r="AU823" s="68"/>
      <c r="AV823" s="68"/>
      <c r="AW823" s="68"/>
      <c r="AX823" s="68"/>
      <c r="AY823" s="72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</row>
    <row r="824"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73"/>
      <c r="AP824" s="68"/>
      <c r="AQ824" s="68"/>
      <c r="AR824" s="68"/>
      <c r="AS824" s="68"/>
      <c r="AT824" s="68"/>
      <c r="AU824" s="68"/>
      <c r="AV824" s="68"/>
      <c r="AW824" s="68"/>
      <c r="AX824" s="68"/>
      <c r="AY824" s="72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</row>
    <row r="825"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73"/>
      <c r="AP825" s="68"/>
      <c r="AQ825" s="68"/>
      <c r="AR825" s="68"/>
      <c r="AS825" s="68"/>
      <c r="AT825" s="68"/>
      <c r="AU825" s="68"/>
      <c r="AV825" s="68"/>
      <c r="AW825" s="68"/>
      <c r="AX825" s="68"/>
      <c r="AY825" s="72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</row>
    <row r="826"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73"/>
      <c r="AP826" s="68"/>
      <c r="AQ826" s="68"/>
      <c r="AR826" s="68"/>
      <c r="AS826" s="68"/>
      <c r="AT826" s="68"/>
      <c r="AU826" s="68"/>
      <c r="AV826" s="68"/>
      <c r="AW826" s="68"/>
      <c r="AX826" s="68"/>
      <c r="AY826" s="72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</row>
    <row r="827"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73"/>
      <c r="AP827" s="68"/>
      <c r="AQ827" s="68"/>
      <c r="AR827" s="68"/>
      <c r="AS827" s="68"/>
      <c r="AT827" s="68"/>
      <c r="AU827" s="68"/>
      <c r="AV827" s="68"/>
      <c r="AW827" s="68"/>
      <c r="AX827" s="68"/>
      <c r="AY827" s="72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</row>
    <row r="828"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73"/>
      <c r="AP828" s="68"/>
      <c r="AQ828" s="68"/>
      <c r="AR828" s="68"/>
      <c r="AS828" s="68"/>
      <c r="AT828" s="68"/>
      <c r="AU828" s="68"/>
      <c r="AV828" s="68"/>
      <c r="AW828" s="68"/>
      <c r="AX828" s="68"/>
      <c r="AY828" s="72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</row>
    <row r="829"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73"/>
      <c r="AP829" s="68"/>
      <c r="AQ829" s="68"/>
      <c r="AR829" s="68"/>
      <c r="AS829" s="68"/>
      <c r="AT829" s="68"/>
      <c r="AU829" s="68"/>
      <c r="AV829" s="68"/>
      <c r="AW829" s="68"/>
      <c r="AX829" s="68"/>
      <c r="AY829" s="72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</row>
    <row r="830"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73"/>
      <c r="AP830" s="68"/>
      <c r="AQ830" s="68"/>
      <c r="AR830" s="68"/>
      <c r="AS830" s="68"/>
      <c r="AT830" s="68"/>
      <c r="AU830" s="68"/>
      <c r="AV830" s="68"/>
      <c r="AW830" s="68"/>
      <c r="AX830" s="68"/>
      <c r="AY830" s="72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</row>
    <row r="831"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73"/>
      <c r="AP831" s="68"/>
      <c r="AQ831" s="68"/>
      <c r="AR831" s="68"/>
      <c r="AS831" s="68"/>
      <c r="AT831" s="68"/>
      <c r="AU831" s="68"/>
      <c r="AV831" s="68"/>
      <c r="AW831" s="68"/>
      <c r="AX831" s="68"/>
      <c r="AY831" s="72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</row>
    <row r="832"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73"/>
      <c r="AP832" s="68"/>
      <c r="AQ832" s="68"/>
      <c r="AR832" s="68"/>
      <c r="AS832" s="68"/>
      <c r="AT832" s="68"/>
      <c r="AU832" s="68"/>
      <c r="AV832" s="68"/>
      <c r="AW832" s="68"/>
      <c r="AX832" s="68"/>
      <c r="AY832" s="72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</row>
    <row r="833"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73"/>
      <c r="AP833" s="68"/>
      <c r="AQ833" s="68"/>
      <c r="AR833" s="68"/>
      <c r="AS833" s="68"/>
      <c r="AT833" s="68"/>
      <c r="AU833" s="68"/>
      <c r="AV833" s="68"/>
      <c r="AW833" s="68"/>
      <c r="AX833" s="68"/>
      <c r="AY833" s="72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</row>
    <row r="834"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73"/>
      <c r="AP834" s="68"/>
      <c r="AQ834" s="68"/>
      <c r="AR834" s="68"/>
      <c r="AS834" s="68"/>
      <c r="AT834" s="68"/>
      <c r="AU834" s="68"/>
      <c r="AV834" s="68"/>
      <c r="AW834" s="68"/>
      <c r="AX834" s="68"/>
      <c r="AY834" s="72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</row>
    <row r="835"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73"/>
      <c r="AP835" s="68"/>
      <c r="AQ835" s="68"/>
      <c r="AR835" s="68"/>
      <c r="AS835" s="68"/>
      <c r="AT835" s="68"/>
      <c r="AU835" s="68"/>
      <c r="AV835" s="68"/>
      <c r="AW835" s="68"/>
      <c r="AX835" s="68"/>
      <c r="AY835" s="72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</row>
    <row r="836"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73"/>
      <c r="AP836" s="68"/>
      <c r="AQ836" s="68"/>
      <c r="AR836" s="68"/>
      <c r="AS836" s="68"/>
      <c r="AT836" s="68"/>
      <c r="AU836" s="68"/>
      <c r="AV836" s="68"/>
      <c r="AW836" s="68"/>
      <c r="AX836" s="68"/>
      <c r="AY836" s="72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</row>
    <row r="837"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73"/>
      <c r="AP837" s="68"/>
      <c r="AQ837" s="68"/>
      <c r="AR837" s="68"/>
      <c r="AS837" s="68"/>
      <c r="AT837" s="68"/>
      <c r="AU837" s="68"/>
      <c r="AV837" s="68"/>
      <c r="AW837" s="68"/>
      <c r="AX837" s="68"/>
      <c r="AY837" s="72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</row>
    <row r="838"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73"/>
      <c r="AP838" s="68"/>
      <c r="AQ838" s="68"/>
      <c r="AR838" s="68"/>
      <c r="AS838" s="68"/>
      <c r="AT838" s="68"/>
      <c r="AU838" s="68"/>
      <c r="AV838" s="68"/>
      <c r="AW838" s="68"/>
      <c r="AX838" s="68"/>
      <c r="AY838" s="72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</row>
    <row r="839"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73"/>
      <c r="AP839" s="68"/>
      <c r="AQ839" s="68"/>
      <c r="AR839" s="68"/>
      <c r="AS839" s="68"/>
      <c r="AT839" s="68"/>
      <c r="AU839" s="68"/>
      <c r="AV839" s="68"/>
      <c r="AW839" s="68"/>
      <c r="AX839" s="68"/>
      <c r="AY839" s="72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</row>
    <row r="840"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73"/>
      <c r="AP840" s="68"/>
      <c r="AQ840" s="68"/>
      <c r="AR840" s="68"/>
      <c r="AS840" s="68"/>
      <c r="AT840" s="68"/>
      <c r="AU840" s="68"/>
      <c r="AV840" s="68"/>
      <c r="AW840" s="68"/>
      <c r="AX840" s="68"/>
      <c r="AY840" s="72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</row>
    <row r="841"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73"/>
      <c r="AP841" s="68"/>
      <c r="AQ841" s="68"/>
      <c r="AR841" s="68"/>
      <c r="AS841" s="68"/>
      <c r="AT841" s="68"/>
      <c r="AU841" s="68"/>
      <c r="AV841" s="68"/>
      <c r="AW841" s="68"/>
      <c r="AX841" s="68"/>
      <c r="AY841" s="72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</row>
    <row r="842"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73"/>
      <c r="AP842" s="68"/>
      <c r="AQ842" s="68"/>
      <c r="AR842" s="68"/>
      <c r="AS842" s="68"/>
      <c r="AT842" s="68"/>
      <c r="AU842" s="68"/>
      <c r="AV842" s="68"/>
      <c r="AW842" s="68"/>
      <c r="AX842" s="68"/>
      <c r="AY842" s="72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</row>
    <row r="843"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73"/>
      <c r="AP843" s="68"/>
      <c r="AQ843" s="68"/>
      <c r="AR843" s="68"/>
      <c r="AS843" s="68"/>
      <c r="AT843" s="68"/>
      <c r="AU843" s="68"/>
      <c r="AV843" s="68"/>
      <c r="AW843" s="68"/>
      <c r="AX843" s="68"/>
      <c r="AY843" s="72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</row>
    <row r="844"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73"/>
      <c r="AP844" s="68"/>
      <c r="AQ844" s="68"/>
      <c r="AR844" s="68"/>
      <c r="AS844" s="68"/>
      <c r="AT844" s="68"/>
      <c r="AU844" s="68"/>
      <c r="AV844" s="68"/>
      <c r="AW844" s="68"/>
      <c r="AX844" s="68"/>
      <c r="AY844" s="72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</row>
    <row r="845"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73"/>
      <c r="AP845" s="68"/>
      <c r="AQ845" s="68"/>
      <c r="AR845" s="68"/>
      <c r="AS845" s="68"/>
      <c r="AT845" s="68"/>
      <c r="AU845" s="68"/>
      <c r="AV845" s="68"/>
      <c r="AW845" s="68"/>
      <c r="AX845" s="68"/>
      <c r="AY845" s="72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</row>
    <row r="846"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73"/>
      <c r="AP846" s="68"/>
      <c r="AQ846" s="68"/>
      <c r="AR846" s="68"/>
      <c r="AS846" s="68"/>
      <c r="AT846" s="68"/>
      <c r="AU846" s="68"/>
      <c r="AV846" s="68"/>
      <c r="AW846" s="68"/>
      <c r="AX846" s="68"/>
      <c r="AY846" s="72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</row>
    <row r="847"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73"/>
      <c r="AP847" s="68"/>
      <c r="AQ847" s="68"/>
      <c r="AR847" s="68"/>
      <c r="AS847" s="68"/>
      <c r="AT847" s="68"/>
      <c r="AU847" s="68"/>
      <c r="AV847" s="68"/>
      <c r="AW847" s="68"/>
      <c r="AX847" s="68"/>
      <c r="AY847" s="72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</row>
    <row r="848"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73"/>
      <c r="AP848" s="68"/>
      <c r="AQ848" s="68"/>
      <c r="AR848" s="68"/>
      <c r="AS848" s="68"/>
      <c r="AT848" s="68"/>
      <c r="AU848" s="68"/>
      <c r="AV848" s="68"/>
      <c r="AW848" s="68"/>
      <c r="AX848" s="68"/>
      <c r="AY848" s="72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</row>
    <row r="849"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73"/>
      <c r="AP849" s="68"/>
      <c r="AQ849" s="68"/>
      <c r="AR849" s="68"/>
      <c r="AS849" s="68"/>
      <c r="AT849" s="68"/>
      <c r="AU849" s="68"/>
      <c r="AV849" s="68"/>
      <c r="AW849" s="68"/>
      <c r="AX849" s="68"/>
      <c r="AY849" s="72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</row>
    <row r="850"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73"/>
      <c r="AP850" s="68"/>
      <c r="AQ850" s="68"/>
      <c r="AR850" s="68"/>
      <c r="AS850" s="68"/>
      <c r="AT850" s="68"/>
      <c r="AU850" s="68"/>
      <c r="AV850" s="68"/>
      <c r="AW850" s="68"/>
      <c r="AX850" s="68"/>
      <c r="AY850" s="72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</row>
    <row r="851"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73"/>
      <c r="AP851" s="68"/>
      <c r="AQ851" s="68"/>
      <c r="AR851" s="68"/>
      <c r="AS851" s="68"/>
      <c r="AT851" s="68"/>
      <c r="AU851" s="68"/>
      <c r="AV851" s="68"/>
      <c r="AW851" s="68"/>
      <c r="AX851" s="68"/>
      <c r="AY851" s="72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</row>
    <row r="852"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73"/>
      <c r="AP852" s="68"/>
      <c r="AQ852" s="68"/>
      <c r="AR852" s="68"/>
      <c r="AS852" s="68"/>
      <c r="AT852" s="68"/>
      <c r="AU852" s="68"/>
      <c r="AV852" s="68"/>
      <c r="AW852" s="68"/>
      <c r="AX852" s="68"/>
      <c r="AY852" s="72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</row>
    <row r="853"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73"/>
      <c r="AP853" s="68"/>
      <c r="AQ853" s="68"/>
      <c r="AR853" s="68"/>
      <c r="AS853" s="68"/>
      <c r="AT853" s="68"/>
      <c r="AU853" s="68"/>
      <c r="AV853" s="68"/>
      <c r="AW853" s="68"/>
      <c r="AX853" s="68"/>
      <c r="AY853" s="72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</row>
    <row r="854"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73"/>
      <c r="AP854" s="68"/>
      <c r="AQ854" s="68"/>
      <c r="AR854" s="68"/>
      <c r="AS854" s="68"/>
      <c r="AT854" s="68"/>
      <c r="AU854" s="68"/>
      <c r="AV854" s="68"/>
      <c r="AW854" s="68"/>
      <c r="AX854" s="68"/>
      <c r="AY854" s="72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</row>
    <row r="855"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73"/>
      <c r="AP855" s="68"/>
      <c r="AQ855" s="68"/>
      <c r="AR855" s="68"/>
      <c r="AS855" s="68"/>
      <c r="AT855" s="68"/>
      <c r="AU855" s="68"/>
      <c r="AV855" s="68"/>
      <c r="AW855" s="68"/>
      <c r="AX855" s="68"/>
      <c r="AY855" s="72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</row>
    <row r="856"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73"/>
      <c r="AP856" s="68"/>
      <c r="AQ856" s="68"/>
      <c r="AR856" s="68"/>
      <c r="AS856" s="68"/>
      <c r="AT856" s="68"/>
      <c r="AU856" s="68"/>
      <c r="AV856" s="68"/>
      <c r="AW856" s="68"/>
      <c r="AX856" s="68"/>
      <c r="AY856" s="72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</row>
    <row r="857"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73"/>
      <c r="AP857" s="68"/>
      <c r="AQ857" s="68"/>
      <c r="AR857" s="68"/>
      <c r="AS857" s="68"/>
      <c r="AT857" s="68"/>
      <c r="AU857" s="68"/>
      <c r="AV857" s="68"/>
      <c r="AW857" s="68"/>
      <c r="AX857" s="68"/>
      <c r="AY857" s="72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</row>
    <row r="858"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73"/>
      <c r="AP858" s="68"/>
      <c r="AQ858" s="68"/>
      <c r="AR858" s="68"/>
      <c r="AS858" s="68"/>
      <c r="AT858" s="68"/>
      <c r="AU858" s="68"/>
      <c r="AV858" s="68"/>
      <c r="AW858" s="68"/>
      <c r="AX858" s="68"/>
      <c r="AY858" s="72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</row>
    <row r="859"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73"/>
      <c r="AP859" s="68"/>
      <c r="AQ859" s="68"/>
      <c r="AR859" s="68"/>
      <c r="AS859" s="68"/>
      <c r="AT859" s="68"/>
      <c r="AU859" s="68"/>
      <c r="AV859" s="68"/>
      <c r="AW859" s="68"/>
      <c r="AX859" s="68"/>
      <c r="AY859" s="72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</row>
    <row r="860"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73"/>
      <c r="AP860" s="68"/>
      <c r="AQ860" s="68"/>
      <c r="AR860" s="68"/>
      <c r="AS860" s="68"/>
      <c r="AT860" s="68"/>
      <c r="AU860" s="68"/>
      <c r="AV860" s="68"/>
      <c r="AW860" s="68"/>
      <c r="AX860" s="68"/>
      <c r="AY860" s="72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</row>
    <row r="861"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73"/>
      <c r="AP861" s="68"/>
      <c r="AQ861" s="68"/>
      <c r="AR861" s="68"/>
      <c r="AS861" s="68"/>
      <c r="AT861" s="68"/>
      <c r="AU861" s="68"/>
      <c r="AV861" s="68"/>
      <c r="AW861" s="68"/>
      <c r="AX861" s="68"/>
      <c r="AY861" s="72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</row>
    <row r="862"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73"/>
      <c r="AP862" s="68"/>
      <c r="AQ862" s="68"/>
      <c r="AR862" s="68"/>
      <c r="AS862" s="68"/>
      <c r="AT862" s="68"/>
      <c r="AU862" s="68"/>
      <c r="AV862" s="68"/>
      <c r="AW862" s="68"/>
      <c r="AX862" s="68"/>
      <c r="AY862" s="72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</row>
    <row r="863"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73"/>
      <c r="AP863" s="68"/>
      <c r="AQ863" s="68"/>
      <c r="AR863" s="68"/>
      <c r="AS863" s="68"/>
      <c r="AT863" s="68"/>
      <c r="AU863" s="68"/>
      <c r="AV863" s="68"/>
      <c r="AW863" s="68"/>
      <c r="AX863" s="68"/>
      <c r="AY863" s="72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</row>
    <row r="864"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73"/>
      <c r="AP864" s="68"/>
      <c r="AQ864" s="68"/>
      <c r="AR864" s="68"/>
      <c r="AS864" s="68"/>
      <c r="AT864" s="68"/>
      <c r="AU864" s="68"/>
      <c r="AV864" s="68"/>
      <c r="AW864" s="68"/>
      <c r="AX864" s="68"/>
      <c r="AY864" s="72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</row>
    <row r="865"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73"/>
      <c r="AP865" s="68"/>
      <c r="AQ865" s="68"/>
      <c r="AR865" s="68"/>
      <c r="AS865" s="68"/>
      <c r="AT865" s="68"/>
      <c r="AU865" s="68"/>
      <c r="AV865" s="68"/>
      <c r="AW865" s="68"/>
      <c r="AX865" s="68"/>
      <c r="AY865" s="72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</row>
    <row r="866"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73"/>
      <c r="AP866" s="68"/>
      <c r="AQ866" s="68"/>
      <c r="AR866" s="68"/>
      <c r="AS866" s="68"/>
      <c r="AT866" s="68"/>
      <c r="AU866" s="68"/>
      <c r="AV866" s="68"/>
      <c r="AW866" s="68"/>
      <c r="AX866" s="68"/>
      <c r="AY866" s="72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</row>
    <row r="867"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73"/>
      <c r="AP867" s="68"/>
      <c r="AQ867" s="68"/>
      <c r="AR867" s="68"/>
      <c r="AS867" s="68"/>
      <c r="AT867" s="68"/>
      <c r="AU867" s="68"/>
      <c r="AV867" s="68"/>
      <c r="AW867" s="68"/>
      <c r="AX867" s="68"/>
      <c r="AY867" s="72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</row>
    <row r="868"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73"/>
      <c r="AP868" s="68"/>
      <c r="AQ868" s="68"/>
      <c r="AR868" s="68"/>
      <c r="AS868" s="68"/>
      <c r="AT868" s="68"/>
      <c r="AU868" s="68"/>
      <c r="AV868" s="68"/>
      <c r="AW868" s="68"/>
      <c r="AX868" s="68"/>
      <c r="AY868" s="72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</row>
    <row r="869"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73"/>
      <c r="AP869" s="68"/>
      <c r="AQ869" s="68"/>
      <c r="AR869" s="68"/>
      <c r="AS869" s="68"/>
      <c r="AT869" s="68"/>
      <c r="AU869" s="68"/>
      <c r="AV869" s="68"/>
      <c r="AW869" s="68"/>
      <c r="AX869" s="68"/>
      <c r="AY869" s="72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</row>
    <row r="870"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73"/>
      <c r="AP870" s="68"/>
      <c r="AQ870" s="68"/>
      <c r="AR870" s="68"/>
      <c r="AS870" s="68"/>
      <c r="AT870" s="68"/>
      <c r="AU870" s="68"/>
      <c r="AV870" s="68"/>
      <c r="AW870" s="68"/>
      <c r="AX870" s="68"/>
      <c r="AY870" s="72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</row>
    <row r="871"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73"/>
      <c r="AP871" s="68"/>
      <c r="AQ871" s="68"/>
      <c r="AR871" s="68"/>
      <c r="AS871" s="68"/>
      <c r="AT871" s="68"/>
      <c r="AU871" s="68"/>
      <c r="AV871" s="68"/>
      <c r="AW871" s="68"/>
      <c r="AX871" s="68"/>
      <c r="AY871" s="72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</row>
    <row r="872"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73"/>
      <c r="AP872" s="68"/>
      <c r="AQ872" s="68"/>
      <c r="AR872" s="68"/>
      <c r="AS872" s="68"/>
      <c r="AT872" s="68"/>
      <c r="AU872" s="68"/>
      <c r="AV872" s="68"/>
      <c r="AW872" s="68"/>
      <c r="AX872" s="68"/>
      <c r="AY872" s="72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</row>
    <row r="873"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73"/>
      <c r="AP873" s="68"/>
      <c r="AQ873" s="68"/>
      <c r="AR873" s="68"/>
      <c r="AS873" s="68"/>
      <c r="AT873" s="68"/>
      <c r="AU873" s="68"/>
      <c r="AV873" s="68"/>
      <c r="AW873" s="68"/>
      <c r="AX873" s="68"/>
      <c r="AY873" s="72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</row>
    <row r="874"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73"/>
      <c r="AP874" s="68"/>
      <c r="AQ874" s="68"/>
      <c r="AR874" s="68"/>
      <c r="AS874" s="68"/>
      <c r="AT874" s="68"/>
      <c r="AU874" s="68"/>
      <c r="AV874" s="68"/>
      <c r="AW874" s="68"/>
      <c r="AX874" s="68"/>
      <c r="AY874" s="72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</row>
    <row r="875"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73"/>
      <c r="AP875" s="68"/>
      <c r="AQ875" s="68"/>
      <c r="AR875" s="68"/>
      <c r="AS875" s="68"/>
      <c r="AT875" s="68"/>
      <c r="AU875" s="68"/>
      <c r="AV875" s="68"/>
      <c r="AW875" s="68"/>
      <c r="AX875" s="68"/>
      <c r="AY875" s="72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</row>
    <row r="876"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73"/>
      <c r="AP876" s="68"/>
      <c r="AQ876" s="68"/>
      <c r="AR876" s="68"/>
      <c r="AS876" s="68"/>
      <c r="AT876" s="68"/>
      <c r="AU876" s="68"/>
      <c r="AV876" s="68"/>
      <c r="AW876" s="68"/>
      <c r="AX876" s="68"/>
      <c r="AY876" s="72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</row>
    <row r="877"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73"/>
      <c r="AP877" s="68"/>
      <c r="AQ877" s="68"/>
      <c r="AR877" s="68"/>
      <c r="AS877" s="68"/>
      <c r="AT877" s="68"/>
      <c r="AU877" s="68"/>
      <c r="AV877" s="68"/>
      <c r="AW877" s="68"/>
      <c r="AX877" s="68"/>
      <c r="AY877" s="72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</row>
    <row r="878"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73"/>
      <c r="AP878" s="68"/>
      <c r="AQ878" s="68"/>
      <c r="AR878" s="68"/>
      <c r="AS878" s="68"/>
      <c r="AT878" s="68"/>
      <c r="AU878" s="68"/>
      <c r="AV878" s="68"/>
      <c r="AW878" s="68"/>
      <c r="AX878" s="68"/>
      <c r="AY878" s="72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</row>
    <row r="879"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73"/>
      <c r="AP879" s="68"/>
      <c r="AQ879" s="68"/>
      <c r="AR879" s="68"/>
      <c r="AS879" s="68"/>
      <c r="AT879" s="68"/>
      <c r="AU879" s="68"/>
      <c r="AV879" s="68"/>
      <c r="AW879" s="68"/>
      <c r="AX879" s="68"/>
      <c r="AY879" s="72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</row>
    <row r="880"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73"/>
      <c r="AP880" s="68"/>
      <c r="AQ880" s="68"/>
      <c r="AR880" s="68"/>
      <c r="AS880" s="68"/>
      <c r="AT880" s="68"/>
      <c r="AU880" s="68"/>
      <c r="AV880" s="68"/>
      <c r="AW880" s="68"/>
      <c r="AX880" s="68"/>
      <c r="AY880" s="72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</row>
    <row r="881"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73"/>
      <c r="AP881" s="68"/>
      <c r="AQ881" s="68"/>
      <c r="AR881" s="68"/>
      <c r="AS881" s="68"/>
      <c r="AT881" s="68"/>
      <c r="AU881" s="68"/>
      <c r="AV881" s="68"/>
      <c r="AW881" s="68"/>
      <c r="AX881" s="68"/>
      <c r="AY881" s="72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</row>
    <row r="882"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73"/>
      <c r="AP882" s="68"/>
      <c r="AQ882" s="68"/>
      <c r="AR882" s="68"/>
      <c r="AS882" s="68"/>
      <c r="AT882" s="68"/>
      <c r="AU882" s="68"/>
      <c r="AV882" s="68"/>
      <c r="AW882" s="68"/>
      <c r="AX882" s="68"/>
      <c r="AY882" s="72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</row>
    <row r="883"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73"/>
      <c r="AP883" s="68"/>
      <c r="AQ883" s="68"/>
      <c r="AR883" s="68"/>
      <c r="AS883" s="68"/>
      <c r="AT883" s="68"/>
      <c r="AU883" s="68"/>
      <c r="AV883" s="68"/>
      <c r="AW883" s="68"/>
      <c r="AX883" s="68"/>
      <c r="AY883" s="72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</row>
    <row r="884"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73"/>
      <c r="AP884" s="68"/>
      <c r="AQ884" s="68"/>
      <c r="AR884" s="68"/>
      <c r="AS884" s="68"/>
      <c r="AT884" s="68"/>
      <c r="AU884" s="68"/>
      <c r="AV884" s="68"/>
      <c r="AW884" s="68"/>
      <c r="AX884" s="68"/>
      <c r="AY884" s="72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</row>
    <row r="885"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73"/>
      <c r="AP885" s="68"/>
      <c r="AQ885" s="68"/>
      <c r="AR885" s="68"/>
      <c r="AS885" s="68"/>
      <c r="AT885" s="68"/>
      <c r="AU885" s="68"/>
      <c r="AV885" s="68"/>
      <c r="AW885" s="68"/>
      <c r="AX885" s="68"/>
      <c r="AY885" s="72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</row>
    <row r="886"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73"/>
      <c r="AP886" s="68"/>
      <c r="AQ886" s="68"/>
      <c r="AR886" s="68"/>
      <c r="AS886" s="68"/>
      <c r="AT886" s="68"/>
      <c r="AU886" s="68"/>
      <c r="AV886" s="68"/>
      <c r="AW886" s="68"/>
      <c r="AX886" s="68"/>
      <c r="AY886" s="72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</row>
    <row r="887"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73"/>
      <c r="AP887" s="68"/>
      <c r="AQ887" s="68"/>
      <c r="AR887" s="68"/>
      <c r="AS887" s="68"/>
      <c r="AT887" s="68"/>
      <c r="AU887" s="68"/>
      <c r="AV887" s="68"/>
      <c r="AW887" s="68"/>
      <c r="AX887" s="68"/>
      <c r="AY887" s="72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</row>
    <row r="888"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73"/>
      <c r="AP888" s="68"/>
      <c r="AQ888" s="68"/>
      <c r="AR888" s="68"/>
      <c r="AS888" s="68"/>
      <c r="AT888" s="68"/>
      <c r="AU888" s="68"/>
      <c r="AV888" s="68"/>
      <c r="AW888" s="68"/>
      <c r="AX888" s="68"/>
      <c r="AY888" s="72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</row>
    <row r="889"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73"/>
      <c r="AP889" s="68"/>
      <c r="AQ889" s="68"/>
      <c r="AR889" s="68"/>
      <c r="AS889" s="68"/>
      <c r="AT889" s="68"/>
      <c r="AU889" s="68"/>
      <c r="AV889" s="68"/>
      <c r="AW889" s="68"/>
      <c r="AX889" s="68"/>
      <c r="AY889" s="72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</row>
    <row r="890"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73"/>
      <c r="AP890" s="68"/>
      <c r="AQ890" s="68"/>
      <c r="AR890" s="68"/>
      <c r="AS890" s="68"/>
      <c r="AT890" s="68"/>
      <c r="AU890" s="68"/>
      <c r="AV890" s="68"/>
      <c r="AW890" s="68"/>
      <c r="AX890" s="68"/>
      <c r="AY890" s="72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</row>
    <row r="891"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73"/>
      <c r="AP891" s="68"/>
      <c r="AQ891" s="68"/>
      <c r="AR891" s="68"/>
      <c r="AS891" s="68"/>
      <c r="AT891" s="68"/>
      <c r="AU891" s="68"/>
      <c r="AV891" s="68"/>
      <c r="AW891" s="68"/>
      <c r="AX891" s="68"/>
      <c r="AY891" s="72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</row>
    <row r="892"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73"/>
      <c r="AP892" s="68"/>
      <c r="AQ892" s="68"/>
      <c r="AR892" s="68"/>
      <c r="AS892" s="68"/>
      <c r="AT892" s="68"/>
      <c r="AU892" s="68"/>
      <c r="AV892" s="68"/>
      <c r="AW892" s="68"/>
      <c r="AX892" s="68"/>
      <c r="AY892" s="72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</row>
    <row r="893"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73"/>
      <c r="AP893" s="68"/>
      <c r="AQ893" s="68"/>
      <c r="AR893" s="68"/>
      <c r="AS893" s="68"/>
      <c r="AT893" s="68"/>
      <c r="AU893" s="68"/>
      <c r="AV893" s="68"/>
      <c r="AW893" s="68"/>
      <c r="AX893" s="68"/>
      <c r="AY893" s="72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</row>
    <row r="894"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73"/>
      <c r="AP894" s="68"/>
      <c r="AQ894" s="68"/>
      <c r="AR894" s="68"/>
      <c r="AS894" s="68"/>
      <c r="AT894" s="68"/>
      <c r="AU894" s="68"/>
      <c r="AV894" s="68"/>
      <c r="AW894" s="68"/>
      <c r="AX894" s="68"/>
      <c r="AY894" s="72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</row>
    <row r="895"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73"/>
      <c r="AP895" s="68"/>
      <c r="AQ895" s="68"/>
      <c r="AR895" s="68"/>
      <c r="AS895" s="68"/>
      <c r="AT895" s="68"/>
      <c r="AU895" s="68"/>
      <c r="AV895" s="68"/>
      <c r="AW895" s="68"/>
      <c r="AX895" s="68"/>
      <c r="AY895" s="72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</row>
    <row r="896"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73"/>
      <c r="AP896" s="68"/>
      <c r="AQ896" s="68"/>
      <c r="AR896" s="68"/>
      <c r="AS896" s="68"/>
      <c r="AT896" s="68"/>
      <c r="AU896" s="68"/>
      <c r="AV896" s="68"/>
      <c r="AW896" s="68"/>
      <c r="AX896" s="68"/>
      <c r="AY896" s="72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</row>
    <row r="897"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73"/>
      <c r="AP897" s="68"/>
      <c r="AQ897" s="68"/>
      <c r="AR897" s="68"/>
      <c r="AS897" s="68"/>
      <c r="AT897" s="68"/>
      <c r="AU897" s="68"/>
      <c r="AV897" s="68"/>
      <c r="AW897" s="68"/>
      <c r="AX897" s="68"/>
      <c r="AY897" s="72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</row>
    <row r="898"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73"/>
      <c r="AP898" s="68"/>
      <c r="AQ898" s="68"/>
      <c r="AR898" s="68"/>
      <c r="AS898" s="68"/>
      <c r="AT898" s="68"/>
      <c r="AU898" s="68"/>
      <c r="AV898" s="68"/>
      <c r="AW898" s="68"/>
      <c r="AX898" s="68"/>
      <c r="AY898" s="72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</row>
    <row r="899"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73"/>
      <c r="AP899" s="68"/>
      <c r="AQ899" s="68"/>
      <c r="AR899" s="68"/>
      <c r="AS899" s="68"/>
      <c r="AT899" s="68"/>
      <c r="AU899" s="68"/>
      <c r="AV899" s="68"/>
      <c r="AW899" s="68"/>
      <c r="AX899" s="68"/>
      <c r="AY899" s="72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</row>
    <row r="900"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73"/>
      <c r="AP900" s="68"/>
      <c r="AQ900" s="68"/>
      <c r="AR900" s="68"/>
      <c r="AS900" s="68"/>
      <c r="AT900" s="68"/>
      <c r="AU900" s="68"/>
      <c r="AV900" s="68"/>
      <c r="AW900" s="68"/>
      <c r="AX900" s="68"/>
      <c r="AY900" s="72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</row>
    <row r="901"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73"/>
      <c r="AP901" s="68"/>
      <c r="AQ901" s="68"/>
      <c r="AR901" s="68"/>
      <c r="AS901" s="68"/>
      <c r="AT901" s="68"/>
      <c r="AU901" s="68"/>
      <c r="AV901" s="68"/>
      <c r="AW901" s="68"/>
      <c r="AX901" s="68"/>
      <c r="AY901" s="72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</row>
    <row r="902"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73"/>
      <c r="AP902" s="68"/>
      <c r="AQ902" s="68"/>
      <c r="AR902" s="68"/>
      <c r="AS902" s="68"/>
      <c r="AT902" s="68"/>
      <c r="AU902" s="68"/>
      <c r="AV902" s="68"/>
      <c r="AW902" s="68"/>
      <c r="AX902" s="68"/>
      <c r="AY902" s="72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</row>
    <row r="903"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73"/>
      <c r="AP903" s="68"/>
      <c r="AQ903" s="68"/>
      <c r="AR903" s="68"/>
      <c r="AS903" s="68"/>
      <c r="AT903" s="68"/>
      <c r="AU903" s="68"/>
      <c r="AV903" s="68"/>
      <c r="AW903" s="68"/>
      <c r="AX903" s="68"/>
      <c r="AY903" s="72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</row>
    <row r="904"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73"/>
      <c r="AP904" s="68"/>
      <c r="AQ904" s="68"/>
      <c r="AR904" s="68"/>
      <c r="AS904" s="68"/>
      <c r="AT904" s="68"/>
      <c r="AU904" s="68"/>
      <c r="AV904" s="68"/>
      <c r="AW904" s="68"/>
      <c r="AX904" s="68"/>
      <c r="AY904" s="72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</row>
    <row r="905"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73"/>
      <c r="AP905" s="68"/>
      <c r="AQ905" s="68"/>
      <c r="AR905" s="68"/>
      <c r="AS905" s="68"/>
      <c r="AT905" s="68"/>
      <c r="AU905" s="68"/>
      <c r="AV905" s="68"/>
      <c r="AW905" s="68"/>
      <c r="AX905" s="68"/>
      <c r="AY905" s="72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</row>
    <row r="906"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73"/>
      <c r="AP906" s="68"/>
      <c r="AQ906" s="68"/>
      <c r="AR906" s="68"/>
      <c r="AS906" s="68"/>
      <c r="AT906" s="68"/>
      <c r="AU906" s="68"/>
      <c r="AV906" s="68"/>
      <c r="AW906" s="68"/>
      <c r="AX906" s="68"/>
      <c r="AY906" s="72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</row>
    <row r="907"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73"/>
      <c r="AP907" s="68"/>
      <c r="AQ907" s="68"/>
      <c r="AR907" s="68"/>
      <c r="AS907" s="68"/>
      <c r="AT907" s="68"/>
      <c r="AU907" s="68"/>
      <c r="AV907" s="68"/>
      <c r="AW907" s="68"/>
      <c r="AX907" s="68"/>
      <c r="AY907" s="72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</row>
    <row r="908"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73"/>
      <c r="AP908" s="68"/>
      <c r="AQ908" s="68"/>
      <c r="AR908" s="68"/>
      <c r="AS908" s="68"/>
      <c r="AT908" s="68"/>
      <c r="AU908" s="68"/>
      <c r="AV908" s="68"/>
      <c r="AW908" s="68"/>
      <c r="AX908" s="68"/>
      <c r="AY908" s="72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</row>
    <row r="909"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73"/>
      <c r="AP909" s="68"/>
      <c r="AQ909" s="68"/>
      <c r="AR909" s="68"/>
      <c r="AS909" s="68"/>
      <c r="AT909" s="68"/>
      <c r="AU909" s="68"/>
      <c r="AV909" s="68"/>
      <c r="AW909" s="68"/>
      <c r="AX909" s="68"/>
      <c r="AY909" s="72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</row>
    <row r="910"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73"/>
      <c r="AP910" s="68"/>
      <c r="AQ910" s="68"/>
      <c r="AR910" s="68"/>
      <c r="AS910" s="68"/>
      <c r="AT910" s="68"/>
      <c r="AU910" s="68"/>
      <c r="AV910" s="68"/>
      <c r="AW910" s="68"/>
      <c r="AX910" s="68"/>
      <c r="AY910" s="72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</row>
    <row r="911"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73"/>
      <c r="AP911" s="68"/>
      <c r="AQ911" s="68"/>
      <c r="AR911" s="68"/>
      <c r="AS911" s="68"/>
      <c r="AT911" s="68"/>
      <c r="AU911" s="68"/>
      <c r="AV911" s="68"/>
      <c r="AW911" s="68"/>
      <c r="AX911" s="68"/>
      <c r="AY911" s="72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</row>
    <row r="912"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73"/>
      <c r="AP912" s="68"/>
      <c r="AQ912" s="68"/>
      <c r="AR912" s="68"/>
      <c r="AS912" s="68"/>
      <c r="AT912" s="68"/>
      <c r="AU912" s="68"/>
      <c r="AV912" s="68"/>
      <c r="AW912" s="68"/>
      <c r="AX912" s="68"/>
      <c r="AY912" s="72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</row>
    <row r="913"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73"/>
      <c r="AP913" s="68"/>
      <c r="AQ913" s="68"/>
      <c r="AR913" s="68"/>
      <c r="AS913" s="68"/>
      <c r="AT913" s="68"/>
      <c r="AU913" s="68"/>
      <c r="AV913" s="68"/>
      <c r="AW913" s="68"/>
      <c r="AX913" s="68"/>
      <c r="AY913" s="72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</row>
    <row r="914"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73"/>
      <c r="AP914" s="68"/>
      <c r="AQ914" s="68"/>
      <c r="AR914" s="68"/>
      <c r="AS914" s="68"/>
      <c r="AT914" s="68"/>
      <c r="AU914" s="68"/>
      <c r="AV914" s="68"/>
      <c r="AW914" s="68"/>
      <c r="AX914" s="68"/>
      <c r="AY914" s="72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</row>
    <row r="915"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73"/>
      <c r="AP915" s="68"/>
      <c r="AQ915" s="68"/>
      <c r="AR915" s="68"/>
      <c r="AS915" s="68"/>
      <c r="AT915" s="68"/>
      <c r="AU915" s="68"/>
      <c r="AV915" s="68"/>
      <c r="AW915" s="68"/>
      <c r="AX915" s="68"/>
      <c r="AY915" s="72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</row>
    <row r="916"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73"/>
      <c r="AP916" s="68"/>
      <c r="AQ916" s="68"/>
      <c r="AR916" s="68"/>
      <c r="AS916" s="68"/>
      <c r="AT916" s="68"/>
      <c r="AU916" s="68"/>
      <c r="AV916" s="68"/>
      <c r="AW916" s="68"/>
      <c r="AX916" s="68"/>
      <c r="AY916" s="72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</row>
    <row r="917"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73"/>
      <c r="AP917" s="68"/>
      <c r="AQ917" s="68"/>
      <c r="AR917" s="68"/>
      <c r="AS917" s="68"/>
      <c r="AT917" s="68"/>
      <c r="AU917" s="68"/>
      <c r="AV917" s="68"/>
      <c r="AW917" s="68"/>
      <c r="AX917" s="68"/>
      <c r="AY917" s="72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</row>
    <row r="918"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73"/>
      <c r="AP918" s="68"/>
      <c r="AQ918" s="68"/>
      <c r="AR918" s="68"/>
      <c r="AS918" s="68"/>
      <c r="AT918" s="68"/>
      <c r="AU918" s="68"/>
      <c r="AV918" s="68"/>
      <c r="AW918" s="68"/>
      <c r="AX918" s="68"/>
      <c r="AY918" s="72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</row>
    <row r="919"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73"/>
      <c r="AP919" s="68"/>
      <c r="AQ919" s="68"/>
      <c r="AR919" s="68"/>
      <c r="AS919" s="68"/>
      <c r="AT919" s="68"/>
      <c r="AU919" s="68"/>
      <c r="AV919" s="68"/>
      <c r="AW919" s="68"/>
      <c r="AX919" s="68"/>
      <c r="AY919" s="72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</row>
    <row r="920"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73"/>
      <c r="AP920" s="68"/>
      <c r="AQ920" s="68"/>
      <c r="AR920" s="68"/>
      <c r="AS920" s="68"/>
      <c r="AT920" s="68"/>
      <c r="AU920" s="68"/>
      <c r="AV920" s="68"/>
      <c r="AW920" s="68"/>
      <c r="AX920" s="68"/>
      <c r="AY920" s="72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</row>
    <row r="921"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73"/>
      <c r="AP921" s="68"/>
      <c r="AQ921" s="68"/>
      <c r="AR921" s="68"/>
      <c r="AS921" s="68"/>
      <c r="AT921" s="68"/>
      <c r="AU921" s="68"/>
      <c r="AV921" s="68"/>
      <c r="AW921" s="68"/>
      <c r="AX921" s="68"/>
      <c r="AY921" s="72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</row>
    <row r="922"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73"/>
      <c r="AP922" s="68"/>
      <c r="AQ922" s="68"/>
      <c r="AR922" s="68"/>
      <c r="AS922" s="68"/>
      <c r="AT922" s="68"/>
      <c r="AU922" s="68"/>
      <c r="AV922" s="68"/>
      <c r="AW922" s="68"/>
      <c r="AX922" s="68"/>
      <c r="AY922" s="72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</row>
    <row r="923"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73"/>
      <c r="AP923" s="68"/>
      <c r="AQ923" s="68"/>
      <c r="AR923" s="68"/>
      <c r="AS923" s="68"/>
      <c r="AT923" s="68"/>
      <c r="AU923" s="68"/>
      <c r="AV923" s="68"/>
      <c r="AW923" s="68"/>
      <c r="AX923" s="68"/>
      <c r="AY923" s="72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</row>
    <row r="924"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73"/>
      <c r="AP924" s="68"/>
      <c r="AQ924" s="68"/>
      <c r="AR924" s="68"/>
      <c r="AS924" s="68"/>
      <c r="AT924" s="68"/>
      <c r="AU924" s="68"/>
      <c r="AV924" s="68"/>
      <c r="AW924" s="68"/>
      <c r="AX924" s="68"/>
      <c r="AY924" s="72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</row>
    <row r="925"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73"/>
      <c r="AP925" s="68"/>
      <c r="AQ925" s="68"/>
      <c r="AR925" s="68"/>
      <c r="AS925" s="68"/>
      <c r="AT925" s="68"/>
      <c r="AU925" s="68"/>
      <c r="AV925" s="68"/>
      <c r="AW925" s="68"/>
      <c r="AX925" s="68"/>
      <c r="AY925" s="72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</row>
    <row r="926"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73"/>
      <c r="AP926" s="68"/>
      <c r="AQ926" s="68"/>
      <c r="AR926" s="68"/>
      <c r="AS926" s="68"/>
      <c r="AT926" s="68"/>
      <c r="AU926" s="68"/>
      <c r="AV926" s="68"/>
      <c r="AW926" s="68"/>
      <c r="AX926" s="68"/>
      <c r="AY926" s="72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</row>
    <row r="927"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73"/>
      <c r="AP927" s="68"/>
      <c r="AQ927" s="68"/>
      <c r="AR927" s="68"/>
      <c r="AS927" s="68"/>
      <c r="AT927" s="68"/>
      <c r="AU927" s="68"/>
      <c r="AV927" s="68"/>
      <c r="AW927" s="68"/>
      <c r="AX927" s="68"/>
      <c r="AY927" s="72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</row>
    <row r="928"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73"/>
      <c r="AP928" s="68"/>
      <c r="AQ928" s="68"/>
      <c r="AR928" s="68"/>
      <c r="AS928" s="68"/>
      <c r="AT928" s="68"/>
      <c r="AU928" s="68"/>
      <c r="AV928" s="68"/>
      <c r="AW928" s="68"/>
      <c r="AX928" s="68"/>
      <c r="AY928" s="72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</row>
    <row r="929"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73"/>
      <c r="AP929" s="68"/>
      <c r="AQ929" s="68"/>
      <c r="AR929" s="68"/>
      <c r="AS929" s="68"/>
      <c r="AT929" s="68"/>
      <c r="AU929" s="68"/>
      <c r="AV929" s="68"/>
      <c r="AW929" s="68"/>
      <c r="AX929" s="68"/>
      <c r="AY929" s="72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</row>
    <row r="930"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73"/>
      <c r="AP930" s="68"/>
      <c r="AQ930" s="68"/>
      <c r="AR930" s="68"/>
      <c r="AS930" s="68"/>
      <c r="AT930" s="68"/>
      <c r="AU930" s="68"/>
      <c r="AV930" s="68"/>
      <c r="AW930" s="68"/>
      <c r="AX930" s="68"/>
      <c r="AY930" s="72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</row>
    <row r="931"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73"/>
      <c r="AP931" s="68"/>
      <c r="AQ931" s="68"/>
      <c r="AR931" s="68"/>
      <c r="AS931" s="68"/>
      <c r="AT931" s="68"/>
      <c r="AU931" s="68"/>
      <c r="AV931" s="68"/>
      <c r="AW931" s="68"/>
      <c r="AX931" s="68"/>
      <c r="AY931" s="72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</row>
    <row r="932"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73"/>
      <c r="AP932" s="68"/>
      <c r="AQ932" s="68"/>
      <c r="AR932" s="68"/>
      <c r="AS932" s="68"/>
      <c r="AT932" s="68"/>
      <c r="AU932" s="68"/>
      <c r="AV932" s="68"/>
      <c r="AW932" s="68"/>
      <c r="AX932" s="68"/>
      <c r="AY932" s="72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</row>
    <row r="933"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73"/>
      <c r="AP933" s="68"/>
      <c r="AQ933" s="68"/>
      <c r="AR933" s="68"/>
      <c r="AS933" s="68"/>
      <c r="AT933" s="68"/>
      <c r="AU933" s="68"/>
      <c r="AV933" s="68"/>
      <c r="AW933" s="68"/>
      <c r="AX933" s="68"/>
      <c r="AY933" s="72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</row>
    <row r="934"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73"/>
      <c r="AP934" s="68"/>
      <c r="AQ934" s="68"/>
      <c r="AR934" s="68"/>
      <c r="AS934" s="68"/>
      <c r="AT934" s="68"/>
      <c r="AU934" s="68"/>
      <c r="AV934" s="68"/>
      <c r="AW934" s="68"/>
      <c r="AX934" s="68"/>
      <c r="AY934" s="72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</row>
    <row r="935"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73"/>
      <c r="AP935" s="68"/>
      <c r="AQ935" s="68"/>
      <c r="AR935" s="68"/>
      <c r="AS935" s="68"/>
      <c r="AT935" s="68"/>
      <c r="AU935" s="68"/>
      <c r="AV935" s="68"/>
      <c r="AW935" s="68"/>
      <c r="AX935" s="68"/>
      <c r="AY935" s="72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</row>
    <row r="936"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73"/>
      <c r="AP936" s="68"/>
      <c r="AQ936" s="68"/>
      <c r="AR936" s="68"/>
      <c r="AS936" s="68"/>
      <c r="AT936" s="68"/>
      <c r="AU936" s="68"/>
      <c r="AV936" s="68"/>
      <c r="AW936" s="68"/>
      <c r="AX936" s="68"/>
      <c r="AY936" s="72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</row>
    <row r="937"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73"/>
      <c r="AP937" s="68"/>
      <c r="AQ937" s="68"/>
      <c r="AR937" s="68"/>
      <c r="AS937" s="68"/>
      <c r="AT937" s="68"/>
      <c r="AU937" s="68"/>
      <c r="AV937" s="68"/>
      <c r="AW937" s="68"/>
      <c r="AX937" s="68"/>
      <c r="AY937" s="72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</row>
    <row r="938"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73"/>
      <c r="AP938" s="68"/>
      <c r="AQ938" s="68"/>
      <c r="AR938" s="68"/>
      <c r="AS938" s="68"/>
      <c r="AT938" s="68"/>
      <c r="AU938" s="68"/>
      <c r="AV938" s="68"/>
      <c r="AW938" s="68"/>
      <c r="AX938" s="68"/>
      <c r="AY938" s="72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</row>
    <row r="939"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73"/>
      <c r="AP939" s="68"/>
      <c r="AQ939" s="68"/>
      <c r="AR939" s="68"/>
      <c r="AS939" s="68"/>
      <c r="AT939" s="68"/>
      <c r="AU939" s="68"/>
      <c r="AV939" s="68"/>
      <c r="AW939" s="68"/>
      <c r="AX939" s="68"/>
      <c r="AY939" s="72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</row>
    <row r="940"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73"/>
      <c r="AP940" s="68"/>
      <c r="AQ940" s="68"/>
      <c r="AR940" s="68"/>
      <c r="AS940" s="68"/>
      <c r="AT940" s="68"/>
      <c r="AU940" s="68"/>
      <c r="AV940" s="68"/>
      <c r="AW940" s="68"/>
      <c r="AX940" s="68"/>
      <c r="AY940" s="72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</row>
    <row r="941"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73"/>
      <c r="AP941" s="68"/>
      <c r="AQ941" s="68"/>
      <c r="AR941" s="68"/>
      <c r="AS941" s="68"/>
      <c r="AT941" s="68"/>
      <c r="AU941" s="68"/>
      <c r="AV941" s="68"/>
      <c r="AW941" s="68"/>
      <c r="AX941" s="68"/>
      <c r="AY941" s="72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</row>
    <row r="942"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73"/>
      <c r="AP942" s="68"/>
      <c r="AQ942" s="68"/>
      <c r="AR942" s="68"/>
      <c r="AS942" s="68"/>
      <c r="AT942" s="68"/>
      <c r="AU942" s="68"/>
      <c r="AV942" s="68"/>
      <c r="AW942" s="68"/>
      <c r="AX942" s="68"/>
      <c r="AY942" s="72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</row>
    <row r="943"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73"/>
      <c r="AP943" s="68"/>
      <c r="AQ943" s="68"/>
      <c r="AR943" s="68"/>
      <c r="AS943" s="68"/>
      <c r="AT943" s="68"/>
      <c r="AU943" s="68"/>
      <c r="AV943" s="68"/>
      <c r="AW943" s="68"/>
      <c r="AX943" s="68"/>
      <c r="AY943" s="72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</row>
    <row r="944"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73"/>
      <c r="AP944" s="68"/>
      <c r="AQ944" s="68"/>
      <c r="AR944" s="68"/>
      <c r="AS944" s="68"/>
      <c r="AT944" s="68"/>
      <c r="AU944" s="68"/>
      <c r="AV944" s="68"/>
      <c r="AW944" s="68"/>
      <c r="AX944" s="68"/>
      <c r="AY944" s="72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</row>
    <row r="945"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73"/>
      <c r="AP945" s="68"/>
      <c r="AQ945" s="68"/>
      <c r="AR945" s="68"/>
      <c r="AS945" s="68"/>
      <c r="AT945" s="68"/>
      <c r="AU945" s="68"/>
      <c r="AV945" s="68"/>
      <c r="AW945" s="68"/>
      <c r="AX945" s="68"/>
      <c r="AY945" s="72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</row>
    <row r="946"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73"/>
      <c r="AP946" s="68"/>
      <c r="AQ946" s="68"/>
      <c r="AR946" s="68"/>
      <c r="AS946" s="68"/>
      <c r="AT946" s="68"/>
      <c r="AU946" s="68"/>
      <c r="AV946" s="68"/>
      <c r="AW946" s="68"/>
      <c r="AX946" s="68"/>
      <c r="AY946" s="72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</row>
    <row r="947"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73"/>
      <c r="AP947" s="68"/>
      <c r="AQ947" s="68"/>
      <c r="AR947" s="68"/>
      <c r="AS947" s="68"/>
      <c r="AT947" s="68"/>
      <c r="AU947" s="68"/>
      <c r="AV947" s="68"/>
      <c r="AW947" s="68"/>
      <c r="AX947" s="68"/>
      <c r="AY947" s="72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</row>
    <row r="948"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73"/>
      <c r="AP948" s="68"/>
      <c r="AQ948" s="68"/>
      <c r="AR948" s="68"/>
      <c r="AS948" s="68"/>
      <c r="AT948" s="68"/>
      <c r="AU948" s="68"/>
      <c r="AV948" s="68"/>
      <c r="AW948" s="68"/>
      <c r="AX948" s="68"/>
      <c r="AY948" s="72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</row>
    <row r="949"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73"/>
      <c r="AP949" s="68"/>
      <c r="AQ949" s="68"/>
      <c r="AR949" s="68"/>
      <c r="AS949" s="68"/>
      <c r="AT949" s="68"/>
      <c r="AU949" s="68"/>
      <c r="AV949" s="68"/>
      <c r="AW949" s="68"/>
      <c r="AX949" s="68"/>
      <c r="AY949" s="72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</row>
    <row r="950"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73"/>
      <c r="AP950" s="68"/>
      <c r="AQ950" s="68"/>
      <c r="AR950" s="68"/>
      <c r="AS950" s="68"/>
      <c r="AT950" s="68"/>
      <c r="AU950" s="68"/>
      <c r="AV950" s="68"/>
      <c r="AW950" s="68"/>
      <c r="AX950" s="68"/>
      <c r="AY950" s="72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</row>
    <row r="951"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73"/>
      <c r="AP951" s="68"/>
      <c r="AQ951" s="68"/>
      <c r="AR951" s="68"/>
      <c r="AS951" s="68"/>
      <c r="AT951" s="68"/>
      <c r="AU951" s="68"/>
      <c r="AV951" s="68"/>
      <c r="AW951" s="68"/>
      <c r="AX951" s="68"/>
      <c r="AY951" s="72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</row>
    <row r="952"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73"/>
      <c r="AP952" s="68"/>
      <c r="AQ952" s="68"/>
      <c r="AR952" s="68"/>
      <c r="AS952" s="68"/>
      <c r="AT952" s="68"/>
      <c r="AU952" s="68"/>
      <c r="AV952" s="68"/>
      <c r="AW952" s="68"/>
      <c r="AX952" s="68"/>
      <c r="AY952" s="72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</row>
    <row r="953"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73"/>
      <c r="AP953" s="68"/>
      <c r="AQ953" s="68"/>
      <c r="AR953" s="68"/>
      <c r="AS953" s="68"/>
      <c r="AT953" s="68"/>
      <c r="AU953" s="68"/>
      <c r="AV953" s="68"/>
      <c r="AW953" s="68"/>
      <c r="AX953" s="68"/>
      <c r="AY953" s="72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</row>
    <row r="954"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73"/>
      <c r="AP954" s="68"/>
      <c r="AQ954" s="68"/>
      <c r="AR954" s="68"/>
      <c r="AS954" s="68"/>
      <c r="AT954" s="68"/>
      <c r="AU954" s="68"/>
      <c r="AV954" s="68"/>
      <c r="AW954" s="68"/>
      <c r="AX954" s="68"/>
      <c r="AY954" s="72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</row>
    <row r="955"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73"/>
      <c r="AP955" s="68"/>
      <c r="AQ955" s="68"/>
      <c r="AR955" s="68"/>
      <c r="AS955" s="68"/>
      <c r="AT955" s="68"/>
      <c r="AU955" s="68"/>
      <c r="AV955" s="68"/>
      <c r="AW955" s="68"/>
      <c r="AX955" s="68"/>
      <c r="AY955" s="72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</row>
    <row r="956"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73"/>
      <c r="AP956" s="68"/>
      <c r="AQ956" s="68"/>
      <c r="AR956" s="68"/>
      <c r="AS956" s="68"/>
      <c r="AT956" s="68"/>
      <c r="AU956" s="68"/>
      <c r="AV956" s="68"/>
      <c r="AW956" s="68"/>
      <c r="AX956" s="68"/>
      <c r="AY956" s="72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</row>
    <row r="957"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73"/>
      <c r="AP957" s="68"/>
      <c r="AQ957" s="68"/>
      <c r="AR957" s="68"/>
      <c r="AS957" s="68"/>
      <c r="AT957" s="68"/>
      <c r="AU957" s="68"/>
      <c r="AV957" s="68"/>
      <c r="AW957" s="68"/>
      <c r="AX957" s="68"/>
      <c r="AY957" s="72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</row>
    <row r="958"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73"/>
      <c r="AP958" s="68"/>
      <c r="AQ958" s="68"/>
      <c r="AR958" s="68"/>
      <c r="AS958" s="68"/>
      <c r="AT958" s="68"/>
      <c r="AU958" s="68"/>
      <c r="AV958" s="68"/>
      <c r="AW958" s="68"/>
      <c r="AX958" s="68"/>
      <c r="AY958" s="72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</row>
    <row r="959"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73"/>
      <c r="AP959" s="68"/>
      <c r="AQ959" s="68"/>
      <c r="AR959" s="68"/>
      <c r="AS959" s="68"/>
      <c r="AT959" s="68"/>
      <c r="AU959" s="68"/>
      <c r="AV959" s="68"/>
      <c r="AW959" s="68"/>
      <c r="AX959" s="68"/>
      <c r="AY959" s="72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</row>
    <row r="960"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73"/>
      <c r="AP960" s="68"/>
      <c r="AQ960" s="68"/>
      <c r="AR960" s="68"/>
      <c r="AS960" s="68"/>
      <c r="AT960" s="68"/>
      <c r="AU960" s="68"/>
      <c r="AV960" s="68"/>
      <c r="AW960" s="68"/>
      <c r="AX960" s="68"/>
      <c r="AY960" s="72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</row>
    <row r="961"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73"/>
      <c r="AP961" s="68"/>
      <c r="AQ961" s="68"/>
      <c r="AR961" s="68"/>
      <c r="AS961" s="68"/>
      <c r="AT961" s="68"/>
      <c r="AU961" s="68"/>
      <c r="AV961" s="68"/>
      <c r="AW961" s="68"/>
      <c r="AX961" s="68"/>
      <c r="AY961" s="72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</row>
    <row r="962"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73"/>
      <c r="AP962" s="68"/>
      <c r="AQ962" s="68"/>
      <c r="AR962" s="68"/>
      <c r="AS962" s="68"/>
      <c r="AT962" s="68"/>
      <c r="AU962" s="68"/>
      <c r="AV962" s="68"/>
      <c r="AW962" s="68"/>
      <c r="AX962" s="68"/>
      <c r="AY962" s="72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</row>
    <row r="963"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73"/>
      <c r="AP963" s="68"/>
      <c r="AQ963" s="68"/>
      <c r="AR963" s="68"/>
      <c r="AS963" s="68"/>
      <c r="AT963" s="68"/>
      <c r="AU963" s="68"/>
      <c r="AV963" s="68"/>
      <c r="AW963" s="68"/>
      <c r="AX963" s="68"/>
      <c r="AY963" s="72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</row>
    <row r="964"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73"/>
      <c r="AP964" s="68"/>
      <c r="AQ964" s="68"/>
      <c r="AR964" s="68"/>
      <c r="AS964" s="68"/>
      <c r="AT964" s="68"/>
      <c r="AU964" s="68"/>
      <c r="AV964" s="68"/>
      <c r="AW964" s="68"/>
      <c r="AX964" s="68"/>
      <c r="AY964" s="72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</row>
    <row r="965"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73"/>
      <c r="AP965" s="68"/>
      <c r="AQ965" s="68"/>
      <c r="AR965" s="68"/>
      <c r="AS965" s="68"/>
      <c r="AT965" s="68"/>
      <c r="AU965" s="68"/>
      <c r="AV965" s="68"/>
      <c r="AW965" s="68"/>
      <c r="AX965" s="68"/>
      <c r="AY965" s="72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</row>
    <row r="966"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73"/>
      <c r="AP966" s="68"/>
      <c r="AQ966" s="68"/>
      <c r="AR966" s="68"/>
      <c r="AS966" s="68"/>
      <c r="AT966" s="68"/>
      <c r="AU966" s="68"/>
      <c r="AV966" s="68"/>
      <c r="AW966" s="68"/>
      <c r="AX966" s="68"/>
      <c r="AY966" s="72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</row>
    <row r="967"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73"/>
      <c r="AP967" s="68"/>
      <c r="AQ967" s="68"/>
      <c r="AR967" s="68"/>
      <c r="AS967" s="68"/>
      <c r="AT967" s="68"/>
      <c r="AU967" s="68"/>
      <c r="AV967" s="68"/>
      <c r="AW967" s="68"/>
      <c r="AX967" s="68"/>
      <c r="AY967" s="72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</row>
    <row r="968"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73"/>
      <c r="AP968" s="68"/>
      <c r="AQ968" s="68"/>
      <c r="AR968" s="68"/>
      <c r="AS968" s="68"/>
      <c r="AT968" s="68"/>
      <c r="AU968" s="68"/>
      <c r="AV968" s="68"/>
      <c r="AW968" s="68"/>
      <c r="AX968" s="68"/>
      <c r="AY968" s="72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</row>
    <row r="969"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73"/>
      <c r="AP969" s="68"/>
      <c r="AQ969" s="68"/>
      <c r="AR969" s="68"/>
      <c r="AS969" s="68"/>
      <c r="AT969" s="68"/>
      <c r="AU969" s="68"/>
      <c r="AV969" s="68"/>
      <c r="AW969" s="68"/>
      <c r="AX969" s="68"/>
      <c r="AY969" s="72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</row>
    <row r="970"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73"/>
      <c r="AP970" s="68"/>
      <c r="AQ970" s="68"/>
      <c r="AR970" s="68"/>
      <c r="AS970" s="68"/>
      <c r="AT970" s="68"/>
      <c r="AU970" s="68"/>
      <c r="AV970" s="68"/>
      <c r="AW970" s="68"/>
      <c r="AX970" s="68"/>
      <c r="AY970" s="72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</row>
    <row r="971"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73"/>
      <c r="AP971" s="68"/>
      <c r="AQ971" s="68"/>
      <c r="AR971" s="68"/>
      <c r="AS971" s="68"/>
      <c r="AT971" s="68"/>
      <c r="AU971" s="68"/>
      <c r="AV971" s="68"/>
      <c r="AW971" s="68"/>
      <c r="AX971" s="68"/>
      <c r="AY971" s="72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</row>
    <row r="972"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73"/>
      <c r="AP972" s="68"/>
      <c r="AQ972" s="68"/>
      <c r="AR972" s="68"/>
      <c r="AS972" s="68"/>
      <c r="AT972" s="68"/>
      <c r="AU972" s="68"/>
      <c r="AV972" s="68"/>
      <c r="AW972" s="68"/>
      <c r="AX972" s="68"/>
      <c r="AY972" s="72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</row>
    <row r="973"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73"/>
      <c r="AP973" s="68"/>
      <c r="AQ973" s="68"/>
      <c r="AR973" s="68"/>
      <c r="AS973" s="68"/>
      <c r="AT973" s="68"/>
      <c r="AU973" s="68"/>
      <c r="AV973" s="68"/>
      <c r="AW973" s="68"/>
      <c r="AX973" s="68"/>
      <c r="AY973" s="72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</row>
    <row r="974"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73"/>
      <c r="AP974" s="68"/>
      <c r="AQ974" s="68"/>
      <c r="AR974" s="68"/>
      <c r="AS974" s="68"/>
      <c r="AT974" s="68"/>
      <c r="AU974" s="68"/>
      <c r="AV974" s="68"/>
      <c r="AW974" s="68"/>
      <c r="AX974" s="68"/>
      <c r="AY974" s="72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</row>
    <row r="975"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73"/>
      <c r="AP975" s="68"/>
      <c r="AQ975" s="68"/>
      <c r="AR975" s="68"/>
      <c r="AS975" s="68"/>
      <c r="AT975" s="68"/>
      <c r="AU975" s="68"/>
      <c r="AV975" s="68"/>
      <c r="AW975" s="68"/>
      <c r="AX975" s="68"/>
      <c r="AY975" s="72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</row>
    <row r="976"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73"/>
      <c r="AP976" s="68"/>
      <c r="AQ976" s="68"/>
      <c r="AR976" s="68"/>
      <c r="AS976" s="68"/>
      <c r="AT976" s="68"/>
      <c r="AU976" s="68"/>
      <c r="AV976" s="68"/>
      <c r="AW976" s="68"/>
      <c r="AX976" s="68"/>
      <c r="AY976" s="72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</row>
    <row r="977"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73"/>
      <c r="AP977" s="68"/>
      <c r="AQ977" s="68"/>
      <c r="AR977" s="68"/>
      <c r="AS977" s="68"/>
      <c r="AT977" s="68"/>
      <c r="AU977" s="68"/>
      <c r="AV977" s="68"/>
      <c r="AW977" s="68"/>
      <c r="AX977" s="68"/>
      <c r="AY977" s="72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</row>
    <row r="978"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73"/>
      <c r="AP978" s="68"/>
      <c r="AQ978" s="68"/>
      <c r="AR978" s="68"/>
      <c r="AS978" s="68"/>
      <c r="AT978" s="68"/>
      <c r="AU978" s="68"/>
      <c r="AV978" s="68"/>
      <c r="AW978" s="68"/>
      <c r="AX978" s="68"/>
      <c r="AY978" s="72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</row>
    <row r="979"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73"/>
      <c r="AP979" s="68"/>
      <c r="AQ979" s="68"/>
      <c r="AR979" s="68"/>
      <c r="AS979" s="68"/>
      <c r="AT979" s="68"/>
      <c r="AU979" s="68"/>
      <c r="AV979" s="68"/>
      <c r="AW979" s="68"/>
      <c r="AX979" s="68"/>
      <c r="AY979" s="72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</row>
    <row r="980"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73"/>
      <c r="AP980" s="68"/>
      <c r="AQ980" s="68"/>
      <c r="AR980" s="68"/>
      <c r="AS980" s="68"/>
      <c r="AT980" s="68"/>
      <c r="AU980" s="68"/>
      <c r="AV980" s="68"/>
      <c r="AW980" s="68"/>
      <c r="AX980" s="68"/>
      <c r="AY980" s="72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</row>
    <row r="981"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73"/>
      <c r="AP981" s="68"/>
      <c r="AQ981" s="68"/>
      <c r="AR981" s="68"/>
      <c r="AS981" s="68"/>
      <c r="AT981" s="68"/>
      <c r="AU981" s="68"/>
      <c r="AV981" s="68"/>
      <c r="AW981" s="68"/>
      <c r="AX981" s="68"/>
      <c r="AY981" s="72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</row>
    <row r="982"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73"/>
      <c r="AP982" s="68"/>
      <c r="AQ982" s="68"/>
      <c r="AR982" s="68"/>
      <c r="AS982" s="68"/>
      <c r="AT982" s="68"/>
      <c r="AU982" s="68"/>
      <c r="AV982" s="68"/>
      <c r="AW982" s="68"/>
      <c r="AX982" s="68"/>
      <c r="AY982" s="72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</row>
    <row r="983"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73"/>
      <c r="AP983" s="68"/>
      <c r="AQ983" s="68"/>
      <c r="AR983" s="68"/>
      <c r="AS983" s="68"/>
      <c r="AT983" s="68"/>
      <c r="AU983" s="68"/>
      <c r="AV983" s="68"/>
      <c r="AW983" s="68"/>
      <c r="AX983" s="68"/>
      <c r="AY983" s="72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</row>
    <row r="984"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73"/>
      <c r="AP984" s="68"/>
      <c r="AQ984" s="68"/>
      <c r="AR984" s="68"/>
      <c r="AS984" s="68"/>
      <c r="AT984" s="68"/>
      <c r="AU984" s="68"/>
      <c r="AV984" s="68"/>
      <c r="AW984" s="68"/>
      <c r="AX984" s="68"/>
      <c r="AY984" s="72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</row>
    <row r="985"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73"/>
      <c r="AP985" s="68"/>
      <c r="AQ985" s="68"/>
      <c r="AR985" s="68"/>
      <c r="AS985" s="68"/>
      <c r="AT985" s="68"/>
      <c r="AU985" s="68"/>
      <c r="AV985" s="68"/>
      <c r="AW985" s="68"/>
      <c r="AX985" s="68"/>
      <c r="AY985" s="72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</row>
    <row r="986"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73"/>
      <c r="AP986" s="68"/>
      <c r="AQ986" s="68"/>
      <c r="AR986" s="68"/>
      <c r="AS986" s="68"/>
      <c r="AT986" s="68"/>
      <c r="AU986" s="68"/>
      <c r="AV986" s="68"/>
      <c r="AW986" s="68"/>
      <c r="AX986" s="68"/>
      <c r="AY986" s="72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</row>
    <row r="987"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73"/>
      <c r="AP987" s="68"/>
      <c r="AQ987" s="68"/>
      <c r="AR987" s="68"/>
      <c r="AS987" s="68"/>
      <c r="AT987" s="68"/>
      <c r="AU987" s="68"/>
      <c r="AV987" s="68"/>
      <c r="AW987" s="68"/>
      <c r="AX987" s="68"/>
      <c r="AY987" s="72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</row>
    <row r="988"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73"/>
      <c r="AP988" s="68"/>
      <c r="AQ988" s="68"/>
      <c r="AR988" s="68"/>
      <c r="AS988" s="68"/>
      <c r="AT988" s="68"/>
      <c r="AU988" s="68"/>
      <c r="AV988" s="68"/>
      <c r="AW988" s="68"/>
      <c r="AX988" s="68"/>
      <c r="AY988" s="72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</row>
    <row r="989"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73"/>
      <c r="AP989" s="68"/>
      <c r="AQ989" s="68"/>
      <c r="AR989" s="68"/>
      <c r="AS989" s="68"/>
      <c r="AT989" s="68"/>
      <c r="AU989" s="68"/>
      <c r="AV989" s="68"/>
      <c r="AW989" s="68"/>
      <c r="AX989" s="68"/>
      <c r="AY989" s="72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</row>
    <row r="990"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73"/>
      <c r="AP990" s="68"/>
      <c r="AQ990" s="68"/>
      <c r="AR990" s="68"/>
      <c r="AS990" s="68"/>
      <c r="AT990" s="68"/>
      <c r="AU990" s="68"/>
      <c r="AV990" s="68"/>
      <c r="AW990" s="68"/>
      <c r="AX990" s="68"/>
      <c r="AY990" s="72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</row>
    <row r="991"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73"/>
      <c r="AP991" s="68"/>
      <c r="AQ991" s="68"/>
      <c r="AR991" s="68"/>
      <c r="AS991" s="68"/>
      <c r="AT991" s="68"/>
      <c r="AU991" s="68"/>
      <c r="AV991" s="68"/>
      <c r="AW991" s="68"/>
      <c r="AX991" s="68"/>
      <c r="AY991" s="72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</row>
    <row r="992"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73"/>
      <c r="AP992" s="68"/>
      <c r="AQ992" s="68"/>
      <c r="AR992" s="68"/>
      <c r="AS992" s="68"/>
      <c r="AT992" s="68"/>
      <c r="AU992" s="68"/>
      <c r="AV992" s="68"/>
      <c r="AW992" s="68"/>
      <c r="AX992" s="68"/>
      <c r="AY992" s="72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</row>
    <row r="993"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73"/>
      <c r="AP993" s="68"/>
      <c r="AQ993" s="68"/>
      <c r="AR993" s="68"/>
      <c r="AS993" s="68"/>
      <c r="AT993" s="68"/>
      <c r="AU993" s="68"/>
      <c r="AV993" s="68"/>
      <c r="AW993" s="68"/>
      <c r="AX993" s="68"/>
      <c r="AY993" s="72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</row>
    <row r="994"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73"/>
      <c r="AP994" s="68"/>
      <c r="AQ994" s="68"/>
      <c r="AR994" s="68"/>
      <c r="AS994" s="68"/>
      <c r="AT994" s="68"/>
      <c r="AU994" s="68"/>
      <c r="AV994" s="68"/>
      <c r="AW994" s="68"/>
      <c r="AX994" s="68"/>
      <c r="AY994" s="72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</row>
    <row r="995"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73"/>
      <c r="AP995" s="68"/>
      <c r="AQ995" s="68"/>
      <c r="AR995" s="68"/>
      <c r="AS995" s="68"/>
      <c r="AT995" s="68"/>
      <c r="AU995" s="68"/>
      <c r="AV995" s="68"/>
      <c r="AW995" s="68"/>
      <c r="AX995" s="68"/>
      <c r="AY995" s="72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</row>
    <row r="996"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73"/>
      <c r="AP996" s="68"/>
      <c r="AQ996" s="68"/>
      <c r="AR996" s="68"/>
      <c r="AS996" s="68"/>
      <c r="AT996" s="68"/>
      <c r="AU996" s="68"/>
      <c r="AV996" s="68"/>
      <c r="AW996" s="68"/>
      <c r="AX996" s="68"/>
      <c r="AY996" s="72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</row>
  </sheetData>
  <mergeCells count="117">
    <mergeCell ref="AB2:AB3"/>
    <mergeCell ref="AC2:AC3"/>
    <mergeCell ref="B1:B3"/>
    <mergeCell ref="C1:C3"/>
    <mergeCell ref="E1:H1"/>
    <mergeCell ref="J1:M1"/>
    <mergeCell ref="O1:R1"/>
    <mergeCell ref="U1:V1"/>
    <mergeCell ref="X1:AC1"/>
    <mergeCell ref="B4:D4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53:D53"/>
    <mergeCell ref="A54:D54"/>
    <mergeCell ref="A55:D55"/>
    <mergeCell ref="A56:D56"/>
    <mergeCell ref="A57:D57"/>
    <mergeCell ref="A58:D58"/>
    <mergeCell ref="N2:N3"/>
    <mergeCell ref="O2:O3"/>
    <mergeCell ref="A5:A47"/>
    <mergeCell ref="A49:D49"/>
    <mergeCell ref="A50:D50"/>
    <mergeCell ref="A51:D51"/>
    <mergeCell ref="A52:D52"/>
    <mergeCell ref="AP2:AP3"/>
    <mergeCell ref="AQ2:AQ3"/>
    <mergeCell ref="AI2:AI3"/>
    <mergeCell ref="AJ2:AJ3"/>
    <mergeCell ref="AK2:AK3"/>
    <mergeCell ref="AL2:AL3"/>
    <mergeCell ref="AM2:AM3"/>
    <mergeCell ref="AN2:AN3"/>
    <mergeCell ref="AO2:AO3"/>
    <mergeCell ref="AY2:AY3"/>
    <mergeCell ref="AZ2:AZ3"/>
    <mergeCell ref="AR2:AR3"/>
    <mergeCell ref="AS2:AS3"/>
    <mergeCell ref="AT2:AT3"/>
    <mergeCell ref="AU2:AU3"/>
    <mergeCell ref="AV2:AV3"/>
    <mergeCell ref="AW2:AW3"/>
    <mergeCell ref="AX2:AX3"/>
    <mergeCell ref="BH2:BH3"/>
    <mergeCell ref="BJ2:BJ3"/>
    <mergeCell ref="BA2:BA3"/>
    <mergeCell ref="BB2:BB3"/>
    <mergeCell ref="BC2:BC3"/>
    <mergeCell ref="BD2:BD3"/>
    <mergeCell ref="BE2:BE3"/>
    <mergeCell ref="BF2:BF3"/>
    <mergeCell ref="BG2:BG3"/>
    <mergeCell ref="BR2:BR3"/>
    <mergeCell ref="BS2:BS3"/>
    <mergeCell ref="BK2:BK3"/>
    <mergeCell ref="BL2:BL3"/>
    <mergeCell ref="BM2:BM3"/>
    <mergeCell ref="BN2:BN3"/>
    <mergeCell ref="BO2:BO3"/>
    <mergeCell ref="BP2:BP3"/>
    <mergeCell ref="BQ2:BQ3"/>
    <mergeCell ref="CA2:CA3"/>
    <mergeCell ref="CB2:CB3"/>
    <mergeCell ref="CC2:CC3"/>
    <mergeCell ref="CD2:CD3"/>
    <mergeCell ref="CE2:CE3"/>
    <mergeCell ref="CF2:CF3"/>
    <mergeCell ref="CG2:CG3"/>
    <mergeCell ref="CH2:CH3"/>
    <mergeCell ref="CI2:CI3"/>
    <mergeCell ref="CJ2:CJ3"/>
    <mergeCell ref="CK2:CK3"/>
    <mergeCell ref="CL2:CL3"/>
    <mergeCell ref="CM2:CM3"/>
    <mergeCell ref="CN2:CN3"/>
    <mergeCell ref="BX1:CI1"/>
    <mergeCell ref="CK1:CO1"/>
    <mergeCell ref="BT2:BT3"/>
    <mergeCell ref="BU2:BU3"/>
    <mergeCell ref="BV2:BV3"/>
    <mergeCell ref="BW2:BW3"/>
    <mergeCell ref="BX2:BX3"/>
    <mergeCell ref="CO2:CO3"/>
    <mergeCell ref="AE1:AI1"/>
    <mergeCell ref="AK1:AO1"/>
    <mergeCell ref="AQ1:AT1"/>
    <mergeCell ref="AV1:BC1"/>
    <mergeCell ref="BE1:BH1"/>
    <mergeCell ref="BJ1:BO1"/>
    <mergeCell ref="BQ1:BV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D2:AD3"/>
    <mergeCell ref="AE2:AE3"/>
    <mergeCell ref="AF2:AF3"/>
    <mergeCell ref="AG2:AG3"/>
    <mergeCell ref="AH2:AH3"/>
    <mergeCell ref="BY2:BY3"/>
    <mergeCell ref="BZ2:BZ3"/>
  </mergeCells>
  <hyperlinks>
    <hyperlink r:id="rId1" ref="E2"/>
    <hyperlink r:id="rId2" ref="F2"/>
    <hyperlink r:id="rId3" ref="G2"/>
    <hyperlink r:id="rId4" ref="H2"/>
    <hyperlink r:id="rId5" ref="J2"/>
    <hyperlink r:id="rId6" ref="K2"/>
    <hyperlink r:id="rId7" ref="L2"/>
    <hyperlink r:id="rId8" ref="M2"/>
    <hyperlink r:id="rId9" ref="O2"/>
    <hyperlink r:id="rId10" ref="P2"/>
    <hyperlink r:id="rId11" ref="Q2"/>
    <hyperlink r:id="rId12" ref="R2"/>
    <hyperlink r:id="rId13" ref="S2"/>
    <hyperlink r:id="rId14" ref="U2"/>
    <hyperlink r:id="rId15" ref="V2"/>
    <hyperlink r:id="rId16" ref="X2"/>
    <hyperlink r:id="rId17" ref="Y2"/>
    <hyperlink r:id="rId18" ref="Z2"/>
    <hyperlink r:id="rId19" ref="AA2"/>
    <hyperlink r:id="rId20" ref="AB2"/>
    <hyperlink r:id="rId21" ref="AC2"/>
    <hyperlink r:id="rId22" ref="AE2"/>
    <hyperlink r:id="rId23" ref="AF2"/>
    <hyperlink r:id="rId24" ref="AG2"/>
    <hyperlink r:id="rId25" ref="AH2"/>
    <hyperlink r:id="rId26" ref="AI2"/>
    <hyperlink r:id="rId27" ref="AK2"/>
    <hyperlink r:id="rId28" ref="AL2"/>
    <hyperlink r:id="rId29" ref="AM2"/>
    <hyperlink r:id="rId30" ref="AN2"/>
    <hyperlink r:id="rId31" ref="AO2"/>
    <hyperlink r:id="rId32" ref="AQ2"/>
    <hyperlink r:id="rId33" ref="AR2"/>
    <hyperlink r:id="rId34" ref="AS2"/>
    <hyperlink r:id="rId35" ref="AT2"/>
    <hyperlink r:id="rId36" ref="AV2"/>
    <hyperlink r:id="rId37" ref="AW2"/>
    <hyperlink r:id="rId38" ref="AX2"/>
    <hyperlink r:id="rId39" ref="AY2"/>
    <hyperlink r:id="rId40" ref="AZ2"/>
    <hyperlink r:id="rId41" ref="BA2"/>
    <hyperlink r:id="rId42" ref="BB2"/>
    <hyperlink r:id="rId43" ref="BC2"/>
    <hyperlink r:id="rId44" ref="BE2"/>
    <hyperlink r:id="rId45" ref="BF2"/>
    <hyperlink r:id="rId46" ref="BG2"/>
    <hyperlink r:id="rId47" ref="BH2"/>
    <hyperlink r:id="rId48" ref="BJ2"/>
    <hyperlink r:id="rId49" ref="BK2"/>
    <hyperlink r:id="rId50" ref="BL2"/>
    <hyperlink r:id="rId51" ref="BM2"/>
    <hyperlink r:id="rId52" ref="BN2"/>
    <hyperlink r:id="rId53" ref="BO2"/>
    <hyperlink r:id="rId54" ref="BQ2"/>
    <hyperlink r:id="rId55" ref="BR2"/>
    <hyperlink r:id="rId56" ref="BS2"/>
    <hyperlink r:id="rId57" ref="BT2"/>
    <hyperlink r:id="rId58" ref="BU2"/>
    <hyperlink r:id="rId59" ref="BV2"/>
    <hyperlink r:id="rId60" ref="BX2"/>
    <hyperlink r:id="rId61" ref="BY2"/>
    <hyperlink r:id="rId62" ref="BZ2"/>
    <hyperlink r:id="rId63" ref="CA2"/>
    <hyperlink r:id="rId64" ref="CB2"/>
    <hyperlink r:id="rId65" ref="CC2"/>
    <hyperlink r:id="rId66" ref="CD2"/>
    <hyperlink r:id="rId67" ref="CE2"/>
    <hyperlink r:id="rId68" ref="CF2"/>
    <hyperlink r:id="rId69" ref="CG2"/>
    <hyperlink r:id="rId70" ref="CH2"/>
    <hyperlink r:id="rId71" ref="CI2"/>
    <hyperlink r:id="rId72" ref="CK2"/>
    <hyperlink r:id="rId73" ref="CL2"/>
    <hyperlink r:id="rId74" ref="CM2"/>
    <hyperlink r:id="rId75" ref="CN2"/>
    <hyperlink r:id="rId76" ref="CO2"/>
  </hyperlinks>
  <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60.71"/>
  </cols>
  <sheetData>
    <row r="1">
      <c r="A1" s="1"/>
      <c r="B1" s="2" t="s">
        <v>0</v>
      </c>
      <c r="C1" s="2" t="s">
        <v>1</v>
      </c>
      <c r="D1" s="81" t="s">
        <v>2</v>
      </c>
      <c r="E1" s="82">
        <v>44228.0</v>
      </c>
      <c r="F1" s="5"/>
      <c r="G1" s="82">
        <v>44232.0</v>
      </c>
      <c r="H1" s="5"/>
      <c r="I1" s="4">
        <v>44236.0</v>
      </c>
      <c r="L1" s="5"/>
      <c r="M1" s="83">
        <v>44238.0</v>
      </c>
      <c r="R1" s="84"/>
      <c r="S1" s="85"/>
      <c r="U1" s="86"/>
      <c r="V1" s="85">
        <v>44244.0</v>
      </c>
      <c r="W1" s="86"/>
      <c r="X1" s="87">
        <v>44248.0</v>
      </c>
      <c r="Y1" s="88"/>
      <c r="Z1" s="85">
        <v>44251.0</v>
      </c>
      <c r="AA1" s="86"/>
      <c r="AB1" s="85">
        <v>44255.0</v>
      </c>
      <c r="AC1" s="86"/>
    </row>
    <row r="2">
      <c r="A2" s="6"/>
      <c r="B2" s="7"/>
      <c r="C2" s="7"/>
      <c r="D2" s="8" t="s">
        <v>3</v>
      </c>
      <c r="E2" s="9" t="s">
        <v>270</v>
      </c>
      <c r="F2" s="89"/>
      <c r="G2" s="9" t="s">
        <v>271</v>
      </c>
      <c r="H2" s="10"/>
      <c r="I2" s="9" t="s">
        <v>272</v>
      </c>
      <c r="J2" s="9" t="s">
        <v>273</v>
      </c>
      <c r="K2" s="9" t="s">
        <v>274</v>
      </c>
      <c r="L2" s="10"/>
      <c r="M2" s="9" t="s">
        <v>275</v>
      </c>
      <c r="N2" s="9" t="s">
        <v>276</v>
      </c>
      <c r="O2" s="9" t="s">
        <v>277</v>
      </c>
      <c r="P2" s="9" t="s">
        <v>278</v>
      </c>
      <c r="Q2" s="9" t="s">
        <v>279</v>
      </c>
      <c r="R2" s="10"/>
      <c r="S2" s="9" t="s">
        <v>280</v>
      </c>
      <c r="T2" s="9" t="s">
        <v>281</v>
      </c>
      <c r="U2" s="10"/>
      <c r="V2" s="9" t="s">
        <v>282</v>
      </c>
      <c r="W2" s="10"/>
      <c r="X2" s="9" t="s">
        <v>283</v>
      </c>
      <c r="Y2" s="10"/>
      <c r="Z2" s="9" t="s">
        <v>284</v>
      </c>
      <c r="AA2" s="10"/>
      <c r="AB2" s="9" t="s">
        <v>285</v>
      </c>
      <c r="AC2" s="10"/>
    </row>
    <row r="3">
      <c r="A3" s="6"/>
      <c r="B3" s="12"/>
      <c r="C3" s="12"/>
      <c r="D3" s="13"/>
      <c r="E3" s="12"/>
      <c r="F3" s="10"/>
      <c r="G3" s="12"/>
      <c r="I3" s="12"/>
      <c r="J3" s="12"/>
      <c r="K3" s="12"/>
      <c r="M3" s="12"/>
      <c r="N3" s="12"/>
      <c r="O3" s="12"/>
      <c r="P3" s="12"/>
      <c r="Q3" s="12"/>
      <c r="S3" s="12"/>
      <c r="T3" s="12"/>
      <c r="V3" s="12"/>
      <c r="X3" s="12"/>
      <c r="Y3" s="90"/>
      <c r="Z3" s="12"/>
      <c r="AB3" s="12"/>
    </row>
    <row r="4">
      <c r="A4" s="91"/>
      <c r="B4" s="14" t="s">
        <v>80</v>
      </c>
      <c r="C4" s="15"/>
      <c r="D4" s="16"/>
      <c r="E4" s="17">
        <v>0.0013310185185185185</v>
      </c>
      <c r="F4" s="18"/>
      <c r="G4" s="17">
        <v>0.0018055555555555555</v>
      </c>
      <c r="H4" s="18"/>
      <c r="I4" s="17">
        <v>9.837962962962962E-4</v>
      </c>
      <c r="J4" s="17">
        <v>0.006608796296296297</v>
      </c>
      <c r="K4" s="17">
        <v>0.0028587962962962963</v>
      </c>
      <c r="L4" s="18"/>
      <c r="M4" s="92">
        <v>0.0035300925925925925</v>
      </c>
      <c r="N4" s="92">
        <v>0.002476851851851852</v>
      </c>
      <c r="O4" s="92">
        <v>0.0030671296296296297</v>
      </c>
      <c r="P4" s="20">
        <v>0.006666666666666667</v>
      </c>
      <c r="Q4" s="20">
        <v>0.0018981481481481482</v>
      </c>
      <c r="R4" s="93"/>
      <c r="S4" s="20">
        <v>0.0042824074074074075</v>
      </c>
      <c r="T4" s="20">
        <v>0.004143518518518519</v>
      </c>
      <c r="U4" s="93"/>
      <c r="V4" s="20">
        <v>9.143518518518518E-4</v>
      </c>
      <c r="W4" s="93"/>
      <c r="X4" s="20">
        <v>0.0024305555555555556</v>
      </c>
      <c r="Y4" s="93"/>
      <c r="Z4" s="20">
        <v>0.002824074074074074</v>
      </c>
      <c r="AA4" s="93"/>
      <c r="AB4" s="20">
        <v>0.0034375</v>
      </c>
      <c r="AC4" s="93"/>
    </row>
    <row r="5">
      <c r="A5" s="94" t="s">
        <v>286</v>
      </c>
      <c r="B5" s="22">
        <v>1.0</v>
      </c>
      <c r="C5" s="23" t="s">
        <v>82</v>
      </c>
      <c r="D5" s="24" t="s">
        <v>83</v>
      </c>
      <c r="E5" s="25">
        <v>1.0</v>
      </c>
      <c r="F5" s="26"/>
      <c r="G5" s="25">
        <v>1.0</v>
      </c>
      <c r="H5" s="26"/>
      <c r="I5" s="25">
        <v>1.0</v>
      </c>
      <c r="J5" s="25">
        <v>1.0</v>
      </c>
      <c r="K5" s="25">
        <v>1.0</v>
      </c>
      <c r="L5" s="26"/>
      <c r="M5" s="25">
        <v>1.0</v>
      </c>
      <c r="N5" s="25">
        <v>1.0</v>
      </c>
      <c r="O5" s="25">
        <v>1.0</v>
      </c>
      <c r="P5" s="25">
        <v>1.0</v>
      </c>
      <c r="Q5" s="25">
        <v>1.0</v>
      </c>
      <c r="R5" s="27"/>
      <c r="S5" s="25">
        <v>1.0</v>
      </c>
      <c r="T5" s="25">
        <v>1.0</v>
      </c>
      <c r="U5" s="27"/>
      <c r="V5" s="25">
        <v>1.0</v>
      </c>
      <c r="W5" s="27"/>
      <c r="X5" s="25">
        <v>1.0</v>
      </c>
      <c r="Y5" s="90"/>
      <c r="Z5" s="25">
        <v>1.0</v>
      </c>
      <c r="AA5" s="27"/>
      <c r="AB5" s="25">
        <v>1.0</v>
      </c>
      <c r="AC5" s="27"/>
    </row>
    <row r="6">
      <c r="A6" s="7"/>
      <c r="B6" s="22">
        <v>1.0</v>
      </c>
      <c r="C6" s="23" t="s">
        <v>84</v>
      </c>
      <c r="D6" s="24" t="s">
        <v>85</v>
      </c>
      <c r="E6" s="25">
        <v>1.0</v>
      </c>
      <c r="F6" s="26"/>
      <c r="G6" s="25">
        <v>1.0</v>
      </c>
      <c r="H6" s="26"/>
      <c r="I6" s="25">
        <v>1.0</v>
      </c>
      <c r="J6" s="25">
        <v>1.0</v>
      </c>
      <c r="K6" s="25">
        <v>1.0</v>
      </c>
      <c r="L6" s="26"/>
      <c r="M6" s="25">
        <v>1.0</v>
      </c>
      <c r="N6" s="25">
        <v>1.0</v>
      </c>
      <c r="O6" s="25">
        <v>1.0</v>
      </c>
      <c r="P6" s="25">
        <v>1.0</v>
      </c>
      <c r="Q6" s="25">
        <v>1.0</v>
      </c>
      <c r="R6" s="27"/>
      <c r="S6" s="25">
        <v>1.0</v>
      </c>
      <c r="T6" s="25">
        <v>1.0</v>
      </c>
      <c r="U6" s="27"/>
      <c r="V6" s="25">
        <v>1.0</v>
      </c>
      <c r="W6" s="27"/>
      <c r="X6" s="25">
        <v>1.0</v>
      </c>
      <c r="Y6" s="90"/>
      <c r="Z6" s="25">
        <v>1.0</v>
      </c>
      <c r="AA6" s="27"/>
      <c r="AB6" s="25">
        <v>1.0</v>
      </c>
      <c r="AC6" s="27"/>
    </row>
    <row r="7">
      <c r="A7" s="7"/>
      <c r="B7" s="22">
        <v>1.0</v>
      </c>
      <c r="C7" s="23" t="s">
        <v>86</v>
      </c>
      <c r="D7" s="24" t="s">
        <v>87</v>
      </c>
      <c r="E7" s="25">
        <v>1.0</v>
      </c>
      <c r="F7" s="26"/>
      <c r="G7" s="25">
        <v>1.0</v>
      </c>
      <c r="H7" s="26"/>
      <c r="I7" s="25">
        <v>1.0</v>
      </c>
      <c r="J7" s="25">
        <v>1.0</v>
      </c>
      <c r="K7" s="25">
        <v>1.0</v>
      </c>
      <c r="L7" s="26"/>
      <c r="M7" s="25">
        <v>1.0</v>
      </c>
      <c r="N7" s="25">
        <v>1.0</v>
      </c>
      <c r="O7" s="25">
        <v>1.0</v>
      </c>
      <c r="P7" s="25">
        <v>1.0</v>
      </c>
      <c r="Q7" s="25">
        <v>1.0</v>
      </c>
      <c r="R7" s="27"/>
      <c r="S7" s="25">
        <v>1.0</v>
      </c>
      <c r="T7" s="25">
        <v>1.0</v>
      </c>
      <c r="U7" s="27"/>
      <c r="V7" s="25">
        <v>1.0</v>
      </c>
      <c r="W7" s="27"/>
      <c r="X7" s="25">
        <v>1.0</v>
      </c>
      <c r="Y7" s="90"/>
      <c r="Z7" s="25">
        <v>1.0</v>
      </c>
      <c r="AA7" s="27"/>
      <c r="AB7" s="25">
        <v>1.0</v>
      </c>
      <c r="AC7" s="27"/>
    </row>
    <row r="8">
      <c r="A8" s="7"/>
      <c r="B8" s="22">
        <v>1.0</v>
      </c>
      <c r="C8" s="23" t="s">
        <v>88</v>
      </c>
      <c r="D8" s="24" t="s">
        <v>89</v>
      </c>
      <c r="E8" s="25">
        <v>1.0</v>
      </c>
      <c r="F8" s="26"/>
      <c r="G8" s="25">
        <v>1.0</v>
      </c>
      <c r="H8" s="26"/>
      <c r="I8" s="25">
        <v>1.0</v>
      </c>
      <c r="J8" s="25">
        <v>1.0</v>
      </c>
      <c r="K8" s="25">
        <v>1.0</v>
      </c>
      <c r="L8" s="26"/>
      <c r="M8" s="25">
        <v>1.0</v>
      </c>
      <c r="N8" s="25">
        <v>1.0</v>
      </c>
      <c r="O8" s="25">
        <v>1.0</v>
      </c>
      <c r="P8" s="25">
        <v>1.0</v>
      </c>
      <c r="Q8" s="25">
        <v>1.0</v>
      </c>
      <c r="R8" s="27"/>
      <c r="S8" s="25">
        <v>1.0</v>
      </c>
      <c r="T8" s="25">
        <v>1.0</v>
      </c>
      <c r="U8" s="95"/>
      <c r="V8" s="25">
        <v>1.0</v>
      </c>
      <c r="W8" s="95"/>
      <c r="X8" s="25">
        <v>1.0</v>
      </c>
      <c r="Y8" s="90"/>
      <c r="Z8" s="25">
        <v>1.0</v>
      </c>
      <c r="AA8" s="27"/>
      <c r="AB8" s="25">
        <v>1.0</v>
      </c>
      <c r="AC8" s="27"/>
    </row>
    <row r="9">
      <c r="A9" s="7"/>
      <c r="B9" s="22">
        <v>1.0</v>
      </c>
      <c r="C9" s="23" t="s">
        <v>90</v>
      </c>
      <c r="D9" s="24" t="s">
        <v>91</v>
      </c>
      <c r="E9" s="25">
        <v>1.0</v>
      </c>
      <c r="F9" s="26"/>
      <c r="G9" s="25">
        <v>1.0</v>
      </c>
      <c r="H9" s="26"/>
      <c r="I9" s="25">
        <v>1.0</v>
      </c>
      <c r="J9" s="25">
        <v>1.0</v>
      </c>
      <c r="K9" s="25">
        <v>1.0</v>
      </c>
      <c r="L9" s="26"/>
      <c r="M9" s="25">
        <v>1.0</v>
      </c>
      <c r="N9" s="25">
        <v>1.0</v>
      </c>
      <c r="O9" s="25">
        <v>1.0</v>
      </c>
      <c r="P9" s="25">
        <v>1.0</v>
      </c>
      <c r="Q9" s="25">
        <v>1.0</v>
      </c>
      <c r="R9" s="27"/>
      <c r="S9" s="25">
        <v>1.0</v>
      </c>
      <c r="T9" s="25">
        <v>1.0</v>
      </c>
      <c r="U9" s="27"/>
      <c r="V9" s="25">
        <v>1.0</v>
      </c>
      <c r="W9" s="27"/>
      <c r="X9" s="25">
        <v>1.0</v>
      </c>
      <c r="Y9" s="90"/>
      <c r="Z9" s="25">
        <v>1.0</v>
      </c>
      <c r="AA9" s="27"/>
      <c r="AB9" s="25">
        <v>1.0</v>
      </c>
      <c r="AC9" s="27"/>
    </row>
    <row r="10">
      <c r="A10" s="7"/>
      <c r="B10" s="22">
        <v>1.0</v>
      </c>
      <c r="C10" s="23" t="s">
        <v>92</v>
      </c>
      <c r="D10" s="28" t="s">
        <v>287</v>
      </c>
      <c r="E10" s="25">
        <v>1.0</v>
      </c>
      <c r="F10" s="26"/>
      <c r="G10" s="25">
        <v>1.0</v>
      </c>
      <c r="H10" s="26"/>
      <c r="I10" s="25">
        <v>1.0</v>
      </c>
      <c r="J10" s="25">
        <v>1.0</v>
      </c>
      <c r="K10" s="25">
        <v>1.0</v>
      </c>
      <c r="L10" s="26"/>
      <c r="M10" s="25">
        <v>1.0</v>
      </c>
      <c r="N10" s="25">
        <v>1.0</v>
      </c>
      <c r="O10" s="25">
        <v>1.0</v>
      </c>
      <c r="P10" s="25">
        <v>1.0</v>
      </c>
      <c r="Q10" s="25">
        <v>1.0</v>
      </c>
      <c r="R10" s="27"/>
      <c r="S10" s="25">
        <v>1.0</v>
      </c>
      <c r="T10" s="25">
        <v>1.0</v>
      </c>
      <c r="U10" s="27"/>
      <c r="V10" s="25">
        <v>1.0</v>
      </c>
      <c r="W10" s="27"/>
      <c r="X10" s="25">
        <v>1.0</v>
      </c>
      <c r="Y10" s="90"/>
      <c r="Z10" s="25">
        <v>1.0</v>
      </c>
      <c r="AA10" s="27"/>
      <c r="AB10" s="25">
        <v>1.0</v>
      </c>
      <c r="AC10" s="27"/>
    </row>
    <row r="11">
      <c r="A11" s="7"/>
      <c r="B11" s="22">
        <v>1.0</v>
      </c>
      <c r="C11" s="23" t="s">
        <v>94</v>
      </c>
      <c r="D11" s="28" t="s">
        <v>288</v>
      </c>
      <c r="E11" s="25">
        <v>1.0</v>
      </c>
      <c r="F11" s="26"/>
      <c r="G11" s="25">
        <v>1.0</v>
      </c>
      <c r="H11" s="26"/>
      <c r="I11" s="25">
        <v>1.0</v>
      </c>
      <c r="J11" s="25">
        <v>1.0</v>
      </c>
      <c r="K11" s="25">
        <v>1.0</v>
      </c>
      <c r="L11" s="26"/>
      <c r="M11" s="25">
        <v>1.0</v>
      </c>
      <c r="N11" s="25">
        <v>1.0</v>
      </c>
      <c r="O11" s="25">
        <v>1.0</v>
      </c>
      <c r="P11" s="25">
        <v>1.0</v>
      </c>
      <c r="Q11" s="25">
        <v>1.0</v>
      </c>
      <c r="R11" s="27"/>
      <c r="S11" s="25">
        <v>1.0</v>
      </c>
      <c r="T11" s="25">
        <v>1.0</v>
      </c>
      <c r="U11" s="27"/>
      <c r="V11" s="25">
        <v>1.0</v>
      </c>
      <c r="W11" s="27"/>
      <c r="X11" s="25">
        <v>1.0</v>
      </c>
      <c r="Y11" s="90"/>
      <c r="Z11" s="25">
        <v>1.0</v>
      </c>
      <c r="AA11" s="27"/>
      <c r="AB11" s="25">
        <v>1.0</v>
      </c>
      <c r="AC11" s="27"/>
    </row>
    <row r="12">
      <c r="A12" s="7"/>
      <c r="B12" s="96">
        <v>5.0</v>
      </c>
      <c r="C12" s="23" t="s">
        <v>96</v>
      </c>
      <c r="D12" s="28" t="s">
        <v>289</v>
      </c>
      <c r="E12" s="25">
        <v>5.0</v>
      </c>
      <c r="F12" s="26"/>
      <c r="G12" s="25">
        <v>5.0</v>
      </c>
      <c r="H12" s="26"/>
      <c r="I12" s="25">
        <v>5.0</v>
      </c>
      <c r="J12" s="25">
        <v>5.0</v>
      </c>
      <c r="K12" s="25">
        <v>5.0</v>
      </c>
      <c r="L12" s="26"/>
      <c r="M12" s="25">
        <v>5.0</v>
      </c>
      <c r="N12" s="25">
        <v>5.0</v>
      </c>
      <c r="O12" s="25">
        <v>5.0</v>
      </c>
      <c r="P12" s="25">
        <v>5.0</v>
      </c>
      <c r="Q12" s="25">
        <v>5.0</v>
      </c>
      <c r="R12" s="27"/>
      <c r="S12" s="25">
        <v>5.0</v>
      </c>
      <c r="T12" s="25">
        <v>5.0</v>
      </c>
      <c r="U12" s="27"/>
      <c r="V12" s="25">
        <v>5.0</v>
      </c>
      <c r="W12" s="27"/>
      <c r="X12" s="25">
        <v>5.0</v>
      </c>
      <c r="Y12" s="90"/>
      <c r="Z12" s="25">
        <v>5.0</v>
      </c>
      <c r="AA12" s="27"/>
      <c r="AB12" s="25">
        <v>5.0</v>
      </c>
      <c r="AC12" s="27"/>
    </row>
    <row r="13">
      <c r="A13" s="7"/>
      <c r="B13" s="22">
        <v>1.0</v>
      </c>
      <c r="C13" s="23" t="s">
        <v>98</v>
      </c>
      <c r="D13" s="33" t="s">
        <v>290</v>
      </c>
      <c r="E13" s="31">
        <v>0.0</v>
      </c>
      <c r="F13" s="26"/>
      <c r="G13" s="31">
        <v>0.0</v>
      </c>
      <c r="H13" s="26"/>
      <c r="I13" s="31">
        <v>0.0</v>
      </c>
      <c r="J13" s="25">
        <v>1.0</v>
      </c>
      <c r="K13" s="31">
        <v>0.0</v>
      </c>
      <c r="L13" s="26"/>
      <c r="M13" s="43">
        <v>1.0</v>
      </c>
      <c r="N13" s="43">
        <v>1.0</v>
      </c>
      <c r="O13" s="31">
        <v>0.0</v>
      </c>
      <c r="P13" s="31">
        <v>0.0</v>
      </c>
      <c r="Q13" s="31">
        <v>0.0</v>
      </c>
      <c r="R13" s="27"/>
      <c r="S13" s="43">
        <v>1.0</v>
      </c>
      <c r="T13" s="43">
        <v>1.0</v>
      </c>
      <c r="U13" s="27"/>
      <c r="V13" s="31">
        <v>0.0</v>
      </c>
      <c r="W13" s="95"/>
      <c r="X13" s="31">
        <v>0.0</v>
      </c>
      <c r="Y13" s="90"/>
      <c r="Z13" s="25">
        <v>1.0</v>
      </c>
      <c r="AA13" s="97"/>
      <c r="AB13" s="25">
        <v>1.0</v>
      </c>
      <c r="AC13" s="97"/>
    </row>
    <row r="14">
      <c r="A14" s="7"/>
      <c r="B14" s="22">
        <v>1.0</v>
      </c>
      <c r="C14" s="23" t="s">
        <v>102</v>
      </c>
      <c r="D14" s="33" t="s">
        <v>97</v>
      </c>
      <c r="E14" s="25">
        <v>1.0</v>
      </c>
      <c r="F14" s="26"/>
      <c r="G14" s="25">
        <v>1.0</v>
      </c>
      <c r="H14" s="26"/>
      <c r="I14" s="31">
        <v>0.0</v>
      </c>
      <c r="J14" s="25">
        <v>1.0</v>
      </c>
      <c r="K14" s="31">
        <v>0.0</v>
      </c>
      <c r="L14" s="26"/>
      <c r="M14" s="25">
        <v>1.0</v>
      </c>
      <c r="N14" s="25">
        <v>1.0</v>
      </c>
      <c r="O14" s="25">
        <v>1.0</v>
      </c>
      <c r="P14" s="25">
        <v>1.0</v>
      </c>
      <c r="Q14" s="31">
        <v>0.0</v>
      </c>
      <c r="R14" s="27"/>
      <c r="S14" s="43">
        <v>1.0</v>
      </c>
      <c r="T14" s="43">
        <v>1.0</v>
      </c>
      <c r="U14" s="27"/>
      <c r="V14" s="31">
        <v>0.0</v>
      </c>
      <c r="W14" s="27"/>
      <c r="X14" s="31">
        <v>0.0</v>
      </c>
      <c r="Y14" s="90"/>
      <c r="Z14" s="25">
        <v>1.0</v>
      </c>
      <c r="AA14" s="27"/>
      <c r="AB14" s="25">
        <v>1.0</v>
      </c>
      <c r="AC14" s="27"/>
    </row>
    <row r="15">
      <c r="A15" s="7"/>
      <c r="B15" s="22">
        <v>1.0</v>
      </c>
      <c r="C15" s="23" t="s">
        <v>104</v>
      </c>
      <c r="D15" s="28" t="s">
        <v>99</v>
      </c>
      <c r="E15" s="25">
        <v>1.0</v>
      </c>
      <c r="F15" s="26"/>
      <c r="G15" s="25">
        <v>1.0</v>
      </c>
      <c r="H15" s="26"/>
      <c r="I15" s="25">
        <v>1.0</v>
      </c>
      <c r="J15" s="25">
        <v>1.0</v>
      </c>
      <c r="K15" s="25">
        <v>1.0</v>
      </c>
      <c r="L15" s="26"/>
      <c r="M15" s="25">
        <v>1.0</v>
      </c>
      <c r="N15" s="25">
        <v>1.0</v>
      </c>
      <c r="O15" s="25">
        <v>1.0</v>
      </c>
      <c r="P15" s="25">
        <v>1.0</v>
      </c>
      <c r="Q15" s="25">
        <v>1.0</v>
      </c>
      <c r="R15" s="27"/>
      <c r="S15" s="25">
        <v>1.0</v>
      </c>
      <c r="T15" s="25">
        <v>1.0</v>
      </c>
      <c r="U15" s="27"/>
      <c r="V15" s="25">
        <v>1.0</v>
      </c>
      <c r="W15" s="27"/>
      <c r="X15" s="25">
        <v>1.0</v>
      </c>
      <c r="Y15" s="90"/>
      <c r="Z15" s="25">
        <v>1.0</v>
      </c>
      <c r="AA15" s="95"/>
      <c r="AB15" s="25">
        <v>1.0</v>
      </c>
      <c r="AC15" s="27"/>
    </row>
    <row r="16">
      <c r="A16" s="7"/>
      <c r="B16" s="22">
        <v>0.0</v>
      </c>
      <c r="C16" s="23" t="s">
        <v>100</v>
      </c>
      <c r="D16" s="38" t="s">
        <v>291</v>
      </c>
      <c r="E16" s="25">
        <v>0.0</v>
      </c>
      <c r="F16" s="26"/>
      <c r="G16" s="25">
        <v>0.0</v>
      </c>
      <c r="H16" s="26"/>
      <c r="I16" s="25">
        <v>0.0</v>
      </c>
      <c r="J16" s="25">
        <v>0.0</v>
      </c>
      <c r="K16" s="25">
        <v>0.0</v>
      </c>
      <c r="L16" s="26"/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7"/>
      <c r="S16" s="25">
        <v>0.0</v>
      </c>
      <c r="T16" s="25">
        <v>0.0</v>
      </c>
      <c r="U16" s="27"/>
      <c r="V16" s="25">
        <v>0.0</v>
      </c>
      <c r="W16" s="27"/>
      <c r="X16" s="25">
        <v>0.0</v>
      </c>
      <c r="Y16" s="26"/>
      <c r="Z16" s="25">
        <v>0.0</v>
      </c>
      <c r="AA16" s="27"/>
      <c r="AB16" s="25">
        <v>0.0</v>
      </c>
      <c r="AC16" s="27"/>
    </row>
    <row r="17">
      <c r="A17" s="7"/>
      <c r="B17" s="36">
        <v>1.0</v>
      </c>
      <c r="C17" s="23" t="s">
        <v>106</v>
      </c>
      <c r="D17" s="38" t="s">
        <v>103</v>
      </c>
      <c r="E17" s="25">
        <v>1.0</v>
      </c>
      <c r="F17" s="26"/>
      <c r="G17" s="25">
        <v>1.0</v>
      </c>
      <c r="H17" s="26"/>
      <c r="I17" s="25">
        <v>1.0</v>
      </c>
      <c r="J17" s="25">
        <v>1.0</v>
      </c>
      <c r="K17" s="25">
        <v>1.0</v>
      </c>
      <c r="L17" s="26"/>
      <c r="M17" s="25">
        <v>1.0</v>
      </c>
      <c r="N17" s="25">
        <v>1.0</v>
      </c>
      <c r="O17" s="25">
        <v>1.0</v>
      </c>
      <c r="P17" s="25">
        <v>1.0</v>
      </c>
      <c r="Q17" s="25">
        <v>1.0</v>
      </c>
      <c r="R17" s="27"/>
      <c r="S17" s="25">
        <v>1.0</v>
      </c>
      <c r="T17" s="25">
        <v>1.0</v>
      </c>
      <c r="U17" s="27"/>
      <c r="V17" s="25">
        <v>1.0</v>
      </c>
      <c r="W17" s="27"/>
      <c r="X17" s="25">
        <v>1.0</v>
      </c>
      <c r="Y17" s="90"/>
      <c r="Z17" s="25">
        <v>1.0</v>
      </c>
      <c r="AA17" s="27"/>
      <c r="AB17" s="25">
        <v>1.0</v>
      </c>
      <c r="AC17" s="27"/>
    </row>
    <row r="18">
      <c r="A18" s="7"/>
      <c r="B18" s="36">
        <v>1.0</v>
      </c>
      <c r="C18" s="23" t="s">
        <v>108</v>
      </c>
      <c r="D18" s="38" t="s">
        <v>292</v>
      </c>
      <c r="E18" s="25">
        <v>1.0</v>
      </c>
      <c r="F18" s="26"/>
      <c r="G18" s="25">
        <v>1.0</v>
      </c>
      <c r="H18" s="26"/>
      <c r="I18" s="25">
        <v>1.0</v>
      </c>
      <c r="J18" s="25">
        <v>1.0</v>
      </c>
      <c r="K18" s="25">
        <v>1.0</v>
      </c>
      <c r="L18" s="26"/>
      <c r="M18" s="25">
        <v>1.0</v>
      </c>
      <c r="N18" s="25">
        <v>1.0</v>
      </c>
      <c r="O18" s="25">
        <v>1.0</v>
      </c>
      <c r="P18" s="25">
        <v>1.0</v>
      </c>
      <c r="Q18" s="25">
        <v>1.0</v>
      </c>
      <c r="R18" s="27"/>
      <c r="S18" s="25">
        <v>1.0</v>
      </c>
      <c r="T18" s="25">
        <v>1.0</v>
      </c>
      <c r="U18" s="27"/>
      <c r="V18" s="25">
        <v>1.0</v>
      </c>
      <c r="W18" s="27"/>
      <c r="X18" s="25">
        <v>1.0</v>
      </c>
      <c r="Y18" s="90"/>
      <c r="Z18" s="25">
        <v>1.0</v>
      </c>
      <c r="AA18" s="27"/>
      <c r="AB18" s="25">
        <v>1.0</v>
      </c>
      <c r="AC18" s="27"/>
    </row>
    <row r="19">
      <c r="A19" s="7"/>
      <c r="B19" s="36">
        <v>1.0</v>
      </c>
      <c r="C19" s="23" t="s">
        <v>110</v>
      </c>
      <c r="D19" s="38" t="s">
        <v>105</v>
      </c>
      <c r="E19" s="25">
        <v>1.0</v>
      </c>
      <c r="F19" s="26"/>
      <c r="G19" s="25">
        <v>1.0</v>
      </c>
      <c r="H19" s="26"/>
      <c r="I19" s="25">
        <v>1.0</v>
      </c>
      <c r="J19" s="25">
        <v>1.0</v>
      </c>
      <c r="K19" s="25">
        <v>1.0</v>
      </c>
      <c r="L19" s="26"/>
      <c r="M19" s="25">
        <v>1.0</v>
      </c>
      <c r="N19" s="25">
        <v>1.0</v>
      </c>
      <c r="O19" s="25">
        <v>1.0</v>
      </c>
      <c r="P19" s="25">
        <v>1.0</v>
      </c>
      <c r="Q19" s="25">
        <v>1.0</v>
      </c>
      <c r="R19" s="27"/>
      <c r="S19" s="25">
        <v>1.0</v>
      </c>
      <c r="T19" s="25">
        <v>1.0</v>
      </c>
      <c r="U19" s="27"/>
      <c r="V19" s="25">
        <v>1.0</v>
      </c>
      <c r="W19" s="27"/>
      <c r="X19" s="25">
        <v>1.0</v>
      </c>
      <c r="Y19" s="90"/>
      <c r="Z19" s="25">
        <v>1.0</v>
      </c>
      <c r="AA19" s="27"/>
      <c r="AB19" s="25">
        <v>1.0</v>
      </c>
      <c r="AC19" s="27"/>
    </row>
    <row r="20">
      <c r="A20" s="7"/>
      <c r="B20" s="36">
        <v>1.0</v>
      </c>
      <c r="C20" s="23" t="s">
        <v>112</v>
      </c>
      <c r="D20" s="38" t="s">
        <v>107</v>
      </c>
      <c r="E20" s="25">
        <v>1.0</v>
      </c>
      <c r="F20" s="26"/>
      <c r="G20" s="25">
        <v>1.0</v>
      </c>
      <c r="H20" s="26"/>
      <c r="I20" s="25">
        <v>1.0</v>
      </c>
      <c r="J20" s="25">
        <v>1.0</v>
      </c>
      <c r="K20" s="25">
        <v>1.0</v>
      </c>
      <c r="L20" s="26"/>
      <c r="M20" s="25">
        <v>1.0</v>
      </c>
      <c r="N20" s="25">
        <v>1.0</v>
      </c>
      <c r="O20" s="25">
        <v>1.0</v>
      </c>
      <c r="P20" s="25">
        <v>1.0</v>
      </c>
      <c r="Q20" s="25">
        <v>1.0</v>
      </c>
      <c r="R20" s="27"/>
      <c r="S20" s="25">
        <v>1.0</v>
      </c>
      <c r="T20" s="25">
        <v>1.0</v>
      </c>
      <c r="U20" s="27"/>
      <c r="V20" s="25">
        <v>1.0</v>
      </c>
      <c r="W20" s="27"/>
      <c r="X20" s="25">
        <v>1.0</v>
      </c>
      <c r="Y20" s="90"/>
      <c r="Z20" s="25">
        <v>1.0</v>
      </c>
      <c r="AA20" s="27"/>
      <c r="AB20" s="25">
        <v>1.0</v>
      </c>
      <c r="AC20" s="27"/>
    </row>
    <row r="21">
      <c r="A21" s="7"/>
      <c r="B21" s="36">
        <v>1.0</v>
      </c>
      <c r="C21" s="23" t="s">
        <v>114</v>
      </c>
      <c r="D21" s="38" t="s">
        <v>109</v>
      </c>
      <c r="E21" s="31">
        <v>0.0</v>
      </c>
      <c r="F21" s="26"/>
      <c r="G21" s="31">
        <v>0.0</v>
      </c>
      <c r="H21" s="26"/>
      <c r="I21" s="25">
        <v>1.0</v>
      </c>
      <c r="J21" s="25">
        <v>1.0</v>
      </c>
      <c r="K21" s="25">
        <v>1.0</v>
      </c>
      <c r="L21" s="26"/>
      <c r="M21" s="25">
        <v>1.0</v>
      </c>
      <c r="N21" s="25">
        <v>1.0</v>
      </c>
      <c r="O21" s="25">
        <v>1.0</v>
      </c>
      <c r="P21" s="25">
        <v>1.0</v>
      </c>
      <c r="Q21" s="25">
        <v>1.0</v>
      </c>
      <c r="R21" s="27"/>
      <c r="S21" s="25">
        <v>1.0</v>
      </c>
      <c r="T21" s="25">
        <v>1.0</v>
      </c>
      <c r="U21" s="27"/>
      <c r="V21" s="25">
        <v>1.0</v>
      </c>
      <c r="W21" s="27"/>
      <c r="X21" s="25">
        <v>1.0</v>
      </c>
      <c r="Y21" s="90"/>
      <c r="Z21" s="25">
        <v>1.0</v>
      </c>
      <c r="AA21" s="27"/>
      <c r="AB21" s="25">
        <v>1.0</v>
      </c>
      <c r="AC21" s="27"/>
    </row>
    <row r="22">
      <c r="A22" s="7"/>
      <c r="B22" s="36">
        <v>1.0</v>
      </c>
      <c r="C22" s="23" t="s">
        <v>116</v>
      </c>
      <c r="D22" s="38" t="s">
        <v>111</v>
      </c>
      <c r="E22" s="25">
        <v>1.0</v>
      </c>
      <c r="F22" s="26"/>
      <c r="G22" s="25">
        <v>1.0</v>
      </c>
      <c r="H22" s="26"/>
      <c r="I22" s="25">
        <v>1.0</v>
      </c>
      <c r="J22" s="25">
        <v>1.0</v>
      </c>
      <c r="K22" s="25">
        <v>1.0</v>
      </c>
      <c r="L22" s="26"/>
      <c r="M22" s="25">
        <v>1.0</v>
      </c>
      <c r="N22" s="25">
        <v>1.0</v>
      </c>
      <c r="O22" s="25">
        <v>1.0</v>
      </c>
      <c r="P22" s="25">
        <v>1.0</v>
      </c>
      <c r="Q22" s="25">
        <v>1.0</v>
      </c>
      <c r="R22" s="27"/>
      <c r="S22" s="25">
        <v>1.0</v>
      </c>
      <c r="T22" s="25">
        <v>1.0</v>
      </c>
      <c r="U22" s="27"/>
      <c r="V22" s="25">
        <v>1.0</v>
      </c>
      <c r="W22" s="27"/>
      <c r="X22" s="25">
        <v>1.0</v>
      </c>
      <c r="Y22" s="90"/>
      <c r="Z22" s="25">
        <v>1.0</v>
      </c>
      <c r="AA22" s="27"/>
      <c r="AB22" s="25">
        <v>1.0</v>
      </c>
      <c r="AC22" s="27"/>
    </row>
    <row r="23">
      <c r="A23" s="7"/>
      <c r="B23" s="36">
        <v>1.0</v>
      </c>
      <c r="C23" s="23" t="s">
        <v>118</v>
      </c>
      <c r="D23" s="38" t="s">
        <v>113</v>
      </c>
      <c r="E23" s="25">
        <v>1.0</v>
      </c>
      <c r="F23" s="26"/>
      <c r="G23" s="25">
        <v>1.0</v>
      </c>
      <c r="H23" s="26"/>
      <c r="I23" s="25">
        <v>1.0</v>
      </c>
      <c r="J23" s="25">
        <v>1.0</v>
      </c>
      <c r="K23" s="25">
        <v>1.0</v>
      </c>
      <c r="L23" s="26"/>
      <c r="M23" s="25">
        <v>1.0</v>
      </c>
      <c r="N23" s="25">
        <v>1.0</v>
      </c>
      <c r="O23" s="25">
        <v>1.0</v>
      </c>
      <c r="P23" s="25">
        <v>1.0</v>
      </c>
      <c r="Q23" s="25">
        <v>1.0</v>
      </c>
      <c r="R23" s="27"/>
      <c r="S23" s="25">
        <v>1.0</v>
      </c>
      <c r="T23" s="25">
        <v>1.0</v>
      </c>
      <c r="U23" s="27"/>
      <c r="V23" s="25">
        <v>1.0</v>
      </c>
      <c r="W23" s="27"/>
      <c r="X23" s="25">
        <v>1.0</v>
      </c>
      <c r="Y23" s="90"/>
      <c r="Z23" s="25">
        <v>1.0</v>
      </c>
      <c r="AA23" s="27"/>
      <c r="AB23" s="25">
        <v>1.0</v>
      </c>
      <c r="AC23" s="27"/>
    </row>
    <row r="24">
      <c r="A24" s="7"/>
      <c r="B24" s="36">
        <v>1.0</v>
      </c>
      <c r="C24" s="23" t="s">
        <v>120</v>
      </c>
      <c r="D24" s="38" t="s">
        <v>115</v>
      </c>
      <c r="E24" s="31">
        <v>0.0</v>
      </c>
      <c r="F24" s="26"/>
      <c r="G24" s="25">
        <v>1.0</v>
      </c>
      <c r="H24" s="26"/>
      <c r="I24" s="25">
        <v>1.0</v>
      </c>
      <c r="J24" s="25">
        <v>1.0</v>
      </c>
      <c r="K24" s="25">
        <v>1.0</v>
      </c>
      <c r="L24" s="26"/>
      <c r="M24" s="25">
        <v>1.0</v>
      </c>
      <c r="N24" s="25">
        <v>1.0</v>
      </c>
      <c r="O24" s="25">
        <v>1.0</v>
      </c>
      <c r="P24" s="25">
        <v>1.0</v>
      </c>
      <c r="Q24" s="25">
        <v>1.0</v>
      </c>
      <c r="R24" s="27"/>
      <c r="S24" s="25">
        <v>1.0</v>
      </c>
      <c r="T24" s="25">
        <v>1.0</v>
      </c>
      <c r="U24" s="27"/>
      <c r="V24" s="25">
        <v>1.0</v>
      </c>
      <c r="W24" s="27"/>
      <c r="X24" s="25">
        <v>1.0</v>
      </c>
      <c r="Y24" s="90"/>
      <c r="Z24" s="25">
        <v>1.0</v>
      </c>
      <c r="AA24" s="27"/>
      <c r="AB24" s="25">
        <v>1.0</v>
      </c>
      <c r="AC24" s="27"/>
    </row>
    <row r="25">
      <c r="A25" s="7"/>
      <c r="B25" s="36">
        <v>1.0</v>
      </c>
      <c r="C25" s="23" t="s">
        <v>122</v>
      </c>
      <c r="D25" s="38" t="s">
        <v>117</v>
      </c>
      <c r="E25" s="25">
        <v>1.0</v>
      </c>
      <c r="F25" s="26"/>
      <c r="G25" s="25">
        <v>1.0</v>
      </c>
      <c r="H25" s="26"/>
      <c r="I25" s="25">
        <v>1.0</v>
      </c>
      <c r="J25" s="25">
        <v>1.0</v>
      </c>
      <c r="K25" s="25">
        <v>1.0</v>
      </c>
      <c r="L25" s="26"/>
      <c r="M25" s="25">
        <v>1.0</v>
      </c>
      <c r="N25" s="25">
        <v>1.0</v>
      </c>
      <c r="O25" s="25">
        <v>1.0</v>
      </c>
      <c r="P25" s="25">
        <v>1.0</v>
      </c>
      <c r="Q25" s="25">
        <v>1.0</v>
      </c>
      <c r="R25" s="27"/>
      <c r="S25" s="25">
        <v>1.0</v>
      </c>
      <c r="T25" s="25">
        <v>1.0</v>
      </c>
      <c r="U25" s="27"/>
      <c r="V25" s="25">
        <v>1.0</v>
      </c>
      <c r="W25" s="27"/>
      <c r="X25" s="25">
        <v>1.0</v>
      </c>
      <c r="Y25" s="90"/>
      <c r="Z25" s="25">
        <v>1.0</v>
      </c>
      <c r="AA25" s="27"/>
      <c r="AB25" s="25">
        <v>1.0</v>
      </c>
      <c r="AC25" s="27"/>
    </row>
    <row r="26">
      <c r="A26" s="7"/>
      <c r="B26" s="36">
        <v>1.0</v>
      </c>
      <c r="C26" s="23" t="s">
        <v>127</v>
      </c>
      <c r="D26" s="98" t="s">
        <v>119</v>
      </c>
      <c r="E26" s="25">
        <v>1.0</v>
      </c>
      <c r="F26" s="26"/>
      <c r="G26" s="25">
        <v>1.0</v>
      </c>
      <c r="H26" s="26"/>
      <c r="I26" s="25">
        <v>1.0</v>
      </c>
      <c r="J26" s="25">
        <v>1.0</v>
      </c>
      <c r="K26" s="25">
        <v>1.0</v>
      </c>
      <c r="L26" s="26"/>
      <c r="M26" s="25">
        <v>1.0</v>
      </c>
      <c r="N26" s="25">
        <v>1.0</v>
      </c>
      <c r="O26" s="25">
        <v>1.0</v>
      </c>
      <c r="P26" s="25">
        <v>1.0</v>
      </c>
      <c r="Q26" s="25">
        <v>1.0</v>
      </c>
      <c r="R26" s="27"/>
      <c r="S26" s="25">
        <v>1.0</v>
      </c>
      <c r="T26" s="25">
        <v>1.0</v>
      </c>
      <c r="U26" s="27"/>
      <c r="V26" s="25">
        <v>1.0</v>
      </c>
      <c r="W26" s="27"/>
      <c r="X26" s="25">
        <v>1.0</v>
      </c>
      <c r="Y26" s="90"/>
      <c r="Z26" s="25">
        <v>1.0</v>
      </c>
      <c r="AA26" s="27"/>
      <c r="AB26" s="25">
        <v>1.0</v>
      </c>
      <c r="AC26" s="27"/>
    </row>
    <row r="27">
      <c r="A27" s="7"/>
      <c r="B27" s="36">
        <v>1.0</v>
      </c>
      <c r="C27" s="23" t="s">
        <v>129</v>
      </c>
      <c r="D27" s="38" t="s">
        <v>121</v>
      </c>
      <c r="E27" s="25">
        <v>1.0</v>
      </c>
      <c r="F27" s="26"/>
      <c r="G27" s="25">
        <v>1.0</v>
      </c>
      <c r="H27" s="26"/>
      <c r="I27" s="25">
        <v>1.0</v>
      </c>
      <c r="J27" s="25">
        <v>1.0</v>
      </c>
      <c r="K27" s="25">
        <v>1.0</v>
      </c>
      <c r="L27" s="26"/>
      <c r="M27" s="25">
        <v>1.0</v>
      </c>
      <c r="N27" s="25">
        <v>1.0</v>
      </c>
      <c r="O27" s="25">
        <v>1.0</v>
      </c>
      <c r="P27" s="25">
        <v>1.0</v>
      </c>
      <c r="Q27" s="25">
        <v>1.0</v>
      </c>
      <c r="R27" s="27"/>
      <c r="S27" s="25">
        <v>1.0</v>
      </c>
      <c r="T27" s="25">
        <v>1.0</v>
      </c>
      <c r="U27" s="27"/>
      <c r="V27" s="25">
        <v>1.0</v>
      </c>
      <c r="W27" s="27"/>
      <c r="X27" s="25">
        <v>1.0</v>
      </c>
      <c r="Y27" s="90"/>
      <c r="Z27" s="25">
        <v>1.0</v>
      </c>
      <c r="AA27" s="27"/>
      <c r="AB27" s="25">
        <v>1.0</v>
      </c>
      <c r="AC27" s="27"/>
    </row>
    <row r="28">
      <c r="A28" s="7"/>
      <c r="B28" s="40">
        <v>5.0</v>
      </c>
      <c r="C28" s="44" t="s">
        <v>131</v>
      </c>
      <c r="D28" s="42" t="s">
        <v>123</v>
      </c>
      <c r="E28" s="43">
        <v>3.0</v>
      </c>
      <c r="F28" s="26"/>
      <c r="G28" s="43">
        <v>3.0</v>
      </c>
      <c r="H28" s="26"/>
      <c r="I28" s="31">
        <v>0.0</v>
      </c>
      <c r="J28" s="43">
        <v>5.0</v>
      </c>
      <c r="K28" s="31">
        <v>0.0</v>
      </c>
      <c r="L28" s="26"/>
      <c r="M28" s="43">
        <v>5.0</v>
      </c>
      <c r="N28" s="43">
        <v>5.0</v>
      </c>
      <c r="O28" s="43">
        <v>3.0</v>
      </c>
      <c r="P28" s="43">
        <v>3.0</v>
      </c>
      <c r="Q28" s="31">
        <v>0.0</v>
      </c>
      <c r="R28" s="27"/>
      <c r="S28" s="43">
        <v>5.0</v>
      </c>
      <c r="T28" s="43">
        <v>5.0</v>
      </c>
      <c r="U28" s="27"/>
      <c r="V28" s="31">
        <v>0.0</v>
      </c>
      <c r="W28" s="95"/>
      <c r="X28" s="43">
        <v>3.0</v>
      </c>
      <c r="Y28" s="90"/>
      <c r="Z28" s="43">
        <v>5.0</v>
      </c>
      <c r="AA28" s="95"/>
      <c r="AB28" s="43">
        <v>5.0</v>
      </c>
      <c r="AC28" s="95"/>
    </row>
    <row r="29" ht="58.5" customHeight="1">
      <c r="A29" s="7"/>
      <c r="B29" s="22">
        <v>1.0</v>
      </c>
      <c r="C29" s="44" t="s">
        <v>133</v>
      </c>
      <c r="D29" s="3" t="s">
        <v>128</v>
      </c>
      <c r="E29" s="25">
        <v>1.0</v>
      </c>
      <c r="F29" s="26"/>
      <c r="G29" s="25">
        <v>1.0</v>
      </c>
      <c r="H29" s="26"/>
      <c r="I29" s="25">
        <v>1.0</v>
      </c>
      <c r="J29" s="25">
        <v>1.0</v>
      </c>
      <c r="K29" s="25">
        <v>1.0</v>
      </c>
      <c r="L29" s="26"/>
      <c r="M29" s="25">
        <v>1.0</v>
      </c>
      <c r="N29" s="25">
        <v>1.0</v>
      </c>
      <c r="O29" s="25">
        <v>1.0</v>
      </c>
      <c r="P29" s="25">
        <v>1.0</v>
      </c>
      <c r="Q29" s="25">
        <v>1.0</v>
      </c>
      <c r="R29" s="27"/>
      <c r="S29" s="25">
        <v>1.0</v>
      </c>
      <c r="T29" s="25">
        <v>1.0</v>
      </c>
      <c r="U29" s="27"/>
      <c r="V29" s="25">
        <v>1.0</v>
      </c>
      <c r="W29" s="27"/>
      <c r="X29" s="25">
        <v>1.0</v>
      </c>
      <c r="Y29" s="90"/>
      <c r="Z29" s="25">
        <v>1.0</v>
      </c>
      <c r="AA29" s="27"/>
      <c r="AB29" s="25">
        <v>1.0</v>
      </c>
      <c r="AC29" s="27"/>
    </row>
    <row r="30">
      <c r="A30" s="7"/>
      <c r="B30" s="22">
        <v>1.0</v>
      </c>
      <c r="C30" s="44" t="s">
        <v>135</v>
      </c>
      <c r="D30" s="3" t="s">
        <v>130</v>
      </c>
      <c r="E30" s="25">
        <v>1.0</v>
      </c>
      <c r="F30" s="26"/>
      <c r="G30" s="25">
        <v>1.0</v>
      </c>
      <c r="H30" s="26"/>
      <c r="I30" s="25">
        <v>1.0</v>
      </c>
      <c r="J30" s="25">
        <v>1.0</v>
      </c>
      <c r="K30" s="25">
        <v>1.0</v>
      </c>
      <c r="L30" s="26"/>
      <c r="M30" s="25">
        <v>1.0</v>
      </c>
      <c r="N30" s="25">
        <v>1.0</v>
      </c>
      <c r="O30" s="25">
        <v>1.0</v>
      </c>
      <c r="P30" s="25">
        <v>1.0</v>
      </c>
      <c r="Q30" s="25">
        <v>1.0</v>
      </c>
      <c r="R30" s="27"/>
      <c r="S30" s="25">
        <v>1.0</v>
      </c>
      <c r="T30" s="25">
        <v>1.0</v>
      </c>
      <c r="U30" s="27"/>
      <c r="V30" s="25">
        <v>1.0</v>
      </c>
      <c r="W30" s="27"/>
      <c r="X30" s="25">
        <v>1.0</v>
      </c>
      <c r="Y30" s="90"/>
      <c r="Z30" s="25">
        <v>1.0</v>
      </c>
      <c r="AA30" s="95"/>
      <c r="AB30" s="25">
        <v>1.0</v>
      </c>
      <c r="AC30" s="27"/>
    </row>
    <row r="31">
      <c r="A31" s="7"/>
      <c r="B31" s="22">
        <v>1.0</v>
      </c>
      <c r="C31" s="44" t="s">
        <v>137</v>
      </c>
      <c r="D31" s="3" t="s">
        <v>132</v>
      </c>
      <c r="E31" s="25">
        <v>1.0</v>
      </c>
      <c r="F31" s="26"/>
      <c r="G31" s="25">
        <v>1.0</v>
      </c>
      <c r="H31" s="26"/>
      <c r="I31" s="25">
        <v>1.0</v>
      </c>
      <c r="J31" s="25">
        <v>1.0</v>
      </c>
      <c r="K31" s="25">
        <v>1.0</v>
      </c>
      <c r="L31" s="26"/>
      <c r="M31" s="25">
        <v>1.0</v>
      </c>
      <c r="N31" s="25">
        <v>1.0</v>
      </c>
      <c r="O31" s="25">
        <v>1.0</v>
      </c>
      <c r="P31" s="25">
        <v>1.0</v>
      </c>
      <c r="Q31" s="25">
        <v>1.0</v>
      </c>
      <c r="R31" s="27"/>
      <c r="S31" s="25">
        <v>1.0</v>
      </c>
      <c r="T31" s="25">
        <v>1.0</v>
      </c>
      <c r="U31" s="27"/>
      <c r="V31" s="25">
        <v>1.0</v>
      </c>
      <c r="W31" s="27"/>
      <c r="X31" s="25">
        <v>1.0</v>
      </c>
      <c r="Y31" s="90"/>
      <c r="Z31" s="25">
        <v>1.0</v>
      </c>
      <c r="AA31" s="95"/>
      <c r="AB31" s="25">
        <v>1.0</v>
      </c>
      <c r="AC31" s="27"/>
    </row>
    <row r="32">
      <c r="A32" s="7"/>
      <c r="B32" s="22">
        <v>1.0</v>
      </c>
      <c r="C32" s="44" t="s">
        <v>139</v>
      </c>
      <c r="D32" s="3" t="s">
        <v>293</v>
      </c>
      <c r="E32" s="25">
        <v>1.0</v>
      </c>
      <c r="F32" s="26"/>
      <c r="G32" s="25">
        <v>1.0</v>
      </c>
      <c r="H32" s="26"/>
      <c r="I32" s="25">
        <v>1.0</v>
      </c>
      <c r="J32" s="25">
        <v>1.0</v>
      </c>
      <c r="K32" s="25">
        <v>1.0</v>
      </c>
      <c r="L32" s="26"/>
      <c r="M32" s="25">
        <v>1.0</v>
      </c>
      <c r="N32" s="25">
        <v>1.0</v>
      </c>
      <c r="O32" s="25">
        <v>1.0</v>
      </c>
      <c r="P32" s="25">
        <v>1.0</v>
      </c>
      <c r="Q32" s="25">
        <v>1.0</v>
      </c>
      <c r="R32" s="27"/>
      <c r="S32" s="25">
        <v>1.0</v>
      </c>
      <c r="T32" s="25">
        <v>1.0</v>
      </c>
      <c r="U32" s="27"/>
      <c r="V32" s="25">
        <v>1.0</v>
      </c>
      <c r="W32" s="27"/>
      <c r="X32" s="25">
        <v>1.0</v>
      </c>
      <c r="Y32" s="90"/>
      <c r="Z32" s="25">
        <v>1.0</v>
      </c>
      <c r="AA32" s="27"/>
      <c r="AB32" s="25">
        <v>1.0</v>
      </c>
      <c r="AC32" s="27"/>
    </row>
    <row r="33">
      <c r="A33" s="7"/>
      <c r="B33" s="40">
        <v>5.0</v>
      </c>
      <c r="C33" s="44" t="s">
        <v>141</v>
      </c>
      <c r="D33" s="42" t="s">
        <v>136</v>
      </c>
      <c r="E33" s="43">
        <v>5.0</v>
      </c>
      <c r="F33" s="26"/>
      <c r="G33" s="43">
        <v>5.0</v>
      </c>
      <c r="H33" s="26"/>
      <c r="I33" s="43">
        <v>5.0</v>
      </c>
      <c r="J33" s="43">
        <v>5.0</v>
      </c>
      <c r="K33" s="43">
        <v>5.0</v>
      </c>
      <c r="L33" s="26"/>
      <c r="M33" s="43">
        <v>5.0</v>
      </c>
      <c r="N33" s="43">
        <v>5.0</v>
      </c>
      <c r="O33" s="43">
        <v>5.0</v>
      </c>
      <c r="P33" s="43">
        <v>5.0</v>
      </c>
      <c r="Q33" s="31">
        <v>0.0</v>
      </c>
      <c r="R33" s="27"/>
      <c r="S33" s="43">
        <v>5.0</v>
      </c>
      <c r="T33" s="43">
        <v>5.0</v>
      </c>
      <c r="U33" s="27"/>
      <c r="V33" s="31">
        <v>0.0</v>
      </c>
      <c r="W33" s="95"/>
      <c r="X33" s="43">
        <v>5.0</v>
      </c>
      <c r="Y33" s="90"/>
      <c r="Z33" s="43">
        <v>5.0</v>
      </c>
      <c r="AA33" s="95"/>
      <c r="AB33" s="43">
        <v>5.0</v>
      </c>
      <c r="AC33" s="95"/>
    </row>
    <row r="34">
      <c r="A34" s="7"/>
      <c r="B34" s="25">
        <v>1.0</v>
      </c>
      <c r="C34" s="44" t="s">
        <v>143</v>
      </c>
      <c r="D34" s="24" t="s">
        <v>138</v>
      </c>
      <c r="E34" s="31">
        <v>0.0</v>
      </c>
      <c r="F34" s="26"/>
      <c r="G34" s="31">
        <v>0.0</v>
      </c>
      <c r="H34" s="26"/>
      <c r="I34" s="31">
        <v>0.0</v>
      </c>
      <c r="J34" s="31">
        <v>0.0</v>
      </c>
      <c r="K34" s="31">
        <v>0.0</v>
      </c>
      <c r="L34" s="26"/>
      <c r="M34" s="31">
        <v>0.0</v>
      </c>
      <c r="N34" s="31">
        <v>0.0</v>
      </c>
      <c r="O34" s="31">
        <v>0.0</v>
      </c>
      <c r="P34" s="31">
        <v>0.0</v>
      </c>
      <c r="Q34" s="31">
        <v>0.0</v>
      </c>
      <c r="R34" s="27"/>
      <c r="S34" s="31">
        <v>0.0</v>
      </c>
      <c r="T34" s="31">
        <v>0.0</v>
      </c>
      <c r="U34" s="27"/>
      <c r="V34" s="31">
        <v>0.0</v>
      </c>
      <c r="W34" s="26"/>
      <c r="X34" s="31">
        <v>0.0</v>
      </c>
      <c r="Y34" s="90"/>
      <c r="Z34" s="31">
        <v>0.0</v>
      </c>
      <c r="AA34" s="26"/>
      <c r="AB34" s="31">
        <v>0.0</v>
      </c>
      <c r="AC34" s="26"/>
    </row>
    <row r="35">
      <c r="A35" s="7"/>
      <c r="B35" s="25">
        <v>1.0</v>
      </c>
      <c r="C35" s="44" t="s">
        <v>145</v>
      </c>
      <c r="D35" s="46" t="s">
        <v>140</v>
      </c>
      <c r="E35" s="43">
        <v>7.0</v>
      </c>
      <c r="F35" s="26"/>
      <c r="G35" s="43">
        <v>7.0</v>
      </c>
      <c r="H35" s="26"/>
      <c r="I35" s="43">
        <v>1.0</v>
      </c>
      <c r="J35" s="43">
        <v>7.0</v>
      </c>
      <c r="K35" s="43">
        <v>1.0</v>
      </c>
      <c r="L35" s="26"/>
      <c r="M35" s="43">
        <v>7.0</v>
      </c>
      <c r="N35" s="43">
        <v>7.0</v>
      </c>
      <c r="O35" s="43">
        <v>1.0</v>
      </c>
      <c r="P35" s="43">
        <v>7.0</v>
      </c>
      <c r="Q35" s="43">
        <v>1.0</v>
      </c>
      <c r="R35" s="27"/>
      <c r="S35" s="43">
        <v>7.0</v>
      </c>
      <c r="T35" s="43">
        <v>7.0</v>
      </c>
      <c r="U35" s="27"/>
      <c r="V35" s="43">
        <v>1.0</v>
      </c>
      <c r="W35" s="26"/>
      <c r="X35" s="43">
        <v>1.0</v>
      </c>
      <c r="Y35" s="90"/>
      <c r="Z35" s="43">
        <v>7.0</v>
      </c>
      <c r="AA35" s="26"/>
      <c r="AB35" s="43">
        <v>7.0</v>
      </c>
      <c r="AC35" s="26"/>
    </row>
    <row r="36">
      <c r="A36" s="7"/>
      <c r="B36" s="22">
        <v>1.0</v>
      </c>
      <c r="C36" s="44" t="s">
        <v>147</v>
      </c>
      <c r="D36" s="47" t="s">
        <v>142</v>
      </c>
      <c r="E36" s="43">
        <v>0.0</v>
      </c>
      <c r="F36" s="26"/>
      <c r="G36" s="43">
        <v>0.0</v>
      </c>
      <c r="H36" s="26"/>
      <c r="I36" s="43">
        <v>1.0</v>
      </c>
      <c r="J36" s="43">
        <v>0.0</v>
      </c>
      <c r="K36" s="43">
        <v>1.0</v>
      </c>
      <c r="L36" s="26"/>
      <c r="M36" s="43">
        <v>0.0</v>
      </c>
      <c r="N36" s="43">
        <v>0.0</v>
      </c>
      <c r="O36" s="43">
        <v>1.0</v>
      </c>
      <c r="P36" s="43">
        <v>0.0</v>
      </c>
      <c r="Q36" s="43">
        <v>1.0</v>
      </c>
      <c r="R36" s="27"/>
      <c r="S36" s="43">
        <v>0.0</v>
      </c>
      <c r="T36" s="43">
        <v>0.0</v>
      </c>
      <c r="U36" s="27"/>
      <c r="V36" s="43">
        <v>1.0</v>
      </c>
      <c r="W36" s="26"/>
      <c r="X36" s="43">
        <v>1.0</v>
      </c>
      <c r="Y36" s="90"/>
      <c r="Z36" s="43">
        <v>0.0</v>
      </c>
      <c r="AA36" s="26"/>
      <c r="AB36" s="43">
        <v>0.0</v>
      </c>
      <c r="AC36" s="26"/>
    </row>
    <row r="37">
      <c r="A37" s="7"/>
      <c r="B37" s="22">
        <v>1.0</v>
      </c>
      <c r="C37" s="44" t="s">
        <v>149</v>
      </c>
      <c r="D37" s="47" t="s">
        <v>144</v>
      </c>
      <c r="E37" s="43">
        <v>0.0</v>
      </c>
      <c r="F37" s="26"/>
      <c r="G37" s="43">
        <v>0.0</v>
      </c>
      <c r="H37" s="26"/>
      <c r="I37" s="43">
        <v>1.0</v>
      </c>
      <c r="J37" s="43">
        <v>0.0</v>
      </c>
      <c r="K37" s="43">
        <v>1.0</v>
      </c>
      <c r="L37" s="26"/>
      <c r="M37" s="43">
        <v>0.0</v>
      </c>
      <c r="N37" s="43">
        <v>0.0</v>
      </c>
      <c r="O37" s="43">
        <v>1.0</v>
      </c>
      <c r="P37" s="43">
        <v>0.0</v>
      </c>
      <c r="Q37" s="43">
        <v>1.0</v>
      </c>
      <c r="R37" s="27"/>
      <c r="S37" s="43">
        <v>0.0</v>
      </c>
      <c r="T37" s="43">
        <v>0.0</v>
      </c>
      <c r="U37" s="27"/>
      <c r="V37" s="43">
        <v>1.0</v>
      </c>
      <c r="W37" s="26"/>
      <c r="X37" s="43">
        <v>1.0</v>
      </c>
      <c r="Y37" s="90"/>
      <c r="Z37" s="43">
        <v>0.0</v>
      </c>
      <c r="AA37" s="26"/>
      <c r="AB37" s="43">
        <v>0.0</v>
      </c>
      <c r="AC37" s="26"/>
    </row>
    <row r="38">
      <c r="A38" s="7"/>
      <c r="B38" s="22">
        <v>1.0</v>
      </c>
      <c r="C38" s="44" t="s">
        <v>151</v>
      </c>
      <c r="D38" s="47" t="s">
        <v>146</v>
      </c>
      <c r="E38" s="43">
        <v>0.0</v>
      </c>
      <c r="F38" s="26"/>
      <c r="G38" s="43">
        <v>0.0</v>
      </c>
      <c r="H38" s="26"/>
      <c r="I38" s="43">
        <v>1.0</v>
      </c>
      <c r="J38" s="43">
        <v>0.0</v>
      </c>
      <c r="K38" s="43">
        <v>1.0</v>
      </c>
      <c r="L38" s="26"/>
      <c r="M38" s="43">
        <v>0.0</v>
      </c>
      <c r="N38" s="43">
        <v>0.0</v>
      </c>
      <c r="O38" s="43">
        <v>1.0</v>
      </c>
      <c r="P38" s="43">
        <v>0.0</v>
      </c>
      <c r="Q38" s="43">
        <v>1.0</v>
      </c>
      <c r="R38" s="27"/>
      <c r="S38" s="43">
        <v>0.0</v>
      </c>
      <c r="T38" s="43">
        <v>0.0</v>
      </c>
      <c r="U38" s="27"/>
      <c r="V38" s="43">
        <v>1.0</v>
      </c>
      <c r="W38" s="26"/>
      <c r="X38" s="43">
        <v>1.0</v>
      </c>
      <c r="Y38" s="90"/>
      <c r="Z38" s="43">
        <v>0.0</v>
      </c>
      <c r="AA38" s="26"/>
      <c r="AB38" s="43">
        <v>0.0</v>
      </c>
      <c r="AC38" s="26"/>
    </row>
    <row r="39">
      <c r="A39" s="7"/>
      <c r="B39" s="48">
        <v>3.0</v>
      </c>
      <c r="C39" s="44" t="s">
        <v>153</v>
      </c>
      <c r="D39" s="47" t="s">
        <v>148</v>
      </c>
      <c r="E39" s="43">
        <v>0.0</v>
      </c>
      <c r="F39" s="26"/>
      <c r="G39" s="43">
        <v>0.0</v>
      </c>
      <c r="H39" s="26"/>
      <c r="I39" s="31">
        <v>1.0</v>
      </c>
      <c r="J39" s="43">
        <v>0.0</v>
      </c>
      <c r="K39" s="31">
        <v>1.0</v>
      </c>
      <c r="L39" s="26"/>
      <c r="M39" s="43">
        <v>0.0</v>
      </c>
      <c r="N39" s="43">
        <v>0.0</v>
      </c>
      <c r="O39" s="31">
        <v>1.0</v>
      </c>
      <c r="P39" s="43">
        <v>0.0</v>
      </c>
      <c r="Q39" s="31">
        <v>1.0</v>
      </c>
      <c r="R39" s="27"/>
      <c r="S39" s="43">
        <v>0.0</v>
      </c>
      <c r="T39" s="43">
        <v>0.0</v>
      </c>
      <c r="U39" s="27"/>
      <c r="V39" s="43">
        <v>3.0</v>
      </c>
      <c r="W39" s="26"/>
      <c r="X39" s="43">
        <v>3.0</v>
      </c>
      <c r="Y39" s="90"/>
      <c r="Z39" s="43">
        <v>0.0</v>
      </c>
      <c r="AA39" s="26"/>
      <c r="AB39" s="43">
        <v>0.0</v>
      </c>
      <c r="AC39" s="26"/>
    </row>
    <row r="40">
      <c r="A40" s="7"/>
      <c r="B40" s="22">
        <v>1.0</v>
      </c>
      <c r="C40" s="23" t="s">
        <v>155</v>
      </c>
      <c r="D40" s="24" t="s">
        <v>152</v>
      </c>
      <c r="E40" s="31">
        <v>0.0</v>
      </c>
      <c r="F40" s="26"/>
      <c r="G40" s="25">
        <v>1.0</v>
      </c>
      <c r="H40" s="26"/>
      <c r="I40" s="25">
        <v>1.0</v>
      </c>
      <c r="J40" s="25">
        <v>1.0</v>
      </c>
      <c r="K40" s="31">
        <v>1.0</v>
      </c>
      <c r="L40" s="26"/>
      <c r="M40" s="25">
        <v>1.0</v>
      </c>
      <c r="N40" s="25">
        <v>1.0</v>
      </c>
      <c r="O40" s="31">
        <v>0.0</v>
      </c>
      <c r="P40" s="31">
        <v>0.0</v>
      </c>
      <c r="Q40" s="31">
        <v>0.0</v>
      </c>
      <c r="R40" s="27"/>
      <c r="S40" s="25">
        <v>1.0</v>
      </c>
      <c r="T40" s="25">
        <v>1.0</v>
      </c>
      <c r="U40" s="27"/>
      <c r="V40" s="31">
        <v>0.0</v>
      </c>
      <c r="W40" s="95"/>
      <c r="X40" s="31">
        <v>0.0</v>
      </c>
      <c r="Y40" s="90"/>
      <c r="Z40" s="25">
        <v>1.0</v>
      </c>
      <c r="AA40" s="95"/>
      <c r="AB40" s="25">
        <v>1.0</v>
      </c>
      <c r="AC40" s="95"/>
    </row>
    <row r="41">
      <c r="A41" s="7"/>
      <c r="B41" s="22">
        <v>1.0</v>
      </c>
      <c r="C41" s="23" t="s">
        <v>157</v>
      </c>
      <c r="D41" s="24" t="s">
        <v>154</v>
      </c>
      <c r="E41" s="25">
        <v>1.0</v>
      </c>
      <c r="F41" s="26"/>
      <c r="G41" s="25">
        <v>1.0</v>
      </c>
      <c r="H41" s="26"/>
      <c r="I41" s="25">
        <v>1.0</v>
      </c>
      <c r="J41" s="25">
        <v>1.0</v>
      </c>
      <c r="K41" s="25">
        <v>1.0</v>
      </c>
      <c r="L41" s="26"/>
      <c r="M41" s="25">
        <v>1.0</v>
      </c>
      <c r="N41" s="25">
        <v>1.0</v>
      </c>
      <c r="O41" s="25">
        <v>1.0</v>
      </c>
      <c r="P41" s="25">
        <v>1.0</v>
      </c>
      <c r="Q41" s="25">
        <v>1.0</v>
      </c>
      <c r="R41" s="27"/>
      <c r="S41" s="25">
        <v>1.0</v>
      </c>
      <c r="T41" s="25">
        <v>1.0</v>
      </c>
      <c r="U41" s="27"/>
      <c r="V41" s="25">
        <v>1.0</v>
      </c>
      <c r="W41" s="27"/>
      <c r="X41" s="25">
        <v>1.0</v>
      </c>
      <c r="Y41" s="90"/>
      <c r="Z41" s="25">
        <v>1.0</v>
      </c>
      <c r="AA41" s="27"/>
      <c r="AB41" s="25">
        <v>1.0</v>
      </c>
      <c r="AC41" s="27"/>
    </row>
    <row r="42">
      <c r="A42" s="7"/>
      <c r="B42" s="22">
        <v>1.0</v>
      </c>
      <c r="C42" s="23" t="s">
        <v>159</v>
      </c>
      <c r="D42" s="24" t="s">
        <v>156</v>
      </c>
      <c r="E42" s="25">
        <v>1.0</v>
      </c>
      <c r="F42" s="26"/>
      <c r="G42" s="25">
        <v>1.0</v>
      </c>
      <c r="H42" s="26"/>
      <c r="I42" s="25">
        <v>1.0</v>
      </c>
      <c r="J42" s="25">
        <v>1.0</v>
      </c>
      <c r="K42" s="25">
        <v>1.0</v>
      </c>
      <c r="L42" s="26"/>
      <c r="M42" s="25">
        <v>1.0</v>
      </c>
      <c r="N42" s="25">
        <v>1.0</v>
      </c>
      <c r="O42" s="25">
        <v>1.0</v>
      </c>
      <c r="P42" s="25">
        <v>1.0</v>
      </c>
      <c r="Q42" s="25">
        <v>1.0</v>
      </c>
      <c r="R42" s="27"/>
      <c r="S42" s="25">
        <v>1.0</v>
      </c>
      <c r="T42" s="25">
        <v>1.0</v>
      </c>
      <c r="U42" s="27"/>
      <c r="V42" s="25">
        <v>1.0</v>
      </c>
      <c r="W42" s="27"/>
      <c r="X42" s="25">
        <v>1.0</v>
      </c>
      <c r="Y42" s="90"/>
      <c r="Z42" s="25">
        <v>1.0</v>
      </c>
      <c r="AA42" s="27"/>
      <c r="AB42" s="25">
        <v>1.0</v>
      </c>
      <c r="AC42" s="27"/>
    </row>
    <row r="43">
      <c r="A43" s="7"/>
      <c r="B43" s="22">
        <v>1.0</v>
      </c>
      <c r="C43" s="23" t="s">
        <v>161</v>
      </c>
      <c r="D43" s="33" t="s">
        <v>158</v>
      </c>
      <c r="E43" s="25">
        <v>1.0</v>
      </c>
      <c r="F43" s="26"/>
      <c r="G43" s="25">
        <v>1.0</v>
      </c>
      <c r="H43" s="26"/>
      <c r="I43" s="25">
        <v>1.0</v>
      </c>
      <c r="J43" s="25">
        <v>1.0</v>
      </c>
      <c r="K43" s="25">
        <v>1.0</v>
      </c>
      <c r="L43" s="26"/>
      <c r="M43" s="25">
        <v>1.0</v>
      </c>
      <c r="N43" s="25">
        <v>1.0</v>
      </c>
      <c r="O43" s="25">
        <v>1.0</v>
      </c>
      <c r="P43" s="25">
        <v>1.0</v>
      </c>
      <c r="Q43" s="25">
        <v>1.0</v>
      </c>
      <c r="R43" s="27"/>
      <c r="S43" s="25">
        <v>1.0</v>
      </c>
      <c r="T43" s="25">
        <v>1.0</v>
      </c>
      <c r="U43" s="27"/>
      <c r="V43" s="25">
        <v>1.0</v>
      </c>
      <c r="W43" s="27"/>
      <c r="X43" s="25">
        <v>1.0</v>
      </c>
      <c r="Y43" s="90"/>
      <c r="Z43" s="25">
        <v>1.0</v>
      </c>
      <c r="AA43" s="27"/>
      <c r="AB43" s="25">
        <v>1.0</v>
      </c>
      <c r="AC43" s="27"/>
    </row>
    <row r="44">
      <c r="A44" s="7"/>
      <c r="B44" s="22">
        <v>1.0</v>
      </c>
      <c r="C44" s="23" t="s">
        <v>163</v>
      </c>
      <c r="D44" s="49" t="s">
        <v>160</v>
      </c>
      <c r="E44" s="25">
        <v>1.0</v>
      </c>
      <c r="F44" s="26"/>
      <c r="G44" s="25">
        <v>1.0</v>
      </c>
      <c r="H44" s="26"/>
      <c r="I44" s="25">
        <v>1.0</v>
      </c>
      <c r="J44" s="25">
        <v>1.0</v>
      </c>
      <c r="K44" s="25">
        <v>1.0</v>
      </c>
      <c r="L44" s="26"/>
      <c r="M44" s="25">
        <v>1.0</v>
      </c>
      <c r="N44" s="25">
        <v>1.0</v>
      </c>
      <c r="O44" s="25">
        <v>1.0</v>
      </c>
      <c r="P44" s="25">
        <v>1.0</v>
      </c>
      <c r="Q44" s="25">
        <v>1.0</v>
      </c>
      <c r="R44" s="27"/>
      <c r="S44" s="25">
        <v>1.0</v>
      </c>
      <c r="T44" s="25">
        <v>1.0</v>
      </c>
      <c r="U44" s="27"/>
      <c r="V44" s="25">
        <v>1.0</v>
      </c>
      <c r="W44" s="27"/>
      <c r="X44" s="25">
        <v>1.0</v>
      </c>
      <c r="Y44" s="90"/>
      <c r="Z44" s="25">
        <v>1.0</v>
      </c>
      <c r="AA44" s="27"/>
      <c r="AB44" s="25">
        <v>1.0</v>
      </c>
      <c r="AC44" s="27"/>
    </row>
    <row r="45">
      <c r="A45" s="7"/>
      <c r="B45" s="22">
        <v>1.0</v>
      </c>
      <c r="C45" s="23" t="s">
        <v>165</v>
      </c>
      <c r="D45" s="50" t="s">
        <v>162</v>
      </c>
      <c r="E45" s="25">
        <v>1.0</v>
      </c>
      <c r="F45" s="26"/>
      <c r="G45" s="25">
        <v>1.0</v>
      </c>
      <c r="H45" s="26"/>
      <c r="I45" s="31">
        <v>0.0</v>
      </c>
      <c r="J45" s="25">
        <v>1.0</v>
      </c>
      <c r="K45" s="31">
        <v>0.0</v>
      </c>
      <c r="L45" s="26"/>
      <c r="M45" s="31">
        <v>0.0</v>
      </c>
      <c r="N45" s="31">
        <v>0.0</v>
      </c>
      <c r="O45" s="31">
        <v>0.0</v>
      </c>
      <c r="P45" s="25">
        <v>1.0</v>
      </c>
      <c r="Q45" s="31">
        <v>0.0</v>
      </c>
      <c r="R45" s="27"/>
      <c r="S45" s="25">
        <v>1.0</v>
      </c>
      <c r="T45" s="25">
        <v>1.0</v>
      </c>
      <c r="U45" s="27"/>
      <c r="V45" s="25">
        <v>1.0</v>
      </c>
      <c r="W45" s="95"/>
      <c r="X45" s="25">
        <v>1.0</v>
      </c>
      <c r="Y45" s="90"/>
      <c r="Z45" s="25">
        <v>1.0</v>
      </c>
      <c r="AA45" s="27"/>
      <c r="AB45" s="25">
        <v>1.0</v>
      </c>
      <c r="AC45" s="95"/>
    </row>
    <row r="46">
      <c r="A46" s="7"/>
      <c r="B46" s="22">
        <v>1.0</v>
      </c>
      <c r="C46" s="23" t="s">
        <v>167</v>
      </c>
      <c r="D46" s="50" t="s">
        <v>164</v>
      </c>
      <c r="E46" s="25">
        <v>1.0</v>
      </c>
      <c r="F46" s="26"/>
      <c r="G46" s="25">
        <v>1.0</v>
      </c>
      <c r="H46" s="26"/>
      <c r="I46" s="25">
        <v>1.0</v>
      </c>
      <c r="J46" s="25">
        <v>1.0</v>
      </c>
      <c r="K46" s="25">
        <v>1.0</v>
      </c>
      <c r="L46" s="26"/>
      <c r="M46" s="25">
        <v>1.0</v>
      </c>
      <c r="N46" s="25">
        <v>1.0</v>
      </c>
      <c r="O46" s="25">
        <v>1.0</v>
      </c>
      <c r="P46" s="25">
        <v>1.0</v>
      </c>
      <c r="Q46" s="25">
        <v>1.0</v>
      </c>
      <c r="R46" s="27"/>
      <c r="S46" s="25">
        <v>1.0</v>
      </c>
      <c r="T46" s="25">
        <v>1.0</v>
      </c>
      <c r="U46" s="27"/>
      <c r="V46" s="25">
        <v>1.0</v>
      </c>
      <c r="W46" s="27"/>
      <c r="X46" s="25">
        <v>1.0</v>
      </c>
      <c r="Y46" s="90"/>
      <c r="Z46" s="25">
        <v>1.0</v>
      </c>
      <c r="AA46" s="27"/>
      <c r="AB46" s="25">
        <v>1.0</v>
      </c>
      <c r="AC46" s="27"/>
    </row>
    <row r="47">
      <c r="A47" s="7"/>
      <c r="B47" s="43">
        <v>5.0</v>
      </c>
      <c r="C47" s="23" t="s">
        <v>294</v>
      </c>
      <c r="D47" s="52" t="s">
        <v>168</v>
      </c>
      <c r="E47" s="96"/>
      <c r="F47" s="26"/>
      <c r="G47" s="96"/>
      <c r="H47" s="26"/>
      <c r="I47" s="25"/>
      <c r="J47" s="25"/>
      <c r="K47" s="25"/>
      <c r="L47" s="26"/>
      <c r="M47" s="25"/>
      <c r="N47" s="25"/>
      <c r="O47" s="25"/>
      <c r="P47" s="25"/>
      <c r="Q47" s="25"/>
      <c r="R47" s="27"/>
      <c r="S47" s="25"/>
      <c r="T47" s="25"/>
      <c r="U47" s="27"/>
      <c r="V47" s="43">
        <v>5.0</v>
      </c>
      <c r="W47" s="27"/>
      <c r="X47" s="43">
        <v>5.0</v>
      </c>
      <c r="Y47" s="90"/>
      <c r="Z47" s="31">
        <v>0.0</v>
      </c>
      <c r="AA47" s="27"/>
      <c r="AB47" s="43">
        <v>5.0</v>
      </c>
      <c r="AC47" s="27"/>
    </row>
    <row r="48">
      <c r="A48" s="12"/>
      <c r="B48" s="25">
        <v>2.0</v>
      </c>
      <c r="C48" s="23" t="s">
        <v>295</v>
      </c>
      <c r="D48" s="99" t="s">
        <v>296</v>
      </c>
      <c r="E48" s="96">
        <v>2.0</v>
      </c>
      <c r="F48" s="26"/>
      <c r="G48" s="96">
        <v>2.0</v>
      </c>
      <c r="H48" s="26"/>
      <c r="I48" s="96">
        <v>2.0</v>
      </c>
      <c r="J48" s="96">
        <v>2.0</v>
      </c>
      <c r="K48" s="96">
        <v>2.0</v>
      </c>
      <c r="L48" s="26"/>
      <c r="M48" s="96">
        <v>2.0</v>
      </c>
      <c r="N48" s="96">
        <v>2.0</v>
      </c>
      <c r="O48" s="96">
        <v>2.0</v>
      </c>
      <c r="P48" s="96">
        <v>2.0</v>
      </c>
      <c r="Q48" s="96">
        <v>2.0</v>
      </c>
      <c r="R48" s="27"/>
      <c r="S48" s="96">
        <v>2.0</v>
      </c>
      <c r="T48" s="96">
        <v>2.0</v>
      </c>
      <c r="U48" s="27"/>
      <c r="V48" s="96">
        <v>2.0</v>
      </c>
      <c r="W48" s="27"/>
      <c r="X48" s="96">
        <v>2.0</v>
      </c>
      <c r="Y48" s="90"/>
      <c r="Z48" s="96">
        <v>2.0</v>
      </c>
      <c r="AA48" s="27"/>
      <c r="AB48" s="96">
        <v>2.0</v>
      </c>
      <c r="AC48" s="27"/>
    </row>
    <row r="49">
      <c r="A49" s="53"/>
      <c r="B49" s="56">
        <f>SUM(B5:B48)</f>
        <v>62</v>
      </c>
      <c r="C49" s="57"/>
      <c r="D49" s="100" t="s">
        <v>169</v>
      </c>
      <c r="E49" s="101">
        <f>SUM(E6:E48)</f>
        <v>49</v>
      </c>
      <c r="F49" s="54"/>
      <c r="G49" s="53">
        <f>SUM(G6:G48)</f>
        <v>51</v>
      </c>
      <c r="H49" s="54"/>
      <c r="I49" s="53">
        <f t="shared" ref="I49:K49" si="1">SUM(I6:I48)</f>
        <v>45</v>
      </c>
      <c r="J49" s="53">
        <f t="shared" si="1"/>
        <v>55</v>
      </c>
      <c r="K49" s="53">
        <f t="shared" si="1"/>
        <v>45</v>
      </c>
      <c r="L49" s="26"/>
      <c r="M49" s="53">
        <f t="shared" ref="M49:Q49" si="2">SUM(M6:M48)</f>
        <v>54</v>
      </c>
      <c r="N49" s="53">
        <f t="shared" si="2"/>
        <v>54</v>
      </c>
      <c r="O49" s="53">
        <f t="shared" si="2"/>
        <v>48</v>
      </c>
      <c r="P49" s="53">
        <f t="shared" si="2"/>
        <v>51</v>
      </c>
      <c r="Q49" s="53">
        <f t="shared" si="2"/>
        <v>39</v>
      </c>
      <c r="R49" s="27"/>
      <c r="S49" s="53">
        <f t="shared" ref="S49:T49" si="3">SUM(S6:S48)</f>
        <v>55</v>
      </c>
      <c r="T49" s="53">
        <f t="shared" si="3"/>
        <v>55</v>
      </c>
      <c r="U49" s="27"/>
      <c r="V49" s="53">
        <f>SUM(V6:V48)</f>
        <v>47</v>
      </c>
      <c r="W49" s="54"/>
      <c r="X49" s="53">
        <f>SUM(X6:X48)</f>
        <v>55</v>
      </c>
      <c r="Y49" s="54"/>
      <c r="Z49" s="53">
        <f>SUM(Z6:Z48)</f>
        <v>55</v>
      </c>
      <c r="AA49" s="54"/>
      <c r="AB49" s="53">
        <f>SUM(AB6:AB48)</f>
        <v>60</v>
      </c>
      <c r="AC49" s="54"/>
    </row>
    <row r="50">
      <c r="A50" s="24" t="s">
        <v>170</v>
      </c>
      <c r="B50" s="15"/>
      <c r="C50" s="15"/>
      <c r="D50" s="16"/>
      <c r="E50" s="102">
        <v>57.0</v>
      </c>
      <c r="F50" s="26"/>
      <c r="G50" s="55">
        <v>57.0</v>
      </c>
      <c r="H50" s="26"/>
      <c r="I50" s="55">
        <v>57.0</v>
      </c>
      <c r="J50" s="55">
        <v>57.0</v>
      </c>
      <c r="K50" s="55">
        <v>57.0</v>
      </c>
      <c r="L50" s="26"/>
      <c r="M50" s="55">
        <v>57.0</v>
      </c>
      <c r="N50" s="55">
        <v>57.0</v>
      </c>
      <c r="O50" s="55">
        <v>57.0</v>
      </c>
      <c r="P50" s="55">
        <v>57.0</v>
      </c>
      <c r="Q50" s="55">
        <v>57.0</v>
      </c>
      <c r="R50" s="27"/>
      <c r="S50" s="55">
        <v>57.0</v>
      </c>
      <c r="T50" s="55">
        <v>57.0</v>
      </c>
      <c r="U50" s="27"/>
      <c r="V50" s="55">
        <v>62.0</v>
      </c>
      <c r="W50" s="26"/>
      <c r="X50" s="55">
        <v>62.0</v>
      </c>
      <c r="Y50" s="26"/>
      <c r="Z50" s="55">
        <v>62.0</v>
      </c>
      <c r="AA50" s="26"/>
      <c r="AB50" s="55">
        <v>62.0</v>
      </c>
      <c r="AC50" s="26"/>
    </row>
    <row r="51">
      <c r="A51" s="24" t="s">
        <v>171</v>
      </c>
      <c r="B51" s="15"/>
      <c r="C51" s="15"/>
      <c r="D51" s="16"/>
      <c r="E51" s="103">
        <f>E49/E50</f>
        <v>0.8596491228</v>
      </c>
      <c r="F51" s="61"/>
      <c r="G51" s="60">
        <f>G49/G50</f>
        <v>0.8947368421</v>
      </c>
      <c r="H51" s="61"/>
      <c r="I51" s="60">
        <f t="shared" ref="I51:K51" si="4">I49/I50</f>
        <v>0.7894736842</v>
      </c>
      <c r="J51" s="60">
        <f t="shared" si="4"/>
        <v>0.9649122807</v>
      </c>
      <c r="K51" s="60">
        <f t="shared" si="4"/>
        <v>0.7894736842</v>
      </c>
      <c r="L51" s="26"/>
      <c r="M51" s="60">
        <f t="shared" ref="M51:Q51" si="5">M49/M50</f>
        <v>0.9473684211</v>
      </c>
      <c r="N51" s="60">
        <f t="shared" si="5"/>
        <v>0.9473684211</v>
      </c>
      <c r="O51" s="60">
        <f t="shared" si="5"/>
        <v>0.8421052632</v>
      </c>
      <c r="P51" s="60">
        <f t="shared" si="5"/>
        <v>0.8947368421</v>
      </c>
      <c r="Q51" s="60">
        <f t="shared" si="5"/>
        <v>0.6842105263</v>
      </c>
      <c r="R51" s="27"/>
      <c r="S51" s="60">
        <f t="shared" ref="S51:T51" si="6">S49/S50</f>
        <v>0.9649122807</v>
      </c>
      <c r="T51" s="60">
        <f t="shared" si="6"/>
        <v>0.9649122807</v>
      </c>
      <c r="U51" s="27"/>
      <c r="V51" s="60">
        <f>V49/V50</f>
        <v>0.7580645161</v>
      </c>
      <c r="W51" s="61"/>
      <c r="X51" s="60">
        <f>X49/X50</f>
        <v>0.8870967742</v>
      </c>
      <c r="Y51" s="61"/>
      <c r="Z51" s="60">
        <f>Z49/Z50</f>
        <v>0.8870967742</v>
      </c>
      <c r="AA51" s="61"/>
      <c r="AB51" s="60">
        <f>AB49/AB50</f>
        <v>0.9677419355</v>
      </c>
      <c r="AC51" s="61"/>
    </row>
    <row r="52">
      <c r="A52" s="24" t="s">
        <v>172</v>
      </c>
      <c r="B52" s="15"/>
      <c r="C52" s="15"/>
      <c r="D52" s="16"/>
      <c r="E52" s="101">
        <f>E50-E49</f>
        <v>8</v>
      </c>
      <c r="F52" s="54"/>
      <c r="G52" s="53">
        <f>G50-G49</f>
        <v>6</v>
      </c>
      <c r="H52" s="54"/>
      <c r="I52" s="53">
        <f t="shared" ref="I52:K52" si="7">I50-I49</f>
        <v>12</v>
      </c>
      <c r="J52" s="53">
        <f t="shared" si="7"/>
        <v>2</v>
      </c>
      <c r="K52" s="53">
        <f t="shared" si="7"/>
        <v>12</v>
      </c>
      <c r="L52" s="26"/>
      <c r="M52" s="53">
        <f t="shared" ref="M52:Q52" si="8">M50-M49</f>
        <v>3</v>
      </c>
      <c r="N52" s="53">
        <f t="shared" si="8"/>
        <v>3</v>
      </c>
      <c r="O52" s="53">
        <f t="shared" si="8"/>
        <v>9</v>
      </c>
      <c r="P52" s="53">
        <f t="shared" si="8"/>
        <v>6</v>
      </c>
      <c r="Q52" s="53">
        <f t="shared" si="8"/>
        <v>18</v>
      </c>
      <c r="R52" s="27"/>
      <c r="S52" s="53">
        <f t="shared" ref="S52:T52" si="9">S50-S49</f>
        <v>2</v>
      </c>
      <c r="T52" s="53">
        <f t="shared" si="9"/>
        <v>2</v>
      </c>
      <c r="U52" s="27"/>
      <c r="V52" s="53">
        <f>V50-V49</f>
        <v>15</v>
      </c>
      <c r="W52" s="54"/>
      <c r="X52" s="53">
        <f>X50-X49</f>
        <v>7</v>
      </c>
      <c r="Y52" s="54"/>
      <c r="Z52" s="53">
        <f>Z50-Z49</f>
        <v>7</v>
      </c>
      <c r="AA52" s="54"/>
      <c r="AB52" s="53">
        <f>AB50-AB49</f>
        <v>2</v>
      </c>
      <c r="AC52" s="54"/>
    </row>
    <row r="53" ht="61.5" customHeight="1">
      <c r="A53" s="24" t="s">
        <v>173</v>
      </c>
      <c r="B53" s="15"/>
      <c r="C53" s="15"/>
      <c r="D53" s="16"/>
      <c r="E53" s="32" t="s">
        <v>297</v>
      </c>
      <c r="F53" s="26"/>
      <c r="G53" s="32" t="s">
        <v>298</v>
      </c>
      <c r="H53" s="26"/>
      <c r="I53" s="32" t="s">
        <v>299</v>
      </c>
      <c r="J53" s="32" t="s">
        <v>300</v>
      </c>
      <c r="K53" s="32" t="s">
        <v>301</v>
      </c>
      <c r="L53" s="26"/>
      <c r="M53" s="32" t="s">
        <v>302</v>
      </c>
      <c r="N53" s="32" t="s">
        <v>303</v>
      </c>
      <c r="O53" s="32" t="s">
        <v>304</v>
      </c>
      <c r="P53" s="32" t="s">
        <v>305</v>
      </c>
      <c r="Q53" s="32" t="s">
        <v>306</v>
      </c>
      <c r="R53" s="27"/>
      <c r="S53" s="32" t="s">
        <v>307</v>
      </c>
      <c r="T53" s="32" t="s">
        <v>308</v>
      </c>
      <c r="U53" s="27"/>
      <c r="V53" s="32" t="s">
        <v>309</v>
      </c>
      <c r="W53" s="26"/>
      <c r="X53" s="32" t="s">
        <v>310</v>
      </c>
      <c r="Y53" s="90"/>
      <c r="Z53" s="32" t="s">
        <v>311</v>
      </c>
      <c r="AA53" s="26"/>
      <c r="AB53" s="32" t="s">
        <v>312</v>
      </c>
      <c r="AC53" s="26"/>
    </row>
    <row r="54">
      <c r="A54" s="24" t="s">
        <v>250</v>
      </c>
      <c r="B54" s="15"/>
      <c r="C54" s="15"/>
      <c r="D54" s="16"/>
      <c r="E54" s="32" t="s">
        <v>126</v>
      </c>
      <c r="F54" s="26"/>
      <c r="G54" s="32" t="s">
        <v>126</v>
      </c>
      <c r="H54" s="26"/>
      <c r="I54" s="32" t="s">
        <v>125</v>
      </c>
      <c r="J54" s="32" t="s">
        <v>126</v>
      </c>
      <c r="K54" s="32" t="s">
        <v>125</v>
      </c>
      <c r="L54" s="26"/>
      <c r="M54" s="32" t="s">
        <v>126</v>
      </c>
      <c r="N54" s="32" t="s">
        <v>126</v>
      </c>
      <c r="O54" s="32" t="s">
        <v>125</v>
      </c>
      <c r="P54" s="32" t="s">
        <v>126</v>
      </c>
      <c r="Q54" s="32" t="s">
        <v>125</v>
      </c>
      <c r="R54" s="27"/>
      <c r="S54" s="32" t="s">
        <v>126</v>
      </c>
      <c r="T54" s="32" t="s">
        <v>126</v>
      </c>
      <c r="U54" s="27"/>
      <c r="V54" s="32" t="s">
        <v>126</v>
      </c>
      <c r="W54" s="26"/>
      <c r="X54" s="32" t="s">
        <v>125</v>
      </c>
      <c r="Y54" s="90"/>
      <c r="Z54" s="32" t="s">
        <v>126</v>
      </c>
      <c r="AA54" s="26"/>
      <c r="AB54" s="32" t="s">
        <v>126</v>
      </c>
      <c r="AC54" s="26"/>
    </row>
    <row r="55" ht="48.75" customHeight="1">
      <c r="A55" s="24" t="s">
        <v>251</v>
      </c>
      <c r="B55" s="15"/>
      <c r="C55" s="15"/>
      <c r="D55" s="16"/>
      <c r="E55" s="62"/>
      <c r="F55" s="54"/>
      <c r="G55" s="32"/>
      <c r="H55" s="26"/>
      <c r="I55" s="32" t="s">
        <v>313</v>
      </c>
      <c r="J55" s="104"/>
      <c r="K55" s="32" t="s">
        <v>314</v>
      </c>
      <c r="L55" s="26"/>
      <c r="M55" s="104"/>
      <c r="N55" s="104"/>
      <c r="O55" s="104" t="s">
        <v>315</v>
      </c>
      <c r="P55" s="104"/>
      <c r="Q55" s="104" t="s">
        <v>316</v>
      </c>
      <c r="R55" s="27"/>
      <c r="S55" s="104"/>
      <c r="T55" s="104"/>
      <c r="U55" s="27"/>
      <c r="V55" s="104" t="s">
        <v>317</v>
      </c>
      <c r="W55" s="26"/>
      <c r="X55" s="32" t="s">
        <v>318</v>
      </c>
      <c r="Y55" s="90"/>
      <c r="Z55" s="105"/>
      <c r="AA55" s="90"/>
      <c r="AB55" s="105"/>
      <c r="AC55" s="90"/>
    </row>
    <row r="56">
      <c r="A56" s="24" t="s">
        <v>257</v>
      </c>
      <c r="B56" s="15"/>
      <c r="C56" s="15"/>
      <c r="D56" s="16"/>
      <c r="E56" s="62"/>
      <c r="F56" s="54"/>
      <c r="G56" s="32"/>
      <c r="H56" s="26"/>
      <c r="I56" s="32" t="s">
        <v>126</v>
      </c>
      <c r="J56" s="62"/>
      <c r="K56" s="32" t="s">
        <v>126</v>
      </c>
      <c r="L56" s="26"/>
      <c r="M56" s="62"/>
      <c r="N56" s="62"/>
      <c r="O56" s="32" t="s">
        <v>126</v>
      </c>
      <c r="P56" s="62"/>
      <c r="Q56" s="32" t="s">
        <v>126</v>
      </c>
      <c r="R56" s="27"/>
      <c r="S56" s="62"/>
      <c r="T56" s="62"/>
      <c r="U56" s="27"/>
      <c r="V56" s="32" t="s">
        <v>319</v>
      </c>
      <c r="W56" s="26"/>
      <c r="X56" s="106" t="s">
        <v>125</v>
      </c>
      <c r="Y56" s="90"/>
      <c r="Z56" s="105"/>
      <c r="AA56" s="90"/>
      <c r="AB56" s="105"/>
      <c r="AC56" s="90"/>
    </row>
    <row r="57" ht="59.25" customHeight="1">
      <c r="A57" s="24" t="s">
        <v>258</v>
      </c>
      <c r="B57" s="15"/>
      <c r="C57" s="15"/>
      <c r="D57" s="16"/>
      <c r="E57" s="62"/>
      <c r="F57" s="54"/>
      <c r="G57" s="32"/>
      <c r="H57" s="26"/>
      <c r="I57" s="32" t="s">
        <v>320</v>
      </c>
      <c r="J57" s="62"/>
      <c r="K57" s="32" t="s">
        <v>321</v>
      </c>
      <c r="L57" s="26"/>
      <c r="M57" s="62"/>
      <c r="N57" s="62"/>
      <c r="O57" s="32" t="s">
        <v>322</v>
      </c>
      <c r="P57" s="62"/>
      <c r="Q57" s="32" t="s">
        <v>323</v>
      </c>
      <c r="R57" s="27"/>
      <c r="S57" s="62"/>
      <c r="T57" s="62"/>
      <c r="U57" s="27"/>
      <c r="V57" s="32" t="s">
        <v>324</v>
      </c>
      <c r="W57" s="26"/>
      <c r="X57" s="107" t="s">
        <v>325</v>
      </c>
      <c r="Y57" s="90"/>
      <c r="Z57" s="105"/>
      <c r="AA57" s="90"/>
      <c r="AB57" s="105"/>
      <c r="AC57" s="90"/>
    </row>
    <row r="58">
      <c r="A58" s="64" t="s">
        <v>326</v>
      </c>
      <c r="B58" s="15"/>
      <c r="C58" s="15"/>
      <c r="D58" s="16"/>
      <c r="E58" s="32" t="s">
        <v>265</v>
      </c>
      <c r="F58" s="26"/>
      <c r="G58" s="32" t="s">
        <v>265</v>
      </c>
      <c r="H58" s="26"/>
      <c r="I58" s="32" t="s">
        <v>265</v>
      </c>
      <c r="J58" s="32" t="s">
        <v>265</v>
      </c>
      <c r="K58" s="32" t="s">
        <v>265</v>
      </c>
      <c r="L58" s="26"/>
      <c r="M58" s="32" t="s">
        <v>265</v>
      </c>
      <c r="N58" s="32" t="s">
        <v>265</v>
      </c>
      <c r="O58" s="32" t="s">
        <v>265</v>
      </c>
      <c r="P58" s="32" t="s">
        <v>265</v>
      </c>
      <c r="Q58" s="32" t="s">
        <v>265</v>
      </c>
      <c r="R58" s="27"/>
      <c r="S58" s="32" t="s">
        <v>265</v>
      </c>
      <c r="T58" s="32" t="s">
        <v>265</v>
      </c>
      <c r="U58" s="27"/>
      <c r="V58" s="32" t="s">
        <v>265</v>
      </c>
      <c r="W58" s="97"/>
      <c r="X58" s="32" t="s">
        <v>265</v>
      </c>
      <c r="Y58" s="90"/>
      <c r="Z58" s="32" t="s">
        <v>265</v>
      </c>
      <c r="AA58" s="26"/>
      <c r="AB58" s="32" t="s">
        <v>265</v>
      </c>
      <c r="AC58" s="26"/>
    </row>
    <row r="59">
      <c r="A59" s="108" t="s">
        <v>266</v>
      </c>
      <c r="B59" s="15"/>
      <c r="C59" s="15"/>
      <c r="D59" s="16"/>
      <c r="E59" s="109"/>
      <c r="F59" s="110"/>
      <c r="G59" s="109"/>
      <c r="H59" s="111"/>
      <c r="I59" s="109"/>
      <c r="J59" s="112"/>
      <c r="K59" s="112"/>
      <c r="L59" s="26"/>
      <c r="M59" s="112"/>
      <c r="N59" s="112"/>
      <c r="O59" s="112"/>
      <c r="P59" s="112"/>
      <c r="Q59" s="112"/>
      <c r="R59" s="27"/>
      <c r="S59" s="113"/>
      <c r="T59" s="114"/>
      <c r="U59" s="27"/>
      <c r="V59" s="114">
        <v>44247.0</v>
      </c>
      <c r="W59" s="115"/>
      <c r="X59" s="116">
        <v>44268.0</v>
      </c>
      <c r="Y59" s="90"/>
      <c r="Z59" s="113"/>
      <c r="AA59" s="88"/>
      <c r="AB59" s="114">
        <v>44256.0</v>
      </c>
      <c r="AC59" s="115"/>
    </row>
    <row r="60">
      <c r="E60" s="117" t="s">
        <v>267</v>
      </c>
      <c r="F60" s="118">
        <f>AVERAGE(E51)</f>
        <v>0.8596491228</v>
      </c>
      <c r="G60" s="119" t="s">
        <v>267</v>
      </c>
      <c r="H60" s="118">
        <f>AVERAGE(G51)</f>
        <v>0.8947368421</v>
      </c>
      <c r="I60" s="74"/>
      <c r="J60" s="68"/>
      <c r="K60" s="69" t="s">
        <v>267</v>
      </c>
      <c r="L60" s="118">
        <f>AVERAGE(I51:K51)</f>
        <v>0.8479532164</v>
      </c>
      <c r="M60" s="68"/>
      <c r="N60" s="68"/>
      <c r="O60" s="68"/>
      <c r="P60" s="71"/>
      <c r="Q60" s="69" t="s">
        <v>267</v>
      </c>
      <c r="R60" s="118">
        <f>AVERAGE(M51:Q51)</f>
        <v>0.8631578947</v>
      </c>
      <c r="S60" s="71"/>
      <c r="T60" s="69" t="s">
        <v>267</v>
      </c>
      <c r="U60" s="118">
        <f>AVERAGE(S51:T51)</f>
        <v>0.9649122807</v>
      </c>
      <c r="V60" s="69" t="s">
        <v>267</v>
      </c>
      <c r="W60" s="118">
        <f>AVERAGE(V51)</f>
        <v>0.7580645161</v>
      </c>
      <c r="X60" s="69" t="s">
        <v>267</v>
      </c>
      <c r="Y60" s="118">
        <f>AVERAGE(X51)</f>
        <v>0.8870967742</v>
      </c>
      <c r="Z60" s="69" t="s">
        <v>267</v>
      </c>
      <c r="AA60" s="118">
        <f>AVERAGE(Z51)</f>
        <v>0.8870967742</v>
      </c>
      <c r="AB60" s="69" t="s">
        <v>267</v>
      </c>
      <c r="AC60" s="118">
        <f>AVERAGE(AB51)</f>
        <v>0.9677419355</v>
      </c>
    </row>
    <row r="61">
      <c r="E61" s="120" t="s">
        <v>268</v>
      </c>
      <c r="F61" s="121">
        <f>COUNTA(E2)</f>
        <v>1</v>
      </c>
      <c r="G61" s="75" t="s">
        <v>268</v>
      </c>
      <c r="H61" s="121">
        <f>COUNTA(G2)</f>
        <v>1</v>
      </c>
      <c r="I61" s="68"/>
      <c r="J61" s="68"/>
      <c r="K61" s="75" t="s">
        <v>268</v>
      </c>
      <c r="L61" s="121">
        <f>COUNTA(I2:K3)</f>
        <v>3</v>
      </c>
      <c r="M61" s="68"/>
      <c r="N61" s="68"/>
      <c r="O61" s="68"/>
      <c r="P61" s="72"/>
      <c r="Q61" s="75" t="s">
        <v>268</v>
      </c>
      <c r="R61" s="121">
        <f>COUNTA(M2:Q3)</f>
        <v>5</v>
      </c>
      <c r="S61" s="72"/>
      <c r="T61" s="75" t="s">
        <v>268</v>
      </c>
      <c r="U61" s="121">
        <f>COUNTA(S2:T3)</f>
        <v>2</v>
      </c>
      <c r="V61" s="75" t="s">
        <v>268</v>
      </c>
      <c r="W61" s="121">
        <f>COUNTA(V2)</f>
        <v>1</v>
      </c>
      <c r="X61" s="75" t="s">
        <v>268</v>
      </c>
      <c r="Y61" s="121">
        <f>COUNTA(X2)</f>
        <v>1</v>
      </c>
      <c r="Z61" s="75" t="s">
        <v>268</v>
      </c>
      <c r="AA61" s="121">
        <f>COUNTA(Z2)</f>
        <v>1</v>
      </c>
      <c r="AB61" s="75" t="s">
        <v>268</v>
      </c>
      <c r="AC61" s="121">
        <f>COUNTA(AB2)</f>
        <v>1</v>
      </c>
    </row>
    <row r="62">
      <c r="E62" s="122" t="s">
        <v>269</v>
      </c>
      <c r="F62" s="123">
        <f>SUM(E4)</f>
        <v>0.001331018519</v>
      </c>
      <c r="G62" s="76" t="s">
        <v>269</v>
      </c>
      <c r="H62" s="123">
        <f>SUM(G4)</f>
        <v>0.001805555556</v>
      </c>
      <c r="I62" s="79"/>
      <c r="J62" s="68"/>
      <c r="K62" s="76" t="s">
        <v>269</v>
      </c>
      <c r="L62" s="123">
        <f>SUM(I4:K4)</f>
        <v>0.01045138889</v>
      </c>
      <c r="M62" s="68"/>
      <c r="N62" s="68"/>
      <c r="O62" s="68"/>
      <c r="P62" s="78"/>
      <c r="Q62" s="76" t="s">
        <v>269</v>
      </c>
      <c r="R62" s="123">
        <f>SUM(M4:Q4)</f>
        <v>0.01763888889</v>
      </c>
      <c r="S62" s="78"/>
      <c r="T62" s="76" t="s">
        <v>269</v>
      </c>
      <c r="U62" s="123">
        <f>SUM(S4:T4)</f>
        <v>0.008425925926</v>
      </c>
      <c r="V62" s="76" t="s">
        <v>269</v>
      </c>
      <c r="W62" s="123">
        <f>SUM(V4)</f>
        <v>0.0009143518519</v>
      </c>
      <c r="X62" s="76" t="s">
        <v>269</v>
      </c>
      <c r="Y62" s="123">
        <f>SUM(X4)</f>
        <v>0.002430555556</v>
      </c>
      <c r="Z62" s="76" t="s">
        <v>269</v>
      </c>
      <c r="AA62" s="123">
        <f>SUM(Z4)</f>
        <v>0.002824074074</v>
      </c>
      <c r="AB62" s="76" t="s">
        <v>269</v>
      </c>
      <c r="AC62" s="123">
        <f>SUM(AB4)</f>
        <v>0.0034375</v>
      </c>
    </row>
    <row r="63"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</row>
    <row r="64"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</row>
    <row r="65"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</row>
    <row r="66"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2"/>
      <c r="AA66" s="72"/>
      <c r="AB66" s="72"/>
      <c r="AC66" s="72"/>
    </row>
    <row r="67"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72"/>
      <c r="Q67" s="72"/>
      <c r="R67" s="72"/>
      <c r="S67" s="72"/>
      <c r="T67" s="72"/>
      <c r="U67" s="72"/>
      <c r="V67" s="72"/>
      <c r="W67" s="72"/>
      <c r="X67" s="72"/>
      <c r="Y67" s="72"/>
      <c r="Z67" s="72"/>
      <c r="AA67" s="72"/>
      <c r="AB67" s="72"/>
      <c r="AC67" s="72"/>
    </row>
    <row r="68"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</row>
    <row r="69"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72"/>
      <c r="AA69" s="72"/>
      <c r="AB69" s="72"/>
      <c r="AC69" s="72"/>
    </row>
    <row r="70"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72"/>
    </row>
    <row r="71"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</row>
    <row r="72"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72"/>
    </row>
    <row r="73"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</row>
    <row r="74"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</row>
    <row r="75"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</row>
    <row r="76"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</row>
    <row r="77"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72"/>
    </row>
    <row r="78"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</row>
    <row r="79"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</row>
    <row r="80"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</row>
    <row r="81"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</row>
    <row r="82"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</row>
    <row r="83"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</row>
    <row r="84"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</row>
    <row r="85"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</row>
    <row r="86"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</row>
    <row r="87"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</row>
    <row r="88"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</row>
    <row r="89"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</row>
    <row r="90"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</row>
    <row r="91"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</row>
    <row r="92"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</row>
    <row r="93"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</row>
    <row r="94"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</row>
    <row r="95"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72"/>
    </row>
    <row r="96"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</row>
    <row r="97"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</row>
    <row r="98"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</row>
    <row r="99"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72"/>
      <c r="Q99" s="72"/>
      <c r="R99" s="72"/>
      <c r="S99" s="72"/>
      <c r="T99" s="72"/>
      <c r="U99" s="72"/>
      <c r="V99" s="72"/>
      <c r="W99" s="72"/>
      <c r="X99" s="72"/>
      <c r="Y99" s="72"/>
      <c r="Z99" s="72"/>
      <c r="AA99" s="72"/>
      <c r="AB99" s="72"/>
      <c r="AC99" s="72"/>
    </row>
    <row r="100"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72"/>
    </row>
    <row r="101"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72"/>
    </row>
    <row r="102"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72"/>
      <c r="Q102" s="72"/>
      <c r="R102" s="72"/>
      <c r="S102" s="72"/>
      <c r="T102" s="72"/>
      <c r="U102" s="72"/>
      <c r="V102" s="72"/>
      <c r="W102" s="72"/>
      <c r="X102" s="72"/>
      <c r="Y102" s="72"/>
      <c r="Z102" s="72"/>
      <c r="AA102" s="72"/>
      <c r="AB102" s="72"/>
      <c r="AC102" s="72"/>
    </row>
    <row r="103"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72"/>
      <c r="Q103" s="72"/>
      <c r="R103" s="72"/>
      <c r="S103" s="72"/>
      <c r="T103" s="72"/>
      <c r="U103" s="72"/>
      <c r="V103" s="72"/>
      <c r="W103" s="72"/>
      <c r="X103" s="72"/>
      <c r="Y103" s="72"/>
      <c r="Z103" s="72"/>
      <c r="AA103" s="72"/>
      <c r="AB103" s="72"/>
      <c r="AC103" s="72"/>
    </row>
    <row r="104"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</row>
    <row r="105"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72"/>
    </row>
    <row r="106"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72"/>
    </row>
    <row r="107"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72"/>
    </row>
    <row r="108"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72"/>
    </row>
    <row r="109"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72"/>
    </row>
    <row r="110"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</row>
    <row r="111"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</row>
    <row r="112"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72"/>
    </row>
    <row r="113"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72"/>
    </row>
    <row r="114"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</row>
    <row r="115"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72"/>
      <c r="Q115" s="72"/>
      <c r="R115" s="72"/>
      <c r="S115" s="72"/>
      <c r="T115" s="72"/>
      <c r="U115" s="72"/>
      <c r="V115" s="72"/>
      <c r="W115" s="72"/>
      <c r="X115" s="72"/>
      <c r="Y115" s="72"/>
      <c r="Z115" s="72"/>
      <c r="AA115" s="72"/>
      <c r="AB115" s="72"/>
      <c r="AC115" s="72"/>
    </row>
    <row r="116"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72"/>
    </row>
    <row r="117"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72"/>
    </row>
    <row r="118"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72"/>
    </row>
    <row r="119"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72"/>
    </row>
    <row r="120"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72"/>
    </row>
    <row r="121"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</row>
    <row r="122"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72"/>
    </row>
    <row r="123"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</row>
    <row r="124"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72"/>
    </row>
    <row r="125"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72"/>
    </row>
    <row r="126"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72"/>
    </row>
    <row r="127"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</row>
    <row r="128"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72"/>
    </row>
    <row r="129"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</row>
    <row r="130"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</row>
    <row r="131"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</row>
    <row r="132"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72"/>
    </row>
    <row r="133"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72"/>
    </row>
    <row r="134"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</row>
    <row r="135"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</row>
    <row r="136"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</row>
    <row r="137"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</row>
    <row r="138"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</row>
    <row r="139"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</row>
    <row r="140"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</row>
    <row r="141"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</row>
    <row r="142"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</row>
    <row r="143"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</row>
    <row r="144"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</row>
    <row r="145"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</row>
    <row r="146"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</row>
    <row r="147"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</row>
    <row r="148"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</row>
    <row r="149"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</row>
    <row r="150"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</row>
    <row r="151"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</row>
    <row r="152"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</row>
    <row r="153"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</row>
    <row r="154"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</row>
    <row r="155"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</row>
    <row r="156"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</row>
    <row r="157"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72"/>
      <c r="Q157" s="72"/>
      <c r="R157" s="72"/>
      <c r="S157" s="72"/>
      <c r="T157" s="72"/>
      <c r="U157" s="72"/>
      <c r="V157" s="72"/>
      <c r="W157" s="72"/>
      <c r="X157" s="72"/>
      <c r="Y157" s="72"/>
      <c r="Z157" s="72"/>
      <c r="AA157" s="72"/>
      <c r="AB157" s="72"/>
      <c r="AC157" s="72"/>
    </row>
    <row r="158"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72"/>
      <c r="Q158" s="72"/>
      <c r="R158" s="72"/>
      <c r="S158" s="72"/>
      <c r="T158" s="72"/>
      <c r="U158" s="72"/>
      <c r="V158" s="72"/>
      <c r="W158" s="72"/>
      <c r="X158" s="72"/>
      <c r="Y158" s="72"/>
      <c r="Z158" s="72"/>
      <c r="AA158" s="72"/>
      <c r="AB158" s="72"/>
      <c r="AC158" s="72"/>
    </row>
    <row r="159"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</row>
    <row r="160"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</row>
    <row r="161"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</row>
    <row r="162"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</row>
    <row r="163"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</row>
    <row r="164"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</row>
    <row r="165"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</row>
    <row r="166"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</row>
    <row r="167"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</row>
    <row r="168"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</row>
    <row r="169"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72"/>
      <c r="Q169" s="72"/>
      <c r="R169" s="72"/>
      <c r="S169" s="72"/>
      <c r="T169" s="72"/>
      <c r="U169" s="72"/>
      <c r="V169" s="72"/>
      <c r="W169" s="72"/>
      <c r="X169" s="72"/>
      <c r="Y169" s="72"/>
      <c r="Z169" s="72"/>
      <c r="AA169" s="72"/>
      <c r="AB169" s="72"/>
      <c r="AC169" s="72"/>
    </row>
    <row r="170"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  <c r="AC170" s="72"/>
    </row>
    <row r="171"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72"/>
      <c r="Q171" s="72"/>
      <c r="R171" s="72"/>
      <c r="S171" s="72"/>
      <c r="T171" s="72"/>
      <c r="U171" s="72"/>
      <c r="V171" s="72"/>
      <c r="W171" s="72"/>
      <c r="X171" s="72"/>
      <c r="Y171" s="72"/>
      <c r="Z171" s="72"/>
      <c r="AA171" s="72"/>
      <c r="AB171" s="72"/>
      <c r="AC171" s="72"/>
    </row>
    <row r="172"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72"/>
      <c r="Q172" s="72"/>
      <c r="R172" s="72"/>
      <c r="S172" s="72"/>
      <c r="T172" s="72"/>
      <c r="U172" s="72"/>
      <c r="V172" s="72"/>
      <c r="W172" s="72"/>
      <c r="X172" s="72"/>
      <c r="Y172" s="72"/>
      <c r="Z172" s="72"/>
      <c r="AA172" s="72"/>
      <c r="AB172" s="72"/>
      <c r="AC172" s="72"/>
    </row>
    <row r="173"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72"/>
      <c r="Q173" s="72"/>
      <c r="R173" s="72"/>
      <c r="S173" s="72"/>
      <c r="T173" s="72"/>
      <c r="U173" s="72"/>
      <c r="V173" s="72"/>
      <c r="W173" s="72"/>
      <c r="X173" s="72"/>
      <c r="Y173" s="72"/>
      <c r="Z173" s="72"/>
      <c r="AA173" s="72"/>
      <c r="AB173" s="72"/>
      <c r="AC173" s="72"/>
    </row>
    <row r="174"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72"/>
      <c r="Q174" s="72"/>
      <c r="R174" s="72"/>
      <c r="S174" s="72"/>
      <c r="T174" s="72"/>
      <c r="U174" s="72"/>
      <c r="V174" s="72"/>
      <c r="W174" s="72"/>
      <c r="X174" s="72"/>
      <c r="Y174" s="72"/>
      <c r="Z174" s="72"/>
      <c r="AA174" s="72"/>
      <c r="AB174" s="72"/>
      <c r="AC174" s="72"/>
    </row>
    <row r="175"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72"/>
      <c r="Q175" s="72"/>
      <c r="R175" s="72"/>
      <c r="S175" s="72"/>
      <c r="T175" s="72"/>
      <c r="U175" s="72"/>
      <c r="V175" s="72"/>
      <c r="W175" s="72"/>
      <c r="X175" s="72"/>
      <c r="Y175" s="72"/>
      <c r="Z175" s="72"/>
      <c r="AA175" s="72"/>
      <c r="AB175" s="72"/>
      <c r="AC175" s="72"/>
    </row>
    <row r="176"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72"/>
      <c r="Q176" s="72"/>
      <c r="R176" s="72"/>
      <c r="S176" s="72"/>
      <c r="T176" s="72"/>
      <c r="U176" s="72"/>
      <c r="V176" s="72"/>
      <c r="W176" s="72"/>
      <c r="X176" s="72"/>
      <c r="Y176" s="72"/>
      <c r="Z176" s="72"/>
      <c r="AA176" s="72"/>
      <c r="AB176" s="72"/>
      <c r="AC176" s="72"/>
    </row>
    <row r="177"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</row>
    <row r="178"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</row>
    <row r="179"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</row>
    <row r="180"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</row>
    <row r="181"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72"/>
      <c r="Q181" s="72"/>
      <c r="R181" s="72"/>
      <c r="S181" s="72"/>
      <c r="T181" s="72"/>
      <c r="U181" s="72"/>
      <c r="V181" s="72"/>
      <c r="W181" s="72"/>
      <c r="X181" s="72"/>
      <c r="Y181" s="72"/>
      <c r="Z181" s="72"/>
      <c r="AA181" s="72"/>
      <c r="AB181" s="72"/>
      <c r="AC181" s="72"/>
    </row>
    <row r="182"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</row>
    <row r="183"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72"/>
      <c r="Q183" s="72"/>
      <c r="R183" s="72"/>
      <c r="S183" s="72"/>
      <c r="T183" s="72"/>
      <c r="U183" s="72"/>
      <c r="V183" s="72"/>
      <c r="W183" s="72"/>
      <c r="X183" s="72"/>
      <c r="Y183" s="72"/>
      <c r="Z183" s="72"/>
      <c r="AA183" s="72"/>
      <c r="AB183" s="72"/>
      <c r="AC183" s="72"/>
    </row>
    <row r="184"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72"/>
      <c r="Q184" s="72"/>
      <c r="R184" s="72"/>
      <c r="S184" s="72"/>
      <c r="T184" s="72"/>
      <c r="U184" s="72"/>
      <c r="V184" s="72"/>
      <c r="W184" s="72"/>
      <c r="X184" s="72"/>
      <c r="Y184" s="72"/>
      <c r="Z184" s="72"/>
      <c r="AA184" s="72"/>
      <c r="AB184" s="72"/>
      <c r="AC184" s="72"/>
    </row>
    <row r="185"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</row>
    <row r="186"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</row>
    <row r="187"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72"/>
      <c r="Q187" s="72"/>
      <c r="R187" s="72"/>
      <c r="S187" s="72"/>
      <c r="T187" s="72"/>
      <c r="U187" s="72"/>
      <c r="V187" s="72"/>
      <c r="W187" s="72"/>
      <c r="X187" s="72"/>
      <c r="Y187" s="72"/>
      <c r="Z187" s="72"/>
      <c r="AA187" s="72"/>
      <c r="AB187" s="72"/>
      <c r="AC187" s="72"/>
    </row>
    <row r="188"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</row>
    <row r="189"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72"/>
      <c r="Q189" s="72"/>
      <c r="R189" s="72"/>
      <c r="S189" s="72"/>
      <c r="T189" s="72"/>
      <c r="U189" s="72"/>
      <c r="V189" s="72"/>
      <c r="W189" s="72"/>
      <c r="X189" s="72"/>
      <c r="Y189" s="72"/>
      <c r="Z189" s="72"/>
      <c r="AA189" s="72"/>
      <c r="AB189" s="72"/>
      <c r="AC189" s="72"/>
    </row>
    <row r="190"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  <c r="AC190" s="72"/>
    </row>
    <row r="191"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72"/>
      <c r="Q191" s="72"/>
      <c r="R191" s="72"/>
      <c r="S191" s="72"/>
      <c r="T191" s="72"/>
      <c r="U191" s="72"/>
      <c r="V191" s="72"/>
      <c r="W191" s="72"/>
      <c r="X191" s="72"/>
      <c r="Y191" s="72"/>
      <c r="Z191" s="72"/>
      <c r="AA191" s="72"/>
      <c r="AB191" s="72"/>
      <c r="AC191" s="72"/>
    </row>
    <row r="192"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  <c r="AC192" s="72"/>
    </row>
    <row r="193"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72"/>
      <c r="Q193" s="72"/>
      <c r="R193" s="72"/>
      <c r="S193" s="72"/>
      <c r="T193" s="72"/>
      <c r="U193" s="72"/>
      <c r="V193" s="72"/>
      <c r="W193" s="72"/>
      <c r="X193" s="72"/>
      <c r="Y193" s="72"/>
      <c r="Z193" s="72"/>
      <c r="AA193" s="72"/>
      <c r="AB193" s="72"/>
      <c r="AC193" s="72"/>
    </row>
    <row r="194"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  <c r="AC194" s="72"/>
    </row>
    <row r="195"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72"/>
      <c r="Q195" s="72"/>
      <c r="R195" s="72"/>
      <c r="S195" s="72"/>
      <c r="T195" s="72"/>
      <c r="U195" s="72"/>
      <c r="V195" s="72"/>
      <c r="W195" s="72"/>
      <c r="X195" s="72"/>
      <c r="Y195" s="72"/>
      <c r="Z195" s="72"/>
      <c r="AA195" s="72"/>
      <c r="AB195" s="72"/>
      <c r="AC195" s="72"/>
    </row>
    <row r="196"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  <c r="AC196" s="72"/>
    </row>
    <row r="197"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72"/>
      <c r="Q197" s="72"/>
      <c r="R197" s="72"/>
      <c r="S197" s="72"/>
      <c r="T197" s="72"/>
      <c r="U197" s="72"/>
      <c r="V197" s="72"/>
      <c r="W197" s="72"/>
      <c r="X197" s="72"/>
      <c r="Y197" s="72"/>
      <c r="Z197" s="72"/>
      <c r="AA197" s="72"/>
      <c r="AB197" s="72"/>
      <c r="AC197" s="72"/>
    </row>
    <row r="198"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</row>
    <row r="199"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72"/>
      <c r="Q199" s="72"/>
      <c r="R199" s="72"/>
      <c r="S199" s="72"/>
      <c r="T199" s="72"/>
      <c r="U199" s="72"/>
      <c r="V199" s="72"/>
      <c r="W199" s="72"/>
      <c r="X199" s="72"/>
      <c r="Y199" s="72"/>
      <c r="Z199" s="72"/>
      <c r="AA199" s="72"/>
      <c r="AB199" s="72"/>
      <c r="AC199" s="72"/>
    </row>
    <row r="200"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72"/>
      <c r="Q200" s="72"/>
      <c r="R200" s="72"/>
      <c r="S200" s="72"/>
      <c r="T200" s="72"/>
      <c r="U200" s="72"/>
      <c r="V200" s="72"/>
      <c r="W200" s="72"/>
      <c r="X200" s="72"/>
      <c r="Y200" s="72"/>
      <c r="Z200" s="72"/>
      <c r="AA200" s="72"/>
      <c r="AB200" s="72"/>
      <c r="AC200" s="72"/>
    </row>
    <row r="201"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72"/>
      <c r="Q201" s="72"/>
      <c r="R201" s="72"/>
      <c r="S201" s="72"/>
      <c r="T201" s="72"/>
      <c r="U201" s="72"/>
      <c r="V201" s="72"/>
      <c r="W201" s="72"/>
      <c r="X201" s="72"/>
      <c r="Y201" s="72"/>
      <c r="Z201" s="72"/>
      <c r="AA201" s="72"/>
      <c r="AB201" s="72"/>
      <c r="AC201" s="72"/>
    </row>
    <row r="202"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72"/>
      <c r="Q202" s="72"/>
      <c r="R202" s="72"/>
      <c r="S202" s="72"/>
      <c r="T202" s="72"/>
      <c r="U202" s="72"/>
      <c r="V202" s="72"/>
      <c r="W202" s="72"/>
      <c r="X202" s="72"/>
      <c r="Y202" s="72"/>
      <c r="Z202" s="72"/>
      <c r="AA202" s="72"/>
      <c r="AB202" s="72"/>
      <c r="AC202" s="72"/>
    </row>
    <row r="203"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72"/>
      <c r="Q203" s="72"/>
      <c r="R203" s="72"/>
      <c r="S203" s="72"/>
      <c r="T203" s="72"/>
      <c r="U203" s="72"/>
      <c r="V203" s="72"/>
      <c r="W203" s="72"/>
      <c r="X203" s="72"/>
      <c r="Y203" s="72"/>
      <c r="Z203" s="72"/>
      <c r="AA203" s="72"/>
      <c r="AB203" s="72"/>
      <c r="AC203" s="72"/>
    </row>
    <row r="204"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72"/>
      <c r="Q204" s="72"/>
      <c r="R204" s="72"/>
      <c r="S204" s="72"/>
      <c r="T204" s="72"/>
      <c r="U204" s="72"/>
      <c r="V204" s="72"/>
      <c r="W204" s="72"/>
      <c r="X204" s="72"/>
      <c r="Y204" s="72"/>
      <c r="Z204" s="72"/>
      <c r="AA204" s="72"/>
      <c r="AB204" s="72"/>
      <c r="AC204" s="72"/>
    </row>
    <row r="205"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72"/>
      <c r="Q205" s="72"/>
      <c r="R205" s="72"/>
      <c r="S205" s="72"/>
      <c r="T205" s="72"/>
      <c r="U205" s="72"/>
      <c r="V205" s="72"/>
      <c r="W205" s="72"/>
      <c r="X205" s="72"/>
      <c r="Y205" s="72"/>
      <c r="Z205" s="72"/>
      <c r="AA205" s="72"/>
      <c r="AB205" s="72"/>
      <c r="AC205" s="72"/>
    </row>
    <row r="206"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72"/>
      <c r="Q206" s="72"/>
      <c r="R206" s="72"/>
      <c r="S206" s="72"/>
      <c r="T206" s="72"/>
      <c r="U206" s="72"/>
      <c r="V206" s="72"/>
      <c r="W206" s="72"/>
      <c r="X206" s="72"/>
      <c r="Y206" s="72"/>
      <c r="Z206" s="72"/>
      <c r="AA206" s="72"/>
      <c r="AB206" s="72"/>
      <c r="AC206" s="72"/>
    </row>
    <row r="207"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2"/>
      <c r="AA207" s="72"/>
      <c r="AB207" s="72"/>
      <c r="AC207" s="72"/>
    </row>
    <row r="208"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72"/>
      <c r="Q208" s="72"/>
      <c r="R208" s="72"/>
      <c r="S208" s="72"/>
      <c r="T208" s="72"/>
      <c r="U208" s="72"/>
      <c r="V208" s="72"/>
      <c r="W208" s="72"/>
      <c r="X208" s="72"/>
      <c r="Y208" s="72"/>
      <c r="Z208" s="72"/>
      <c r="AA208" s="72"/>
      <c r="AB208" s="72"/>
      <c r="AC208" s="72"/>
    </row>
    <row r="209"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72"/>
      <c r="Q209" s="72"/>
      <c r="R209" s="72"/>
      <c r="S209" s="72"/>
      <c r="T209" s="72"/>
      <c r="U209" s="72"/>
      <c r="V209" s="72"/>
      <c r="W209" s="72"/>
      <c r="X209" s="72"/>
      <c r="Y209" s="72"/>
      <c r="Z209" s="72"/>
      <c r="AA209" s="72"/>
      <c r="AB209" s="72"/>
      <c r="AC209" s="72"/>
    </row>
    <row r="210"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72"/>
      <c r="Q210" s="72"/>
      <c r="R210" s="72"/>
      <c r="S210" s="72"/>
      <c r="T210" s="72"/>
      <c r="U210" s="72"/>
      <c r="V210" s="72"/>
      <c r="W210" s="72"/>
      <c r="X210" s="72"/>
      <c r="Y210" s="72"/>
      <c r="Z210" s="72"/>
      <c r="AA210" s="72"/>
      <c r="AB210" s="72"/>
      <c r="AC210" s="72"/>
    </row>
    <row r="211"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72"/>
      <c r="Q211" s="72"/>
      <c r="R211" s="72"/>
      <c r="S211" s="72"/>
      <c r="T211" s="72"/>
      <c r="U211" s="72"/>
      <c r="V211" s="72"/>
      <c r="W211" s="72"/>
      <c r="X211" s="72"/>
      <c r="Y211" s="72"/>
      <c r="Z211" s="72"/>
      <c r="AA211" s="72"/>
      <c r="AB211" s="72"/>
      <c r="AC211" s="72"/>
    </row>
    <row r="212"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72"/>
      <c r="Q212" s="72"/>
      <c r="R212" s="72"/>
      <c r="S212" s="72"/>
      <c r="T212" s="72"/>
      <c r="U212" s="72"/>
      <c r="V212" s="72"/>
      <c r="W212" s="72"/>
      <c r="X212" s="72"/>
      <c r="Y212" s="72"/>
      <c r="Z212" s="72"/>
      <c r="AA212" s="72"/>
      <c r="AB212" s="72"/>
      <c r="AC212" s="72"/>
    </row>
    <row r="213"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</row>
    <row r="214"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</row>
    <row r="215"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</row>
    <row r="216"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</row>
    <row r="217"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</row>
    <row r="218"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</row>
    <row r="219"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</row>
    <row r="220"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</row>
    <row r="221"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</row>
    <row r="222"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</row>
    <row r="223"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</row>
    <row r="224"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</row>
    <row r="225"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</row>
    <row r="226"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</row>
    <row r="227"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  <c r="AA227" s="72"/>
      <c r="AB227" s="72"/>
      <c r="AC227" s="72"/>
    </row>
    <row r="228"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  <c r="AA228" s="72"/>
      <c r="AB228" s="72"/>
      <c r="AC228" s="72"/>
    </row>
    <row r="229"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  <c r="AA229" s="72"/>
      <c r="AB229" s="72"/>
      <c r="AC229" s="72"/>
    </row>
    <row r="230"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  <c r="AA230" s="72"/>
      <c r="AB230" s="72"/>
      <c r="AC230" s="72"/>
    </row>
    <row r="231"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  <c r="AA231" s="72"/>
      <c r="AB231" s="72"/>
      <c r="AC231" s="72"/>
    </row>
    <row r="232"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  <c r="AA232" s="72"/>
      <c r="AB232" s="72"/>
      <c r="AC232" s="72"/>
    </row>
    <row r="233"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  <c r="AA233" s="72"/>
      <c r="AB233" s="72"/>
      <c r="AC233" s="72"/>
    </row>
    <row r="234"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  <c r="AA234" s="72"/>
      <c r="AB234" s="72"/>
      <c r="AC234" s="72"/>
    </row>
    <row r="235"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  <c r="AA235" s="72"/>
      <c r="AB235" s="72"/>
      <c r="AC235" s="72"/>
    </row>
    <row r="236"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  <c r="AA236" s="72"/>
      <c r="AB236" s="72"/>
      <c r="AC236" s="72"/>
    </row>
    <row r="237"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  <c r="AA237" s="72"/>
      <c r="AB237" s="72"/>
      <c r="AC237" s="72"/>
    </row>
    <row r="238"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  <c r="AA238" s="72"/>
      <c r="AB238" s="72"/>
      <c r="AC238" s="72"/>
    </row>
    <row r="239"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  <c r="AA239" s="72"/>
      <c r="AB239" s="72"/>
      <c r="AC239" s="72"/>
    </row>
    <row r="240"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  <c r="AA240" s="72"/>
      <c r="AB240" s="72"/>
      <c r="AC240" s="72"/>
    </row>
    <row r="241"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  <c r="AA241" s="72"/>
      <c r="AB241" s="72"/>
      <c r="AC241" s="72"/>
    </row>
    <row r="242"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  <c r="AA242" s="72"/>
      <c r="AB242" s="72"/>
      <c r="AC242" s="72"/>
    </row>
    <row r="243"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  <c r="AA243" s="72"/>
      <c r="AB243" s="72"/>
      <c r="AC243" s="72"/>
    </row>
    <row r="244"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  <c r="AA244" s="72"/>
      <c r="AB244" s="72"/>
      <c r="AC244" s="72"/>
    </row>
    <row r="245"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  <c r="AA245" s="72"/>
      <c r="AB245" s="72"/>
      <c r="AC245" s="72"/>
    </row>
    <row r="246"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  <c r="AA246" s="72"/>
      <c r="AB246" s="72"/>
      <c r="AC246" s="72"/>
    </row>
    <row r="247"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  <c r="AA247" s="72"/>
      <c r="AB247" s="72"/>
      <c r="AC247" s="72"/>
    </row>
    <row r="248"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  <c r="AA248" s="72"/>
      <c r="AB248" s="72"/>
      <c r="AC248" s="72"/>
    </row>
    <row r="249"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  <c r="AA249" s="72"/>
      <c r="AB249" s="72"/>
      <c r="AC249" s="72"/>
    </row>
    <row r="250"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  <c r="AA250" s="72"/>
      <c r="AB250" s="72"/>
      <c r="AC250" s="72"/>
    </row>
    <row r="251"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  <c r="AA251" s="72"/>
      <c r="AB251" s="72"/>
      <c r="AC251" s="72"/>
    </row>
    <row r="252"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  <c r="AA252" s="72"/>
      <c r="AB252" s="72"/>
      <c r="AC252" s="72"/>
    </row>
    <row r="253"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  <c r="AA253" s="72"/>
      <c r="AB253" s="72"/>
      <c r="AC253" s="72"/>
    </row>
    <row r="254"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  <c r="AA254" s="72"/>
      <c r="AB254" s="72"/>
      <c r="AC254" s="72"/>
    </row>
    <row r="255"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  <c r="AA255" s="72"/>
      <c r="AB255" s="72"/>
      <c r="AC255" s="72"/>
    </row>
    <row r="256"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  <c r="AA256" s="72"/>
      <c r="AB256" s="72"/>
      <c r="AC256" s="72"/>
    </row>
    <row r="257"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  <c r="AA257" s="72"/>
      <c r="AB257" s="72"/>
      <c r="AC257" s="72"/>
    </row>
    <row r="258"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  <c r="AA258" s="72"/>
      <c r="AB258" s="72"/>
      <c r="AC258" s="72"/>
    </row>
    <row r="259"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  <c r="AA259" s="72"/>
      <c r="AB259" s="72"/>
      <c r="AC259" s="72"/>
    </row>
    <row r="260"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  <c r="AA260" s="72"/>
      <c r="AB260" s="72"/>
      <c r="AC260" s="72"/>
    </row>
    <row r="261"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  <c r="AA261" s="72"/>
      <c r="AB261" s="72"/>
      <c r="AC261" s="72"/>
    </row>
    <row r="262"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</row>
    <row r="263"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</row>
    <row r="264"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</row>
    <row r="265"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  <c r="AA265" s="72"/>
      <c r="AB265" s="72"/>
      <c r="AC265" s="72"/>
    </row>
    <row r="266"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  <c r="AA266" s="72"/>
      <c r="AB266" s="72"/>
      <c r="AC266" s="72"/>
    </row>
    <row r="267"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  <c r="AA267" s="72"/>
      <c r="AB267" s="72"/>
      <c r="AC267" s="72"/>
    </row>
    <row r="268"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  <c r="AA268" s="72"/>
      <c r="AB268" s="72"/>
      <c r="AC268" s="72"/>
    </row>
    <row r="269"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  <c r="AA269" s="72"/>
      <c r="AB269" s="72"/>
      <c r="AC269" s="72"/>
    </row>
    <row r="270"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  <c r="AA270" s="72"/>
      <c r="AB270" s="72"/>
      <c r="AC270" s="72"/>
    </row>
    <row r="271"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  <c r="AA271" s="72"/>
      <c r="AB271" s="72"/>
      <c r="AC271" s="72"/>
    </row>
    <row r="272"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  <c r="AA272" s="72"/>
      <c r="AB272" s="72"/>
      <c r="AC272" s="72"/>
    </row>
    <row r="273"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  <c r="AA273" s="72"/>
      <c r="AB273" s="72"/>
      <c r="AC273" s="72"/>
    </row>
    <row r="274"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  <c r="AA274" s="72"/>
      <c r="AB274" s="72"/>
      <c r="AC274" s="72"/>
    </row>
    <row r="275"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  <c r="AA275" s="72"/>
      <c r="AB275" s="72"/>
      <c r="AC275" s="72"/>
    </row>
    <row r="276"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  <c r="AA276" s="72"/>
      <c r="AB276" s="72"/>
      <c r="AC276" s="72"/>
    </row>
    <row r="277"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  <c r="AA277" s="72"/>
      <c r="AB277" s="72"/>
      <c r="AC277" s="72"/>
    </row>
    <row r="278"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  <c r="AA278" s="72"/>
      <c r="AB278" s="72"/>
      <c r="AC278" s="72"/>
    </row>
    <row r="279"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  <c r="AA279" s="72"/>
      <c r="AB279" s="72"/>
      <c r="AC279" s="72"/>
    </row>
    <row r="280"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  <c r="AA280" s="72"/>
      <c r="AB280" s="72"/>
      <c r="AC280" s="72"/>
    </row>
    <row r="281"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  <c r="AA281" s="72"/>
      <c r="AB281" s="72"/>
      <c r="AC281" s="72"/>
    </row>
    <row r="282"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  <c r="AA282" s="72"/>
      <c r="AB282" s="72"/>
      <c r="AC282" s="72"/>
    </row>
    <row r="283"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  <c r="AA283" s="72"/>
      <c r="AB283" s="72"/>
      <c r="AC283" s="72"/>
    </row>
    <row r="284"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  <c r="AA284" s="72"/>
      <c r="AB284" s="72"/>
      <c r="AC284" s="72"/>
    </row>
    <row r="285"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  <c r="AA285" s="72"/>
      <c r="AB285" s="72"/>
      <c r="AC285" s="72"/>
    </row>
    <row r="286"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  <c r="AA286" s="72"/>
      <c r="AB286" s="72"/>
      <c r="AC286" s="72"/>
    </row>
    <row r="287"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  <c r="AA287" s="72"/>
      <c r="AB287" s="72"/>
      <c r="AC287" s="72"/>
    </row>
    <row r="288"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  <c r="AA288" s="72"/>
      <c r="AB288" s="72"/>
      <c r="AC288" s="72"/>
    </row>
    <row r="289"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  <c r="AA289" s="72"/>
      <c r="AB289" s="72"/>
      <c r="AC289" s="72"/>
    </row>
    <row r="290"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  <c r="AA290" s="72"/>
      <c r="AB290" s="72"/>
      <c r="AC290" s="72"/>
    </row>
    <row r="291"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  <c r="AA291" s="72"/>
      <c r="AB291" s="72"/>
      <c r="AC291" s="72"/>
    </row>
    <row r="292"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  <c r="AA292" s="72"/>
      <c r="AB292" s="72"/>
      <c r="AC292" s="72"/>
    </row>
    <row r="293"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  <c r="AA293" s="72"/>
      <c r="AB293" s="72"/>
      <c r="AC293" s="72"/>
    </row>
    <row r="294"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  <c r="AA294" s="72"/>
      <c r="AB294" s="72"/>
      <c r="AC294" s="72"/>
    </row>
    <row r="295"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  <c r="AA295" s="72"/>
      <c r="AB295" s="72"/>
      <c r="AC295" s="72"/>
    </row>
    <row r="296"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</row>
    <row r="297"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  <c r="AA297" s="72"/>
      <c r="AB297" s="72"/>
      <c r="AC297" s="72"/>
    </row>
    <row r="298"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  <c r="AA298" s="72"/>
      <c r="AB298" s="72"/>
      <c r="AC298" s="72"/>
    </row>
    <row r="299"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  <c r="AA299" s="72"/>
      <c r="AB299" s="72"/>
      <c r="AC299" s="72"/>
    </row>
    <row r="300"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</row>
    <row r="301"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</row>
    <row r="302"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</row>
    <row r="303"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  <c r="AA303" s="72"/>
      <c r="AB303" s="72"/>
      <c r="AC303" s="72"/>
    </row>
    <row r="304"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  <c r="AA304" s="72"/>
      <c r="AB304" s="72"/>
      <c r="AC304" s="72"/>
    </row>
    <row r="305"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  <c r="AA305" s="72"/>
      <c r="AB305" s="72"/>
      <c r="AC305" s="72"/>
    </row>
    <row r="306"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</row>
    <row r="307"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</row>
    <row r="308"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  <c r="AA308" s="72"/>
      <c r="AB308" s="72"/>
      <c r="AC308" s="72"/>
    </row>
    <row r="309"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  <c r="AA309" s="72"/>
      <c r="AB309" s="72"/>
      <c r="AC309" s="72"/>
    </row>
    <row r="310"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</row>
    <row r="311"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  <c r="AA311" s="72"/>
      <c r="AB311" s="72"/>
      <c r="AC311" s="72"/>
    </row>
    <row r="312"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  <c r="AA312" s="72"/>
      <c r="AB312" s="72"/>
      <c r="AC312" s="72"/>
    </row>
    <row r="313"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  <c r="AA313" s="72"/>
      <c r="AB313" s="72"/>
      <c r="AC313" s="72"/>
    </row>
    <row r="314"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  <c r="AA314" s="72"/>
      <c r="AB314" s="72"/>
      <c r="AC314" s="72"/>
    </row>
    <row r="315"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  <c r="AA315" s="72"/>
      <c r="AB315" s="72"/>
      <c r="AC315" s="72"/>
    </row>
    <row r="316"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  <c r="AA316" s="72"/>
      <c r="AB316" s="72"/>
      <c r="AC316" s="72"/>
    </row>
    <row r="317"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  <c r="AA317" s="72"/>
      <c r="AB317" s="72"/>
      <c r="AC317" s="72"/>
    </row>
    <row r="318"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  <c r="AA318" s="72"/>
      <c r="AB318" s="72"/>
      <c r="AC318" s="72"/>
    </row>
    <row r="319"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  <c r="AA319" s="72"/>
      <c r="AB319" s="72"/>
      <c r="AC319" s="72"/>
    </row>
    <row r="320"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</row>
    <row r="321"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  <c r="AA321" s="72"/>
      <c r="AB321" s="72"/>
      <c r="AC321" s="72"/>
    </row>
    <row r="322"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  <c r="AA322" s="72"/>
      <c r="AB322" s="72"/>
      <c r="AC322" s="72"/>
    </row>
    <row r="323"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  <c r="AA323" s="72"/>
      <c r="AB323" s="72"/>
      <c r="AC323" s="72"/>
    </row>
    <row r="324"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</row>
    <row r="325"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  <c r="AA325" s="72"/>
      <c r="AB325" s="72"/>
      <c r="AC325" s="72"/>
    </row>
    <row r="326"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  <c r="AA326" s="72"/>
      <c r="AB326" s="72"/>
      <c r="AC326" s="72"/>
    </row>
    <row r="327"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  <c r="AA327" s="72"/>
      <c r="AB327" s="72"/>
      <c r="AC327" s="72"/>
    </row>
    <row r="328"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  <c r="AA328" s="72"/>
      <c r="AB328" s="72"/>
      <c r="AC328" s="72"/>
    </row>
    <row r="329"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  <c r="AA329" s="72"/>
      <c r="AB329" s="72"/>
      <c r="AC329" s="72"/>
    </row>
    <row r="330"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  <c r="AA330" s="72"/>
      <c r="AB330" s="72"/>
      <c r="AC330" s="72"/>
    </row>
    <row r="331"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  <c r="AA331" s="72"/>
      <c r="AB331" s="72"/>
      <c r="AC331" s="72"/>
    </row>
    <row r="332"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  <c r="AA332" s="72"/>
      <c r="AB332" s="72"/>
      <c r="AC332" s="72"/>
    </row>
    <row r="333"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  <c r="AA333" s="72"/>
      <c r="AB333" s="72"/>
      <c r="AC333" s="72"/>
    </row>
    <row r="334"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  <c r="AA334" s="72"/>
      <c r="AB334" s="72"/>
      <c r="AC334" s="72"/>
    </row>
    <row r="335"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  <c r="AA335" s="72"/>
      <c r="AB335" s="72"/>
      <c r="AC335" s="72"/>
    </row>
    <row r="336"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  <c r="AA336" s="72"/>
      <c r="AB336" s="72"/>
      <c r="AC336" s="72"/>
    </row>
    <row r="337"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  <c r="AA337" s="72"/>
      <c r="AB337" s="72"/>
      <c r="AC337" s="72"/>
    </row>
    <row r="338"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  <c r="AA338" s="72"/>
      <c r="AB338" s="72"/>
      <c r="AC338" s="72"/>
    </row>
    <row r="339"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  <c r="AA339" s="72"/>
      <c r="AB339" s="72"/>
      <c r="AC339" s="72"/>
    </row>
    <row r="340"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  <c r="AA340" s="72"/>
      <c r="AB340" s="72"/>
      <c r="AC340" s="72"/>
    </row>
    <row r="341"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  <c r="AA341" s="72"/>
      <c r="AB341" s="72"/>
      <c r="AC341" s="72"/>
    </row>
    <row r="342"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  <c r="AA342" s="72"/>
      <c r="AB342" s="72"/>
      <c r="AC342" s="72"/>
    </row>
    <row r="343"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  <c r="AA343" s="72"/>
      <c r="AB343" s="72"/>
      <c r="AC343" s="72"/>
    </row>
    <row r="344"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  <c r="AA344" s="72"/>
      <c r="AB344" s="72"/>
      <c r="AC344" s="72"/>
    </row>
    <row r="345"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</row>
    <row r="346"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  <c r="AA346" s="72"/>
      <c r="AB346" s="72"/>
      <c r="AC346" s="72"/>
    </row>
    <row r="347"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  <c r="AA347" s="72"/>
      <c r="AB347" s="72"/>
      <c r="AC347" s="72"/>
    </row>
    <row r="348"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  <c r="AA348" s="72"/>
      <c r="AB348" s="72"/>
      <c r="AC348" s="72"/>
    </row>
    <row r="349"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  <c r="AA349" s="72"/>
      <c r="AB349" s="72"/>
      <c r="AC349" s="72"/>
    </row>
    <row r="350"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  <c r="AA350" s="72"/>
      <c r="AB350" s="72"/>
      <c r="AC350" s="72"/>
    </row>
    <row r="351"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  <c r="AA351" s="72"/>
      <c r="AB351" s="72"/>
      <c r="AC351" s="72"/>
    </row>
    <row r="352"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  <c r="AA352" s="72"/>
      <c r="AB352" s="72"/>
      <c r="AC352" s="72"/>
    </row>
    <row r="353"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  <c r="AA353" s="72"/>
      <c r="AB353" s="72"/>
      <c r="AC353" s="72"/>
    </row>
    <row r="354"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  <c r="AA354" s="72"/>
      <c r="AB354" s="72"/>
      <c r="AC354" s="72"/>
    </row>
    <row r="355"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  <c r="AA355" s="72"/>
      <c r="AB355" s="72"/>
      <c r="AC355" s="72"/>
    </row>
    <row r="356"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  <c r="AA356" s="72"/>
      <c r="AB356" s="72"/>
      <c r="AC356" s="72"/>
    </row>
    <row r="357"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  <c r="AA357" s="72"/>
      <c r="AB357" s="72"/>
      <c r="AC357" s="72"/>
    </row>
    <row r="358"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  <c r="AA358" s="72"/>
      <c r="AB358" s="72"/>
      <c r="AC358" s="72"/>
    </row>
    <row r="359"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  <c r="AA359" s="72"/>
      <c r="AB359" s="72"/>
      <c r="AC359" s="72"/>
    </row>
    <row r="360"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  <c r="AA360" s="72"/>
      <c r="AB360" s="72"/>
      <c r="AC360" s="72"/>
    </row>
    <row r="361"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  <c r="AA361" s="72"/>
      <c r="AB361" s="72"/>
      <c r="AC361" s="72"/>
    </row>
    <row r="362"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  <c r="AA362" s="72"/>
      <c r="AB362" s="72"/>
      <c r="AC362" s="72"/>
    </row>
    <row r="363"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  <c r="AA363" s="72"/>
      <c r="AB363" s="72"/>
      <c r="AC363" s="72"/>
    </row>
    <row r="364"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  <c r="AA364" s="72"/>
      <c r="AB364" s="72"/>
      <c r="AC364" s="72"/>
    </row>
    <row r="365"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  <c r="AA365" s="72"/>
      <c r="AB365" s="72"/>
      <c r="AC365" s="72"/>
    </row>
    <row r="366"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</row>
    <row r="367"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  <c r="AA367" s="72"/>
      <c r="AB367" s="72"/>
      <c r="AC367" s="72"/>
    </row>
    <row r="368"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  <c r="AA368" s="72"/>
      <c r="AB368" s="72"/>
      <c r="AC368" s="72"/>
    </row>
    <row r="369"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  <c r="AA369" s="72"/>
      <c r="AB369" s="72"/>
      <c r="AC369" s="72"/>
    </row>
    <row r="370"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  <c r="AA370" s="72"/>
      <c r="AB370" s="72"/>
      <c r="AC370" s="72"/>
    </row>
    <row r="371"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  <c r="AA371" s="72"/>
      <c r="AB371" s="72"/>
      <c r="AC371" s="72"/>
    </row>
    <row r="372"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  <c r="AA372" s="72"/>
      <c r="AB372" s="72"/>
      <c r="AC372" s="72"/>
    </row>
    <row r="373"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  <c r="AA373" s="72"/>
      <c r="AB373" s="72"/>
      <c r="AC373" s="72"/>
    </row>
    <row r="374"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  <c r="AA374" s="72"/>
      <c r="AB374" s="72"/>
      <c r="AC374" s="72"/>
    </row>
    <row r="375"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</row>
    <row r="376"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  <c r="AA376" s="72"/>
      <c r="AB376" s="72"/>
      <c r="AC376" s="72"/>
    </row>
    <row r="377"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  <c r="AA377" s="72"/>
      <c r="AB377" s="72"/>
      <c r="AC377" s="72"/>
    </row>
    <row r="378"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  <c r="AA378" s="72"/>
      <c r="AB378" s="72"/>
      <c r="AC378" s="72"/>
    </row>
    <row r="379"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  <c r="AA379" s="72"/>
      <c r="AB379" s="72"/>
      <c r="AC379" s="72"/>
    </row>
    <row r="380"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  <c r="AA380" s="72"/>
      <c r="AB380" s="72"/>
      <c r="AC380" s="72"/>
    </row>
    <row r="381"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  <c r="AA381" s="72"/>
      <c r="AB381" s="72"/>
      <c r="AC381" s="72"/>
    </row>
    <row r="382"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  <c r="AA382" s="72"/>
      <c r="AB382" s="72"/>
      <c r="AC382" s="72"/>
    </row>
    <row r="383"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  <c r="AA383" s="72"/>
      <c r="AB383" s="72"/>
      <c r="AC383" s="72"/>
    </row>
    <row r="384"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  <c r="AA384" s="72"/>
      <c r="AB384" s="72"/>
      <c r="AC384" s="72"/>
    </row>
    <row r="385"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  <c r="AA385" s="72"/>
      <c r="AB385" s="72"/>
      <c r="AC385" s="72"/>
    </row>
    <row r="386"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  <c r="AA386" s="72"/>
      <c r="AB386" s="72"/>
      <c r="AC386" s="72"/>
    </row>
    <row r="387"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  <c r="AA387" s="72"/>
      <c r="AB387" s="72"/>
      <c r="AC387" s="72"/>
    </row>
    <row r="388"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  <c r="AA388" s="72"/>
      <c r="AB388" s="72"/>
      <c r="AC388" s="72"/>
    </row>
    <row r="389"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  <c r="AA389" s="72"/>
      <c r="AB389" s="72"/>
      <c r="AC389" s="72"/>
    </row>
    <row r="390"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  <c r="AA390" s="72"/>
      <c r="AB390" s="72"/>
      <c r="AC390" s="72"/>
    </row>
    <row r="391"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  <c r="AA391" s="72"/>
      <c r="AB391" s="72"/>
      <c r="AC391" s="72"/>
    </row>
    <row r="392"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  <c r="AA392" s="72"/>
      <c r="AB392" s="72"/>
      <c r="AC392" s="72"/>
    </row>
    <row r="393"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  <c r="AA393" s="72"/>
      <c r="AB393" s="72"/>
      <c r="AC393" s="72"/>
    </row>
    <row r="394"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  <c r="AA394" s="72"/>
      <c r="AB394" s="72"/>
      <c r="AC394" s="72"/>
    </row>
    <row r="395"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  <c r="AA395" s="72"/>
      <c r="AB395" s="72"/>
      <c r="AC395" s="72"/>
    </row>
    <row r="396"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  <c r="AA396" s="72"/>
      <c r="AB396" s="72"/>
      <c r="AC396" s="72"/>
    </row>
    <row r="397"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  <c r="AA397" s="72"/>
      <c r="AB397" s="72"/>
      <c r="AC397" s="72"/>
    </row>
    <row r="398"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  <c r="AA398" s="72"/>
      <c r="AB398" s="72"/>
      <c r="AC398" s="72"/>
    </row>
    <row r="399"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  <c r="AA399" s="72"/>
      <c r="AB399" s="72"/>
      <c r="AC399" s="72"/>
    </row>
    <row r="400"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  <c r="AA400" s="72"/>
      <c r="AB400" s="72"/>
      <c r="AC400" s="72"/>
    </row>
    <row r="401"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  <c r="AA401" s="72"/>
      <c r="AB401" s="72"/>
      <c r="AC401" s="72"/>
    </row>
    <row r="402"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  <c r="AA402" s="72"/>
      <c r="AB402" s="72"/>
      <c r="AC402" s="72"/>
    </row>
    <row r="403"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  <c r="AA403" s="72"/>
      <c r="AB403" s="72"/>
      <c r="AC403" s="72"/>
    </row>
    <row r="404"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  <c r="AA404" s="72"/>
      <c r="AB404" s="72"/>
      <c r="AC404" s="72"/>
    </row>
    <row r="405"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  <c r="AA405" s="72"/>
      <c r="AB405" s="72"/>
      <c r="AC405" s="72"/>
    </row>
    <row r="406"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  <c r="AA406" s="72"/>
      <c r="AB406" s="72"/>
      <c r="AC406" s="72"/>
    </row>
    <row r="407"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  <c r="AA407" s="72"/>
      <c r="AB407" s="72"/>
      <c r="AC407" s="72"/>
    </row>
    <row r="408"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  <c r="AA408" s="72"/>
      <c r="AB408" s="72"/>
      <c r="AC408" s="72"/>
    </row>
    <row r="409"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  <c r="AA409" s="72"/>
      <c r="AB409" s="72"/>
      <c r="AC409" s="72"/>
    </row>
    <row r="410"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  <c r="AA410" s="72"/>
      <c r="AB410" s="72"/>
      <c r="AC410" s="72"/>
    </row>
    <row r="411"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  <c r="AA411" s="72"/>
      <c r="AB411" s="72"/>
      <c r="AC411" s="72"/>
    </row>
    <row r="412"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  <c r="AA412" s="72"/>
      <c r="AB412" s="72"/>
      <c r="AC412" s="72"/>
    </row>
    <row r="413"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  <c r="AA413" s="72"/>
      <c r="AB413" s="72"/>
      <c r="AC413" s="72"/>
    </row>
    <row r="414"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  <c r="AA414" s="72"/>
      <c r="AB414" s="72"/>
      <c r="AC414" s="72"/>
    </row>
    <row r="415"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  <c r="AA415" s="72"/>
      <c r="AB415" s="72"/>
      <c r="AC415" s="72"/>
    </row>
    <row r="416"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  <c r="AA416" s="72"/>
      <c r="AB416" s="72"/>
      <c r="AC416" s="72"/>
    </row>
    <row r="417"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  <c r="AA417" s="72"/>
      <c r="AB417" s="72"/>
      <c r="AC417" s="72"/>
    </row>
    <row r="418"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  <c r="AA418" s="72"/>
      <c r="AB418" s="72"/>
      <c r="AC418" s="72"/>
    </row>
    <row r="419"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  <c r="AA419" s="72"/>
      <c r="AB419" s="72"/>
      <c r="AC419" s="72"/>
    </row>
    <row r="420"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  <c r="AA420" s="72"/>
      <c r="AB420" s="72"/>
      <c r="AC420" s="72"/>
    </row>
    <row r="421"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  <c r="AA421" s="72"/>
      <c r="AB421" s="72"/>
      <c r="AC421" s="72"/>
    </row>
    <row r="422"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  <c r="AA422" s="72"/>
      <c r="AB422" s="72"/>
      <c r="AC422" s="72"/>
    </row>
    <row r="423"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  <c r="AA423" s="72"/>
      <c r="AB423" s="72"/>
      <c r="AC423" s="72"/>
    </row>
    <row r="424"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  <c r="AA424" s="72"/>
      <c r="AB424" s="72"/>
      <c r="AC424" s="72"/>
    </row>
    <row r="425"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  <c r="AA425" s="72"/>
      <c r="AB425" s="72"/>
      <c r="AC425" s="72"/>
    </row>
    <row r="426"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  <c r="AA426" s="72"/>
      <c r="AB426" s="72"/>
      <c r="AC426" s="72"/>
    </row>
    <row r="427"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  <c r="AA427" s="72"/>
      <c r="AB427" s="72"/>
      <c r="AC427" s="72"/>
    </row>
    <row r="428"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  <c r="AA428" s="72"/>
      <c r="AB428" s="72"/>
      <c r="AC428" s="72"/>
    </row>
    <row r="429"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  <c r="AA429" s="72"/>
      <c r="AB429" s="72"/>
      <c r="AC429" s="72"/>
    </row>
    <row r="430"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  <c r="AA430" s="72"/>
      <c r="AB430" s="72"/>
      <c r="AC430" s="72"/>
    </row>
    <row r="431"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  <c r="AA431" s="72"/>
      <c r="AB431" s="72"/>
      <c r="AC431" s="72"/>
    </row>
    <row r="432"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  <c r="AA432" s="72"/>
      <c r="AB432" s="72"/>
      <c r="AC432" s="72"/>
    </row>
    <row r="433"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  <c r="AA433" s="72"/>
      <c r="AB433" s="72"/>
      <c r="AC433" s="72"/>
    </row>
    <row r="434"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  <c r="AA434" s="72"/>
      <c r="AB434" s="72"/>
      <c r="AC434" s="72"/>
    </row>
    <row r="435"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  <c r="AA435" s="72"/>
      <c r="AB435" s="72"/>
      <c r="AC435" s="72"/>
    </row>
    <row r="436"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  <c r="AA436" s="72"/>
      <c r="AB436" s="72"/>
      <c r="AC436" s="72"/>
    </row>
    <row r="437"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  <c r="AA437" s="72"/>
      <c r="AB437" s="72"/>
      <c r="AC437" s="72"/>
    </row>
    <row r="438"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  <c r="AA438" s="72"/>
      <c r="AB438" s="72"/>
      <c r="AC438" s="72"/>
    </row>
    <row r="439"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  <c r="AA439" s="72"/>
      <c r="AB439" s="72"/>
      <c r="AC439" s="72"/>
    </row>
    <row r="440"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  <c r="AA440" s="72"/>
      <c r="AB440" s="72"/>
      <c r="AC440" s="72"/>
    </row>
    <row r="441"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  <c r="AA441" s="72"/>
      <c r="AB441" s="72"/>
      <c r="AC441" s="72"/>
    </row>
    <row r="442"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  <c r="AA442" s="72"/>
      <c r="AB442" s="72"/>
      <c r="AC442" s="72"/>
    </row>
    <row r="443"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  <c r="AA443" s="72"/>
      <c r="AB443" s="72"/>
      <c r="AC443" s="72"/>
    </row>
    <row r="444"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  <c r="AA444" s="72"/>
      <c r="AB444" s="72"/>
      <c r="AC444" s="72"/>
    </row>
    <row r="445"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  <c r="AA445" s="72"/>
      <c r="AB445" s="72"/>
      <c r="AC445" s="72"/>
    </row>
    <row r="446"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  <c r="AA446" s="72"/>
      <c r="AB446" s="72"/>
      <c r="AC446" s="72"/>
    </row>
    <row r="447"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  <c r="AA447" s="72"/>
      <c r="AB447" s="72"/>
      <c r="AC447" s="72"/>
    </row>
    <row r="448"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  <c r="AA448" s="72"/>
      <c r="AB448" s="72"/>
      <c r="AC448" s="72"/>
    </row>
    <row r="449"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  <c r="AA449" s="72"/>
      <c r="AB449" s="72"/>
      <c r="AC449" s="72"/>
    </row>
    <row r="450"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  <c r="AA450" s="72"/>
      <c r="AB450" s="72"/>
      <c r="AC450" s="72"/>
    </row>
    <row r="451"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  <c r="AA451" s="72"/>
      <c r="AB451" s="72"/>
      <c r="AC451" s="72"/>
    </row>
    <row r="452"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  <c r="AA452" s="72"/>
      <c r="AB452" s="72"/>
      <c r="AC452" s="72"/>
    </row>
    <row r="453"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  <c r="AA453" s="72"/>
      <c r="AB453" s="72"/>
      <c r="AC453" s="72"/>
    </row>
    <row r="454"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  <c r="AA454" s="72"/>
      <c r="AB454" s="72"/>
      <c r="AC454" s="72"/>
    </row>
    <row r="455"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  <c r="AA455" s="72"/>
      <c r="AB455" s="72"/>
      <c r="AC455" s="72"/>
    </row>
    <row r="456"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  <c r="AA456" s="72"/>
      <c r="AB456" s="72"/>
      <c r="AC456" s="72"/>
    </row>
    <row r="457"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  <c r="AA457" s="72"/>
      <c r="AB457" s="72"/>
      <c r="AC457" s="72"/>
    </row>
    <row r="458"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  <c r="AA458" s="72"/>
      <c r="AB458" s="72"/>
      <c r="AC458" s="72"/>
    </row>
    <row r="459"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  <c r="AA459" s="72"/>
      <c r="AB459" s="72"/>
      <c r="AC459" s="72"/>
    </row>
    <row r="460"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  <c r="AA460" s="72"/>
      <c r="AB460" s="72"/>
      <c r="AC460" s="72"/>
    </row>
    <row r="461"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  <c r="AA461" s="72"/>
      <c r="AB461" s="72"/>
      <c r="AC461" s="72"/>
    </row>
    <row r="462"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  <c r="AA462" s="72"/>
      <c r="AB462" s="72"/>
      <c r="AC462" s="72"/>
    </row>
    <row r="463"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  <c r="AA463" s="72"/>
      <c r="AB463" s="72"/>
      <c r="AC463" s="72"/>
    </row>
    <row r="464"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  <c r="AA464" s="72"/>
      <c r="AB464" s="72"/>
      <c r="AC464" s="72"/>
    </row>
    <row r="465"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  <c r="AA465" s="72"/>
      <c r="AB465" s="72"/>
      <c r="AC465" s="72"/>
    </row>
    <row r="466"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  <c r="AA466" s="72"/>
      <c r="AB466" s="72"/>
      <c r="AC466" s="72"/>
    </row>
    <row r="467"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  <c r="AA467" s="72"/>
      <c r="AB467" s="72"/>
      <c r="AC467" s="72"/>
    </row>
    <row r="468"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  <c r="AA468" s="72"/>
      <c r="AB468" s="72"/>
      <c r="AC468" s="72"/>
    </row>
    <row r="469"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  <c r="AA469" s="72"/>
      <c r="AB469" s="72"/>
      <c r="AC469" s="72"/>
    </row>
    <row r="470"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  <c r="AA470" s="72"/>
      <c r="AB470" s="72"/>
      <c r="AC470" s="72"/>
    </row>
    <row r="471"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  <c r="AA471" s="72"/>
      <c r="AB471" s="72"/>
      <c r="AC471" s="72"/>
    </row>
    <row r="472"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  <c r="AA472" s="72"/>
      <c r="AB472" s="72"/>
      <c r="AC472" s="72"/>
    </row>
    <row r="473"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  <c r="AA473" s="72"/>
      <c r="AB473" s="72"/>
      <c r="AC473" s="72"/>
    </row>
    <row r="474"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  <c r="AA474" s="72"/>
      <c r="AB474" s="72"/>
      <c r="AC474" s="72"/>
    </row>
    <row r="475"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  <c r="AA475" s="72"/>
      <c r="AB475" s="72"/>
      <c r="AC475" s="72"/>
    </row>
    <row r="476"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  <c r="AA476" s="72"/>
      <c r="AB476" s="72"/>
      <c r="AC476" s="72"/>
    </row>
    <row r="477"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  <c r="AA477" s="72"/>
      <c r="AB477" s="72"/>
      <c r="AC477" s="72"/>
    </row>
    <row r="478"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  <c r="AA478" s="72"/>
      <c r="AB478" s="72"/>
      <c r="AC478" s="72"/>
    </row>
    <row r="479"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  <c r="AA479" s="72"/>
      <c r="AB479" s="72"/>
      <c r="AC479" s="72"/>
    </row>
    <row r="480"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  <c r="AA480" s="72"/>
      <c r="AB480" s="72"/>
      <c r="AC480" s="72"/>
    </row>
    <row r="481"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  <c r="AA481" s="72"/>
      <c r="AB481" s="72"/>
      <c r="AC481" s="72"/>
    </row>
    <row r="482"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  <c r="AA482" s="72"/>
      <c r="AB482" s="72"/>
      <c r="AC482" s="72"/>
    </row>
    <row r="483"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  <c r="AA483" s="72"/>
      <c r="AB483" s="72"/>
      <c r="AC483" s="72"/>
    </row>
    <row r="484"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  <c r="AA484" s="72"/>
      <c r="AB484" s="72"/>
      <c r="AC484" s="72"/>
    </row>
    <row r="485"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  <c r="AA485" s="72"/>
      <c r="AB485" s="72"/>
      <c r="AC485" s="72"/>
    </row>
    <row r="486"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  <c r="AA486" s="72"/>
      <c r="AB486" s="72"/>
      <c r="AC486" s="72"/>
    </row>
    <row r="487"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  <c r="AA487" s="72"/>
      <c r="AB487" s="72"/>
      <c r="AC487" s="72"/>
    </row>
    <row r="488"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  <c r="AA488" s="72"/>
      <c r="AB488" s="72"/>
      <c r="AC488" s="72"/>
    </row>
    <row r="489"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  <c r="AA489" s="72"/>
      <c r="AB489" s="72"/>
      <c r="AC489" s="72"/>
    </row>
    <row r="490"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  <c r="AA490" s="72"/>
      <c r="AB490" s="72"/>
      <c r="AC490" s="72"/>
    </row>
    <row r="491"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  <c r="AA491" s="72"/>
      <c r="AB491" s="72"/>
      <c r="AC491" s="72"/>
    </row>
    <row r="492"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  <c r="AA492" s="72"/>
      <c r="AB492" s="72"/>
      <c r="AC492" s="72"/>
    </row>
    <row r="493"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  <c r="AA493" s="72"/>
      <c r="AB493" s="72"/>
      <c r="AC493" s="72"/>
    </row>
    <row r="494"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  <c r="AA494" s="72"/>
      <c r="AB494" s="72"/>
      <c r="AC494" s="72"/>
    </row>
    <row r="495"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  <c r="AA495" s="72"/>
      <c r="AB495" s="72"/>
      <c r="AC495" s="72"/>
    </row>
    <row r="496"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  <c r="AA496" s="72"/>
      <c r="AB496" s="72"/>
      <c r="AC496" s="72"/>
    </row>
    <row r="497"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  <c r="AA497" s="72"/>
      <c r="AB497" s="72"/>
      <c r="AC497" s="72"/>
    </row>
    <row r="498"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  <c r="AA498" s="72"/>
      <c r="AB498" s="72"/>
      <c r="AC498" s="72"/>
    </row>
    <row r="499"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  <c r="AA499" s="72"/>
      <c r="AB499" s="72"/>
      <c r="AC499" s="72"/>
    </row>
    <row r="500"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  <c r="AA500" s="72"/>
      <c r="AB500" s="72"/>
      <c r="AC500" s="72"/>
    </row>
    <row r="501"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  <c r="AA501" s="72"/>
      <c r="AB501" s="72"/>
      <c r="AC501" s="72"/>
    </row>
    <row r="502"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  <c r="AA502" s="72"/>
      <c r="AB502" s="72"/>
      <c r="AC502" s="72"/>
    </row>
    <row r="503"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  <c r="AA503" s="72"/>
      <c r="AB503" s="72"/>
      <c r="AC503" s="72"/>
    </row>
    <row r="504"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  <c r="AA504" s="72"/>
      <c r="AB504" s="72"/>
      <c r="AC504" s="72"/>
    </row>
    <row r="505"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  <c r="AA505" s="72"/>
      <c r="AB505" s="72"/>
      <c r="AC505" s="72"/>
    </row>
    <row r="506"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  <c r="AA506" s="72"/>
      <c r="AB506" s="72"/>
      <c r="AC506" s="72"/>
    </row>
    <row r="507"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  <c r="AA507" s="72"/>
      <c r="AB507" s="72"/>
      <c r="AC507" s="72"/>
    </row>
    <row r="508"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  <c r="AA508" s="72"/>
      <c r="AB508" s="72"/>
      <c r="AC508" s="72"/>
    </row>
    <row r="509"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  <c r="AA509" s="72"/>
      <c r="AB509" s="72"/>
      <c r="AC509" s="72"/>
    </row>
    <row r="510"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  <c r="AA510" s="72"/>
      <c r="AB510" s="72"/>
      <c r="AC510" s="72"/>
    </row>
    <row r="511"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  <c r="AA511" s="72"/>
      <c r="AB511" s="72"/>
      <c r="AC511" s="72"/>
    </row>
    <row r="512"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  <c r="AA512" s="72"/>
      <c r="AB512" s="72"/>
      <c r="AC512" s="72"/>
    </row>
    <row r="513"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  <c r="AA513" s="72"/>
      <c r="AB513" s="72"/>
      <c r="AC513" s="72"/>
    </row>
    <row r="514"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  <c r="AA514" s="72"/>
      <c r="AB514" s="72"/>
      <c r="AC514" s="72"/>
    </row>
    <row r="515"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  <c r="AA515" s="72"/>
      <c r="AB515" s="72"/>
      <c r="AC515" s="72"/>
    </row>
    <row r="516"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  <c r="AA516" s="72"/>
      <c r="AB516" s="72"/>
      <c r="AC516" s="72"/>
    </row>
    <row r="517"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  <c r="AA517" s="72"/>
      <c r="AB517" s="72"/>
      <c r="AC517" s="72"/>
    </row>
    <row r="518"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  <c r="AA518" s="72"/>
      <c r="AB518" s="72"/>
      <c r="AC518" s="72"/>
    </row>
    <row r="519"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  <c r="AA519" s="72"/>
      <c r="AB519" s="72"/>
      <c r="AC519" s="72"/>
    </row>
    <row r="520"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  <c r="AA520" s="72"/>
      <c r="AB520" s="72"/>
      <c r="AC520" s="72"/>
    </row>
    <row r="521"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  <c r="AA521" s="72"/>
      <c r="AB521" s="72"/>
      <c r="AC521" s="72"/>
    </row>
    <row r="522"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  <c r="AA522" s="72"/>
      <c r="AB522" s="72"/>
      <c r="AC522" s="72"/>
    </row>
    <row r="523"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  <c r="AA523" s="72"/>
      <c r="AB523" s="72"/>
      <c r="AC523" s="72"/>
    </row>
    <row r="524"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  <c r="AA524" s="72"/>
      <c r="AB524" s="72"/>
      <c r="AC524" s="72"/>
    </row>
    <row r="525"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  <c r="AA525" s="72"/>
      <c r="AB525" s="72"/>
      <c r="AC525" s="72"/>
    </row>
    <row r="526"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  <c r="AA526" s="72"/>
      <c r="AB526" s="72"/>
      <c r="AC526" s="72"/>
    </row>
    <row r="527"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  <c r="AA527" s="72"/>
      <c r="AB527" s="72"/>
      <c r="AC527" s="72"/>
    </row>
    <row r="528"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  <c r="AA528" s="72"/>
      <c r="AB528" s="72"/>
      <c r="AC528" s="72"/>
    </row>
    <row r="529"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  <c r="AA529" s="72"/>
      <c r="AB529" s="72"/>
      <c r="AC529" s="72"/>
    </row>
    <row r="530"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  <c r="AA530" s="72"/>
      <c r="AB530" s="72"/>
      <c r="AC530" s="72"/>
    </row>
    <row r="531"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  <c r="AA531" s="72"/>
      <c r="AB531" s="72"/>
      <c r="AC531" s="72"/>
    </row>
    <row r="532"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  <c r="AA532" s="72"/>
      <c r="AB532" s="72"/>
      <c r="AC532" s="72"/>
    </row>
    <row r="533"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  <c r="AA533" s="72"/>
      <c r="AB533" s="72"/>
      <c r="AC533" s="72"/>
    </row>
    <row r="534"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  <c r="AA534" s="72"/>
      <c r="AB534" s="72"/>
      <c r="AC534" s="72"/>
    </row>
    <row r="535"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  <c r="AA535" s="72"/>
      <c r="AB535" s="72"/>
      <c r="AC535" s="72"/>
    </row>
    <row r="536"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  <c r="AA536" s="72"/>
      <c r="AB536" s="72"/>
      <c r="AC536" s="72"/>
    </row>
    <row r="537"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  <c r="AA537" s="72"/>
      <c r="AB537" s="72"/>
      <c r="AC537" s="72"/>
    </row>
    <row r="538"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  <c r="AA538" s="72"/>
      <c r="AB538" s="72"/>
      <c r="AC538" s="72"/>
    </row>
    <row r="539"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  <c r="AA539" s="72"/>
      <c r="AB539" s="72"/>
      <c r="AC539" s="72"/>
    </row>
    <row r="540"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  <c r="AA540" s="72"/>
      <c r="AB540" s="72"/>
      <c r="AC540" s="72"/>
    </row>
    <row r="541"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  <c r="AA541" s="72"/>
      <c r="AB541" s="72"/>
      <c r="AC541" s="72"/>
    </row>
    <row r="542"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  <c r="AA542" s="72"/>
      <c r="AB542" s="72"/>
      <c r="AC542" s="72"/>
    </row>
    <row r="543"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  <c r="AA543" s="72"/>
      <c r="AB543" s="72"/>
      <c r="AC543" s="72"/>
    </row>
    <row r="544"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  <c r="AA544" s="72"/>
      <c r="AB544" s="72"/>
      <c r="AC544" s="72"/>
    </row>
    <row r="545"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  <c r="AA545" s="72"/>
      <c r="AB545" s="72"/>
      <c r="AC545" s="72"/>
    </row>
    <row r="546"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  <c r="AA546" s="72"/>
      <c r="AB546" s="72"/>
      <c r="AC546" s="72"/>
    </row>
    <row r="547"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  <c r="AA547" s="72"/>
      <c r="AB547" s="72"/>
      <c r="AC547" s="72"/>
    </row>
    <row r="548"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  <c r="AA548" s="72"/>
      <c r="AB548" s="72"/>
      <c r="AC548" s="72"/>
    </row>
    <row r="549"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  <c r="AA549" s="72"/>
      <c r="AB549" s="72"/>
      <c r="AC549" s="72"/>
    </row>
    <row r="550"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  <c r="AA550" s="72"/>
      <c r="AB550" s="72"/>
      <c r="AC550" s="72"/>
    </row>
    <row r="551"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  <c r="AA551" s="72"/>
      <c r="AB551" s="72"/>
      <c r="AC551" s="72"/>
    </row>
    <row r="552"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  <c r="AA552" s="72"/>
      <c r="AB552" s="72"/>
      <c r="AC552" s="72"/>
    </row>
    <row r="553"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  <c r="AA553" s="72"/>
      <c r="AB553" s="72"/>
      <c r="AC553" s="72"/>
    </row>
    <row r="554"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  <c r="AA554" s="72"/>
      <c r="AB554" s="72"/>
      <c r="AC554" s="72"/>
    </row>
    <row r="555"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  <c r="AA555" s="72"/>
      <c r="AB555" s="72"/>
      <c r="AC555" s="72"/>
    </row>
    <row r="556"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  <c r="AA556" s="72"/>
      <c r="AB556" s="72"/>
      <c r="AC556" s="72"/>
    </row>
    <row r="557"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  <c r="AA557" s="72"/>
      <c r="AB557" s="72"/>
      <c r="AC557" s="72"/>
    </row>
    <row r="558"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  <c r="AA558" s="72"/>
      <c r="AB558" s="72"/>
      <c r="AC558" s="72"/>
    </row>
    <row r="559"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  <c r="AA559" s="72"/>
      <c r="AB559" s="72"/>
      <c r="AC559" s="72"/>
    </row>
    <row r="560"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  <c r="AA560" s="72"/>
      <c r="AB560" s="72"/>
      <c r="AC560" s="72"/>
    </row>
    <row r="561"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  <c r="AA561" s="72"/>
      <c r="AB561" s="72"/>
      <c r="AC561" s="72"/>
    </row>
    <row r="562"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  <c r="AA562" s="72"/>
      <c r="AB562" s="72"/>
      <c r="AC562" s="72"/>
    </row>
    <row r="563"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  <c r="AA563" s="72"/>
      <c r="AB563" s="72"/>
      <c r="AC563" s="72"/>
    </row>
    <row r="564"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  <c r="AA564" s="72"/>
      <c r="AB564" s="72"/>
      <c r="AC564" s="72"/>
    </row>
    <row r="565"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  <c r="AA565" s="72"/>
      <c r="AB565" s="72"/>
      <c r="AC565" s="72"/>
    </row>
    <row r="566"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  <c r="AA566" s="72"/>
      <c r="AB566" s="72"/>
      <c r="AC566" s="72"/>
    </row>
    <row r="567"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  <c r="AA567" s="72"/>
      <c r="AB567" s="72"/>
      <c r="AC567" s="72"/>
    </row>
    <row r="568"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  <c r="AA568" s="72"/>
      <c r="AB568" s="72"/>
      <c r="AC568" s="72"/>
    </row>
    <row r="569"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  <c r="AA569" s="72"/>
      <c r="AB569" s="72"/>
      <c r="AC569" s="72"/>
    </row>
    <row r="570"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  <c r="AA570" s="72"/>
      <c r="AB570" s="72"/>
      <c r="AC570" s="72"/>
    </row>
    <row r="571"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  <c r="AA571" s="72"/>
      <c r="AB571" s="72"/>
      <c r="AC571" s="72"/>
    </row>
    <row r="572"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  <c r="AA572" s="72"/>
      <c r="AB572" s="72"/>
      <c r="AC572" s="72"/>
    </row>
    <row r="573"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  <c r="AA573" s="72"/>
      <c r="AB573" s="72"/>
      <c r="AC573" s="72"/>
    </row>
    <row r="574"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  <c r="AA574" s="72"/>
      <c r="AB574" s="72"/>
      <c r="AC574" s="72"/>
    </row>
    <row r="575"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  <c r="AA575" s="72"/>
      <c r="AB575" s="72"/>
      <c r="AC575" s="72"/>
    </row>
    <row r="576"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  <c r="AA576" s="72"/>
      <c r="AB576" s="72"/>
      <c r="AC576" s="72"/>
    </row>
    <row r="577"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  <c r="AA577" s="72"/>
      <c r="AB577" s="72"/>
      <c r="AC577" s="72"/>
    </row>
    <row r="578"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  <c r="AA578" s="72"/>
      <c r="AB578" s="72"/>
      <c r="AC578" s="72"/>
    </row>
    <row r="579"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  <c r="AA579" s="72"/>
      <c r="AB579" s="72"/>
      <c r="AC579" s="72"/>
    </row>
    <row r="580"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  <c r="AA580" s="72"/>
      <c r="AB580" s="72"/>
      <c r="AC580" s="72"/>
    </row>
    <row r="581"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  <c r="AA581" s="72"/>
      <c r="AB581" s="72"/>
      <c r="AC581" s="72"/>
    </row>
    <row r="582"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  <c r="AA582" s="72"/>
      <c r="AB582" s="72"/>
      <c r="AC582" s="72"/>
    </row>
    <row r="583"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  <c r="AA583" s="72"/>
      <c r="AB583" s="72"/>
      <c r="AC583" s="72"/>
    </row>
    <row r="584"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  <c r="AA584" s="72"/>
      <c r="AB584" s="72"/>
      <c r="AC584" s="72"/>
    </row>
    <row r="585"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  <c r="AA585" s="72"/>
      <c r="AB585" s="72"/>
      <c r="AC585" s="72"/>
    </row>
    <row r="586"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  <c r="AA586" s="72"/>
      <c r="AB586" s="72"/>
      <c r="AC586" s="72"/>
    </row>
    <row r="587"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  <c r="AA587" s="72"/>
      <c r="AB587" s="72"/>
      <c r="AC587" s="72"/>
    </row>
    <row r="588"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  <c r="AA588" s="72"/>
      <c r="AB588" s="72"/>
      <c r="AC588" s="72"/>
    </row>
    <row r="589"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  <c r="AA589" s="72"/>
      <c r="AB589" s="72"/>
      <c r="AC589" s="72"/>
    </row>
    <row r="590"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  <c r="AA590" s="72"/>
      <c r="AB590" s="72"/>
      <c r="AC590" s="72"/>
    </row>
    <row r="591"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  <c r="AA591" s="72"/>
      <c r="AB591" s="72"/>
      <c r="AC591" s="72"/>
    </row>
    <row r="592"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  <c r="AA592" s="72"/>
      <c r="AB592" s="72"/>
      <c r="AC592" s="72"/>
    </row>
    <row r="593"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  <c r="AA593" s="72"/>
      <c r="AB593" s="72"/>
      <c r="AC593" s="72"/>
    </row>
    <row r="594"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  <c r="AA594" s="72"/>
      <c r="AB594" s="72"/>
      <c r="AC594" s="72"/>
    </row>
    <row r="595"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  <c r="AA595" s="72"/>
      <c r="AB595" s="72"/>
      <c r="AC595" s="72"/>
    </row>
    <row r="596"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  <c r="AA596" s="72"/>
      <c r="AB596" s="72"/>
      <c r="AC596" s="72"/>
    </row>
    <row r="597"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  <c r="AA597" s="72"/>
      <c r="AB597" s="72"/>
      <c r="AC597" s="72"/>
    </row>
    <row r="598"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  <c r="AA598" s="72"/>
      <c r="AB598" s="72"/>
      <c r="AC598" s="72"/>
    </row>
    <row r="599"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  <c r="AA599" s="72"/>
      <c r="AB599" s="72"/>
      <c r="AC599" s="72"/>
    </row>
    <row r="600"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  <c r="AA600" s="72"/>
      <c r="AB600" s="72"/>
      <c r="AC600" s="72"/>
    </row>
    <row r="601"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  <c r="AA601" s="72"/>
      <c r="AB601" s="72"/>
      <c r="AC601" s="72"/>
    </row>
    <row r="602"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  <c r="AA602" s="72"/>
      <c r="AB602" s="72"/>
      <c r="AC602" s="72"/>
    </row>
    <row r="603"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  <c r="AA603" s="72"/>
      <c r="AB603" s="72"/>
      <c r="AC603" s="72"/>
    </row>
    <row r="604"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  <c r="AA604" s="72"/>
      <c r="AB604" s="72"/>
      <c r="AC604" s="72"/>
    </row>
    <row r="605"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  <c r="AA605" s="72"/>
      <c r="AB605" s="72"/>
      <c r="AC605" s="72"/>
    </row>
    <row r="606"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  <c r="AA606" s="72"/>
      <c r="AB606" s="72"/>
      <c r="AC606" s="72"/>
    </row>
    <row r="607"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  <c r="AA607" s="72"/>
      <c r="AB607" s="72"/>
      <c r="AC607" s="72"/>
    </row>
    <row r="608"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  <c r="AA608" s="72"/>
      <c r="AB608" s="72"/>
      <c r="AC608" s="72"/>
    </row>
    <row r="609"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  <c r="AA609" s="72"/>
      <c r="AB609" s="72"/>
      <c r="AC609" s="72"/>
    </row>
    <row r="610"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  <c r="AA610" s="72"/>
      <c r="AB610" s="72"/>
      <c r="AC610" s="72"/>
    </row>
    <row r="611"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  <c r="AA611" s="72"/>
      <c r="AB611" s="72"/>
      <c r="AC611" s="72"/>
    </row>
    <row r="612"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  <c r="AA612" s="72"/>
      <c r="AB612" s="72"/>
      <c r="AC612" s="72"/>
    </row>
    <row r="613"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  <c r="AA613" s="72"/>
      <c r="AB613" s="72"/>
      <c r="AC613" s="72"/>
    </row>
    <row r="614"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  <c r="AA614" s="72"/>
      <c r="AB614" s="72"/>
      <c r="AC614" s="72"/>
    </row>
    <row r="615"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  <c r="AA615" s="72"/>
      <c r="AB615" s="72"/>
      <c r="AC615" s="72"/>
    </row>
    <row r="616"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  <c r="AA616" s="72"/>
      <c r="AB616" s="72"/>
      <c r="AC616" s="72"/>
    </row>
    <row r="617"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  <c r="AA617" s="72"/>
      <c r="AB617" s="72"/>
      <c r="AC617" s="72"/>
    </row>
    <row r="618"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  <c r="AA618" s="72"/>
      <c r="AB618" s="72"/>
      <c r="AC618" s="72"/>
    </row>
    <row r="619"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  <c r="AA619" s="72"/>
      <c r="AB619" s="72"/>
      <c r="AC619" s="72"/>
    </row>
    <row r="620"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  <c r="AA620" s="72"/>
      <c r="AB620" s="72"/>
      <c r="AC620" s="72"/>
    </row>
    <row r="621"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  <c r="AA621" s="72"/>
      <c r="AB621" s="72"/>
      <c r="AC621" s="72"/>
    </row>
    <row r="622"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  <c r="AA622" s="72"/>
      <c r="AB622" s="72"/>
      <c r="AC622" s="72"/>
    </row>
    <row r="623"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  <c r="AA623" s="72"/>
      <c r="AB623" s="72"/>
      <c r="AC623" s="72"/>
    </row>
    <row r="624"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  <c r="AA624" s="72"/>
      <c r="AB624" s="72"/>
      <c r="AC624" s="72"/>
    </row>
    <row r="625"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  <c r="AA625" s="72"/>
      <c r="AB625" s="72"/>
      <c r="AC625" s="72"/>
    </row>
    <row r="626"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  <c r="AA626" s="72"/>
      <c r="AB626" s="72"/>
      <c r="AC626" s="72"/>
    </row>
    <row r="627"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  <c r="AA627" s="72"/>
      <c r="AB627" s="72"/>
      <c r="AC627" s="72"/>
    </row>
    <row r="628"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  <c r="AA628" s="72"/>
      <c r="AB628" s="72"/>
      <c r="AC628" s="72"/>
    </row>
    <row r="629"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  <c r="AA629" s="72"/>
      <c r="AB629" s="72"/>
      <c r="AC629" s="72"/>
    </row>
    <row r="630"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  <c r="AA630" s="72"/>
      <c r="AB630" s="72"/>
      <c r="AC630" s="72"/>
    </row>
    <row r="631"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  <c r="AA631" s="72"/>
      <c r="AB631" s="72"/>
      <c r="AC631" s="72"/>
    </row>
    <row r="632"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  <c r="AA632" s="72"/>
      <c r="AB632" s="72"/>
      <c r="AC632" s="72"/>
    </row>
    <row r="633"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  <c r="AA633" s="72"/>
      <c r="AB633" s="72"/>
      <c r="AC633" s="72"/>
    </row>
    <row r="634"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  <c r="AA634" s="72"/>
      <c r="AB634" s="72"/>
      <c r="AC634" s="72"/>
    </row>
    <row r="635"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  <c r="AA635" s="72"/>
      <c r="AB635" s="72"/>
      <c r="AC635" s="72"/>
    </row>
    <row r="636"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  <c r="AA636" s="72"/>
      <c r="AB636" s="72"/>
      <c r="AC636" s="72"/>
    </row>
    <row r="637"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  <c r="AA637" s="72"/>
      <c r="AB637" s="72"/>
      <c r="AC637" s="72"/>
    </row>
    <row r="638"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  <c r="AA638" s="72"/>
      <c r="AB638" s="72"/>
      <c r="AC638" s="72"/>
    </row>
    <row r="639"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  <c r="AA639" s="72"/>
      <c r="AB639" s="72"/>
      <c r="AC639" s="72"/>
    </row>
    <row r="640"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  <c r="AA640" s="72"/>
      <c r="AB640" s="72"/>
      <c r="AC640" s="72"/>
    </row>
    <row r="641"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  <c r="AA641" s="72"/>
      <c r="AB641" s="72"/>
      <c r="AC641" s="72"/>
    </row>
    <row r="642"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  <c r="AA642" s="72"/>
      <c r="AB642" s="72"/>
      <c r="AC642" s="72"/>
    </row>
    <row r="643"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  <c r="AA643" s="72"/>
      <c r="AB643" s="72"/>
      <c r="AC643" s="72"/>
    </row>
    <row r="644"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  <c r="AA644" s="72"/>
      <c r="AB644" s="72"/>
      <c r="AC644" s="72"/>
    </row>
    <row r="645"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  <c r="AA645" s="72"/>
      <c r="AB645" s="72"/>
      <c r="AC645" s="72"/>
    </row>
    <row r="646"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  <c r="AA646" s="72"/>
      <c r="AB646" s="72"/>
      <c r="AC646" s="72"/>
    </row>
    <row r="647"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  <c r="AA647" s="72"/>
      <c r="AB647" s="72"/>
      <c r="AC647" s="72"/>
    </row>
    <row r="648"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  <c r="AA648" s="72"/>
      <c r="AB648" s="72"/>
      <c r="AC648" s="72"/>
    </row>
    <row r="649"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  <c r="AA649" s="72"/>
      <c r="AB649" s="72"/>
      <c r="AC649" s="72"/>
    </row>
    <row r="650"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  <c r="AA650" s="72"/>
      <c r="AB650" s="72"/>
      <c r="AC650" s="72"/>
    </row>
    <row r="651"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  <c r="AA651" s="72"/>
      <c r="AB651" s="72"/>
      <c r="AC651" s="72"/>
    </row>
    <row r="652"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  <c r="AA652" s="72"/>
      <c r="AB652" s="72"/>
      <c r="AC652" s="72"/>
    </row>
    <row r="653"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  <c r="AA653" s="72"/>
      <c r="AB653" s="72"/>
      <c r="AC653" s="72"/>
    </row>
    <row r="654"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  <c r="AA654" s="72"/>
      <c r="AB654" s="72"/>
      <c r="AC654" s="72"/>
    </row>
    <row r="655"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  <c r="AA655" s="72"/>
      <c r="AB655" s="72"/>
      <c r="AC655" s="72"/>
    </row>
    <row r="656"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  <c r="AA656" s="72"/>
      <c r="AB656" s="72"/>
      <c r="AC656" s="72"/>
    </row>
    <row r="657"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  <c r="AA657" s="72"/>
      <c r="AB657" s="72"/>
      <c r="AC657" s="72"/>
    </row>
    <row r="658"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  <c r="AA658" s="72"/>
      <c r="AB658" s="72"/>
      <c r="AC658" s="72"/>
    </row>
    <row r="659"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  <c r="AA659" s="72"/>
      <c r="AB659" s="72"/>
      <c r="AC659" s="72"/>
    </row>
    <row r="660"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  <c r="AA660" s="72"/>
      <c r="AB660" s="72"/>
      <c r="AC660" s="72"/>
    </row>
    <row r="661"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  <c r="AA661" s="72"/>
      <c r="AB661" s="72"/>
      <c r="AC661" s="72"/>
    </row>
    <row r="662"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  <c r="AA662" s="72"/>
      <c r="AB662" s="72"/>
      <c r="AC662" s="72"/>
    </row>
    <row r="663"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  <c r="AA663" s="72"/>
      <c r="AB663" s="72"/>
      <c r="AC663" s="72"/>
    </row>
    <row r="664"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  <c r="AA664" s="72"/>
      <c r="AB664" s="72"/>
      <c r="AC664" s="72"/>
    </row>
    <row r="665"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  <c r="AA665" s="72"/>
      <c r="AB665" s="72"/>
      <c r="AC665" s="72"/>
    </row>
    <row r="666"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  <c r="AA666" s="72"/>
      <c r="AB666" s="72"/>
      <c r="AC666" s="72"/>
    </row>
    <row r="667"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  <c r="AA667" s="72"/>
      <c r="AB667" s="72"/>
      <c r="AC667" s="72"/>
    </row>
    <row r="668"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  <c r="AA668" s="72"/>
      <c r="AB668" s="72"/>
      <c r="AC668" s="72"/>
    </row>
    <row r="669"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  <c r="AA669" s="72"/>
      <c r="AB669" s="72"/>
      <c r="AC669" s="72"/>
    </row>
    <row r="670"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  <c r="AA670" s="72"/>
      <c r="AB670" s="72"/>
      <c r="AC670" s="72"/>
    </row>
    <row r="671"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  <c r="AA671" s="72"/>
      <c r="AB671" s="72"/>
      <c r="AC671" s="72"/>
    </row>
    <row r="672"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  <c r="AA672" s="72"/>
      <c r="AB672" s="72"/>
      <c r="AC672" s="72"/>
    </row>
    <row r="673"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  <c r="AA673" s="72"/>
      <c r="AB673" s="72"/>
      <c r="AC673" s="72"/>
    </row>
    <row r="674"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  <c r="AA674" s="72"/>
      <c r="AB674" s="72"/>
      <c r="AC674" s="72"/>
    </row>
    <row r="675"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  <c r="AA675" s="72"/>
      <c r="AB675" s="72"/>
      <c r="AC675" s="72"/>
    </row>
    <row r="676"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  <c r="AA676" s="72"/>
      <c r="AB676" s="72"/>
      <c r="AC676" s="72"/>
    </row>
    <row r="677"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  <c r="AA677" s="72"/>
      <c r="AB677" s="72"/>
      <c r="AC677" s="72"/>
    </row>
    <row r="678"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  <c r="AA678" s="72"/>
      <c r="AB678" s="72"/>
      <c r="AC678" s="72"/>
    </row>
    <row r="679"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  <c r="AA679" s="72"/>
      <c r="AB679" s="72"/>
      <c r="AC679" s="72"/>
    </row>
    <row r="680"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  <c r="AA680" s="72"/>
      <c r="AB680" s="72"/>
      <c r="AC680" s="72"/>
    </row>
    <row r="681"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  <c r="AA681" s="72"/>
      <c r="AB681" s="72"/>
      <c r="AC681" s="72"/>
    </row>
    <row r="682"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  <c r="AA682" s="72"/>
      <c r="AB682" s="72"/>
      <c r="AC682" s="72"/>
    </row>
    <row r="683"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  <c r="AA683" s="72"/>
      <c r="AB683" s="72"/>
      <c r="AC683" s="72"/>
    </row>
    <row r="684"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  <c r="AA684" s="72"/>
      <c r="AB684" s="72"/>
      <c r="AC684" s="72"/>
    </row>
    <row r="685"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  <c r="AA685" s="72"/>
      <c r="AB685" s="72"/>
      <c r="AC685" s="72"/>
    </row>
    <row r="686"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  <c r="AA686" s="72"/>
      <c r="AB686" s="72"/>
      <c r="AC686" s="72"/>
    </row>
    <row r="687"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  <c r="AA687" s="72"/>
      <c r="AB687" s="72"/>
      <c r="AC687" s="72"/>
    </row>
    <row r="688"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  <c r="AA688" s="72"/>
      <c r="AB688" s="72"/>
      <c r="AC688" s="72"/>
    </row>
    <row r="689"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  <c r="AA689" s="72"/>
      <c r="AB689" s="72"/>
      <c r="AC689" s="72"/>
    </row>
    <row r="690"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  <c r="AA690" s="72"/>
      <c r="AB690" s="72"/>
      <c r="AC690" s="72"/>
    </row>
    <row r="691"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  <c r="AA691" s="72"/>
      <c r="AB691" s="72"/>
      <c r="AC691" s="72"/>
    </row>
    <row r="692"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  <c r="AA692" s="72"/>
      <c r="AB692" s="72"/>
      <c r="AC692" s="72"/>
    </row>
    <row r="693"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  <c r="AA693" s="72"/>
      <c r="AB693" s="72"/>
      <c r="AC693" s="72"/>
    </row>
    <row r="694"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  <c r="AA694" s="72"/>
      <c r="AB694" s="72"/>
      <c r="AC694" s="72"/>
    </row>
    <row r="695"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  <c r="AA695" s="72"/>
      <c r="AB695" s="72"/>
      <c r="AC695" s="72"/>
    </row>
    <row r="696"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  <c r="AA696" s="72"/>
      <c r="AB696" s="72"/>
      <c r="AC696" s="72"/>
    </row>
    <row r="697"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  <c r="AA697" s="72"/>
      <c r="AB697" s="72"/>
      <c r="AC697" s="72"/>
    </row>
    <row r="698"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  <c r="AA698" s="72"/>
      <c r="AB698" s="72"/>
      <c r="AC698" s="72"/>
    </row>
    <row r="699"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  <c r="AA699" s="72"/>
      <c r="AB699" s="72"/>
      <c r="AC699" s="72"/>
    </row>
    <row r="700"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  <c r="AA700" s="72"/>
      <c r="AB700" s="72"/>
      <c r="AC700" s="72"/>
    </row>
    <row r="701"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  <c r="AA701" s="72"/>
      <c r="AB701" s="72"/>
      <c r="AC701" s="72"/>
    </row>
    <row r="702"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  <c r="AA702" s="72"/>
      <c r="AB702" s="72"/>
      <c r="AC702" s="72"/>
    </row>
    <row r="703"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  <c r="AA703" s="72"/>
      <c r="AB703" s="72"/>
      <c r="AC703" s="72"/>
    </row>
    <row r="704"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  <c r="AA704" s="72"/>
      <c r="AB704" s="72"/>
      <c r="AC704" s="72"/>
    </row>
    <row r="705"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  <c r="AA705" s="72"/>
      <c r="AB705" s="72"/>
      <c r="AC705" s="72"/>
    </row>
    <row r="706"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  <c r="AA706" s="72"/>
      <c r="AB706" s="72"/>
      <c r="AC706" s="72"/>
    </row>
    <row r="707"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  <c r="AA707" s="72"/>
      <c r="AB707" s="72"/>
      <c r="AC707" s="72"/>
    </row>
    <row r="708"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  <c r="AA708" s="72"/>
      <c r="AB708" s="72"/>
      <c r="AC708" s="72"/>
    </row>
    <row r="709"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  <c r="AA709" s="72"/>
      <c r="AB709" s="72"/>
      <c r="AC709" s="72"/>
    </row>
    <row r="710"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  <c r="AA710" s="72"/>
      <c r="AB710" s="72"/>
      <c r="AC710" s="72"/>
    </row>
    <row r="711"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  <c r="AA711" s="72"/>
      <c r="AB711" s="72"/>
      <c r="AC711" s="72"/>
    </row>
    <row r="712"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  <c r="AA712" s="72"/>
      <c r="AB712" s="72"/>
      <c r="AC712" s="72"/>
    </row>
    <row r="713"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  <c r="AA713" s="72"/>
      <c r="AB713" s="72"/>
      <c r="AC713" s="72"/>
    </row>
    <row r="714"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  <c r="AA714" s="72"/>
      <c r="AB714" s="72"/>
      <c r="AC714" s="72"/>
    </row>
    <row r="715"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  <c r="AA715" s="72"/>
      <c r="AB715" s="72"/>
      <c r="AC715" s="72"/>
    </row>
    <row r="716"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  <c r="AA716" s="72"/>
      <c r="AB716" s="72"/>
      <c r="AC716" s="72"/>
    </row>
    <row r="717"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  <c r="AA717" s="72"/>
      <c r="AB717" s="72"/>
      <c r="AC717" s="72"/>
    </row>
    <row r="718"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  <c r="AA718" s="72"/>
      <c r="AB718" s="72"/>
      <c r="AC718" s="72"/>
    </row>
    <row r="719"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  <c r="AA719" s="72"/>
      <c r="AB719" s="72"/>
      <c r="AC719" s="72"/>
    </row>
    <row r="720"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  <c r="AA720" s="72"/>
      <c r="AB720" s="72"/>
      <c r="AC720" s="72"/>
    </row>
    <row r="721"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  <c r="AA721" s="72"/>
      <c r="AB721" s="72"/>
      <c r="AC721" s="72"/>
    </row>
    <row r="722"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  <c r="AA722" s="72"/>
      <c r="AB722" s="72"/>
      <c r="AC722" s="72"/>
    </row>
    <row r="723"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  <c r="AA723" s="72"/>
      <c r="AB723" s="72"/>
      <c r="AC723" s="72"/>
    </row>
    <row r="724"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  <c r="AA724" s="72"/>
      <c r="AB724" s="72"/>
      <c r="AC724" s="72"/>
    </row>
    <row r="725"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  <c r="AA725" s="72"/>
      <c r="AB725" s="72"/>
      <c r="AC725" s="72"/>
    </row>
    <row r="726"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  <c r="AA726" s="72"/>
      <c r="AB726" s="72"/>
      <c r="AC726" s="72"/>
    </row>
    <row r="727"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  <c r="AA727" s="72"/>
      <c r="AB727" s="72"/>
      <c r="AC727" s="72"/>
    </row>
    <row r="728"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  <c r="AA728" s="72"/>
      <c r="AB728" s="72"/>
      <c r="AC728" s="72"/>
    </row>
    <row r="729"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  <c r="AA729" s="72"/>
      <c r="AB729" s="72"/>
      <c r="AC729" s="72"/>
    </row>
    <row r="730"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  <c r="AA730" s="72"/>
      <c r="AB730" s="72"/>
      <c r="AC730" s="72"/>
    </row>
    <row r="731"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  <c r="AA731" s="72"/>
      <c r="AB731" s="72"/>
      <c r="AC731" s="72"/>
    </row>
    <row r="732"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  <c r="AA732" s="72"/>
      <c r="AB732" s="72"/>
      <c r="AC732" s="72"/>
    </row>
    <row r="733"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  <c r="AA733" s="72"/>
      <c r="AB733" s="72"/>
      <c r="AC733" s="72"/>
    </row>
    <row r="734"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  <c r="AA734" s="72"/>
      <c r="AB734" s="72"/>
      <c r="AC734" s="72"/>
    </row>
    <row r="735"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  <c r="AA735" s="72"/>
      <c r="AB735" s="72"/>
      <c r="AC735" s="72"/>
    </row>
    <row r="736"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  <c r="AA736" s="72"/>
      <c r="AB736" s="72"/>
      <c r="AC736" s="72"/>
    </row>
    <row r="737"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  <c r="AA737" s="72"/>
      <c r="AB737" s="72"/>
      <c r="AC737" s="72"/>
    </row>
    <row r="738"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  <c r="AA738" s="72"/>
      <c r="AB738" s="72"/>
      <c r="AC738" s="72"/>
    </row>
    <row r="739"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  <c r="AA739" s="72"/>
      <c r="AB739" s="72"/>
      <c r="AC739" s="72"/>
    </row>
    <row r="740"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  <c r="AA740" s="72"/>
      <c r="AB740" s="72"/>
      <c r="AC740" s="72"/>
    </row>
    <row r="741"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  <c r="AA741" s="72"/>
      <c r="AB741" s="72"/>
      <c r="AC741" s="72"/>
    </row>
    <row r="742"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  <c r="AA742" s="72"/>
      <c r="AB742" s="72"/>
      <c r="AC742" s="72"/>
    </row>
    <row r="743"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  <c r="AA743" s="72"/>
      <c r="AB743" s="72"/>
      <c r="AC743" s="72"/>
    </row>
    <row r="744"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  <c r="AA744" s="72"/>
      <c r="AB744" s="72"/>
      <c r="AC744" s="72"/>
    </row>
    <row r="745"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  <c r="AA745" s="72"/>
      <c r="AB745" s="72"/>
      <c r="AC745" s="72"/>
    </row>
    <row r="746"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  <c r="AA746" s="72"/>
      <c r="AB746" s="72"/>
      <c r="AC746" s="72"/>
    </row>
    <row r="747"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  <c r="AA747" s="72"/>
      <c r="AB747" s="72"/>
      <c r="AC747" s="72"/>
    </row>
    <row r="748"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  <c r="AA748" s="72"/>
      <c r="AB748" s="72"/>
      <c r="AC748" s="72"/>
    </row>
    <row r="749"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  <c r="AA749" s="72"/>
      <c r="AB749" s="72"/>
      <c r="AC749" s="72"/>
    </row>
    <row r="750"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  <c r="AA750" s="72"/>
      <c r="AB750" s="72"/>
      <c r="AC750" s="72"/>
    </row>
    <row r="751"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  <c r="AA751" s="72"/>
      <c r="AB751" s="72"/>
      <c r="AC751" s="72"/>
    </row>
    <row r="752"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  <c r="AA752" s="72"/>
      <c r="AB752" s="72"/>
      <c r="AC752" s="72"/>
    </row>
    <row r="753"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  <c r="AA753" s="72"/>
      <c r="AB753" s="72"/>
      <c r="AC753" s="72"/>
    </row>
    <row r="754"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  <c r="AA754" s="72"/>
      <c r="AB754" s="72"/>
      <c r="AC754" s="72"/>
    </row>
    <row r="755"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  <c r="AA755" s="72"/>
      <c r="AB755" s="72"/>
      <c r="AC755" s="72"/>
    </row>
    <row r="756"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  <c r="AA756" s="72"/>
      <c r="AB756" s="72"/>
      <c r="AC756" s="72"/>
    </row>
    <row r="757"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  <c r="AA757" s="72"/>
      <c r="AB757" s="72"/>
      <c r="AC757" s="72"/>
    </row>
    <row r="758"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  <c r="AA758" s="72"/>
      <c r="AB758" s="72"/>
      <c r="AC758" s="72"/>
    </row>
    <row r="759"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  <c r="AA759" s="72"/>
      <c r="AB759" s="72"/>
      <c r="AC759" s="72"/>
    </row>
    <row r="760"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  <c r="AA760" s="72"/>
      <c r="AB760" s="72"/>
      <c r="AC760" s="72"/>
    </row>
    <row r="761"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  <c r="AA761" s="72"/>
      <c r="AB761" s="72"/>
      <c r="AC761" s="72"/>
    </row>
    <row r="762"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  <c r="AA762" s="72"/>
      <c r="AB762" s="72"/>
      <c r="AC762" s="72"/>
    </row>
    <row r="763"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  <c r="AA763" s="72"/>
      <c r="AB763" s="72"/>
      <c r="AC763" s="72"/>
    </row>
    <row r="764"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  <c r="AA764" s="72"/>
      <c r="AB764" s="72"/>
      <c r="AC764" s="72"/>
    </row>
    <row r="765"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  <c r="AA765" s="72"/>
      <c r="AB765" s="72"/>
      <c r="AC765" s="72"/>
    </row>
    <row r="766"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  <c r="AA766" s="72"/>
      <c r="AB766" s="72"/>
      <c r="AC766" s="72"/>
    </row>
    <row r="767"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  <c r="AA767" s="72"/>
      <c r="AB767" s="72"/>
      <c r="AC767" s="72"/>
    </row>
    <row r="768"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  <c r="AA768" s="72"/>
      <c r="AB768" s="72"/>
      <c r="AC768" s="72"/>
    </row>
    <row r="769"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  <c r="AA769" s="72"/>
      <c r="AB769" s="72"/>
      <c r="AC769" s="72"/>
    </row>
    <row r="770"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  <c r="AA770" s="72"/>
      <c r="AB770" s="72"/>
      <c r="AC770" s="72"/>
    </row>
    <row r="771"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  <c r="AA771" s="72"/>
      <c r="AB771" s="72"/>
      <c r="AC771" s="72"/>
    </row>
    <row r="772"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  <c r="AA772" s="72"/>
      <c r="AB772" s="72"/>
      <c r="AC772" s="72"/>
    </row>
    <row r="773"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  <c r="AA773" s="72"/>
      <c r="AB773" s="72"/>
      <c r="AC773" s="72"/>
    </row>
    <row r="774"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  <c r="AA774" s="72"/>
      <c r="AB774" s="72"/>
      <c r="AC774" s="72"/>
    </row>
    <row r="775"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  <c r="AA775" s="72"/>
      <c r="AB775" s="72"/>
      <c r="AC775" s="72"/>
    </row>
    <row r="776"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  <c r="AA776" s="72"/>
      <c r="AB776" s="72"/>
      <c r="AC776" s="72"/>
    </row>
    <row r="777"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  <c r="AA777" s="72"/>
      <c r="AB777" s="72"/>
      <c r="AC777" s="72"/>
    </row>
    <row r="778"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  <c r="AA778" s="72"/>
      <c r="AB778" s="72"/>
      <c r="AC778" s="72"/>
    </row>
    <row r="779"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  <c r="AA779" s="72"/>
      <c r="AB779" s="72"/>
      <c r="AC779" s="72"/>
    </row>
    <row r="780"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  <c r="AA780" s="72"/>
      <c r="AB780" s="72"/>
      <c r="AC780" s="72"/>
    </row>
    <row r="781"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  <c r="AA781" s="72"/>
      <c r="AB781" s="72"/>
      <c r="AC781" s="72"/>
    </row>
    <row r="782"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  <c r="AA782" s="72"/>
      <c r="AB782" s="72"/>
      <c r="AC782" s="72"/>
    </row>
    <row r="783"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  <c r="AA783" s="72"/>
      <c r="AB783" s="72"/>
      <c r="AC783" s="72"/>
    </row>
    <row r="784"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  <c r="AA784" s="72"/>
      <c r="AB784" s="72"/>
      <c r="AC784" s="72"/>
    </row>
    <row r="785"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  <c r="AA785" s="72"/>
      <c r="AB785" s="72"/>
      <c r="AC785" s="72"/>
    </row>
    <row r="786"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  <c r="AA786" s="72"/>
      <c r="AB786" s="72"/>
      <c r="AC786" s="72"/>
    </row>
    <row r="787"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  <c r="AA787" s="72"/>
      <c r="AB787" s="72"/>
      <c r="AC787" s="72"/>
    </row>
    <row r="788"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  <c r="AA788" s="72"/>
      <c r="AB788" s="72"/>
      <c r="AC788" s="72"/>
    </row>
    <row r="789"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  <c r="AA789" s="72"/>
      <c r="AB789" s="72"/>
      <c r="AC789" s="72"/>
    </row>
    <row r="790"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  <c r="AA790" s="72"/>
      <c r="AB790" s="72"/>
      <c r="AC790" s="72"/>
    </row>
    <row r="791"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  <c r="AA791" s="72"/>
      <c r="AB791" s="72"/>
      <c r="AC791" s="72"/>
    </row>
    <row r="792"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  <c r="AA792" s="72"/>
      <c r="AB792" s="72"/>
      <c r="AC792" s="72"/>
    </row>
    <row r="793"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  <c r="AA793" s="72"/>
      <c r="AB793" s="72"/>
      <c r="AC793" s="72"/>
    </row>
    <row r="794"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  <c r="AA794" s="72"/>
      <c r="AB794" s="72"/>
      <c r="AC794" s="72"/>
    </row>
    <row r="795"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  <c r="AA795" s="72"/>
      <c r="AB795" s="72"/>
      <c r="AC795" s="72"/>
    </row>
    <row r="796"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  <c r="AA796" s="72"/>
      <c r="AB796" s="72"/>
      <c r="AC796" s="72"/>
    </row>
    <row r="797"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  <c r="AA797" s="72"/>
      <c r="AB797" s="72"/>
      <c r="AC797" s="72"/>
    </row>
    <row r="798"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  <c r="AA798" s="72"/>
      <c r="AB798" s="72"/>
      <c r="AC798" s="72"/>
    </row>
    <row r="799"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  <c r="AA799" s="72"/>
      <c r="AB799" s="72"/>
      <c r="AC799" s="72"/>
    </row>
    <row r="800"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  <c r="AA800" s="72"/>
      <c r="AB800" s="72"/>
      <c r="AC800" s="72"/>
    </row>
    <row r="801"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  <c r="AA801" s="72"/>
      <c r="AB801" s="72"/>
      <c r="AC801" s="72"/>
    </row>
    <row r="802"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  <c r="AA802" s="72"/>
      <c r="AB802" s="72"/>
      <c r="AC802" s="72"/>
    </row>
    <row r="803"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  <c r="AA803" s="72"/>
      <c r="AB803" s="72"/>
      <c r="AC803" s="72"/>
    </row>
    <row r="804"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  <c r="AA804" s="72"/>
      <c r="AB804" s="72"/>
      <c r="AC804" s="72"/>
    </row>
    <row r="805"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  <c r="AA805" s="72"/>
      <c r="AB805" s="72"/>
      <c r="AC805" s="72"/>
    </row>
    <row r="806"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  <c r="AA806" s="72"/>
      <c r="AB806" s="72"/>
      <c r="AC806" s="72"/>
    </row>
    <row r="807"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  <c r="AA807" s="72"/>
      <c r="AB807" s="72"/>
      <c r="AC807" s="72"/>
    </row>
    <row r="808"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  <c r="AA808" s="72"/>
      <c r="AB808" s="72"/>
      <c r="AC808" s="72"/>
    </row>
    <row r="809"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  <c r="AA809" s="72"/>
      <c r="AB809" s="72"/>
      <c r="AC809" s="72"/>
    </row>
    <row r="810"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  <c r="AA810" s="72"/>
      <c r="AB810" s="72"/>
      <c r="AC810" s="72"/>
    </row>
    <row r="811"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  <c r="AA811" s="72"/>
      <c r="AB811" s="72"/>
      <c r="AC811" s="72"/>
    </row>
    <row r="812"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  <c r="AA812" s="72"/>
      <c r="AB812" s="72"/>
      <c r="AC812" s="72"/>
    </row>
    <row r="813"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  <c r="AA813" s="72"/>
      <c r="AB813" s="72"/>
      <c r="AC813" s="72"/>
    </row>
    <row r="814"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  <c r="AA814" s="72"/>
      <c r="AB814" s="72"/>
      <c r="AC814" s="72"/>
    </row>
    <row r="815"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  <c r="AA815" s="72"/>
      <c r="AB815" s="72"/>
      <c r="AC815" s="72"/>
    </row>
    <row r="816"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  <c r="AA816" s="72"/>
      <c r="AB816" s="72"/>
      <c r="AC816" s="72"/>
    </row>
    <row r="817"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  <c r="AA817" s="72"/>
      <c r="AB817" s="72"/>
      <c r="AC817" s="72"/>
    </row>
    <row r="818"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  <c r="AA818" s="72"/>
      <c r="AB818" s="72"/>
      <c r="AC818" s="72"/>
    </row>
    <row r="819"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  <c r="AA819" s="72"/>
      <c r="AB819" s="72"/>
      <c r="AC819" s="72"/>
    </row>
    <row r="820"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  <c r="AA820" s="72"/>
      <c r="AB820" s="72"/>
      <c r="AC820" s="72"/>
    </row>
    <row r="821"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  <c r="AA821" s="72"/>
      <c r="AB821" s="72"/>
      <c r="AC821" s="72"/>
    </row>
    <row r="822"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  <c r="AA822" s="72"/>
      <c r="AB822" s="72"/>
      <c r="AC822" s="72"/>
    </row>
    <row r="823"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  <c r="AA823" s="72"/>
      <c r="AB823" s="72"/>
      <c r="AC823" s="72"/>
    </row>
    <row r="824"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  <c r="AA824" s="72"/>
      <c r="AB824" s="72"/>
      <c r="AC824" s="72"/>
    </row>
    <row r="825"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  <c r="AA825" s="72"/>
      <c r="AB825" s="72"/>
      <c r="AC825" s="72"/>
    </row>
    <row r="826"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  <c r="AA826" s="72"/>
      <c r="AB826" s="72"/>
      <c r="AC826" s="72"/>
    </row>
    <row r="827"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  <c r="AA827" s="72"/>
      <c r="AB827" s="72"/>
      <c r="AC827" s="72"/>
    </row>
    <row r="828"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  <c r="AA828" s="72"/>
      <c r="AB828" s="72"/>
      <c r="AC828" s="72"/>
    </row>
    <row r="829"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  <c r="AA829" s="72"/>
      <c r="AB829" s="72"/>
      <c r="AC829" s="72"/>
    </row>
    <row r="830"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  <c r="AA830" s="72"/>
      <c r="AB830" s="72"/>
      <c r="AC830" s="72"/>
    </row>
    <row r="831"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  <c r="AA831" s="72"/>
      <c r="AB831" s="72"/>
      <c r="AC831" s="72"/>
    </row>
    <row r="832"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  <c r="AA832" s="72"/>
      <c r="AB832" s="72"/>
      <c r="AC832" s="72"/>
    </row>
    <row r="833"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  <c r="AA833" s="72"/>
      <c r="AB833" s="72"/>
      <c r="AC833" s="72"/>
    </row>
    <row r="834"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  <c r="AA834" s="72"/>
      <c r="AB834" s="72"/>
      <c r="AC834" s="72"/>
    </row>
    <row r="835"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  <c r="AA835" s="72"/>
      <c r="AB835" s="72"/>
      <c r="AC835" s="72"/>
    </row>
    <row r="836"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  <c r="AA836" s="72"/>
      <c r="AB836" s="72"/>
      <c r="AC836" s="72"/>
    </row>
    <row r="837"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  <c r="AA837" s="72"/>
      <c r="AB837" s="72"/>
      <c r="AC837" s="72"/>
    </row>
    <row r="838"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  <c r="AA838" s="72"/>
      <c r="AB838" s="72"/>
      <c r="AC838" s="72"/>
    </row>
    <row r="839"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  <c r="AA839" s="72"/>
      <c r="AB839" s="72"/>
      <c r="AC839" s="72"/>
    </row>
    <row r="840"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  <c r="AA840" s="72"/>
      <c r="AB840" s="72"/>
      <c r="AC840" s="72"/>
    </row>
    <row r="841"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  <c r="AA841" s="72"/>
      <c r="AB841" s="72"/>
      <c r="AC841" s="72"/>
    </row>
    <row r="842"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  <c r="AA842" s="72"/>
      <c r="AB842" s="72"/>
      <c r="AC842" s="72"/>
    </row>
    <row r="843"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  <c r="AA843" s="72"/>
      <c r="AB843" s="72"/>
      <c r="AC843" s="72"/>
    </row>
    <row r="844"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  <c r="AA844" s="72"/>
      <c r="AB844" s="72"/>
      <c r="AC844" s="72"/>
    </row>
    <row r="845"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  <c r="AA845" s="72"/>
      <c r="AB845" s="72"/>
      <c r="AC845" s="72"/>
    </row>
    <row r="846"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  <c r="AA846" s="72"/>
      <c r="AB846" s="72"/>
      <c r="AC846" s="72"/>
    </row>
    <row r="847"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  <c r="AA847" s="72"/>
      <c r="AB847" s="72"/>
      <c r="AC847" s="72"/>
    </row>
    <row r="848"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  <c r="AA848" s="72"/>
      <c r="AB848" s="72"/>
      <c r="AC848" s="72"/>
    </row>
    <row r="849"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  <c r="AA849" s="72"/>
      <c r="AB849" s="72"/>
      <c r="AC849" s="72"/>
    </row>
    <row r="850"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  <c r="AA850" s="72"/>
      <c r="AB850" s="72"/>
      <c r="AC850" s="72"/>
    </row>
    <row r="851"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  <c r="AA851" s="72"/>
      <c r="AB851" s="72"/>
      <c r="AC851" s="72"/>
    </row>
    <row r="852"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  <c r="AA852" s="72"/>
      <c r="AB852" s="72"/>
      <c r="AC852" s="72"/>
    </row>
    <row r="853"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  <c r="AA853" s="72"/>
      <c r="AB853" s="72"/>
      <c r="AC853" s="72"/>
    </row>
    <row r="854"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  <c r="AA854" s="72"/>
      <c r="AB854" s="72"/>
      <c r="AC854" s="72"/>
    </row>
    <row r="855"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  <c r="AA855" s="72"/>
      <c r="AB855" s="72"/>
      <c r="AC855" s="72"/>
    </row>
    <row r="856"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  <c r="AA856" s="72"/>
      <c r="AB856" s="72"/>
      <c r="AC856" s="72"/>
    </row>
    <row r="857"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  <c r="AA857" s="72"/>
      <c r="AB857" s="72"/>
      <c r="AC857" s="72"/>
    </row>
    <row r="858"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  <c r="AA858" s="72"/>
      <c r="AB858" s="72"/>
      <c r="AC858" s="72"/>
    </row>
    <row r="859"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  <c r="AA859" s="72"/>
      <c r="AB859" s="72"/>
      <c r="AC859" s="72"/>
    </row>
    <row r="860"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  <c r="AA860" s="72"/>
      <c r="AB860" s="72"/>
      <c r="AC860" s="72"/>
    </row>
    <row r="861"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  <c r="AA861" s="72"/>
      <c r="AB861" s="72"/>
      <c r="AC861" s="72"/>
    </row>
    <row r="862"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  <c r="AA862" s="72"/>
      <c r="AB862" s="72"/>
      <c r="AC862" s="72"/>
    </row>
    <row r="863"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  <c r="AA863" s="72"/>
      <c r="AB863" s="72"/>
      <c r="AC863" s="72"/>
    </row>
    <row r="864"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  <c r="AA864" s="72"/>
      <c r="AB864" s="72"/>
      <c r="AC864" s="72"/>
    </row>
    <row r="865"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  <c r="AA865" s="72"/>
      <c r="AB865" s="72"/>
      <c r="AC865" s="72"/>
    </row>
    <row r="866"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  <c r="AA866" s="72"/>
      <c r="AB866" s="72"/>
      <c r="AC866" s="72"/>
    </row>
    <row r="867"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  <c r="AA867" s="72"/>
      <c r="AB867" s="72"/>
      <c r="AC867" s="72"/>
    </row>
    <row r="868"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  <c r="AA868" s="72"/>
      <c r="AB868" s="72"/>
      <c r="AC868" s="72"/>
    </row>
    <row r="869"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  <c r="AA869" s="72"/>
      <c r="AB869" s="72"/>
      <c r="AC869" s="72"/>
    </row>
    <row r="870"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  <c r="AA870" s="72"/>
      <c r="AB870" s="72"/>
      <c r="AC870" s="72"/>
    </row>
    <row r="871"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  <c r="AA871" s="72"/>
      <c r="AB871" s="72"/>
      <c r="AC871" s="72"/>
    </row>
    <row r="872"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  <c r="AA872" s="72"/>
      <c r="AB872" s="72"/>
      <c r="AC872" s="72"/>
    </row>
    <row r="873"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  <c r="AA873" s="72"/>
      <c r="AB873" s="72"/>
      <c r="AC873" s="72"/>
    </row>
    <row r="874"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  <c r="AA874" s="72"/>
      <c r="AB874" s="72"/>
      <c r="AC874" s="72"/>
    </row>
    <row r="875"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  <c r="AA875" s="72"/>
      <c r="AB875" s="72"/>
      <c r="AC875" s="72"/>
    </row>
    <row r="876"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  <c r="AA876" s="72"/>
      <c r="AB876" s="72"/>
      <c r="AC876" s="72"/>
    </row>
    <row r="877"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  <c r="AA877" s="72"/>
      <c r="AB877" s="72"/>
      <c r="AC877" s="72"/>
    </row>
    <row r="878"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  <c r="AA878" s="72"/>
      <c r="AB878" s="72"/>
      <c r="AC878" s="72"/>
    </row>
    <row r="879"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  <c r="AA879" s="72"/>
      <c r="AB879" s="72"/>
      <c r="AC879" s="72"/>
    </row>
    <row r="880"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  <c r="AA880" s="72"/>
      <c r="AB880" s="72"/>
      <c r="AC880" s="72"/>
    </row>
    <row r="881"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  <c r="AA881" s="72"/>
      <c r="AB881" s="72"/>
      <c r="AC881" s="72"/>
    </row>
    <row r="882"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  <c r="AA882" s="72"/>
      <c r="AB882" s="72"/>
      <c r="AC882" s="72"/>
    </row>
    <row r="883"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  <c r="AA883" s="72"/>
      <c r="AB883" s="72"/>
      <c r="AC883" s="72"/>
    </row>
    <row r="884"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  <c r="AA884" s="72"/>
      <c r="AB884" s="72"/>
      <c r="AC884" s="72"/>
    </row>
    <row r="885"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  <c r="AA885" s="72"/>
      <c r="AB885" s="72"/>
      <c r="AC885" s="72"/>
    </row>
    <row r="886"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  <c r="AA886" s="72"/>
      <c r="AB886" s="72"/>
      <c r="AC886" s="72"/>
    </row>
    <row r="887"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  <c r="AA887" s="72"/>
      <c r="AB887" s="72"/>
      <c r="AC887" s="72"/>
    </row>
    <row r="888"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  <c r="AA888" s="72"/>
      <c r="AB888" s="72"/>
      <c r="AC888" s="72"/>
    </row>
    <row r="889"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  <c r="AA889" s="72"/>
      <c r="AB889" s="72"/>
      <c r="AC889" s="72"/>
    </row>
    <row r="890"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  <c r="AA890" s="72"/>
      <c r="AB890" s="72"/>
      <c r="AC890" s="72"/>
    </row>
    <row r="891"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  <c r="AA891" s="72"/>
      <c r="AB891" s="72"/>
      <c r="AC891" s="72"/>
    </row>
    <row r="892"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  <c r="AA892" s="72"/>
      <c r="AB892" s="72"/>
      <c r="AC892" s="72"/>
    </row>
    <row r="893"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  <c r="AA893" s="72"/>
      <c r="AB893" s="72"/>
      <c r="AC893" s="72"/>
    </row>
    <row r="894"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  <c r="AA894" s="72"/>
      <c r="AB894" s="72"/>
      <c r="AC894" s="72"/>
    </row>
    <row r="895"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  <c r="AA895" s="72"/>
      <c r="AB895" s="72"/>
      <c r="AC895" s="72"/>
    </row>
    <row r="896"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  <c r="AA896" s="72"/>
      <c r="AB896" s="72"/>
      <c r="AC896" s="72"/>
    </row>
    <row r="897"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  <c r="AA897" s="72"/>
      <c r="AB897" s="72"/>
      <c r="AC897" s="72"/>
    </row>
    <row r="898"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  <c r="AA898" s="72"/>
      <c r="AB898" s="72"/>
      <c r="AC898" s="72"/>
    </row>
    <row r="899"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  <c r="AA899" s="72"/>
      <c r="AB899" s="72"/>
      <c r="AC899" s="72"/>
    </row>
    <row r="900"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  <c r="AA900" s="72"/>
      <c r="AB900" s="72"/>
      <c r="AC900" s="72"/>
    </row>
    <row r="901"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  <c r="AA901" s="72"/>
      <c r="AB901" s="72"/>
      <c r="AC901" s="72"/>
    </row>
    <row r="902"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  <c r="AA902" s="72"/>
      <c r="AB902" s="72"/>
      <c r="AC902" s="72"/>
    </row>
    <row r="903"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  <c r="AA903" s="72"/>
      <c r="AB903" s="72"/>
      <c r="AC903" s="72"/>
    </row>
    <row r="904"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  <c r="AA904" s="72"/>
      <c r="AB904" s="72"/>
      <c r="AC904" s="72"/>
    </row>
    <row r="905"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  <c r="AA905" s="72"/>
      <c r="AB905" s="72"/>
      <c r="AC905" s="72"/>
    </row>
    <row r="906"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  <c r="AA906" s="72"/>
      <c r="AB906" s="72"/>
      <c r="AC906" s="72"/>
    </row>
    <row r="907"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  <c r="AA907" s="72"/>
      <c r="AB907" s="72"/>
      <c r="AC907" s="72"/>
    </row>
    <row r="908"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  <c r="AA908" s="72"/>
      <c r="AB908" s="72"/>
      <c r="AC908" s="72"/>
    </row>
    <row r="909"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  <c r="AA909" s="72"/>
      <c r="AB909" s="72"/>
      <c r="AC909" s="72"/>
    </row>
    <row r="910"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  <c r="AA910" s="72"/>
      <c r="AB910" s="72"/>
      <c r="AC910" s="72"/>
    </row>
    <row r="911"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  <c r="AA911" s="72"/>
      <c r="AB911" s="72"/>
      <c r="AC911" s="72"/>
    </row>
    <row r="912"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  <c r="AA912" s="72"/>
      <c r="AB912" s="72"/>
      <c r="AC912" s="72"/>
    </row>
    <row r="913"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  <c r="AA913" s="72"/>
      <c r="AB913" s="72"/>
      <c r="AC913" s="72"/>
    </row>
    <row r="914"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  <c r="AA914" s="72"/>
      <c r="AB914" s="72"/>
      <c r="AC914" s="72"/>
    </row>
    <row r="915"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  <c r="AA915" s="72"/>
      <c r="AB915" s="72"/>
      <c r="AC915" s="72"/>
    </row>
    <row r="916"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  <c r="AA916" s="72"/>
      <c r="AB916" s="72"/>
      <c r="AC916" s="72"/>
    </row>
    <row r="917"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  <c r="AA917" s="72"/>
      <c r="AB917" s="72"/>
      <c r="AC917" s="72"/>
    </row>
    <row r="918"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  <c r="AA918" s="72"/>
      <c r="AB918" s="72"/>
      <c r="AC918" s="72"/>
    </row>
    <row r="919"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  <c r="AA919" s="72"/>
      <c r="AB919" s="72"/>
      <c r="AC919" s="72"/>
    </row>
    <row r="920"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  <c r="AA920" s="72"/>
      <c r="AB920" s="72"/>
      <c r="AC920" s="72"/>
    </row>
    <row r="921"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  <c r="AA921" s="72"/>
      <c r="AB921" s="72"/>
      <c r="AC921" s="72"/>
    </row>
    <row r="922"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  <c r="AA922" s="72"/>
      <c r="AB922" s="72"/>
      <c r="AC922" s="72"/>
    </row>
    <row r="923"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  <c r="AA923" s="72"/>
      <c r="AB923" s="72"/>
      <c r="AC923" s="72"/>
    </row>
    <row r="924"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  <c r="AA924" s="72"/>
      <c r="AB924" s="72"/>
      <c r="AC924" s="72"/>
    </row>
    <row r="925"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  <c r="AA925" s="72"/>
      <c r="AB925" s="72"/>
      <c r="AC925" s="72"/>
    </row>
    <row r="926"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  <c r="AA926" s="72"/>
      <c r="AB926" s="72"/>
      <c r="AC926" s="72"/>
    </row>
    <row r="927"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  <c r="AA927" s="72"/>
      <c r="AB927" s="72"/>
      <c r="AC927" s="72"/>
    </row>
    <row r="928"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  <c r="AA928" s="72"/>
      <c r="AB928" s="72"/>
      <c r="AC928" s="72"/>
    </row>
    <row r="929"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  <c r="AA929" s="72"/>
      <c r="AB929" s="72"/>
      <c r="AC929" s="72"/>
    </row>
    <row r="930"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  <c r="AA930" s="72"/>
      <c r="AB930" s="72"/>
      <c r="AC930" s="72"/>
    </row>
    <row r="931"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  <c r="AA931" s="72"/>
      <c r="AB931" s="72"/>
      <c r="AC931" s="72"/>
    </row>
    <row r="932"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  <c r="AA932" s="72"/>
      <c r="AB932" s="72"/>
      <c r="AC932" s="72"/>
    </row>
    <row r="933"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  <c r="AA933" s="72"/>
      <c r="AB933" s="72"/>
      <c r="AC933" s="72"/>
    </row>
    <row r="934"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  <c r="AA934" s="72"/>
      <c r="AB934" s="72"/>
      <c r="AC934" s="72"/>
    </row>
    <row r="935"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  <c r="AA935" s="72"/>
      <c r="AB935" s="72"/>
      <c r="AC935" s="72"/>
    </row>
    <row r="936"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  <c r="AA936" s="72"/>
      <c r="AB936" s="72"/>
      <c r="AC936" s="72"/>
    </row>
    <row r="937"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  <c r="AA937" s="72"/>
      <c r="AB937" s="72"/>
      <c r="AC937" s="72"/>
    </row>
    <row r="938"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  <c r="AA938" s="72"/>
      <c r="AB938" s="72"/>
      <c r="AC938" s="72"/>
    </row>
    <row r="939"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  <c r="AA939" s="72"/>
      <c r="AB939" s="72"/>
      <c r="AC939" s="72"/>
    </row>
    <row r="940"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  <c r="AA940" s="72"/>
      <c r="AB940" s="72"/>
      <c r="AC940" s="72"/>
    </row>
    <row r="941"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  <c r="AA941" s="72"/>
      <c r="AB941" s="72"/>
      <c r="AC941" s="72"/>
    </row>
    <row r="942"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  <c r="AA942" s="72"/>
      <c r="AB942" s="72"/>
      <c r="AC942" s="72"/>
    </row>
    <row r="943"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  <c r="AA943" s="72"/>
      <c r="AB943" s="72"/>
      <c r="AC943" s="72"/>
    </row>
    <row r="944"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  <c r="AA944" s="72"/>
      <c r="AB944" s="72"/>
      <c r="AC944" s="72"/>
    </row>
    <row r="945"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  <c r="AA945" s="72"/>
      <c r="AB945" s="72"/>
      <c r="AC945" s="72"/>
    </row>
    <row r="946"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  <c r="AA946" s="72"/>
      <c r="AB946" s="72"/>
      <c r="AC946" s="72"/>
    </row>
    <row r="947"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  <c r="AA947" s="72"/>
      <c r="AB947" s="72"/>
      <c r="AC947" s="72"/>
    </row>
    <row r="948"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  <c r="AA948" s="72"/>
      <c r="AB948" s="72"/>
      <c r="AC948" s="72"/>
    </row>
    <row r="949"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  <c r="AA949" s="72"/>
      <c r="AB949" s="72"/>
      <c r="AC949" s="72"/>
    </row>
    <row r="950"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  <c r="AA950" s="72"/>
      <c r="AB950" s="72"/>
      <c r="AC950" s="72"/>
    </row>
    <row r="951"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  <c r="AA951" s="72"/>
      <c r="AB951" s="72"/>
      <c r="AC951" s="72"/>
    </row>
    <row r="952"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  <c r="AA952" s="72"/>
      <c r="AB952" s="72"/>
      <c r="AC952" s="72"/>
    </row>
    <row r="953"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  <c r="AA953" s="72"/>
      <c r="AB953" s="72"/>
      <c r="AC953" s="72"/>
    </row>
    <row r="954"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  <c r="AA954" s="72"/>
      <c r="AB954" s="72"/>
      <c r="AC954" s="72"/>
    </row>
    <row r="955"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  <c r="AA955" s="72"/>
      <c r="AB955" s="72"/>
      <c r="AC955" s="72"/>
    </row>
    <row r="956"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  <c r="AA956" s="72"/>
      <c r="AB956" s="72"/>
      <c r="AC956" s="72"/>
    </row>
    <row r="957"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  <c r="AA957" s="72"/>
      <c r="AB957" s="72"/>
      <c r="AC957" s="72"/>
    </row>
    <row r="958"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  <c r="AA958" s="72"/>
      <c r="AB958" s="72"/>
      <c r="AC958" s="72"/>
    </row>
    <row r="959"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  <c r="AA959" s="72"/>
      <c r="AB959" s="72"/>
      <c r="AC959" s="72"/>
    </row>
    <row r="960"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  <c r="AA960" s="72"/>
      <c r="AB960" s="72"/>
      <c r="AC960" s="72"/>
    </row>
    <row r="961"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  <c r="AA961" s="72"/>
      <c r="AB961" s="72"/>
      <c r="AC961" s="72"/>
    </row>
    <row r="962"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  <c r="AA962" s="72"/>
      <c r="AB962" s="72"/>
      <c r="AC962" s="72"/>
    </row>
    <row r="963"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  <c r="AA963" s="72"/>
      <c r="AB963" s="72"/>
      <c r="AC963" s="72"/>
    </row>
    <row r="964"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  <c r="AA964" s="72"/>
      <c r="AB964" s="72"/>
      <c r="AC964" s="72"/>
    </row>
    <row r="965"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  <c r="AA965" s="72"/>
      <c r="AB965" s="72"/>
      <c r="AC965" s="72"/>
    </row>
    <row r="966"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  <c r="AA966" s="72"/>
      <c r="AB966" s="72"/>
      <c r="AC966" s="72"/>
    </row>
    <row r="967"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  <c r="AA967" s="72"/>
      <c r="AB967" s="72"/>
      <c r="AC967" s="72"/>
    </row>
    <row r="968"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  <c r="AA968" s="72"/>
      <c r="AB968" s="72"/>
      <c r="AC968" s="72"/>
    </row>
    <row r="969"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  <c r="AA969" s="72"/>
      <c r="AB969" s="72"/>
      <c r="AC969" s="72"/>
    </row>
    <row r="970"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  <c r="AA970" s="72"/>
      <c r="AB970" s="72"/>
      <c r="AC970" s="72"/>
    </row>
    <row r="971"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  <c r="AA971" s="72"/>
      <c r="AB971" s="72"/>
      <c r="AC971" s="72"/>
    </row>
    <row r="972"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  <c r="AA972" s="72"/>
      <c r="AB972" s="72"/>
      <c r="AC972" s="72"/>
    </row>
    <row r="973"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  <c r="AA973" s="72"/>
      <c r="AB973" s="72"/>
      <c r="AC973" s="72"/>
    </row>
    <row r="974"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  <c r="AA974" s="72"/>
      <c r="AB974" s="72"/>
      <c r="AC974" s="72"/>
    </row>
    <row r="975"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  <c r="AA975" s="72"/>
      <c r="AB975" s="72"/>
      <c r="AC975" s="72"/>
    </row>
    <row r="976"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  <c r="AA976" s="72"/>
      <c r="AB976" s="72"/>
      <c r="AC976" s="72"/>
    </row>
    <row r="977"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  <c r="AA977" s="72"/>
      <c r="AB977" s="72"/>
      <c r="AC977" s="72"/>
    </row>
    <row r="978"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  <c r="AA978" s="72"/>
      <c r="AB978" s="72"/>
      <c r="AC978" s="72"/>
    </row>
    <row r="979"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  <c r="AA979" s="72"/>
      <c r="AB979" s="72"/>
      <c r="AC979" s="72"/>
    </row>
    <row r="980"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  <c r="AA980" s="72"/>
      <c r="AB980" s="72"/>
      <c r="AC980" s="72"/>
    </row>
    <row r="981"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  <c r="AA981" s="72"/>
      <c r="AB981" s="72"/>
      <c r="AC981" s="72"/>
    </row>
    <row r="982"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  <c r="AA982" s="72"/>
      <c r="AB982" s="72"/>
      <c r="AC982" s="72"/>
    </row>
    <row r="983"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  <c r="AA983" s="72"/>
      <c r="AB983" s="72"/>
      <c r="AC983" s="72"/>
    </row>
    <row r="984"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  <c r="AA984" s="72"/>
      <c r="AB984" s="72"/>
      <c r="AC984" s="72"/>
    </row>
    <row r="985"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  <c r="AA985" s="72"/>
      <c r="AB985" s="72"/>
      <c r="AC985" s="72"/>
    </row>
    <row r="986"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  <c r="AA986" s="72"/>
      <c r="AB986" s="72"/>
      <c r="AC986" s="72"/>
    </row>
    <row r="987"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  <c r="AA987" s="72"/>
      <c r="AB987" s="72"/>
      <c r="AC987" s="72"/>
    </row>
    <row r="988"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  <c r="AA988" s="72"/>
      <c r="AB988" s="72"/>
      <c r="AC988" s="72"/>
    </row>
    <row r="989"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  <c r="AA989" s="72"/>
      <c r="AB989" s="72"/>
      <c r="AC989" s="72"/>
    </row>
  </sheetData>
  <mergeCells count="41">
    <mergeCell ref="AA2:AA3"/>
    <mergeCell ref="AB2:AB3"/>
    <mergeCell ref="AC2:AC3"/>
    <mergeCell ref="S2:S3"/>
    <mergeCell ref="T2:T3"/>
    <mergeCell ref="U2:U3"/>
    <mergeCell ref="V2:V3"/>
    <mergeCell ref="W2:W3"/>
    <mergeCell ref="X2:X3"/>
    <mergeCell ref="Z2:Z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B1:B3"/>
    <mergeCell ref="C1:C3"/>
    <mergeCell ref="I1:K1"/>
    <mergeCell ref="M1:Q1"/>
    <mergeCell ref="S1:T1"/>
    <mergeCell ref="D2:D3"/>
    <mergeCell ref="E2:E3"/>
    <mergeCell ref="A53:D53"/>
    <mergeCell ref="A54:D54"/>
    <mergeCell ref="A55:D55"/>
    <mergeCell ref="A56:D56"/>
    <mergeCell ref="A57:D57"/>
    <mergeCell ref="A58:D58"/>
    <mergeCell ref="A59:D59"/>
    <mergeCell ref="G2:G3"/>
    <mergeCell ref="H2:H3"/>
    <mergeCell ref="B4:D4"/>
    <mergeCell ref="A5:A48"/>
    <mergeCell ref="A50:D50"/>
    <mergeCell ref="A51:D51"/>
    <mergeCell ref="A52:D52"/>
  </mergeCells>
  <hyperlinks>
    <hyperlink r:id="rId1" ref="E2"/>
    <hyperlink r:id="rId2" ref="G2"/>
    <hyperlink r:id="rId3" ref="I2"/>
    <hyperlink r:id="rId4" ref="J2"/>
    <hyperlink r:id="rId5" ref="K2"/>
    <hyperlink r:id="rId6" ref="M2"/>
    <hyperlink r:id="rId7" ref="N2"/>
    <hyperlink r:id="rId8" ref="O2"/>
    <hyperlink r:id="rId9" ref="P2"/>
    <hyperlink r:id="rId10" ref="Q2"/>
    <hyperlink r:id="rId11" ref="S2"/>
    <hyperlink r:id="rId12" ref="T2"/>
    <hyperlink r:id="rId13" ref="V2"/>
    <hyperlink r:id="rId14" ref="X2"/>
    <hyperlink r:id="rId15" ref="Z2"/>
    <hyperlink r:id="rId16" ref="AB2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4" t="s">
        <v>327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6"/>
      <c r="P1" s="125"/>
      <c r="Q1" s="126"/>
      <c r="R1" s="127"/>
      <c r="S1" s="124" t="s">
        <v>286</v>
      </c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H1" s="125"/>
      <c r="AI1" s="126"/>
      <c r="AJ1" s="127"/>
    </row>
    <row r="2" ht="16.5" customHeight="1">
      <c r="A2" s="128" t="s">
        <v>328</v>
      </c>
      <c r="B2" s="15"/>
      <c r="C2" s="15"/>
      <c r="D2" s="15"/>
      <c r="E2" s="16"/>
      <c r="F2" s="129"/>
      <c r="G2" s="130" t="s">
        <v>329</v>
      </c>
      <c r="H2" s="130" t="s">
        <v>171</v>
      </c>
      <c r="I2" s="131" t="s">
        <v>330</v>
      </c>
      <c r="J2" s="132" t="s">
        <v>331</v>
      </c>
      <c r="K2" s="133" t="s">
        <v>332</v>
      </c>
      <c r="L2" s="129"/>
      <c r="M2" s="134" t="s">
        <v>333</v>
      </c>
      <c r="N2" s="130" t="s">
        <v>171</v>
      </c>
      <c r="O2" s="131" t="s">
        <v>330</v>
      </c>
      <c r="P2" s="133" t="s">
        <v>332</v>
      </c>
      <c r="Q2" s="129"/>
      <c r="R2" s="135"/>
      <c r="S2" s="128" t="s">
        <v>328</v>
      </c>
      <c r="T2" s="15"/>
      <c r="U2" s="15"/>
      <c r="V2" s="15"/>
      <c r="W2" s="16"/>
      <c r="X2" s="129"/>
      <c r="Y2" s="130" t="s">
        <v>329</v>
      </c>
      <c r="Z2" s="130" t="s">
        <v>171</v>
      </c>
      <c r="AA2" s="131" t="s">
        <v>330</v>
      </c>
      <c r="AB2" s="132" t="s">
        <v>331</v>
      </c>
      <c r="AC2" s="133" t="s">
        <v>332</v>
      </c>
      <c r="AD2" s="129"/>
      <c r="AE2" s="134" t="s">
        <v>333</v>
      </c>
      <c r="AF2" s="130" t="s">
        <v>171</v>
      </c>
      <c r="AG2" s="131" t="s">
        <v>330</v>
      </c>
      <c r="AH2" s="133" t="s">
        <v>332</v>
      </c>
      <c r="AI2" s="129"/>
      <c r="AJ2" s="135"/>
    </row>
    <row r="3" ht="17.25" customHeight="1">
      <c r="A3" s="136" t="s">
        <v>334</v>
      </c>
      <c r="B3" s="137" t="s">
        <v>171</v>
      </c>
      <c r="C3" s="130" t="s">
        <v>330</v>
      </c>
      <c r="D3" s="138" t="s">
        <v>331</v>
      </c>
      <c r="E3" s="133" t="s">
        <v>332</v>
      </c>
      <c r="F3" s="129"/>
      <c r="G3" s="139" t="s">
        <v>335</v>
      </c>
      <c r="H3" s="140">
        <v>0.827</v>
      </c>
      <c r="I3" s="141">
        <v>29.0</v>
      </c>
      <c r="J3" s="142">
        <v>23.9821</v>
      </c>
      <c r="K3" s="143">
        <v>0.12398148148148148</v>
      </c>
      <c r="L3" s="129"/>
      <c r="M3" s="144" t="s">
        <v>336</v>
      </c>
      <c r="N3" s="145">
        <v>0.9379</v>
      </c>
      <c r="O3" s="146">
        <v>121.0</v>
      </c>
      <c r="P3" s="147">
        <v>0.6099305555555555</v>
      </c>
      <c r="Q3" s="129"/>
      <c r="R3" s="135"/>
      <c r="S3" s="136" t="s">
        <v>334</v>
      </c>
      <c r="T3" s="137" t="s">
        <v>171</v>
      </c>
      <c r="U3" s="130" t="s">
        <v>330</v>
      </c>
      <c r="V3" s="138" t="s">
        <v>331</v>
      </c>
      <c r="W3" s="133" t="s">
        <v>332</v>
      </c>
      <c r="X3" s="129"/>
      <c r="Y3" s="139" t="s">
        <v>335</v>
      </c>
      <c r="Z3" s="148"/>
      <c r="AA3" s="149"/>
      <c r="AB3" s="148"/>
      <c r="AC3" s="150"/>
      <c r="AD3" s="129"/>
      <c r="AE3" s="144" t="s">
        <v>336</v>
      </c>
      <c r="AF3" s="145">
        <v>0.8918</v>
      </c>
      <c r="AG3" s="146">
        <v>33.0</v>
      </c>
      <c r="AH3" s="147">
        <v>0.09444444444444444</v>
      </c>
      <c r="AI3" s="129"/>
      <c r="AJ3" s="135"/>
    </row>
    <row r="4">
      <c r="A4" s="151">
        <v>44223.0</v>
      </c>
      <c r="B4" s="152">
        <v>0.951</v>
      </c>
      <c r="C4" s="153">
        <v>5.0</v>
      </c>
      <c r="D4" s="152">
        <v>4.7551</v>
      </c>
      <c r="E4" s="154">
        <v>0.020578703703703703</v>
      </c>
      <c r="F4" s="129"/>
      <c r="G4" s="155" t="s">
        <v>337</v>
      </c>
      <c r="H4" s="142">
        <v>0.9082</v>
      </c>
      <c r="I4" s="141">
        <v>18.0</v>
      </c>
      <c r="J4" s="142">
        <v>16.3469</v>
      </c>
      <c r="K4" s="143">
        <v>0.06769675925925926</v>
      </c>
      <c r="L4" s="129"/>
      <c r="M4" s="146" t="s">
        <v>338</v>
      </c>
      <c r="N4" s="145">
        <v>0.963</v>
      </c>
      <c r="O4" s="146">
        <v>54.0</v>
      </c>
      <c r="P4" s="156">
        <v>0.2253587962962963</v>
      </c>
      <c r="Q4" s="129"/>
      <c r="R4" s="135"/>
      <c r="S4" s="151">
        <v>44223.0</v>
      </c>
      <c r="T4" s="157">
        <v>0.8821</v>
      </c>
      <c r="U4" s="153">
        <v>5.0</v>
      </c>
      <c r="V4" s="152">
        <f t="shared" ref="V4:V5" si="1">T4*U4</f>
        <v>4.4105</v>
      </c>
      <c r="W4" s="154">
        <v>0.016238425925925927</v>
      </c>
      <c r="X4" s="129"/>
      <c r="Y4" s="155" t="s">
        <v>337</v>
      </c>
      <c r="Z4" s="148">
        <v>0.8214</v>
      </c>
      <c r="AA4" s="149">
        <v>7.0</v>
      </c>
      <c r="AB4" s="148">
        <v>5.75</v>
      </c>
      <c r="AC4" s="150">
        <v>0.010844907407407407</v>
      </c>
      <c r="AD4" s="129"/>
      <c r="AE4" s="146" t="s">
        <v>338</v>
      </c>
      <c r="AF4" s="145">
        <v>0.8862</v>
      </c>
      <c r="AG4" s="146">
        <v>14.0</v>
      </c>
      <c r="AH4" s="156">
        <v>0.050416666666666665</v>
      </c>
      <c r="AI4" s="129"/>
      <c r="AJ4" s="135"/>
    </row>
    <row r="5">
      <c r="A5" s="151">
        <v>44224.0</v>
      </c>
      <c r="B5" s="152">
        <v>1.0</v>
      </c>
      <c r="C5" s="153">
        <v>4.0</v>
      </c>
      <c r="D5" s="152">
        <v>4.0</v>
      </c>
      <c r="E5" s="154">
        <v>0.020694444444444446</v>
      </c>
      <c r="F5" s="129"/>
      <c r="G5" s="158" t="s">
        <v>339</v>
      </c>
      <c r="H5" s="142">
        <v>0.9235</v>
      </c>
      <c r="I5" s="141">
        <v>24.0</v>
      </c>
      <c r="J5" s="142">
        <v>22.1633</v>
      </c>
      <c r="K5" s="143">
        <v>0.07675925925925926</v>
      </c>
      <c r="L5" s="129"/>
      <c r="M5" s="146" t="s">
        <v>328</v>
      </c>
      <c r="N5" s="159">
        <f>SUM(D9:D36)/O5</f>
        <v>0.9241148325</v>
      </c>
      <c r="O5" s="160">
        <f>SUM(C9:C36)</f>
        <v>76</v>
      </c>
      <c r="P5" s="161">
        <f>SUM(E9:E36)</f>
        <v>0.2946527778</v>
      </c>
      <c r="Q5" s="129"/>
      <c r="R5" s="135"/>
      <c r="S5" s="151">
        <v>44224.0</v>
      </c>
      <c r="T5" s="152">
        <v>0.8509</v>
      </c>
      <c r="U5" s="153">
        <v>4.0</v>
      </c>
      <c r="V5" s="152">
        <f t="shared" si="1"/>
        <v>3.4036</v>
      </c>
      <c r="W5" s="154">
        <v>0.009583333333333333</v>
      </c>
      <c r="X5" s="129"/>
      <c r="Y5" s="158" t="s">
        <v>339</v>
      </c>
      <c r="Z5" s="148">
        <v>0.8492</v>
      </c>
      <c r="AA5" s="149">
        <v>9.0</v>
      </c>
      <c r="AB5" s="148">
        <v>7.6429</v>
      </c>
      <c r="AC5" s="150">
        <v>0.024444444444444446</v>
      </c>
      <c r="AD5" s="129"/>
      <c r="AE5" s="146" t="s">
        <v>328</v>
      </c>
      <c r="AF5" s="159">
        <f>SUM(V9:V36)/AG5</f>
        <v>0.8777412281</v>
      </c>
      <c r="AG5" s="160">
        <f>SUM(U9:U36)</f>
        <v>16</v>
      </c>
      <c r="AH5" s="162">
        <f>SUM(W9:W36)</f>
        <v>0.04925925926</v>
      </c>
      <c r="AI5" s="129"/>
      <c r="AJ5" s="135"/>
    </row>
    <row r="6">
      <c r="A6" s="151">
        <v>44225.0</v>
      </c>
      <c r="B6" s="152"/>
      <c r="C6" s="153"/>
      <c r="D6" s="163"/>
      <c r="E6" s="154"/>
      <c r="F6" s="129"/>
      <c r="G6" s="155" t="s">
        <v>340</v>
      </c>
      <c r="H6" s="142">
        <v>0.9542</v>
      </c>
      <c r="I6" s="141">
        <v>41.0</v>
      </c>
      <c r="J6" s="142">
        <v>39.1224</v>
      </c>
      <c r="K6" s="143">
        <v>0.21747685185185187</v>
      </c>
      <c r="L6" s="129"/>
      <c r="Q6" s="129"/>
      <c r="R6" s="135"/>
      <c r="S6" s="151">
        <v>44225.0</v>
      </c>
      <c r="T6" s="163"/>
      <c r="U6" s="164"/>
      <c r="V6" s="163"/>
      <c r="W6" s="164"/>
      <c r="X6" s="129"/>
      <c r="Y6" s="155" t="s">
        <v>340</v>
      </c>
      <c r="Z6" s="148">
        <v>0.949</v>
      </c>
      <c r="AA6" s="149">
        <v>7.0</v>
      </c>
      <c r="AB6" s="148">
        <v>6.6429</v>
      </c>
      <c r="AC6" s="150">
        <v>0.031921296296296295</v>
      </c>
      <c r="AD6" s="129"/>
      <c r="AE6" s="129"/>
      <c r="AI6" s="129"/>
      <c r="AJ6" s="135"/>
    </row>
    <row r="7">
      <c r="A7" s="151">
        <v>44226.0</v>
      </c>
      <c r="B7" s="152"/>
      <c r="C7" s="153"/>
      <c r="D7" s="163"/>
      <c r="E7" s="154"/>
      <c r="F7" s="129"/>
      <c r="G7" s="158" t="s">
        <v>341</v>
      </c>
      <c r="H7" s="142">
        <v>0.9507</v>
      </c>
      <c r="I7" s="141">
        <v>29.0</v>
      </c>
      <c r="J7" s="142">
        <v>27.5714</v>
      </c>
      <c r="K7" s="143">
        <v>0.1240162037037037</v>
      </c>
      <c r="L7" s="129"/>
      <c r="M7" s="129"/>
      <c r="N7" s="129"/>
      <c r="O7" s="129"/>
      <c r="P7" s="129"/>
      <c r="Q7" s="129"/>
      <c r="R7" s="135"/>
      <c r="S7" s="151">
        <v>44226.0</v>
      </c>
      <c r="T7" s="152"/>
      <c r="U7" s="153"/>
      <c r="W7" s="154"/>
      <c r="X7" s="129"/>
      <c r="Y7" s="158" t="s">
        <v>341</v>
      </c>
      <c r="Z7" s="148">
        <v>0.9393</v>
      </c>
      <c r="AA7" s="149">
        <v>10.0</v>
      </c>
      <c r="AB7" s="148">
        <v>9.3929</v>
      </c>
      <c r="AC7" s="150">
        <v>0.02642361111111111</v>
      </c>
      <c r="AD7" s="129"/>
      <c r="AE7" s="129"/>
      <c r="AF7" s="129"/>
      <c r="AG7" s="129"/>
      <c r="AH7" s="129"/>
      <c r="AI7" s="129"/>
      <c r="AJ7" s="135"/>
    </row>
    <row r="8">
      <c r="A8" s="151">
        <v>44227.0</v>
      </c>
      <c r="B8" s="152">
        <v>0.97</v>
      </c>
      <c r="C8" s="153">
        <v>4.0</v>
      </c>
      <c r="D8" s="152">
        <v>3.88</v>
      </c>
      <c r="E8" s="154">
        <v>0.012939814814814815</v>
      </c>
      <c r="F8" s="129"/>
      <c r="G8" s="165" t="s">
        <v>342</v>
      </c>
      <c r="H8" s="157">
        <v>0.9932</v>
      </c>
      <c r="I8" s="166">
        <v>3.0</v>
      </c>
      <c r="J8" s="157">
        <v>2.9796</v>
      </c>
      <c r="K8" s="167">
        <v>0.010763888888888889</v>
      </c>
      <c r="L8" s="129"/>
      <c r="M8" s="129"/>
      <c r="N8" s="129"/>
      <c r="O8" s="129"/>
      <c r="P8" s="129"/>
      <c r="Q8" s="129"/>
      <c r="R8" s="135"/>
      <c r="S8" s="151">
        <v>44227.0</v>
      </c>
      <c r="T8" s="152">
        <v>0.9474</v>
      </c>
      <c r="U8" s="153">
        <v>3.0</v>
      </c>
      <c r="V8" s="152">
        <f t="shared" ref="V8:V9" si="2">T8*U8</f>
        <v>2.8422</v>
      </c>
      <c r="W8" s="154">
        <v>0.01678240740740741</v>
      </c>
      <c r="X8" s="129"/>
      <c r="Y8" s="165" t="s">
        <v>342</v>
      </c>
      <c r="Z8" s="157"/>
      <c r="AA8" s="168"/>
      <c r="AB8" s="169"/>
      <c r="AC8" s="170"/>
      <c r="AD8" s="129"/>
      <c r="AE8" s="129"/>
      <c r="AF8" s="129"/>
      <c r="AG8" s="129"/>
      <c r="AH8" s="129"/>
      <c r="AI8" s="129"/>
      <c r="AJ8" s="135"/>
    </row>
    <row r="9">
      <c r="A9" s="151">
        <v>44228.0</v>
      </c>
      <c r="B9" s="163">
        <f>'Заявка на просчёт '!I59</f>
        <v>0.96</v>
      </c>
      <c r="C9" s="164">
        <f>'Заявка на просчёт '!I60</f>
        <v>4</v>
      </c>
      <c r="D9" s="163">
        <f t="shared" ref="D9:D10" si="3">B9*C9</f>
        <v>3.84</v>
      </c>
      <c r="E9" s="171">
        <f>'Заявка на просчёт '!I61</f>
        <v>0.01982638889</v>
      </c>
      <c r="F9" s="129"/>
      <c r="G9" s="172" t="s">
        <v>343</v>
      </c>
      <c r="H9" s="169"/>
      <c r="I9" s="168"/>
      <c r="J9" s="169"/>
      <c r="K9" s="170"/>
      <c r="L9" s="129"/>
      <c r="M9" s="129"/>
      <c r="N9" s="129"/>
      <c r="O9" s="129"/>
      <c r="P9" s="129"/>
      <c r="Q9" s="129"/>
      <c r="R9" s="135"/>
      <c r="S9" s="151">
        <v>44228.0</v>
      </c>
      <c r="T9" s="163">
        <f>'Рекорд'!F60</f>
        <v>0.8596491228</v>
      </c>
      <c r="U9" s="153">
        <f>'Рекорд'!F61</f>
        <v>1</v>
      </c>
      <c r="V9" s="152">
        <f t="shared" si="2"/>
        <v>0.8596491228</v>
      </c>
      <c r="W9" s="171">
        <f>'Рекорд'!F62</f>
        <v>0.001331018519</v>
      </c>
      <c r="X9" s="129"/>
      <c r="Y9" s="172" t="s">
        <v>343</v>
      </c>
      <c r="Z9" s="169"/>
      <c r="AA9" s="168"/>
      <c r="AB9" s="169"/>
      <c r="AC9" s="170"/>
      <c r="AD9" s="129"/>
      <c r="AE9" s="129"/>
      <c r="AF9" s="129"/>
      <c r="AG9" s="129"/>
      <c r="AH9" s="129"/>
      <c r="AI9" s="129"/>
      <c r="AJ9" s="135"/>
    </row>
    <row r="10">
      <c r="A10" s="151">
        <v>44229.0</v>
      </c>
      <c r="B10" s="163">
        <f>'Заявка на просчёт '!N59</f>
        <v>0.98</v>
      </c>
      <c r="C10" s="164">
        <f>'Заявка на просчёт '!N60</f>
        <v>4</v>
      </c>
      <c r="D10" s="163">
        <f t="shared" si="3"/>
        <v>3.92</v>
      </c>
      <c r="E10" s="171">
        <f>'Заявка на просчёт '!N61</f>
        <v>0.01585648148</v>
      </c>
      <c r="F10" s="129"/>
      <c r="G10" s="165" t="s">
        <v>344</v>
      </c>
      <c r="H10" s="157">
        <v>0.9571</v>
      </c>
      <c r="I10" s="166">
        <v>23.0</v>
      </c>
      <c r="J10" s="157">
        <v>22.0128</v>
      </c>
      <c r="K10" s="167">
        <v>0.09574074074074074</v>
      </c>
      <c r="L10" s="129"/>
      <c r="M10" s="129"/>
      <c r="N10" s="129"/>
      <c r="O10" s="129"/>
      <c r="P10" s="129"/>
      <c r="Q10" s="129"/>
      <c r="R10" s="135"/>
      <c r="S10" s="151">
        <v>44229.0</v>
      </c>
      <c r="T10" s="163"/>
      <c r="U10" s="164"/>
      <c r="V10" s="152"/>
      <c r="W10" s="164"/>
      <c r="X10" s="129"/>
      <c r="Y10" s="165" t="s">
        <v>344</v>
      </c>
      <c r="Z10" s="157">
        <v>0.8393</v>
      </c>
      <c r="AA10" s="166">
        <v>1.0</v>
      </c>
      <c r="AB10" s="157">
        <v>0.8393</v>
      </c>
      <c r="AC10" s="167">
        <v>0.003726851851851852</v>
      </c>
      <c r="AD10" s="129"/>
      <c r="AE10" s="129"/>
      <c r="AF10" s="129"/>
      <c r="AG10" s="129"/>
      <c r="AH10" s="129"/>
      <c r="AI10" s="129"/>
      <c r="AJ10" s="135"/>
    </row>
    <row r="11">
      <c r="A11" s="173">
        <v>44230.0</v>
      </c>
      <c r="B11" s="152"/>
      <c r="C11" s="153"/>
      <c r="D11" s="163"/>
      <c r="E11" s="154"/>
      <c r="F11" s="129"/>
      <c r="G11" s="172" t="s">
        <v>345</v>
      </c>
      <c r="H11" s="157">
        <v>0.9584</v>
      </c>
      <c r="I11" s="166">
        <v>15.0</v>
      </c>
      <c r="J11" s="157">
        <v>14.3755</v>
      </c>
      <c r="K11" s="167">
        <v>0.0646412037037037</v>
      </c>
      <c r="L11" s="129"/>
      <c r="M11" s="129"/>
      <c r="N11" s="129"/>
      <c r="O11" s="129"/>
      <c r="P11" s="129"/>
      <c r="Q11" s="129"/>
      <c r="R11" s="135"/>
      <c r="S11" s="173">
        <v>44230.0</v>
      </c>
      <c r="T11" s="163"/>
      <c r="U11" s="164"/>
      <c r="V11" s="152"/>
      <c r="W11" s="164"/>
      <c r="X11" s="129"/>
      <c r="Y11" s="172" t="s">
        <v>345</v>
      </c>
      <c r="Z11" s="157">
        <v>0.9107</v>
      </c>
      <c r="AA11" s="166">
        <v>1.0</v>
      </c>
      <c r="AB11" s="157">
        <v>0.9107</v>
      </c>
      <c r="AC11" s="167">
        <v>0.004085648148148148</v>
      </c>
      <c r="AD11" s="129"/>
      <c r="AE11" s="129"/>
      <c r="AF11" s="129"/>
      <c r="AG11" s="129"/>
      <c r="AH11" s="129"/>
      <c r="AI11" s="129"/>
      <c r="AJ11" s="135"/>
    </row>
    <row r="12">
      <c r="A12" s="173">
        <v>44231.0</v>
      </c>
      <c r="B12" s="152">
        <f>'Заявка на просчёт '!T59</f>
        <v>0.94</v>
      </c>
      <c r="C12" s="153">
        <f>'Заявка на просчёт '!T60</f>
        <v>5</v>
      </c>
      <c r="D12" s="163">
        <f t="shared" ref="D12:D13" si="4">B12*C12</f>
        <v>4.7</v>
      </c>
      <c r="E12" s="154">
        <f>'Заявка на просчёт '!T61</f>
        <v>0.01800925926</v>
      </c>
      <c r="F12" s="129"/>
      <c r="G12" s="165" t="s">
        <v>346</v>
      </c>
      <c r="H12" s="169">
        <f>SUM(D4:D10)/I12</f>
        <v>0.9711952381</v>
      </c>
      <c r="I12" s="168">
        <f>SUM(C4:C11)</f>
        <v>21</v>
      </c>
      <c r="J12" s="169">
        <f t="shared" ref="J12:J16" si="5">H12*I12</f>
        <v>20.3951</v>
      </c>
      <c r="K12" s="170">
        <f>SUM(E4:E11)</f>
        <v>0.08989583333</v>
      </c>
      <c r="L12" s="129"/>
      <c r="M12" s="129"/>
      <c r="N12" s="129"/>
      <c r="O12" s="129"/>
      <c r="P12" s="129"/>
      <c r="Q12" s="129"/>
      <c r="R12" s="135"/>
      <c r="S12" s="173">
        <v>44231.0</v>
      </c>
      <c r="T12" s="163"/>
      <c r="U12" s="164"/>
      <c r="V12" s="152"/>
      <c r="W12" s="164"/>
      <c r="X12" s="129"/>
      <c r="Y12" s="165" t="s">
        <v>346</v>
      </c>
      <c r="Z12" s="169">
        <f>SUM(V4:V10)/AA12</f>
        <v>0.8858422402</v>
      </c>
      <c r="AA12" s="168">
        <f>SUM(U4:U11)</f>
        <v>13</v>
      </c>
      <c r="AB12" s="169">
        <f t="shared" ref="AB12:AB16" si="6">Z12*AA12</f>
        <v>11.51594912</v>
      </c>
      <c r="AC12" s="170">
        <f>SUM(W4:W11)</f>
        <v>0.04393518519</v>
      </c>
      <c r="AD12" s="129"/>
      <c r="AE12" s="129"/>
      <c r="AF12" s="129"/>
      <c r="AG12" s="129"/>
      <c r="AH12" s="129"/>
      <c r="AI12" s="129"/>
      <c r="AJ12" s="135"/>
    </row>
    <row r="13">
      <c r="A13" s="173">
        <v>44232.0</v>
      </c>
      <c r="B13" s="152">
        <f>'Заявка на просчёт '!W59</f>
        <v>0.99</v>
      </c>
      <c r="C13" s="153">
        <f>'Заявка на просчёт '!W60</f>
        <v>2</v>
      </c>
      <c r="D13" s="163">
        <f t="shared" si="4"/>
        <v>1.98</v>
      </c>
      <c r="E13" s="154">
        <f>'Заявка на просчёт '!W61</f>
        <v>0.006111111111</v>
      </c>
      <c r="F13" s="129"/>
      <c r="G13" s="174" t="s">
        <v>347</v>
      </c>
      <c r="H13" s="175">
        <f>SUM(D11:D17)/I13</f>
        <v>0.9566666667</v>
      </c>
      <c r="I13" s="176">
        <f>SUM(C11:C17)</f>
        <v>18</v>
      </c>
      <c r="J13" s="175">
        <f t="shared" si="5"/>
        <v>17.22</v>
      </c>
      <c r="K13" s="177">
        <f>SUM(E11:E17)</f>
        <v>0.06090277778</v>
      </c>
      <c r="L13" s="129"/>
      <c r="M13" s="129"/>
      <c r="N13" s="129"/>
      <c r="O13" s="129"/>
      <c r="P13" s="129"/>
      <c r="Q13" s="129"/>
      <c r="R13" s="135"/>
      <c r="S13" s="173">
        <v>44232.0</v>
      </c>
      <c r="T13" s="163">
        <f>'Рекорд'!H60</f>
        <v>0.8947368421</v>
      </c>
      <c r="U13" s="153">
        <f>'Рекорд'!H61</f>
        <v>1</v>
      </c>
      <c r="V13" s="152">
        <f>T13*U13</f>
        <v>0.8947368421</v>
      </c>
      <c r="W13" s="171">
        <f>'Рекорд'!H62</f>
        <v>0.001805555556</v>
      </c>
      <c r="X13" s="129"/>
      <c r="Y13" s="174" t="s">
        <v>347</v>
      </c>
      <c r="Z13" s="175">
        <f>SUM(V11:V17)/AA13</f>
        <v>0.8596491228</v>
      </c>
      <c r="AA13" s="176">
        <f>SUM(U11:U17)</f>
        <v>4</v>
      </c>
      <c r="AB13" s="169">
        <f t="shared" si="6"/>
        <v>3.438596491</v>
      </c>
      <c r="AC13" s="178">
        <f>SUM(W11:W17)</f>
        <v>0.01225694444</v>
      </c>
      <c r="AD13" s="129"/>
      <c r="AE13" s="129"/>
      <c r="AF13" s="129"/>
      <c r="AG13" s="129"/>
      <c r="AH13" s="129"/>
      <c r="AI13" s="129"/>
      <c r="AJ13" s="135"/>
    </row>
    <row r="14">
      <c r="A14" s="173">
        <v>44233.0</v>
      </c>
      <c r="B14" s="163"/>
      <c r="C14" s="164"/>
      <c r="D14" s="163"/>
      <c r="E14" s="164"/>
      <c r="F14" s="129"/>
      <c r="G14" s="179" t="s">
        <v>348</v>
      </c>
      <c r="H14" s="175">
        <f>SUM(D18:D24)/I14</f>
        <v>0.9635294118</v>
      </c>
      <c r="I14" s="176">
        <f>SUM(C18:C24)</f>
        <v>17</v>
      </c>
      <c r="J14" s="175">
        <f t="shared" si="5"/>
        <v>16.38</v>
      </c>
      <c r="K14" s="177">
        <f>SUM(E18:E24)</f>
        <v>0.06912037037</v>
      </c>
      <c r="L14" s="129"/>
      <c r="M14" s="129"/>
      <c r="N14" s="129"/>
      <c r="O14" s="129"/>
      <c r="P14" s="129"/>
      <c r="Q14" s="129"/>
      <c r="R14" s="135"/>
      <c r="S14" s="173">
        <v>44233.0</v>
      </c>
      <c r="T14" s="163"/>
      <c r="U14" s="164"/>
      <c r="V14" s="152"/>
      <c r="W14" s="164"/>
      <c r="X14" s="129"/>
      <c r="Y14" s="179" t="s">
        <v>348</v>
      </c>
      <c r="Z14" s="175">
        <f>SUM(V18:V24)/AA14</f>
        <v>0.8922305764</v>
      </c>
      <c r="AA14" s="176">
        <f>SUM(U18:U24)</f>
        <v>7</v>
      </c>
      <c r="AB14" s="169">
        <f t="shared" si="6"/>
        <v>6.245614035</v>
      </c>
      <c r="AC14" s="177">
        <f>SUM(W18:W24)</f>
        <v>0.02606481481</v>
      </c>
      <c r="AD14" s="129"/>
      <c r="AE14" s="129"/>
      <c r="AF14" s="129"/>
      <c r="AG14" s="129"/>
      <c r="AH14" s="129"/>
      <c r="AI14" s="129"/>
      <c r="AJ14" s="135"/>
    </row>
    <row r="15">
      <c r="A15" s="173">
        <v>44234.0</v>
      </c>
      <c r="B15" s="152"/>
      <c r="C15" s="153"/>
      <c r="D15" s="163"/>
      <c r="E15" s="154"/>
      <c r="F15" s="129"/>
      <c r="G15" s="180" t="s">
        <v>349</v>
      </c>
      <c r="H15" s="163">
        <f>SUM(D25:D31)/I15</f>
        <v>0.8872727273</v>
      </c>
      <c r="I15" s="164">
        <f>SUM(C25:C31)</f>
        <v>10</v>
      </c>
      <c r="J15" s="175">
        <f t="shared" si="5"/>
        <v>8.872727273</v>
      </c>
      <c r="K15" s="181">
        <f>SUM(E25:E31)</f>
        <v>0.04741898148</v>
      </c>
      <c r="L15" s="129"/>
      <c r="M15" s="129"/>
      <c r="N15" s="129"/>
      <c r="O15" s="129"/>
      <c r="P15" s="129"/>
      <c r="Q15" s="129"/>
      <c r="R15" s="135"/>
      <c r="S15" s="173">
        <v>44234.0</v>
      </c>
      <c r="T15" s="163"/>
      <c r="U15" s="164"/>
      <c r="V15" s="152"/>
      <c r="W15" s="164"/>
      <c r="X15" s="129"/>
      <c r="Y15" s="180" t="s">
        <v>349</v>
      </c>
      <c r="Z15" s="163">
        <f>SUM(V25:V31)/AA15</f>
        <v>0.8225806452</v>
      </c>
      <c r="AA15" s="164">
        <f>SUM(U25:U31)</f>
        <v>2</v>
      </c>
      <c r="AB15" s="169">
        <f t="shared" si="6"/>
        <v>1.64516129</v>
      </c>
      <c r="AC15" s="181">
        <f>SUM(W25:W31)</f>
        <v>0.003344907407</v>
      </c>
      <c r="AD15" s="129"/>
      <c r="AE15" s="129"/>
      <c r="AF15" s="129"/>
      <c r="AG15" s="129"/>
      <c r="AH15" s="129"/>
      <c r="AI15" s="129"/>
      <c r="AJ15" s="135"/>
    </row>
    <row r="16">
      <c r="A16" s="173">
        <v>44235.0</v>
      </c>
      <c r="B16" s="163">
        <f>'Заявка на просчёт '!AD59</f>
        <v>0.9666666667</v>
      </c>
      <c r="C16" s="164">
        <f>'Заявка на просчёт '!AD60</f>
        <v>6</v>
      </c>
      <c r="D16" s="163">
        <f t="shared" ref="D16:D17" si="7">B16*C16</f>
        <v>5.8</v>
      </c>
      <c r="E16" s="171">
        <f>'Заявка на просчёт '!AD61</f>
        <v>0.02210648148</v>
      </c>
      <c r="F16" s="129"/>
      <c r="G16" s="182" t="s">
        <v>350</v>
      </c>
      <c r="H16" s="163">
        <f>SUM(D32:D38)/I16</f>
        <v>0.8695652174</v>
      </c>
      <c r="I16" s="164">
        <f>SUM(C32:C38)</f>
        <v>23</v>
      </c>
      <c r="J16" s="175">
        <f t="shared" si="5"/>
        <v>20</v>
      </c>
      <c r="K16" s="181">
        <f>SUM(E32:E38)</f>
        <v>0.08152777778</v>
      </c>
      <c r="L16" s="129"/>
      <c r="M16" s="129"/>
      <c r="N16" s="129"/>
      <c r="O16" s="129"/>
      <c r="P16" s="129"/>
      <c r="Q16" s="129"/>
      <c r="R16" s="135"/>
      <c r="S16" s="173">
        <v>44235.0</v>
      </c>
      <c r="T16" s="163"/>
      <c r="U16" s="164"/>
      <c r="V16" s="152"/>
      <c r="W16" s="164"/>
      <c r="X16" s="129"/>
      <c r="Y16" s="182" t="s">
        <v>350</v>
      </c>
      <c r="Z16" s="163">
        <f>SUM(V32:V38)/AA16</f>
        <v>0.9274193548</v>
      </c>
      <c r="AA16" s="164">
        <f>SUM(U32:U38)</f>
        <v>2</v>
      </c>
      <c r="AB16" s="169">
        <f t="shared" si="6"/>
        <v>1.85483871</v>
      </c>
      <c r="AC16" s="181">
        <f>SUM(W32:W38)</f>
        <v>0.006261574074</v>
      </c>
      <c r="AD16" s="129"/>
      <c r="AE16" s="129"/>
      <c r="AF16" s="129"/>
      <c r="AG16" s="129"/>
      <c r="AH16" s="129"/>
      <c r="AI16" s="129"/>
      <c r="AJ16" s="135"/>
    </row>
    <row r="17">
      <c r="A17" s="173">
        <v>44236.0</v>
      </c>
      <c r="B17" s="163">
        <f>'Заявка на просчёт '!AJ59</f>
        <v>0.948</v>
      </c>
      <c r="C17" s="164">
        <f>'Заявка на просчёт '!AJ60</f>
        <v>5</v>
      </c>
      <c r="D17" s="163">
        <f t="shared" si="7"/>
        <v>4.74</v>
      </c>
      <c r="E17" s="171">
        <f>'Заявка на просчёт '!AJ61</f>
        <v>0.01467592593</v>
      </c>
      <c r="F17" s="129"/>
      <c r="G17" s="183"/>
      <c r="H17" s="184"/>
      <c r="I17" s="184"/>
      <c r="J17" s="184"/>
      <c r="K17" s="184"/>
      <c r="L17" s="129"/>
      <c r="M17" s="129"/>
      <c r="N17" s="129"/>
      <c r="O17" s="129"/>
      <c r="P17" s="129"/>
      <c r="Q17" s="129"/>
      <c r="R17" s="135"/>
      <c r="S17" s="173">
        <v>44236.0</v>
      </c>
      <c r="T17" s="163">
        <f>'Рекорд'!L60</f>
        <v>0.8479532164</v>
      </c>
      <c r="U17" s="164">
        <f>'Рекорд'!L61</f>
        <v>3</v>
      </c>
      <c r="V17" s="152">
        <f>T17*U17</f>
        <v>2.543859649</v>
      </c>
      <c r="W17" s="171">
        <f>'Рекорд'!L62</f>
        <v>0.01045138889</v>
      </c>
      <c r="X17" s="129"/>
      <c r="Y17" s="183"/>
      <c r="Z17" s="184"/>
      <c r="AA17" s="184"/>
      <c r="AB17" s="184"/>
      <c r="AC17" s="184"/>
      <c r="AD17" s="129"/>
      <c r="AE17" s="129"/>
      <c r="AF17" s="129"/>
      <c r="AG17" s="129"/>
      <c r="AH17" s="129"/>
      <c r="AI17" s="129"/>
      <c r="AJ17" s="135"/>
    </row>
    <row r="18">
      <c r="A18" s="151">
        <v>44237.0</v>
      </c>
      <c r="B18" s="152"/>
      <c r="C18" s="153"/>
      <c r="D18" s="163"/>
      <c r="E18" s="154"/>
      <c r="F18" s="129"/>
      <c r="G18" s="185"/>
      <c r="H18" s="184"/>
      <c r="I18" s="184"/>
      <c r="J18" s="184"/>
      <c r="K18" s="184"/>
      <c r="L18" s="129"/>
      <c r="M18" s="129"/>
      <c r="N18" s="129"/>
      <c r="O18" s="129"/>
      <c r="P18" s="129"/>
      <c r="Q18" s="129"/>
      <c r="R18" s="135"/>
      <c r="S18" s="151">
        <v>44237.0</v>
      </c>
      <c r="T18" s="152"/>
      <c r="U18" s="153"/>
      <c r="V18" s="152"/>
      <c r="W18" s="154"/>
      <c r="X18" s="129"/>
      <c r="Y18" s="185"/>
      <c r="Z18" s="184"/>
      <c r="AA18" s="184"/>
      <c r="AB18" s="184"/>
      <c r="AC18" s="184"/>
      <c r="AD18" s="129"/>
      <c r="AE18" s="129"/>
      <c r="AF18" s="129"/>
      <c r="AG18" s="129"/>
      <c r="AH18" s="129"/>
      <c r="AI18" s="129"/>
      <c r="AJ18" s="135"/>
    </row>
    <row r="19">
      <c r="A19" s="151">
        <v>44238.0</v>
      </c>
      <c r="B19" s="152">
        <f>'Заявка на просчёт '!AP59</f>
        <v>0.972</v>
      </c>
      <c r="C19" s="153">
        <f>'Заявка на просчёт '!AP60</f>
        <v>5</v>
      </c>
      <c r="D19" s="163">
        <f t="shared" ref="D19:D21" si="8">B19*C19</f>
        <v>4.86</v>
      </c>
      <c r="E19" s="154">
        <f>'Заявка на просчёт '!AP61</f>
        <v>0.02021990741</v>
      </c>
      <c r="F19" s="129"/>
      <c r="G19" s="183"/>
      <c r="H19" s="184"/>
      <c r="I19" s="184"/>
      <c r="J19" s="184"/>
      <c r="K19" s="184"/>
      <c r="L19" s="129"/>
      <c r="M19" s="129"/>
      <c r="N19" s="129"/>
      <c r="O19" s="129"/>
      <c r="P19" s="129"/>
      <c r="Q19" s="129"/>
      <c r="R19" s="135"/>
      <c r="S19" s="151">
        <v>44238.0</v>
      </c>
      <c r="T19" s="163">
        <f>'Рекорд'!R60</f>
        <v>0.8631578947</v>
      </c>
      <c r="U19" s="164">
        <f>'Рекорд'!R61</f>
        <v>5</v>
      </c>
      <c r="V19" s="152">
        <f t="shared" ref="V19:V20" si="9">T19*U19</f>
        <v>4.315789474</v>
      </c>
      <c r="W19" s="171">
        <f>'Рекорд'!R62</f>
        <v>0.01763888889</v>
      </c>
      <c r="X19" s="129"/>
      <c r="Y19" s="183"/>
      <c r="Z19" s="184"/>
      <c r="AA19" s="184"/>
      <c r="AB19" s="184"/>
      <c r="AC19" s="184"/>
      <c r="AD19" s="129"/>
      <c r="AE19" s="129"/>
      <c r="AF19" s="129"/>
      <c r="AG19" s="129"/>
      <c r="AH19" s="129"/>
      <c r="AI19" s="129"/>
      <c r="AJ19" s="135"/>
    </row>
    <row r="20">
      <c r="A20" s="151">
        <v>44239.0</v>
      </c>
      <c r="B20" s="152">
        <f>'Заявка на просчёт '!AU59</f>
        <v>0.965</v>
      </c>
      <c r="C20" s="153">
        <f>'Заявка на просчёт '!AU60</f>
        <v>4</v>
      </c>
      <c r="D20" s="163">
        <f t="shared" si="8"/>
        <v>3.86</v>
      </c>
      <c r="E20" s="154">
        <f>'Заявка на просчёт '!AU61</f>
        <v>0.02255787037</v>
      </c>
      <c r="F20" s="129"/>
      <c r="G20" s="183"/>
      <c r="H20" s="184"/>
      <c r="I20" s="184"/>
      <c r="J20" s="184"/>
      <c r="K20" s="184"/>
      <c r="L20" s="129"/>
      <c r="M20" s="129"/>
      <c r="N20" s="129"/>
      <c r="O20" s="129"/>
      <c r="P20" s="129"/>
      <c r="Q20" s="129"/>
      <c r="R20" s="135"/>
      <c r="S20" s="151">
        <v>44239.0</v>
      </c>
      <c r="T20" s="152">
        <f>'Рекорд'!U60</f>
        <v>0.9649122807</v>
      </c>
      <c r="U20" s="153">
        <f>'Рекорд'!U61</f>
        <v>2</v>
      </c>
      <c r="V20" s="152">
        <f t="shared" si="9"/>
        <v>1.929824561</v>
      </c>
      <c r="W20" s="154">
        <f>'Рекорд'!U62</f>
        <v>0.008425925926</v>
      </c>
      <c r="X20" s="129"/>
      <c r="Y20" s="183"/>
      <c r="Z20" s="184"/>
      <c r="AA20" s="184"/>
      <c r="AB20" s="184"/>
      <c r="AC20" s="184"/>
      <c r="AD20" s="129"/>
      <c r="AE20" s="129"/>
      <c r="AF20" s="129"/>
      <c r="AG20" s="129"/>
      <c r="AH20" s="129"/>
      <c r="AI20" s="129"/>
      <c r="AJ20" s="135"/>
    </row>
    <row r="21">
      <c r="A21" s="151">
        <v>44240.0</v>
      </c>
      <c r="B21" s="163">
        <f>'Заявка на просчёт '!BD59</f>
        <v>0.9575</v>
      </c>
      <c r="C21" s="164">
        <f>'Заявка на просчёт '!BD60</f>
        <v>8</v>
      </c>
      <c r="D21" s="163">
        <f t="shared" si="8"/>
        <v>7.66</v>
      </c>
      <c r="E21" s="171">
        <f>'Заявка на просчёт '!BD61</f>
        <v>0.02634259259</v>
      </c>
      <c r="F21" s="129"/>
      <c r="G21" s="183"/>
      <c r="H21" s="184"/>
      <c r="I21" s="184"/>
      <c r="J21" s="184"/>
      <c r="K21" s="184"/>
      <c r="L21" s="129"/>
      <c r="M21" s="129"/>
      <c r="N21" s="129"/>
      <c r="O21" s="129"/>
      <c r="P21" s="129"/>
      <c r="Q21" s="129"/>
      <c r="R21" s="135"/>
      <c r="S21" s="151">
        <v>44240.0</v>
      </c>
      <c r="T21" s="163"/>
      <c r="U21" s="164"/>
      <c r="V21" s="152"/>
      <c r="W21" s="164"/>
      <c r="X21" s="129"/>
      <c r="Y21" s="183"/>
      <c r="Z21" s="184"/>
      <c r="AA21" s="184"/>
      <c r="AB21" s="184"/>
      <c r="AC21" s="184"/>
      <c r="AD21" s="129"/>
      <c r="AE21" s="129"/>
      <c r="AF21" s="129"/>
      <c r="AG21" s="129"/>
      <c r="AH21" s="129"/>
      <c r="AI21" s="129"/>
      <c r="AJ21" s="135"/>
    </row>
    <row r="22">
      <c r="A22" s="151">
        <v>44241.0</v>
      </c>
      <c r="B22" s="163"/>
      <c r="C22" s="164"/>
      <c r="D22" s="163"/>
      <c r="E22" s="164"/>
      <c r="F22" s="129"/>
      <c r="G22" s="183"/>
      <c r="H22" s="184"/>
      <c r="I22" s="184"/>
      <c r="J22" s="184"/>
      <c r="K22" s="184"/>
      <c r="L22" s="129"/>
      <c r="M22" s="129"/>
      <c r="N22" s="129"/>
      <c r="O22" s="129"/>
      <c r="P22" s="129"/>
      <c r="Q22" s="129"/>
      <c r="R22" s="135"/>
      <c r="S22" s="151">
        <v>44241.0</v>
      </c>
      <c r="T22" s="163"/>
      <c r="U22" s="164"/>
      <c r="V22" s="152"/>
      <c r="W22" s="164"/>
      <c r="X22" s="129"/>
      <c r="Y22" s="183"/>
      <c r="Z22" s="184"/>
      <c r="AA22" s="184"/>
      <c r="AB22" s="184"/>
      <c r="AC22" s="184"/>
      <c r="AD22" s="129"/>
      <c r="AE22" s="129"/>
      <c r="AF22" s="129"/>
      <c r="AG22" s="129"/>
      <c r="AH22" s="129"/>
      <c r="AI22" s="129"/>
      <c r="AJ22" s="135"/>
    </row>
    <row r="23">
      <c r="A23" s="151">
        <v>44242.0</v>
      </c>
      <c r="B23" s="152"/>
      <c r="C23" s="153"/>
      <c r="D23" s="163"/>
      <c r="E23" s="154"/>
      <c r="F23" s="129"/>
      <c r="G23" s="183"/>
      <c r="H23" s="184"/>
      <c r="I23" s="184"/>
      <c r="J23" s="184"/>
      <c r="K23" s="184"/>
      <c r="L23" s="129"/>
      <c r="M23" s="129"/>
      <c r="N23" s="129"/>
      <c r="O23" s="129"/>
      <c r="P23" s="129"/>
      <c r="Q23" s="129"/>
      <c r="R23" s="135"/>
      <c r="S23" s="151">
        <v>44242.0</v>
      </c>
      <c r="T23" s="152"/>
      <c r="U23" s="153"/>
      <c r="V23" s="152"/>
      <c r="W23" s="154"/>
      <c r="X23" s="129"/>
      <c r="Y23" s="183"/>
      <c r="Z23" s="184"/>
      <c r="AA23" s="184"/>
      <c r="AB23" s="184"/>
      <c r="AC23" s="184"/>
      <c r="AD23" s="129"/>
      <c r="AE23" s="129"/>
      <c r="AF23" s="129"/>
      <c r="AG23" s="129"/>
      <c r="AH23" s="129"/>
      <c r="AI23" s="129"/>
      <c r="AJ23" s="135"/>
    </row>
    <row r="24">
      <c r="A24" s="151">
        <v>44243.0</v>
      </c>
      <c r="B24" s="163"/>
      <c r="C24" s="153"/>
      <c r="D24" s="163"/>
      <c r="E24" s="164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35"/>
      <c r="S24" s="151">
        <v>44243.0</v>
      </c>
      <c r="T24" s="163"/>
      <c r="U24" s="164"/>
      <c r="V24" s="152"/>
      <c r="W24" s="164"/>
      <c r="X24" s="129"/>
      <c r="Y24" s="129"/>
      <c r="Z24" s="129"/>
      <c r="AA24" s="129"/>
      <c r="AB24" s="129"/>
      <c r="AC24" s="129"/>
      <c r="AD24" s="129"/>
      <c r="AE24" s="129"/>
      <c r="AF24" s="129"/>
      <c r="AG24" s="129"/>
      <c r="AH24" s="129"/>
      <c r="AI24" s="129"/>
      <c r="AJ24" s="135"/>
    </row>
    <row r="25">
      <c r="A25" s="173">
        <v>44244.0</v>
      </c>
      <c r="B25" s="163">
        <f>'Заявка на просчёт '!BI59</f>
        <v>0.9</v>
      </c>
      <c r="C25" s="164">
        <f>'Заявка на просчёт '!BI60</f>
        <v>4</v>
      </c>
      <c r="D25" s="163">
        <f>B25*C25</f>
        <v>3.6</v>
      </c>
      <c r="E25" s="171">
        <f>'Заявка на просчёт '!BI61</f>
        <v>0.02319444444</v>
      </c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35"/>
      <c r="S25" s="173">
        <v>44244.0</v>
      </c>
      <c r="T25" s="163">
        <f>'Рекорд'!W60</f>
        <v>0.7580645161</v>
      </c>
      <c r="U25" s="164">
        <f>'Рекорд'!W61</f>
        <v>1</v>
      </c>
      <c r="V25" s="152">
        <f>T25*U25</f>
        <v>0.7580645161</v>
      </c>
      <c r="W25" s="171">
        <f>'Рекорд'!W62</f>
        <v>0.0009143518519</v>
      </c>
      <c r="X25" s="129"/>
      <c r="Y25" s="129"/>
      <c r="Z25" s="129"/>
      <c r="AA25" s="129"/>
      <c r="AB25" s="129"/>
      <c r="AC25" s="129"/>
      <c r="AD25" s="129"/>
      <c r="AE25" s="129"/>
      <c r="AF25" s="129"/>
      <c r="AG25" s="129"/>
      <c r="AH25" s="129"/>
      <c r="AI25" s="129"/>
      <c r="AJ25" s="135"/>
    </row>
    <row r="26">
      <c r="A26" s="173">
        <v>44245.0</v>
      </c>
      <c r="B26" s="163"/>
      <c r="C26" s="153"/>
      <c r="D26" s="163"/>
      <c r="E26" s="164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73">
        <v>44245.0</v>
      </c>
      <c r="T26" s="163"/>
      <c r="U26" s="153"/>
      <c r="V26" s="152"/>
      <c r="W26" s="164"/>
      <c r="X26" s="129"/>
      <c r="Y26" s="129"/>
      <c r="Z26" s="129"/>
      <c r="AA26" s="129"/>
      <c r="AB26" s="129"/>
      <c r="AC26" s="129"/>
      <c r="AD26" s="129"/>
      <c r="AE26" s="129"/>
      <c r="AF26" s="129"/>
      <c r="AG26" s="129"/>
      <c r="AH26" s="129"/>
      <c r="AI26" s="129"/>
      <c r="AJ26" s="129"/>
    </row>
    <row r="27">
      <c r="A27" s="173">
        <v>44246.0</v>
      </c>
      <c r="B27" s="163"/>
      <c r="C27" s="164"/>
      <c r="D27" s="163"/>
      <c r="E27" s="164"/>
      <c r="F27" s="129"/>
      <c r="G27" s="184"/>
      <c r="H27" s="184"/>
      <c r="I27" s="184"/>
      <c r="J27" s="184"/>
      <c r="K27" s="184"/>
      <c r="L27" s="129"/>
      <c r="M27" s="129"/>
      <c r="N27" s="129"/>
      <c r="O27" s="129"/>
      <c r="P27" s="129"/>
      <c r="Q27" s="129"/>
      <c r="R27" s="129"/>
      <c r="S27" s="173">
        <v>44246.0</v>
      </c>
      <c r="T27" s="163"/>
      <c r="U27" s="164"/>
      <c r="V27" s="152"/>
      <c r="W27" s="164"/>
      <c r="X27" s="129"/>
      <c r="Y27" s="184"/>
      <c r="Z27" s="184"/>
      <c r="AA27" s="184"/>
      <c r="AB27" s="184"/>
      <c r="AC27" s="184"/>
      <c r="AD27" s="129"/>
      <c r="AE27" s="129"/>
      <c r="AF27" s="129"/>
      <c r="AG27" s="129"/>
      <c r="AH27" s="129"/>
      <c r="AI27" s="129"/>
      <c r="AJ27" s="129"/>
    </row>
    <row r="28">
      <c r="A28" s="173">
        <v>44247.0</v>
      </c>
      <c r="B28" s="163"/>
      <c r="C28" s="164"/>
      <c r="D28" s="163"/>
      <c r="E28" s="164"/>
      <c r="F28" s="129"/>
      <c r="G28" s="184"/>
      <c r="H28" s="184"/>
      <c r="I28" s="184"/>
      <c r="J28" s="184"/>
      <c r="K28" s="184"/>
      <c r="L28" s="129"/>
      <c r="M28" s="129"/>
      <c r="N28" s="129"/>
      <c r="O28" s="129"/>
      <c r="P28" s="129"/>
      <c r="Q28" s="129"/>
      <c r="R28" s="129"/>
      <c r="S28" s="173">
        <v>44247.0</v>
      </c>
      <c r="T28" s="163"/>
      <c r="U28" s="164"/>
      <c r="V28" s="152"/>
      <c r="W28" s="164"/>
      <c r="X28" s="129"/>
      <c r="Y28" s="184"/>
      <c r="Z28" s="184"/>
      <c r="AA28" s="184"/>
      <c r="AB28" s="184"/>
      <c r="AC28" s="184"/>
      <c r="AD28" s="129"/>
      <c r="AE28" s="129"/>
      <c r="AF28" s="129"/>
      <c r="AG28" s="129"/>
      <c r="AH28" s="129"/>
      <c r="AI28" s="129"/>
      <c r="AJ28" s="129"/>
    </row>
    <row r="29">
      <c r="A29" s="173">
        <v>44248.0</v>
      </c>
      <c r="B29" s="163">
        <f>'Заявка на просчёт '!BP59</f>
        <v>0.8787878788</v>
      </c>
      <c r="C29" s="164">
        <f>'Заявка на просчёт '!BP60</f>
        <v>6</v>
      </c>
      <c r="D29" s="163">
        <f>B29*C29</f>
        <v>5.272727273</v>
      </c>
      <c r="E29" s="171">
        <f>'Заявка на просчёт '!BP61</f>
        <v>0.02422453704</v>
      </c>
      <c r="F29" s="129"/>
      <c r="G29" s="184"/>
      <c r="H29" s="184"/>
      <c r="I29" s="184"/>
      <c r="J29" s="184"/>
      <c r="K29" s="184"/>
      <c r="L29" s="129"/>
      <c r="M29" s="129"/>
      <c r="N29" s="129"/>
      <c r="O29" s="129"/>
      <c r="P29" s="129"/>
      <c r="Q29" s="129"/>
      <c r="R29" s="129"/>
      <c r="S29" s="173">
        <v>44248.0</v>
      </c>
      <c r="T29" s="163">
        <f>'Рекорд'!Y60</f>
        <v>0.8870967742</v>
      </c>
      <c r="U29" s="164">
        <f>'Рекорд'!Y61</f>
        <v>1</v>
      </c>
      <c r="V29" s="152">
        <f>T29*U29</f>
        <v>0.8870967742</v>
      </c>
      <c r="W29" s="171">
        <f>'Рекорд'!Y62</f>
        <v>0.002430555556</v>
      </c>
      <c r="X29" s="129"/>
      <c r="Y29" s="184"/>
      <c r="Z29" s="184"/>
      <c r="AA29" s="184"/>
      <c r="AB29" s="184"/>
      <c r="AC29" s="184"/>
      <c r="AD29" s="129"/>
      <c r="AE29" s="129"/>
      <c r="AF29" s="129"/>
      <c r="AG29" s="129"/>
      <c r="AH29" s="129"/>
      <c r="AI29" s="129"/>
      <c r="AJ29" s="129"/>
    </row>
    <row r="30">
      <c r="A30" s="173">
        <v>44249.0</v>
      </c>
      <c r="B30" s="163"/>
      <c r="C30" s="164"/>
      <c r="D30" s="163"/>
      <c r="E30" s="164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73">
        <v>44249.0</v>
      </c>
      <c r="T30" s="163"/>
      <c r="U30" s="164"/>
      <c r="V30" s="152"/>
      <c r="W30" s="164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</row>
    <row r="31">
      <c r="A31" s="173">
        <v>44250.0</v>
      </c>
      <c r="B31" s="163"/>
      <c r="C31" s="164"/>
      <c r="D31" s="163"/>
      <c r="E31" s="164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73">
        <v>44250.0</v>
      </c>
      <c r="T31" s="163"/>
      <c r="U31" s="164"/>
      <c r="V31" s="152"/>
      <c r="W31" s="164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</row>
    <row r="32">
      <c r="A32" s="151">
        <v>44251.0</v>
      </c>
      <c r="B32" s="163">
        <f>'Заявка на просчёт '!BW59</f>
        <v>0.8575757576</v>
      </c>
      <c r="C32" s="153">
        <f>'Заявка на просчёт '!BW60</f>
        <v>6</v>
      </c>
      <c r="D32" s="163">
        <f t="shared" ref="D32:D33" si="10">B32*C32</f>
        <v>5.145454545</v>
      </c>
      <c r="E32" s="171">
        <f>'Заявка на просчёт '!BW61</f>
        <v>0.02945601852</v>
      </c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51">
        <v>44251.0</v>
      </c>
      <c r="T32" s="163">
        <f>'Рекорд'!AA60</f>
        <v>0.8870967742</v>
      </c>
      <c r="U32" s="164">
        <f>'Рекорд'!AA61</f>
        <v>1</v>
      </c>
      <c r="V32" s="152">
        <f>T32*U32</f>
        <v>0.8870967742</v>
      </c>
      <c r="W32" s="171">
        <f>'Рекорд'!AA62</f>
        <v>0.002824074074</v>
      </c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</row>
    <row r="33">
      <c r="A33" s="151">
        <v>44252.0</v>
      </c>
      <c r="B33" s="163">
        <f>'Заявка на просчёт '!CJ59</f>
        <v>0.8772727273</v>
      </c>
      <c r="C33" s="164">
        <f>'Заявка на просчёт '!CJ60</f>
        <v>12</v>
      </c>
      <c r="D33" s="163">
        <f t="shared" si="10"/>
        <v>10.52727273</v>
      </c>
      <c r="E33" s="171">
        <f>'Заявка на просчёт '!CJ61</f>
        <v>0.03282407407</v>
      </c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51">
        <v>44252.0</v>
      </c>
      <c r="T33" s="163"/>
      <c r="U33" s="164"/>
      <c r="V33" s="152"/>
      <c r="W33" s="164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</row>
    <row r="34">
      <c r="A34" s="151">
        <v>44253.0</v>
      </c>
      <c r="B34" s="163"/>
      <c r="C34" s="164"/>
      <c r="D34" s="163"/>
      <c r="E34" s="164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51">
        <v>44253.0</v>
      </c>
      <c r="T34" s="163"/>
      <c r="U34" s="164"/>
      <c r="V34" s="152"/>
      <c r="W34" s="164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129"/>
      <c r="AI34" s="129"/>
      <c r="AJ34" s="129"/>
    </row>
    <row r="35">
      <c r="A35" s="151">
        <v>44254.0</v>
      </c>
      <c r="B35" s="163"/>
      <c r="C35" s="164"/>
      <c r="D35" s="163"/>
      <c r="E35" s="164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51">
        <v>44254.0</v>
      </c>
      <c r="T35" s="163"/>
      <c r="U35" s="164"/>
      <c r="V35" s="152"/>
      <c r="W35" s="164"/>
      <c r="X35" s="129"/>
      <c r="Y35" s="129"/>
      <c r="Z35" s="129"/>
      <c r="AA35" s="129"/>
      <c r="AB35" s="129"/>
      <c r="AC35" s="129"/>
      <c r="AD35" s="129"/>
      <c r="AE35" s="129"/>
      <c r="AF35" s="129"/>
      <c r="AG35" s="129"/>
      <c r="AH35" s="129"/>
      <c r="AI35" s="129"/>
      <c r="AJ35" s="129"/>
    </row>
    <row r="36">
      <c r="A36" s="151">
        <v>44255.0</v>
      </c>
      <c r="B36" s="163">
        <f>'Заявка на просчёт '!CP59</f>
        <v>0.8654545455</v>
      </c>
      <c r="C36" s="164">
        <f>'Заявка на просчёт '!CP60</f>
        <v>5</v>
      </c>
      <c r="D36" s="163">
        <f>B36*C36</f>
        <v>4.327272727</v>
      </c>
      <c r="E36" s="171">
        <f>'Заявка на просчёт '!CP61</f>
        <v>0.01924768519</v>
      </c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  <c r="S36" s="151">
        <v>44255.0</v>
      </c>
      <c r="T36" s="163">
        <f>'Рекорд'!AC60</f>
        <v>0.9677419355</v>
      </c>
      <c r="U36" s="164">
        <f>'Рекорд'!AC61</f>
        <v>1</v>
      </c>
      <c r="V36" s="152">
        <f>T36*U36</f>
        <v>0.9677419355</v>
      </c>
      <c r="W36" s="171">
        <f>'Рекорд'!AC62</f>
        <v>0.0034375</v>
      </c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</row>
    <row r="37">
      <c r="A37" s="151">
        <v>44256.0</v>
      </c>
      <c r="B37" s="163"/>
      <c r="C37" s="164"/>
      <c r="D37" s="163"/>
      <c r="E37" s="164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  <c r="S37" s="151">
        <v>44256.0</v>
      </c>
      <c r="T37" s="163"/>
      <c r="U37" s="164"/>
      <c r="V37" s="152"/>
      <c r="W37" s="164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</row>
    <row r="38">
      <c r="A38" s="151">
        <v>44257.0</v>
      </c>
      <c r="B38" s="175"/>
      <c r="C38" s="176"/>
      <c r="D38" s="163"/>
      <c r="E38" s="17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51">
        <v>44257.0</v>
      </c>
      <c r="T38" s="163"/>
      <c r="U38" s="164"/>
      <c r="V38" s="152"/>
      <c r="W38" s="164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</row>
    <row r="39">
      <c r="A39" s="187"/>
      <c r="B39" s="188"/>
      <c r="C39" s="186"/>
      <c r="D39" s="189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7"/>
      <c r="T39" s="189"/>
      <c r="U39" s="184"/>
      <c r="V39" s="190"/>
      <c r="W39" s="184"/>
      <c r="X39" s="186"/>
      <c r="Y39" s="186"/>
      <c r="Z39" s="186"/>
      <c r="AA39" s="186"/>
      <c r="AB39" s="186"/>
      <c r="AC39" s="186"/>
      <c r="AD39" s="186"/>
      <c r="AE39" s="186"/>
      <c r="AF39" s="186"/>
      <c r="AG39" s="186"/>
      <c r="AH39" s="186"/>
      <c r="AI39" s="186"/>
      <c r="AJ39" s="186"/>
    </row>
    <row r="40">
      <c r="A40" s="187"/>
      <c r="B40" s="188"/>
      <c r="C40" s="186"/>
      <c r="D40" s="189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7"/>
      <c r="T40" s="189"/>
      <c r="U40" s="184"/>
      <c r="V40" s="190"/>
      <c r="W40" s="184"/>
      <c r="X40" s="186"/>
      <c r="Y40" s="186"/>
      <c r="Z40" s="186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</row>
    <row r="41">
      <c r="A41" s="187"/>
      <c r="B41" s="188"/>
      <c r="C41" s="186"/>
      <c r="D41" s="189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7"/>
      <c r="T41" s="189"/>
      <c r="U41" s="184"/>
      <c r="V41" s="190"/>
      <c r="W41" s="184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186"/>
      <c r="AI41" s="186"/>
      <c r="AJ41" s="186"/>
    </row>
    <row r="42">
      <c r="A42" s="187"/>
      <c r="B42" s="188"/>
      <c r="C42" s="186"/>
      <c r="D42" s="189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7"/>
      <c r="T42" s="189"/>
      <c r="U42" s="184"/>
      <c r="V42" s="190"/>
      <c r="W42" s="184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</row>
    <row r="43">
      <c r="A43" s="187"/>
      <c r="B43" s="188"/>
      <c r="C43" s="186"/>
      <c r="D43" s="189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7"/>
      <c r="T43" s="189"/>
      <c r="U43" s="184"/>
      <c r="V43" s="190"/>
      <c r="W43" s="184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  <c r="AI43" s="186"/>
      <c r="AJ43" s="186"/>
    </row>
    <row r="44">
      <c r="A44" s="187"/>
      <c r="B44" s="188"/>
      <c r="C44" s="186"/>
      <c r="D44" s="189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7"/>
      <c r="T44" s="189"/>
      <c r="U44" s="184"/>
      <c r="V44" s="190"/>
      <c r="W44" s="184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</row>
    <row r="45">
      <c r="A45" s="187"/>
      <c r="B45" s="188"/>
      <c r="C45" s="186"/>
      <c r="D45" s="189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7"/>
      <c r="T45" s="189"/>
      <c r="U45" s="184"/>
      <c r="V45" s="190"/>
      <c r="W45" s="184"/>
      <c r="X45" s="186"/>
      <c r="Y45" s="186"/>
      <c r="Z45" s="186"/>
      <c r="AA45" s="186"/>
      <c r="AB45" s="186"/>
      <c r="AC45" s="186"/>
      <c r="AD45" s="186"/>
      <c r="AE45" s="186"/>
      <c r="AF45" s="186"/>
      <c r="AG45" s="186"/>
      <c r="AH45" s="186"/>
      <c r="AI45" s="186"/>
      <c r="AJ45" s="186"/>
    </row>
    <row r="46">
      <c r="A46" s="186"/>
      <c r="B46" s="188"/>
      <c r="C46" s="186"/>
      <c r="D46" s="188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8"/>
      <c r="U46" s="186"/>
      <c r="V46" s="188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</row>
    <row r="47">
      <c r="A47" s="186"/>
      <c r="B47" s="188"/>
      <c r="C47" s="186"/>
      <c r="D47" s="188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6"/>
      <c r="T47" s="188"/>
      <c r="U47" s="186"/>
      <c r="V47" s="188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</row>
    <row r="48">
      <c r="A48" s="186"/>
      <c r="B48" s="188"/>
      <c r="C48" s="186"/>
      <c r="D48" s="188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6"/>
      <c r="T48" s="188"/>
      <c r="U48" s="186"/>
      <c r="V48" s="188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</row>
    <row r="49">
      <c r="A49" s="186"/>
      <c r="B49" s="188"/>
      <c r="C49" s="186"/>
      <c r="D49" s="188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6"/>
      <c r="T49" s="188"/>
      <c r="U49" s="186"/>
      <c r="V49" s="188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  <c r="AI49" s="186"/>
      <c r="AJ49" s="186"/>
    </row>
    <row r="50">
      <c r="A50" s="186"/>
      <c r="B50" s="188"/>
      <c r="C50" s="186"/>
      <c r="D50" s="188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  <c r="S50" s="186"/>
      <c r="T50" s="188"/>
      <c r="U50" s="186"/>
      <c r="V50" s="188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  <c r="AH50" s="186"/>
      <c r="AI50" s="186"/>
      <c r="AJ50" s="186"/>
    </row>
    <row r="51">
      <c r="A51" s="186"/>
      <c r="B51" s="188"/>
      <c r="C51" s="186"/>
      <c r="D51" s="188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  <c r="S51" s="186"/>
      <c r="T51" s="188"/>
      <c r="U51" s="186"/>
      <c r="V51" s="188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  <c r="AI51" s="186"/>
      <c r="AJ51" s="186"/>
    </row>
    <row r="52">
      <c r="A52" s="186"/>
      <c r="B52" s="188"/>
      <c r="C52" s="186"/>
      <c r="D52" s="188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  <c r="S52" s="186"/>
      <c r="T52" s="188"/>
      <c r="U52" s="186"/>
      <c r="V52" s="188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</row>
    <row r="53">
      <c r="A53" s="186"/>
      <c r="B53" s="188"/>
      <c r="C53" s="186"/>
      <c r="D53" s="188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  <c r="S53" s="186"/>
      <c r="T53" s="188"/>
      <c r="U53" s="186"/>
      <c r="V53" s="188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</row>
    <row r="54">
      <c r="A54" s="186"/>
      <c r="B54" s="188"/>
      <c r="C54" s="186"/>
      <c r="D54" s="188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  <c r="S54" s="186"/>
      <c r="T54" s="188"/>
      <c r="U54" s="186"/>
      <c r="V54" s="188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</row>
    <row r="55">
      <c r="A55" s="186"/>
      <c r="B55" s="188"/>
      <c r="C55" s="186"/>
      <c r="D55" s="188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8"/>
      <c r="U55" s="186"/>
      <c r="V55" s="188"/>
      <c r="W55" s="186"/>
      <c r="X55" s="186"/>
      <c r="Y55" s="186"/>
      <c r="Z55" s="186"/>
      <c r="AA55" s="186"/>
      <c r="AB55" s="186"/>
      <c r="AC55" s="186"/>
      <c r="AD55" s="186"/>
      <c r="AE55" s="186"/>
      <c r="AF55" s="186"/>
      <c r="AG55" s="186"/>
      <c r="AH55" s="186"/>
      <c r="AI55" s="186"/>
      <c r="AJ55" s="186"/>
    </row>
    <row r="56">
      <c r="A56" s="186"/>
      <c r="B56" s="188"/>
      <c r="C56" s="186"/>
      <c r="D56" s="188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8"/>
      <c r="U56" s="186"/>
      <c r="V56" s="188"/>
      <c r="W56" s="186"/>
      <c r="X56" s="186"/>
      <c r="Y56" s="186"/>
      <c r="Z56" s="186"/>
      <c r="AA56" s="186"/>
      <c r="AB56" s="186"/>
      <c r="AC56" s="186"/>
      <c r="AD56" s="186"/>
      <c r="AE56" s="186"/>
      <c r="AF56" s="186"/>
      <c r="AG56" s="186"/>
      <c r="AH56" s="186"/>
      <c r="AI56" s="186"/>
      <c r="AJ56" s="186"/>
    </row>
    <row r="57">
      <c r="A57" s="186"/>
      <c r="B57" s="188"/>
      <c r="C57" s="186"/>
      <c r="D57" s="188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8"/>
      <c r="U57" s="186"/>
      <c r="V57" s="188"/>
      <c r="W57" s="186"/>
      <c r="X57" s="186"/>
      <c r="Y57" s="186"/>
      <c r="Z57" s="186"/>
      <c r="AA57" s="186"/>
      <c r="AB57" s="186"/>
      <c r="AC57" s="186"/>
      <c r="AD57" s="186"/>
      <c r="AE57" s="186"/>
      <c r="AF57" s="186"/>
      <c r="AG57" s="186"/>
      <c r="AH57" s="186"/>
      <c r="AI57" s="186"/>
      <c r="AJ57" s="186"/>
    </row>
    <row r="58">
      <c r="A58" s="186"/>
      <c r="B58" s="188"/>
      <c r="C58" s="186"/>
      <c r="D58" s="188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8"/>
      <c r="U58" s="186"/>
      <c r="V58" s="188"/>
      <c r="W58" s="186"/>
      <c r="X58" s="186"/>
      <c r="Y58" s="186"/>
      <c r="Z58" s="186"/>
      <c r="AA58" s="186"/>
      <c r="AB58" s="186"/>
      <c r="AC58" s="186"/>
      <c r="AD58" s="186"/>
      <c r="AE58" s="186"/>
      <c r="AF58" s="186"/>
      <c r="AG58" s="186"/>
      <c r="AH58" s="186"/>
      <c r="AI58" s="186"/>
      <c r="AJ58" s="186"/>
    </row>
    <row r="59">
      <c r="A59" s="186"/>
      <c r="B59" s="188"/>
      <c r="C59" s="186"/>
      <c r="D59" s="188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8"/>
      <c r="U59" s="186"/>
      <c r="V59" s="188"/>
      <c r="W59" s="186"/>
      <c r="X59" s="186"/>
      <c r="Y59" s="186"/>
      <c r="Z59" s="186"/>
      <c r="AA59" s="186"/>
      <c r="AB59" s="186"/>
      <c r="AC59" s="186"/>
      <c r="AD59" s="186"/>
      <c r="AE59" s="186"/>
      <c r="AF59" s="186"/>
      <c r="AG59" s="186"/>
      <c r="AH59" s="186"/>
      <c r="AI59" s="186"/>
      <c r="AJ59" s="186"/>
    </row>
    <row r="60">
      <c r="A60" s="186"/>
      <c r="B60" s="188"/>
      <c r="C60" s="186"/>
      <c r="D60" s="188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8"/>
      <c r="U60" s="186"/>
      <c r="V60" s="188"/>
      <c r="W60" s="186"/>
      <c r="X60" s="186"/>
      <c r="Y60" s="186"/>
      <c r="Z60" s="186"/>
      <c r="AA60" s="186"/>
      <c r="AB60" s="186"/>
      <c r="AC60" s="186"/>
      <c r="AD60" s="186"/>
      <c r="AE60" s="186"/>
      <c r="AF60" s="186"/>
      <c r="AG60" s="186"/>
      <c r="AH60" s="186"/>
      <c r="AI60" s="186"/>
      <c r="AJ60" s="186"/>
    </row>
    <row r="61">
      <c r="A61" s="186"/>
      <c r="B61" s="188"/>
      <c r="C61" s="186"/>
      <c r="D61" s="188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8"/>
      <c r="U61" s="186"/>
      <c r="V61" s="188"/>
      <c r="W61" s="186"/>
      <c r="X61" s="186"/>
      <c r="Y61" s="186"/>
      <c r="Z61" s="186"/>
      <c r="AA61" s="186"/>
      <c r="AB61" s="186"/>
      <c r="AC61" s="186"/>
      <c r="AD61" s="186"/>
      <c r="AE61" s="186"/>
      <c r="AF61" s="186"/>
      <c r="AG61" s="186"/>
      <c r="AH61" s="186"/>
      <c r="AI61" s="186"/>
      <c r="AJ61" s="186"/>
    </row>
    <row r="62">
      <c r="A62" s="186"/>
      <c r="B62" s="188"/>
      <c r="C62" s="186"/>
      <c r="D62" s="188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8"/>
      <c r="U62" s="186"/>
      <c r="V62" s="188"/>
      <c r="W62" s="186"/>
      <c r="X62" s="186"/>
      <c r="Y62" s="186"/>
      <c r="Z62" s="186"/>
      <c r="AA62" s="186"/>
      <c r="AB62" s="186"/>
      <c r="AC62" s="186"/>
      <c r="AD62" s="186"/>
      <c r="AE62" s="186"/>
      <c r="AF62" s="186"/>
      <c r="AG62" s="186"/>
      <c r="AH62" s="186"/>
      <c r="AI62" s="186"/>
      <c r="AJ62" s="186"/>
    </row>
    <row r="63">
      <c r="A63" s="186"/>
      <c r="B63" s="188"/>
      <c r="C63" s="186"/>
      <c r="D63" s="188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  <c r="S63" s="186"/>
      <c r="T63" s="188"/>
      <c r="U63" s="186"/>
      <c r="V63" s="188"/>
      <c r="W63" s="186"/>
      <c r="X63" s="186"/>
      <c r="Y63" s="186"/>
      <c r="Z63" s="186"/>
      <c r="AA63" s="186"/>
      <c r="AB63" s="186"/>
      <c r="AC63" s="186"/>
      <c r="AD63" s="186"/>
      <c r="AE63" s="186"/>
      <c r="AF63" s="186"/>
      <c r="AG63" s="186"/>
      <c r="AH63" s="186"/>
      <c r="AI63" s="186"/>
      <c r="AJ63" s="186"/>
    </row>
    <row r="64">
      <c r="A64" s="186"/>
      <c r="B64" s="188"/>
      <c r="C64" s="186"/>
      <c r="D64" s="188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  <c r="S64" s="186"/>
      <c r="T64" s="188"/>
      <c r="U64" s="186"/>
      <c r="V64" s="188"/>
      <c r="W64" s="186"/>
      <c r="X64" s="186"/>
      <c r="Y64" s="186"/>
      <c r="Z64" s="186"/>
      <c r="AA64" s="186"/>
      <c r="AB64" s="186"/>
      <c r="AC64" s="186"/>
      <c r="AD64" s="186"/>
      <c r="AE64" s="186"/>
      <c r="AF64" s="186"/>
      <c r="AG64" s="186"/>
      <c r="AH64" s="186"/>
      <c r="AI64" s="186"/>
      <c r="AJ64" s="186"/>
    </row>
    <row r="65">
      <c r="A65" s="186"/>
      <c r="B65" s="188"/>
      <c r="C65" s="186"/>
      <c r="D65" s="188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  <c r="S65" s="186"/>
      <c r="T65" s="188"/>
      <c r="U65" s="186"/>
      <c r="V65" s="188"/>
      <c r="W65" s="186"/>
      <c r="X65" s="186"/>
      <c r="Y65" s="186"/>
      <c r="Z65" s="186"/>
      <c r="AA65" s="186"/>
      <c r="AB65" s="186"/>
      <c r="AC65" s="186"/>
      <c r="AD65" s="186"/>
      <c r="AE65" s="186"/>
      <c r="AF65" s="186"/>
      <c r="AG65" s="186"/>
      <c r="AH65" s="186"/>
      <c r="AI65" s="186"/>
      <c r="AJ65" s="186"/>
    </row>
    <row r="66">
      <c r="A66" s="186"/>
      <c r="B66" s="188"/>
      <c r="C66" s="186"/>
      <c r="D66" s="188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  <c r="S66" s="186"/>
      <c r="T66" s="188"/>
      <c r="U66" s="186"/>
      <c r="V66" s="188"/>
      <c r="W66" s="186"/>
      <c r="X66" s="186"/>
      <c r="Y66" s="186"/>
      <c r="Z66" s="186"/>
      <c r="AA66" s="186"/>
      <c r="AB66" s="186"/>
      <c r="AC66" s="186"/>
      <c r="AD66" s="186"/>
      <c r="AE66" s="186"/>
      <c r="AF66" s="186"/>
      <c r="AG66" s="186"/>
      <c r="AH66" s="186"/>
      <c r="AI66" s="186"/>
      <c r="AJ66" s="186"/>
    </row>
    <row r="67">
      <c r="A67" s="186"/>
      <c r="B67" s="188"/>
      <c r="C67" s="186"/>
      <c r="D67" s="188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8"/>
      <c r="U67" s="186"/>
      <c r="V67" s="188"/>
      <c r="W67" s="186"/>
      <c r="X67" s="186"/>
      <c r="Y67" s="186"/>
      <c r="Z67" s="186"/>
      <c r="AA67" s="186"/>
      <c r="AB67" s="186"/>
      <c r="AC67" s="186"/>
      <c r="AD67" s="186"/>
      <c r="AE67" s="186"/>
      <c r="AF67" s="186"/>
      <c r="AG67" s="186"/>
      <c r="AH67" s="186"/>
      <c r="AI67" s="186"/>
      <c r="AJ67" s="186"/>
    </row>
    <row r="68">
      <c r="A68" s="186"/>
      <c r="B68" s="188"/>
      <c r="C68" s="186"/>
      <c r="D68" s="188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  <c r="S68" s="186"/>
      <c r="T68" s="188"/>
      <c r="U68" s="186"/>
      <c r="V68" s="188"/>
      <c r="W68" s="186"/>
      <c r="X68" s="186"/>
      <c r="Y68" s="186"/>
      <c r="Z68" s="186"/>
      <c r="AA68" s="186"/>
      <c r="AB68" s="186"/>
      <c r="AC68" s="186"/>
      <c r="AD68" s="186"/>
      <c r="AE68" s="186"/>
      <c r="AF68" s="186"/>
      <c r="AG68" s="186"/>
      <c r="AH68" s="186"/>
      <c r="AI68" s="186"/>
      <c r="AJ68" s="186"/>
    </row>
    <row r="69">
      <c r="A69" s="186"/>
      <c r="B69" s="188"/>
      <c r="C69" s="186"/>
      <c r="D69" s="188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  <c r="S69" s="186"/>
      <c r="T69" s="188"/>
      <c r="U69" s="186"/>
      <c r="V69" s="188"/>
      <c r="W69" s="186"/>
      <c r="X69" s="186"/>
      <c r="Y69" s="186"/>
      <c r="Z69" s="186"/>
      <c r="AA69" s="186"/>
      <c r="AB69" s="186"/>
      <c r="AC69" s="186"/>
      <c r="AD69" s="186"/>
      <c r="AE69" s="186"/>
      <c r="AF69" s="186"/>
      <c r="AG69" s="186"/>
      <c r="AH69" s="186"/>
      <c r="AI69" s="186"/>
      <c r="AJ69" s="186"/>
    </row>
    <row r="70">
      <c r="A70" s="186"/>
      <c r="B70" s="188"/>
      <c r="C70" s="186"/>
      <c r="D70" s="188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  <c r="S70" s="186"/>
      <c r="T70" s="188"/>
      <c r="U70" s="186"/>
      <c r="V70" s="188"/>
      <c r="W70" s="186"/>
      <c r="X70" s="186"/>
      <c r="Y70" s="186"/>
      <c r="Z70" s="186"/>
      <c r="AA70" s="186"/>
      <c r="AB70" s="186"/>
      <c r="AC70" s="186"/>
      <c r="AD70" s="186"/>
      <c r="AE70" s="186"/>
      <c r="AF70" s="186"/>
      <c r="AG70" s="186"/>
      <c r="AH70" s="186"/>
      <c r="AI70" s="186"/>
      <c r="AJ70" s="186"/>
    </row>
    <row r="71">
      <c r="A71" s="186"/>
      <c r="B71" s="188"/>
      <c r="C71" s="186"/>
      <c r="D71" s="188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  <c r="S71" s="186"/>
      <c r="T71" s="188"/>
      <c r="U71" s="186"/>
      <c r="V71" s="188"/>
      <c r="W71" s="186"/>
      <c r="X71" s="186"/>
      <c r="Y71" s="186"/>
      <c r="Z71" s="186"/>
      <c r="AA71" s="186"/>
      <c r="AB71" s="186"/>
      <c r="AC71" s="186"/>
      <c r="AD71" s="186"/>
      <c r="AE71" s="186"/>
      <c r="AF71" s="186"/>
      <c r="AG71" s="186"/>
      <c r="AH71" s="186"/>
      <c r="AI71" s="186"/>
      <c r="AJ71" s="186"/>
    </row>
    <row r="72">
      <c r="A72" s="186"/>
      <c r="B72" s="188"/>
      <c r="C72" s="186"/>
      <c r="D72" s="188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  <c r="S72" s="186"/>
      <c r="T72" s="188"/>
      <c r="U72" s="186"/>
      <c r="V72" s="188"/>
      <c r="W72" s="186"/>
      <c r="X72" s="186"/>
      <c r="Y72" s="186"/>
      <c r="Z72" s="186"/>
      <c r="AA72" s="186"/>
      <c r="AB72" s="186"/>
      <c r="AC72" s="186"/>
      <c r="AD72" s="186"/>
      <c r="AE72" s="186"/>
      <c r="AF72" s="186"/>
      <c r="AG72" s="186"/>
      <c r="AH72" s="186"/>
      <c r="AI72" s="186"/>
      <c r="AJ72" s="186"/>
    </row>
    <row r="73">
      <c r="A73" s="186"/>
      <c r="B73" s="188"/>
      <c r="C73" s="186"/>
      <c r="D73" s="188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  <c r="S73" s="186"/>
      <c r="T73" s="188"/>
      <c r="U73" s="186"/>
      <c r="V73" s="188"/>
      <c r="W73" s="186"/>
      <c r="X73" s="186"/>
      <c r="Y73" s="186"/>
      <c r="Z73" s="186"/>
      <c r="AA73" s="186"/>
      <c r="AB73" s="186"/>
      <c r="AC73" s="186"/>
      <c r="AD73" s="186"/>
      <c r="AE73" s="186"/>
      <c r="AF73" s="186"/>
      <c r="AG73" s="186"/>
      <c r="AH73" s="186"/>
      <c r="AI73" s="186"/>
      <c r="AJ73" s="186"/>
    </row>
    <row r="74">
      <c r="A74" s="186"/>
      <c r="B74" s="188"/>
      <c r="C74" s="186"/>
      <c r="D74" s="188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  <c r="S74" s="186"/>
      <c r="T74" s="188"/>
      <c r="U74" s="186"/>
      <c r="V74" s="188"/>
      <c r="W74" s="186"/>
      <c r="X74" s="186"/>
      <c r="Y74" s="186"/>
      <c r="Z74" s="186"/>
      <c r="AA74" s="186"/>
      <c r="AB74" s="186"/>
      <c r="AC74" s="186"/>
      <c r="AD74" s="186"/>
      <c r="AE74" s="186"/>
      <c r="AF74" s="186"/>
      <c r="AG74" s="186"/>
      <c r="AH74" s="186"/>
      <c r="AI74" s="186"/>
      <c r="AJ74" s="186"/>
    </row>
    <row r="75">
      <c r="A75" s="186"/>
      <c r="B75" s="188"/>
      <c r="C75" s="186"/>
      <c r="D75" s="188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  <c r="S75" s="186"/>
      <c r="T75" s="188"/>
      <c r="U75" s="186"/>
      <c r="V75" s="188"/>
      <c r="W75" s="186"/>
      <c r="X75" s="186"/>
      <c r="Y75" s="186"/>
      <c r="Z75" s="186"/>
      <c r="AA75" s="186"/>
      <c r="AB75" s="186"/>
      <c r="AC75" s="186"/>
      <c r="AD75" s="186"/>
      <c r="AE75" s="186"/>
      <c r="AF75" s="186"/>
      <c r="AG75" s="186"/>
      <c r="AH75" s="186"/>
      <c r="AI75" s="186"/>
      <c r="AJ75" s="186"/>
    </row>
    <row r="76">
      <c r="A76" s="186"/>
      <c r="B76" s="188"/>
      <c r="C76" s="186"/>
      <c r="D76" s="188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  <c r="S76" s="186"/>
      <c r="T76" s="188"/>
      <c r="U76" s="186"/>
      <c r="V76" s="188"/>
      <c r="W76" s="186"/>
      <c r="X76" s="186"/>
      <c r="Y76" s="186"/>
      <c r="Z76" s="186"/>
      <c r="AA76" s="186"/>
      <c r="AB76" s="186"/>
      <c r="AC76" s="186"/>
      <c r="AD76" s="186"/>
      <c r="AE76" s="186"/>
      <c r="AF76" s="186"/>
      <c r="AG76" s="186"/>
      <c r="AH76" s="186"/>
      <c r="AI76" s="186"/>
      <c r="AJ76" s="186"/>
    </row>
    <row r="77">
      <c r="A77" s="186"/>
      <c r="B77" s="188"/>
      <c r="C77" s="186"/>
      <c r="D77" s="188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  <c r="S77" s="186"/>
      <c r="T77" s="188"/>
      <c r="U77" s="186"/>
      <c r="V77" s="188"/>
      <c r="W77" s="186"/>
      <c r="X77" s="186"/>
      <c r="Y77" s="186"/>
      <c r="Z77" s="186"/>
      <c r="AA77" s="186"/>
      <c r="AB77" s="186"/>
      <c r="AC77" s="186"/>
      <c r="AD77" s="186"/>
      <c r="AE77" s="186"/>
      <c r="AF77" s="186"/>
      <c r="AG77" s="186"/>
      <c r="AH77" s="186"/>
      <c r="AI77" s="186"/>
      <c r="AJ77" s="186"/>
    </row>
    <row r="78">
      <c r="A78" s="186"/>
      <c r="B78" s="188"/>
      <c r="C78" s="186"/>
      <c r="D78" s="188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  <c r="S78" s="186"/>
      <c r="T78" s="188"/>
      <c r="U78" s="186"/>
      <c r="V78" s="188"/>
      <c r="W78" s="186"/>
      <c r="X78" s="186"/>
      <c r="Y78" s="186"/>
      <c r="Z78" s="186"/>
      <c r="AA78" s="186"/>
      <c r="AB78" s="186"/>
      <c r="AC78" s="186"/>
      <c r="AD78" s="186"/>
      <c r="AE78" s="186"/>
      <c r="AF78" s="186"/>
      <c r="AG78" s="186"/>
      <c r="AH78" s="186"/>
      <c r="AI78" s="186"/>
      <c r="AJ78" s="186"/>
    </row>
    <row r="79">
      <c r="A79" s="186"/>
      <c r="B79" s="188"/>
      <c r="C79" s="186"/>
      <c r="D79" s="188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  <c r="S79" s="186"/>
      <c r="T79" s="188"/>
      <c r="U79" s="186"/>
      <c r="V79" s="188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</row>
    <row r="80">
      <c r="A80" s="186"/>
      <c r="B80" s="188"/>
      <c r="C80" s="186"/>
      <c r="D80" s="188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  <c r="S80" s="186"/>
      <c r="T80" s="188"/>
      <c r="U80" s="186"/>
      <c r="V80" s="188"/>
      <c r="W80" s="186"/>
      <c r="X80" s="186"/>
      <c r="Y80" s="186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</row>
    <row r="81">
      <c r="A81" s="186"/>
      <c r="B81" s="188"/>
      <c r="C81" s="186"/>
      <c r="D81" s="188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  <c r="S81" s="186"/>
      <c r="T81" s="188"/>
      <c r="U81" s="186"/>
      <c r="V81" s="188"/>
      <c r="W81" s="186"/>
      <c r="X81" s="186"/>
      <c r="Y81" s="186"/>
      <c r="Z81" s="186"/>
      <c r="AA81" s="186"/>
      <c r="AB81" s="186"/>
      <c r="AC81" s="186"/>
      <c r="AD81" s="186"/>
      <c r="AE81" s="186"/>
      <c r="AF81" s="186"/>
      <c r="AG81" s="186"/>
      <c r="AH81" s="186"/>
      <c r="AI81" s="186"/>
      <c r="AJ81" s="186"/>
    </row>
    <row r="82">
      <c r="A82" s="186"/>
      <c r="B82" s="188"/>
      <c r="C82" s="186"/>
      <c r="D82" s="188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  <c r="S82" s="186"/>
      <c r="T82" s="188"/>
      <c r="U82" s="186"/>
      <c r="V82" s="188"/>
      <c r="W82" s="186"/>
      <c r="X82" s="186"/>
      <c r="Y82" s="186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</row>
    <row r="83">
      <c r="A83" s="186"/>
      <c r="B83" s="188"/>
      <c r="C83" s="186"/>
      <c r="D83" s="188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  <c r="S83" s="186"/>
      <c r="T83" s="188"/>
      <c r="U83" s="186"/>
      <c r="V83" s="188"/>
      <c r="W83" s="186"/>
      <c r="X83" s="186"/>
      <c r="Y83" s="186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</row>
    <row r="84">
      <c r="A84" s="186"/>
      <c r="B84" s="188"/>
      <c r="C84" s="186"/>
      <c r="D84" s="188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  <c r="S84" s="186"/>
      <c r="T84" s="188"/>
      <c r="U84" s="186"/>
      <c r="V84" s="188"/>
      <c r="W84" s="186"/>
      <c r="X84" s="186"/>
      <c r="Y84" s="186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</row>
    <row r="85">
      <c r="B85" s="191"/>
      <c r="D85" s="191"/>
      <c r="T85" s="191"/>
      <c r="V85" s="191"/>
    </row>
    <row r="86">
      <c r="B86" s="191"/>
      <c r="D86" s="191"/>
      <c r="T86" s="191"/>
      <c r="V86" s="191"/>
    </row>
    <row r="87">
      <c r="B87" s="191"/>
      <c r="D87" s="191"/>
      <c r="T87" s="191"/>
      <c r="V87" s="191"/>
    </row>
    <row r="88">
      <c r="B88" s="191"/>
      <c r="D88" s="191"/>
      <c r="T88" s="191"/>
      <c r="V88" s="191"/>
    </row>
    <row r="89">
      <c r="B89" s="191"/>
      <c r="D89" s="191"/>
      <c r="T89" s="191"/>
      <c r="V89" s="191"/>
    </row>
    <row r="90">
      <c r="B90" s="191"/>
      <c r="D90" s="191"/>
      <c r="T90" s="191"/>
      <c r="V90" s="191"/>
    </row>
    <row r="91">
      <c r="B91" s="191"/>
      <c r="D91" s="191"/>
      <c r="T91" s="191"/>
      <c r="V91" s="191"/>
    </row>
    <row r="92">
      <c r="B92" s="191"/>
      <c r="D92" s="191"/>
      <c r="T92" s="191"/>
      <c r="V92" s="191"/>
    </row>
    <row r="93">
      <c r="B93" s="191"/>
      <c r="D93" s="191"/>
      <c r="T93" s="191"/>
      <c r="V93" s="191"/>
    </row>
    <row r="94">
      <c r="B94" s="191"/>
      <c r="D94" s="191"/>
      <c r="T94" s="191"/>
      <c r="V94" s="191"/>
    </row>
    <row r="95">
      <c r="B95" s="191"/>
      <c r="D95" s="191"/>
      <c r="T95" s="191"/>
      <c r="V95" s="191"/>
    </row>
    <row r="96">
      <c r="B96" s="191"/>
      <c r="D96" s="191"/>
      <c r="T96" s="191"/>
      <c r="V96" s="191"/>
    </row>
    <row r="97">
      <c r="B97" s="191"/>
      <c r="D97" s="191"/>
      <c r="T97" s="191"/>
      <c r="V97" s="191"/>
    </row>
    <row r="98">
      <c r="B98" s="191"/>
      <c r="D98" s="191"/>
      <c r="T98" s="191"/>
      <c r="V98" s="191"/>
    </row>
    <row r="99">
      <c r="B99" s="191"/>
      <c r="D99" s="191"/>
      <c r="T99" s="191"/>
      <c r="V99" s="191"/>
    </row>
    <row r="100">
      <c r="B100" s="191"/>
      <c r="D100" s="191"/>
      <c r="T100" s="191"/>
      <c r="V100" s="191"/>
    </row>
    <row r="101">
      <c r="B101" s="191"/>
      <c r="D101" s="191"/>
      <c r="T101" s="191"/>
      <c r="V101" s="191"/>
    </row>
    <row r="102">
      <c r="B102" s="191"/>
      <c r="D102" s="191"/>
      <c r="T102" s="191"/>
      <c r="V102" s="191"/>
    </row>
    <row r="103">
      <c r="B103" s="191"/>
      <c r="D103" s="191"/>
      <c r="T103" s="191"/>
      <c r="V103" s="191"/>
    </row>
    <row r="104">
      <c r="B104" s="191"/>
      <c r="D104" s="191"/>
      <c r="T104" s="191"/>
      <c r="V104" s="191"/>
    </row>
    <row r="105">
      <c r="B105" s="191"/>
      <c r="D105" s="191"/>
      <c r="T105" s="191"/>
      <c r="V105" s="191"/>
    </row>
    <row r="106">
      <c r="B106" s="191"/>
      <c r="D106" s="191"/>
      <c r="T106" s="191"/>
      <c r="V106" s="191"/>
    </row>
    <row r="107">
      <c r="B107" s="191"/>
      <c r="D107" s="191"/>
      <c r="T107" s="191"/>
      <c r="V107" s="191"/>
    </row>
    <row r="108">
      <c r="B108" s="191"/>
      <c r="D108" s="191"/>
      <c r="T108" s="191"/>
      <c r="V108" s="191"/>
    </row>
    <row r="109">
      <c r="B109" s="191"/>
      <c r="D109" s="191"/>
      <c r="T109" s="191"/>
      <c r="V109" s="191"/>
    </row>
    <row r="110">
      <c r="B110" s="191"/>
      <c r="D110" s="191"/>
      <c r="T110" s="191"/>
      <c r="V110" s="191"/>
    </row>
    <row r="111">
      <c r="B111" s="191"/>
      <c r="D111" s="191"/>
      <c r="T111" s="191"/>
      <c r="V111" s="191"/>
    </row>
    <row r="112">
      <c r="B112" s="191"/>
      <c r="D112" s="191"/>
      <c r="T112" s="191"/>
      <c r="V112" s="191"/>
    </row>
    <row r="113">
      <c r="B113" s="191"/>
      <c r="D113" s="191"/>
      <c r="T113" s="191"/>
      <c r="V113" s="191"/>
    </row>
    <row r="114">
      <c r="B114" s="191"/>
      <c r="D114" s="191"/>
      <c r="T114" s="191"/>
      <c r="V114" s="191"/>
    </row>
    <row r="115">
      <c r="B115" s="191"/>
      <c r="D115" s="191"/>
      <c r="T115" s="191"/>
      <c r="V115" s="191"/>
    </row>
    <row r="116">
      <c r="B116" s="191"/>
      <c r="D116" s="191"/>
      <c r="T116" s="191"/>
      <c r="V116" s="191"/>
    </row>
    <row r="117">
      <c r="B117" s="191"/>
      <c r="D117" s="191"/>
      <c r="T117" s="191"/>
      <c r="V117" s="191"/>
    </row>
    <row r="118">
      <c r="B118" s="191"/>
      <c r="D118" s="191"/>
      <c r="T118" s="191"/>
      <c r="V118" s="191"/>
    </row>
    <row r="119">
      <c r="B119" s="191"/>
      <c r="D119" s="191"/>
      <c r="T119" s="191"/>
      <c r="V119" s="191"/>
    </row>
    <row r="120">
      <c r="B120" s="191"/>
      <c r="D120" s="191"/>
      <c r="T120" s="191"/>
      <c r="V120" s="191"/>
    </row>
    <row r="121">
      <c r="B121" s="191"/>
      <c r="D121" s="191"/>
      <c r="T121" s="191"/>
      <c r="V121" s="191"/>
    </row>
    <row r="122">
      <c r="B122" s="191"/>
      <c r="D122" s="191"/>
      <c r="T122" s="191"/>
      <c r="V122" s="191"/>
    </row>
    <row r="123">
      <c r="B123" s="191"/>
      <c r="D123" s="191"/>
      <c r="T123" s="191"/>
      <c r="V123" s="191"/>
    </row>
    <row r="124">
      <c r="B124" s="191"/>
      <c r="D124" s="191"/>
      <c r="T124" s="191"/>
      <c r="V124" s="191"/>
    </row>
    <row r="125">
      <c r="B125" s="191"/>
      <c r="D125" s="191"/>
      <c r="T125" s="191"/>
      <c r="V125" s="191"/>
    </row>
    <row r="126">
      <c r="B126" s="191"/>
      <c r="D126" s="191"/>
      <c r="T126" s="191"/>
      <c r="V126" s="191"/>
    </row>
    <row r="127">
      <c r="B127" s="191"/>
      <c r="D127" s="191"/>
      <c r="T127" s="191"/>
      <c r="V127" s="191"/>
    </row>
    <row r="128">
      <c r="B128" s="191"/>
      <c r="D128" s="191"/>
      <c r="T128" s="191"/>
      <c r="V128" s="191"/>
    </row>
    <row r="129">
      <c r="B129" s="191"/>
      <c r="D129" s="191"/>
      <c r="T129" s="191"/>
      <c r="V129" s="191"/>
    </row>
    <row r="130">
      <c r="B130" s="191"/>
      <c r="D130" s="191"/>
      <c r="T130" s="191"/>
      <c r="V130" s="191"/>
    </row>
    <row r="131">
      <c r="B131" s="191"/>
      <c r="D131" s="191"/>
      <c r="T131" s="191"/>
      <c r="V131" s="191"/>
    </row>
    <row r="132">
      <c r="B132" s="191"/>
      <c r="D132" s="191"/>
      <c r="T132" s="191"/>
      <c r="V132" s="191"/>
    </row>
    <row r="133">
      <c r="B133" s="191"/>
      <c r="D133" s="191"/>
      <c r="T133" s="191"/>
      <c r="V133" s="191"/>
    </row>
    <row r="134">
      <c r="B134" s="191"/>
      <c r="D134" s="191"/>
      <c r="T134" s="191"/>
      <c r="V134" s="191"/>
    </row>
    <row r="135">
      <c r="B135" s="191"/>
      <c r="D135" s="191"/>
      <c r="T135" s="191"/>
      <c r="V135" s="191"/>
    </row>
    <row r="136">
      <c r="B136" s="191"/>
      <c r="D136" s="191"/>
      <c r="T136" s="191"/>
      <c r="V136" s="191"/>
    </row>
    <row r="137">
      <c r="B137" s="191"/>
      <c r="D137" s="191"/>
      <c r="T137" s="191"/>
      <c r="V137" s="191"/>
    </row>
    <row r="138">
      <c r="B138" s="191"/>
      <c r="D138" s="191"/>
      <c r="T138" s="191"/>
      <c r="V138" s="191"/>
    </row>
    <row r="139">
      <c r="B139" s="191"/>
      <c r="D139" s="191"/>
      <c r="T139" s="191"/>
      <c r="V139" s="191"/>
    </row>
    <row r="140">
      <c r="B140" s="191"/>
      <c r="D140" s="191"/>
      <c r="T140" s="191"/>
      <c r="V140" s="191"/>
    </row>
    <row r="141">
      <c r="B141" s="191"/>
      <c r="D141" s="191"/>
      <c r="T141" s="191"/>
      <c r="V141" s="191"/>
    </row>
    <row r="142">
      <c r="B142" s="191"/>
      <c r="D142" s="191"/>
      <c r="T142" s="191"/>
      <c r="V142" s="191"/>
    </row>
    <row r="143">
      <c r="B143" s="191"/>
      <c r="D143" s="191"/>
      <c r="T143" s="191"/>
      <c r="V143" s="191"/>
    </row>
    <row r="144">
      <c r="B144" s="191"/>
      <c r="D144" s="191"/>
      <c r="T144" s="191"/>
      <c r="V144" s="191"/>
    </row>
    <row r="145">
      <c r="B145" s="191"/>
      <c r="D145" s="191"/>
      <c r="T145" s="191"/>
      <c r="V145" s="191"/>
    </row>
    <row r="146">
      <c r="B146" s="191"/>
      <c r="D146" s="191"/>
      <c r="T146" s="191"/>
      <c r="V146" s="191"/>
    </row>
    <row r="147">
      <c r="B147" s="191"/>
      <c r="D147" s="191"/>
      <c r="T147" s="191"/>
      <c r="V147" s="191"/>
    </row>
    <row r="148">
      <c r="B148" s="191"/>
      <c r="D148" s="191"/>
      <c r="T148" s="191"/>
      <c r="V148" s="191"/>
    </row>
    <row r="149">
      <c r="B149" s="191"/>
      <c r="D149" s="191"/>
      <c r="T149" s="191"/>
      <c r="V149" s="191"/>
    </row>
    <row r="150">
      <c r="B150" s="191"/>
      <c r="D150" s="191"/>
      <c r="T150" s="191"/>
      <c r="V150" s="191"/>
    </row>
    <row r="151">
      <c r="B151" s="191"/>
      <c r="D151" s="191"/>
      <c r="T151" s="191"/>
      <c r="V151" s="191"/>
    </row>
    <row r="152">
      <c r="B152" s="191"/>
      <c r="D152" s="191"/>
      <c r="T152" s="191"/>
      <c r="V152" s="191"/>
    </row>
    <row r="153">
      <c r="B153" s="191"/>
      <c r="D153" s="191"/>
      <c r="T153" s="191"/>
      <c r="V153" s="191"/>
    </row>
    <row r="154">
      <c r="B154" s="191"/>
      <c r="D154" s="191"/>
      <c r="T154" s="191"/>
      <c r="V154" s="191"/>
    </row>
    <row r="155">
      <c r="B155" s="191"/>
      <c r="D155" s="191"/>
      <c r="T155" s="191"/>
      <c r="V155" s="191"/>
    </row>
    <row r="156">
      <c r="B156" s="191"/>
      <c r="D156" s="191"/>
      <c r="T156" s="191"/>
      <c r="V156" s="191"/>
    </row>
    <row r="157">
      <c r="B157" s="191"/>
      <c r="D157" s="191"/>
      <c r="T157" s="191"/>
      <c r="V157" s="191"/>
    </row>
    <row r="158">
      <c r="B158" s="191"/>
      <c r="D158" s="191"/>
      <c r="T158" s="191"/>
      <c r="V158" s="191"/>
    </row>
    <row r="159">
      <c r="B159" s="191"/>
      <c r="D159" s="191"/>
      <c r="T159" s="191"/>
      <c r="V159" s="191"/>
    </row>
    <row r="160">
      <c r="B160" s="191"/>
      <c r="D160" s="191"/>
      <c r="T160" s="191"/>
      <c r="V160" s="191"/>
    </row>
    <row r="161">
      <c r="B161" s="191"/>
      <c r="D161" s="191"/>
      <c r="T161" s="191"/>
      <c r="V161" s="191"/>
    </row>
    <row r="162">
      <c r="B162" s="191"/>
      <c r="D162" s="191"/>
      <c r="T162" s="191"/>
      <c r="V162" s="191"/>
    </row>
    <row r="163">
      <c r="B163" s="191"/>
      <c r="D163" s="191"/>
      <c r="T163" s="191"/>
      <c r="V163" s="191"/>
    </row>
    <row r="164">
      <c r="B164" s="191"/>
      <c r="D164" s="191"/>
      <c r="T164" s="191"/>
      <c r="V164" s="191"/>
    </row>
    <row r="165">
      <c r="B165" s="191"/>
      <c r="D165" s="191"/>
      <c r="T165" s="191"/>
      <c r="V165" s="191"/>
    </row>
    <row r="166">
      <c r="B166" s="191"/>
      <c r="D166" s="191"/>
      <c r="T166" s="191"/>
      <c r="V166" s="191"/>
    </row>
    <row r="167">
      <c r="B167" s="191"/>
      <c r="D167" s="191"/>
      <c r="T167" s="191"/>
      <c r="V167" s="191"/>
    </row>
    <row r="168">
      <c r="B168" s="191"/>
      <c r="D168" s="191"/>
      <c r="T168" s="191"/>
      <c r="V168" s="191"/>
    </row>
    <row r="169">
      <c r="B169" s="191"/>
      <c r="D169" s="191"/>
      <c r="T169" s="191"/>
      <c r="V169" s="191"/>
    </row>
    <row r="170">
      <c r="B170" s="191"/>
      <c r="D170" s="191"/>
      <c r="T170" s="191"/>
      <c r="V170" s="191"/>
    </row>
    <row r="171">
      <c r="B171" s="191"/>
      <c r="D171" s="191"/>
      <c r="T171" s="191"/>
      <c r="V171" s="191"/>
    </row>
    <row r="172">
      <c r="B172" s="191"/>
      <c r="D172" s="191"/>
      <c r="T172" s="191"/>
      <c r="V172" s="191"/>
    </row>
    <row r="173">
      <c r="B173" s="191"/>
      <c r="D173" s="191"/>
      <c r="T173" s="191"/>
      <c r="V173" s="191"/>
    </row>
    <row r="174">
      <c r="B174" s="191"/>
      <c r="D174" s="191"/>
      <c r="T174" s="191"/>
      <c r="V174" s="191"/>
    </row>
    <row r="175">
      <c r="B175" s="191"/>
      <c r="D175" s="191"/>
      <c r="T175" s="191"/>
      <c r="V175" s="191"/>
    </row>
    <row r="176">
      <c r="B176" s="191"/>
      <c r="D176" s="191"/>
      <c r="T176" s="191"/>
      <c r="V176" s="191"/>
    </row>
    <row r="177">
      <c r="B177" s="191"/>
      <c r="D177" s="191"/>
      <c r="T177" s="191"/>
      <c r="V177" s="191"/>
    </row>
    <row r="178">
      <c r="B178" s="191"/>
      <c r="D178" s="191"/>
      <c r="T178" s="191"/>
      <c r="V178" s="191"/>
    </row>
    <row r="179">
      <c r="B179" s="191"/>
      <c r="D179" s="191"/>
      <c r="T179" s="191"/>
      <c r="V179" s="191"/>
    </row>
    <row r="180">
      <c r="B180" s="191"/>
      <c r="D180" s="191"/>
      <c r="T180" s="191"/>
      <c r="V180" s="191"/>
    </row>
    <row r="181">
      <c r="B181" s="191"/>
      <c r="D181" s="191"/>
      <c r="T181" s="191"/>
      <c r="V181" s="191"/>
    </row>
    <row r="182">
      <c r="B182" s="191"/>
      <c r="D182" s="191"/>
      <c r="T182" s="191"/>
      <c r="V182" s="191"/>
    </row>
    <row r="183">
      <c r="B183" s="191"/>
      <c r="D183" s="191"/>
      <c r="T183" s="191"/>
      <c r="V183" s="191"/>
    </row>
    <row r="184">
      <c r="B184" s="191"/>
      <c r="D184" s="191"/>
      <c r="T184" s="191"/>
      <c r="V184" s="191"/>
    </row>
    <row r="185">
      <c r="B185" s="191"/>
      <c r="D185" s="191"/>
      <c r="T185" s="191"/>
      <c r="V185" s="191"/>
    </row>
    <row r="186">
      <c r="B186" s="191"/>
      <c r="D186" s="191"/>
      <c r="T186" s="191"/>
      <c r="V186" s="191"/>
    </row>
    <row r="187">
      <c r="B187" s="191"/>
      <c r="D187" s="191"/>
      <c r="T187" s="191"/>
      <c r="V187" s="191"/>
    </row>
    <row r="188">
      <c r="B188" s="191"/>
      <c r="D188" s="191"/>
      <c r="T188" s="191"/>
      <c r="V188" s="191"/>
    </row>
    <row r="189">
      <c r="B189" s="191"/>
      <c r="D189" s="191"/>
      <c r="T189" s="191"/>
      <c r="V189" s="191"/>
    </row>
    <row r="190">
      <c r="B190" s="191"/>
      <c r="D190" s="191"/>
      <c r="T190" s="191"/>
      <c r="V190" s="191"/>
    </row>
    <row r="191">
      <c r="B191" s="191"/>
      <c r="D191" s="191"/>
      <c r="T191" s="191"/>
      <c r="V191" s="191"/>
    </row>
    <row r="192">
      <c r="B192" s="191"/>
      <c r="D192" s="191"/>
      <c r="T192" s="191"/>
      <c r="V192" s="191"/>
    </row>
    <row r="193">
      <c r="B193" s="191"/>
      <c r="D193" s="191"/>
      <c r="T193" s="191"/>
      <c r="V193" s="191"/>
    </row>
    <row r="194">
      <c r="B194" s="191"/>
      <c r="D194" s="191"/>
      <c r="T194" s="191"/>
      <c r="V194" s="191"/>
    </row>
    <row r="195">
      <c r="B195" s="191"/>
      <c r="D195" s="191"/>
      <c r="T195" s="191"/>
      <c r="V195" s="191"/>
    </row>
    <row r="196">
      <c r="B196" s="191"/>
      <c r="D196" s="191"/>
      <c r="T196" s="191"/>
      <c r="V196" s="191"/>
    </row>
    <row r="197">
      <c r="B197" s="191"/>
      <c r="D197" s="191"/>
      <c r="T197" s="191"/>
      <c r="V197" s="191"/>
    </row>
    <row r="198">
      <c r="B198" s="191"/>
      <c r="D198" s="191"/>
      <c r="T198" s="191"/>
      <c r="V198" s="191"/>
    </row>
    <row r="199">
      <c r="B199" s="191"/>
      <c r="D199" s="191"/>
      <c r="T199" s="191"/>
      <c r="V199" s="191"/>
    </row>
    <row r="200">
      <c r="B200" s="191"/>
      <c r="D200" s="191"/>
      <c r="T200" s="191"/>
      <c r="V200" s="191"/>
    </row>
    <row r="201">
      <c r="B201" s="191"/>
      <c r="D201" s="191"/>
      <c r="T201" s="191"/>
      <c r="V201" s="191"/>
    </row>
    <row r="202">
      <c r="B202" s="191"/>
      <c r="D202" s="191"/>
      <c r="T202" s="191"/>
      <c r="V202" s="191"/>
    </row>
    <row r="203">
      <c r="B203" s="191"/>
      <c r="D203" s="191"/>
      <c r="T203" s="191"/>
      <c r="V203" s="191"/>
    </row>
    <row r="204">
      <c r="B204" s="191"/>
      <c r="D204" s="191"/>
      <c r="T204" s="191"/>
      <c r="V204" s="191"/>
    </row>
    <row r="205">
      <c r="B205" s="191"/>
      <c r="D205" s="191"/>
      <c r="T205" s="191"/>
      <c r="V205" s="191"/>
    </row>
    <row r="206">
      <c r="B206" s="191"/>
      <c r="D206" s="191"/>
      <c r="T206" s="191"/>
      <c r="V206" s="191"/>
    </row>
    <row r="207">
      <c r="B207" s="191"/>
      <c r="D207" s="191"/>
      <c r="T207" s="191"/>
      <c r="V207" s="191"/>
    </row>
    <row r="208">
      <c r="B208" s="191"/>
      <c r="D208" s="191"/>
      <c r="T208" s="191"/>
      <c r="V208" s="191"/>
    </row>
    <row r="209">
      <c r="B209" s="191"/>
      <c r="D209" s="191"/>
      <c r="T209" s="191"/>
      <c r="V209" s="191"/>
    </row>
    <row r="210">
      <c r="B210" s="191"/>
      <c r="D210" s="191"/>
      <c r="T210" s="191"/>
      <c r="V210" s="191"/>
    </row>
    <row r="211">
      <c r="B211" s="191"/>
      <c r="D211" s="191"/>
      <c r="T211" s="191"/>
      <c r="V211" s="191"/>
    </row>
    <row r="212">
      <c r="B212" s="191"/>
      <c r="D212" s="191"/>
      <c r="T212" s="191"/>
      <c r="V212" s="191"/>
    </row>
    <row r="213">
      <c r="B213" s="191"/>
      <c r="D213" s="191"/>
      <c r="T213" s="191"/>
      <c r="V213" s="191"/>
    </row>
    <row r="214">
      <c r="B214" s="191"/>
      <c r="D214" s="191"/>
      <c r="T214" s="191"/>
      <c r="V214" s="191"/>
    </row>
    <row r="215">
      <c r="B215" s="191"/>
      <c r="D215" s="191"/>
      <c r="T215" s="191"/>
      <c r="V215" s="191"/>
    </row>
    <row r="216">
      <c r="B216" s="191"/>
      <c r="D216" s="191"/>
      <c r="T216" s="191"/>
      <c r="V216" s="191"/>
    </row>
    <row r="217">
      <c r="B217" s="191"/>
      <c r="D217" s="191"/>
      <c r="T217" s="191"/>
      <c r="V217" s="191"/>
    </row>
    <row r="218">
      <c r="B218" s="191"/>
      <c r="D218" s="191"/>
      <c r="T218" s="191"/>
      <c r="V218" s="191"/>
    </row>
    <row r="219">
      <c r="B219" s="191"/>
      <c r="D219" s="191"/>
      <c r="T219" s="191"/>
      <c r="V219" s="191"/>
    </row>
    <row r="220">
      <c r="B220" s="191"/>
      <c r="D220" s="191"/>
      <c r="T220" s="191"/>
      <c r="V220" s="191"/>
    </row>
    <row r="221">
      <c r="B221" s="191"/>
      <c r="D221" s="191"/>
      <c r="T221" s="191"/>
      <c r="V221" s="191"/>
    </row>
    <row r="222">
      <c r="B222" s="191"/>
      <c r="D222" s="191"/>
      <c r="T222" s="191"/>
      <c r="V222" s="191"/>
    </row>
    <row r="223">
      <c r="B223" s="191"/>
      <c r="D223" s="191"/>
      <c r="T223" s="191"/>
      <c r="V223" s="191"/>
    </row>
    <row r="224">
      <c r="B224" s="191"/>
      <c r="D224" s="191"/>
      <c r="T224" s="191"/>
      <c r="V224" s="191"/>
    </row>
    <row r="225">
      <c r="B225" s="191"/>
      <c r="D225" s="191"/>
      <c r="T225" s="191"/>
      <c r="V225" s="191"/>
    </row>
    <row r="226">
      <c r="B226" s="191"/>
      <c r="D226" s="191"/>
      <c r="T226" s="191"/>
      <c r="V226" s="191"/>
    </row>
    <row r="227">
      <c r="B227" s="191"/>
      <c r="D227" s="191"/>
      <c r="T227" s="191"/>
      <c r="V227" s="191"/>
    </row>
    <row r="228">
      <c r="B228" s="191"/>
      <c r="D228" s="191"/>
      <c r="T228" s="191"/>
      <c r="V228" s="191"/>
    </row>
    <row r="229">
      <c r="B229" s="191"/>
      <c r="D229" s="191"/>
      <c r="T229" s="191"/>
      <c r="V229" s="191"/>
    </row>
    <row r="230">
      <c r="B230" s="191"/>
      <c r="D230" s="191"/>
      <c r="T230" s="191"/>
      <c r="V230" s="191"/>
    </row>
    <row r="231">
      <c r="B231" s="191"/>
      <c r="D231" s="191"/>
      <c r="T231" s="191"/>
      <c r="V231" s="191"/>
    </row>
    <row r="232">
      <c r="B232" s="191"/>
      <c r="D232" s="191"/>
      <c r="T232" s="191"/>
      <c r="V232" s="191"/>
    </row>
    <row r="233">
      <c r="B233" s="191"/>
      <c r="D233" s="191"/>
      <c r="T233" s="191"/>
      <c r="V233" s="191"/>
    </row>
    <row r="234">
      <c r="B234" s="191"/>
      <c r="D234" s="191"/>
      <c r="T234" s="191"/>
      <c r="V234" s="191"/>
    </row>
    <row r="235">
      <c r="B235" s="191"/>
      <c r="D235" s="191"/>
      <c r="T235" s="191"/>
      <c r="V235" s="191"/>
    </row>
    <row r="236">
      <c r="B236" s="191"/>
      <c r="D236" s="191"/>
      <c r="T236" s="191"/>
      <c r="V236" s="191"/>
    </row>
    <row r="237">
      <c r="B237" s="191"/>
      <c r="D237" s="191"/>
      <c r="T237" s="191"/>
      <c r="V237" s="191"/>
    </row>
    <row r="238">
      <c r="B238" s="191"/>
      <c r="D238" s="191"/>
      <c r="T238" s="191"/>
      <c r="V238" s="191"/>
    </row>
    <row r="239">
      <c r="B239" s="191"/>
      <c r="D239" s="191"/>
      <c r="T239" s="191"/>
      <c r="V239" s="191"/>
    </row>
    <row r="240">
      <c r="B240" s="191"/>
      <c r="D240" s="191"/>
      <c r="T240" s="191"/>
      <c r="V240" s="191"/>
    </row>
    <row r="241">
      <c r="B241" s="191"/>
      <c r="D241" s="191"/>
      <c r="T241" s="191"/>
      <c r="V241" s="191"/>
    </row>
    <row r="242">
      <c r="B242" s="191"/>
      <c r="D242" s="191"/>
      <c r="T242" s="191"/>
      <c r="V242" s="191"/>
    </row>
    <row r="243">
      <c r="B243" s="191"/>
      <c r="D243" s="191"/>
      <c r="T243" s="191"/>
      <c r="V243" s="191"/>
    </row>
    <row r="244">
      <c r="B244" s="191"/>
      <c r="D244" s="191"/>
      <c r="T244" s="191"/>
      <c r="V244" s="191"/>
    </row>
    <row r="245">
      <c r="B245" s="191"/>
      <c r="D245" s="191"/>
      <c r="T245" s="191"/>
      <c r="V245" s="191"/>
    </row>
    <row r="246">
      <c r="B246" s="191"/>
      <c r="D246" s="191"/>
      <c r="T246" s="191"/>
      <c r="V246" s="191"/>
    </row>
    <row r="247">
      <c r="B247" s="191"/>
      <c r="D247" s="191"/>
      <c r="T247" s="191"/>
      <c r="V247" s="191"/>
    </row>
    <row r="248">
      <c r="B248" s="191"/>
      <c r="D248" s="191"/>
      <c r="T248" s="191"/>
      <c r="V248" s="191"/>
    </row>
    <row r="249">
      <c r="B249" s="191"/>
      <c r="D249" s="191"/>
      <c r="T249" s="191"/>
      <c r="V249" s="191"/>
    </row>
    <row r="250">
      <c r="B250" s="191"/>
      <c r="D250" s="191"/>
      <c r="T250" s="191"/>
      <c r="V250" s="191"/>
    </row>
    <row r="251">
      <c r="B251" s="191"/>
      <c r="D251" s="191"/>
      <c r="T251" s="191"/>
      <c r="V251" s="191"/>
    </row>
    <row r="252">
      <c r="B252" s="191"/>
      <c r="D252" s="191"/>
      <c r="T252" s="191"/>
      <c r="V252" s="191"/>
    </row>
    <row r="253">
      <c r="B253" s="191"/>
      <c r="D253" s="191"/>
      <c r="T253" s="191"/>
      <c r="V253" s="191"/>
    </row>
    <row r="254">
      <c r="B254" s="191"/>
      <c r="D254" s="191"/>
      <c r="T254" s="191"/>
      <c r="V254" s="191"/>
    </row>
    <row r="255">
      <c r="B255" s="191"/>
      <c r="D255" s="191"/>
      <c r="T255" s="191"/>
      <c r="V255" s="191"/>
    </row>
    <row r="256">
      <c r="B256" s="191"/>
      <c r="D256" s="191"/>
      <c r="T256" s="191"/>
      <c r="V256" s="191"/>
    </row>
    <row r="257">
      <c r="B257" s="191"/>
      <c r="D257" s="191"/>
      <c r="T257" s="191"/>
      <c r="V257" s="191"/>
    </row>
    <row r="258">
      <c r="B258" s="191"/>
      <c r="D258" s="191"/>
      <c r="T258" s="191"/>
      <c r="V258" s="191"/>
    </row>
    <row r="259">
      <c r="B259" s="191"/>
      <c r="D259" s="191"/>
      <c r="T259" s="191"/>
      <c r="V259" s="191"/>
    </row>
    <row r="260">
      <c r="B260" s="191"/>
      <c r="D260" s="191"/>
      <c r="T260" s="191"/>
      <c r="V260" s="191"/>
    </row>
    <row r="261">
      <c r="B261" s="191"/>
      <c r="D261" s="191"/>
      <c r="T261" s="191"/>
      <c r="V261" s="191"/>
    </row>
    <row r="262">
      <c r="B262" s="191"/>
      <c r="D262" s="191"/>
      <c r="T262" s="191"/>
      <c r="V262" s="191"/>
    </row>
    <row r="263">
      <c r="B263" s="191"/>
      <c r="D263" s="191"/>
      <c r="T263" s="191"/>
      <c r="V263" s="191"/>
    </row>
    <row r="264">
      <c r="B264" s="191"/>
      <c r="D264" s="191"/>
      <c r="T264" s="191"/>
      <c r="V264" s="191"/>
    </row>
    <row r="265">
      <c r="B265" s="191"/>
      <c r="D265" s="191"/>
      <c r="T265" s="191"/>
      <c r="V265" s="191"/>
    </row>
    <row r="266">
      <c r="B266" s="191"/>
      <c r="D266" s="191"/>
      <c r="T266" s="191"/>
      <c r="V266" s="191"/>
    </row>
    <row r="267">
      <c r="B267" s="191"/>
      <c r="D267" s="191"/>
      <c r="T267" s="191"/>
      <c r="V267" s="191"/>
    </row>
    <row r="268">
      <c r="B268" s="191"/>
      <c r="D268" s="191"/>
      <c r="T268" s="191"/>
      <c r="V268" s="191"/>
    </row>
    <row r="269">
      <c r="B269" s="191"/>
      <c r="D269" s="191"/>
      <c r="T269" s="191"/>
      <c r="V269" s="191"/>
    </row>
    <row r="270">
      <c r="B270" s="191"/>
      <c r="D270" s="191"/>
      <c r="T270" s="191"/>
      <c r="V270" s="191"/>
    </row>
    <row r="271">
      <c r="B271" s="191"/>
      <c r="D271" s="191"/>
      <c r="T271" s="191"/>
      <c r="V271" s="191"/>
    </row>
    <row r="272">
      <c r="B272" s="191"/>
      <c r="D272" s="191"/>
      <c r="T272" s="191"/>
      <c r="V272" s="191"/>
    </row>
    <row r="273">
      <c r="B273" s="191"/>
      <c r="D273" s="191"/>
      <c r="T273" s="191"/>
      <c r="V273" s="191"/>
    </row>
    <row r="274">
      <c r="B274" s="191"/>
      <c r="D274" s="191"/>
      <c r="T274" s="191"/>
      <c r="V274" s="191"/>
    </row>
    <row r="275">
      <c r="B275" s="191"/>
      <c r="D275" s="191"/>
      <c r="T275" s="191"/>
      <c r="V275" s="191"/>
    </row>
    <row r="276">
      <c r="B276" s="191"/>
      <c r="D276" s="191"/>
      <c r="T276" s="191"/>
      <c r="V276" s="191"/>
    </row>
    <row r="277">
      <c r="B277" s="191"/>
      <c r="D277" s="191"/>
      <c r="T277" s="191"/>
      <c r="V277" s="191"/>
    </row>
    <row r="278">
      <c r="B278" s="191"/>
      <c r="D278" s="191"/>
      <c r="T278" s="191"/>
      <c r="V278" s="191"/>
    </row>
    <row r="279">
      <c r="B279" s="191"/>
      <c r="D279" s="191"/>
      <c r="T279" s="191"/>
      <c r="V279" s="191"/>
    </row>
    <row r="280">
      <c r="B280" s="191"/>
      <c r="D280" s="191"/>
      <c r="T280" s="191"/>
      <c r="V280" s="191"/>
    </row>
    <row r="281">
      <c r="B281" s="191"/>
      <c r="D281" s="191"/>
      <c r="T281" s="191"/>
      <c r="V281" s="191"/>
    </row>
    <row r="282">
      <c r="B282" s="191"/>
      <c r="D282" s="191"/>
      <c r="T282" s="191"/>
      <c r="V282" s="191"/>
    </row>
    <row r="283">
      <c r="B283" s="191"/>
      <c r="D283" s="191"/>
      <c r="T283" s="191"/>
      <c r="V283" s="191"/>
    </row>
    <row r="284">
      <c r="B284" s="191"/>
      <c r="D284" s="191"/>
      <c r="T284" s="191"/>
      <c r="V284" s="191"/>
    </row>
    <row r="285">
      <c r="B285" s="191"/>
      <c r="D285" s="191"/>
      <c r="T285" s="191"/>
      <c r="V285" s="191"/>
    </row>
    <row r="286">
      <c r="B286" s="191"/>
      <c r="D286" s="191"/>
      <c r="T286" s="191"/>
      <c r="V286" s="191"/>
    </row>
    <row r="287">
      <c r="B287" s="191"/>
      <c r="D287" s="191"/>
      <c r="T287" s="191"/>
      <c r="V287" s="191"/>
    </row>
    <row r="288">
      <c r="B288" s="191"/>
      <c r="D288" s="191"/>
      <c r="T288" s="191"/>
      <c r="V288" s="191"/>
    </row>
    <row r="289">
      <c r="B289" s="191"/>
      <c r="D289" s="191"/>
      <c r="T289" s="191"/>
      <c r="V289" s="191"/>
    </row>
    <row r="290">
      <c r="B290" s="191"/>
      <c r="D290" s="191"/>
      <c r="T290" s="191"/>
      <c r="V290" s="191"/>
    </row>
    <row r="291">
      <c r="B291" s="191"/>
      <c r="D291" s="191"/>
      <c r="T291" s="191"/>
      <c r="V291" s="191"/>
    </row>
    <row r="292">
      <c r="B292" s="191"/>
      <c r="D292" s="191"/>
      <c r="T292" s="191"/>
      <c r="V292" s="191"/>
    </row>
    <row r="293">
      <c r="B293" s="191"/>
      <c r="D293" s="191"/>
      <c r="T293" s="191"/>
      <c r="V293" s="191"/>
    </row>
    <row r="294">
      <c r="B294" s="191"/>
      <c r="D294" s="191"/>
      <c r="T294" s="191"/>
      <c r="V294" s="191"/>
    </row>
    <row r="295">
      <c r="B295" s="191"/>
      <c r="D295" s="191"/>
      <c r="T295" s="191"/>
      <c r="V295" s="191"/>
    </row>
    <row r="296">
      <c r="B296" s="191"/>
      <c r="D296" s="191"/>
      <c r="T296" s="191"/>
      <c r="V296" s="191"/>
    </row>
    <row r="297">
      <c r="B297" s="191"/>
      <c r="D297" s="191"/>
      <c r="T297" s="191"/>
      <c r="V297" s="191"/>
    </row>
    <row r="298">
      <c r="B298" s="191"/>
      <c r="D298" s="191"/>
      <c r="T298" s="191"/>
      <c r="V298" s="191"/>
    </row>
    <row r="299">
      <c r="B299" s="191"/>
      <c r="D299" s="191"/>
      <c r="T299" s="191"/>
      <c r="V299" s="191"/>
    </row>
    <row r="300">
      <c r="B300" s="191"/>
      <c r="D300" s="191"/>
      <c r="T300" s="191"/>
      <c r="V300" s="191"/>
    </row>
    <row r="301">
      <c r="B301" s="191"/>
      <c r="D301" s="191"/>
      <c r="T301" s="191"/>
      <c r="V301" s="191"/>
    </row>
    <row r="302">
      <c r="B302" s="191"/>
      <c r="D302" s="191"/>
      <c r="T302" s="191"/>
      <c r="V302" s="191"/>
    </row>
    <row r="303">
      <c r="B303" s="191"/>
      <c r="D303" s="191"/>
      <c r="T303" s="191"/>
      <c r="V303" s="191"/>
    </row>
    <row r="304">
      <c r="B304" s="191"/>
      <c r="D304" s="191"/>
      <c r="T304" s="191"/>
      <c r="V304" s="191"/>
    </row>
    <row r="305">
      <c r="B305" s="191"/>
      <c r="D305" s="191"/>
      <c r="T305" s="191"/>
      <c r="V305" s="191"/>
    </row>
    <row r="306">
      <c r="B306" s="191"/>
      <c r="D306" s="191"/>
      <c r="T306" s="191"/>
      <c r="V306" s="191"/>
    </row>
    <row r="307">
      <c r="B307" s="191"/>
      <c r="D307" s="191"/>
      <c r="T307" s="191"/>
      <c r="V307" s="191"/>
    </row>
    <row r="308">
      <c r="B308" s="191"/>
      <c r="D308" s="191"/>
      <c r="T308" s="191"/>
      <c r="V308" s="191"/>
    </row>
    <row r="309">
      <c r="B309" s="191"/>
      <c r="D309" s="191"/>
      <c r="T309" s="191"/>
      <c r="V309" s="191"/>
    </row>
    <row r="310">
      <c r="B310" s="191"/>
      <c r="D310" s="191"/>
      <c r="T310" s="191"/>
      <c r="V310" s="191"/>
    </row>
    <row r="311">
      <c r="B311" s="191"/>
      <c r="D311" s="191"/>
      <c r="T311" s="191"/>
      <c r="V311" s="191"/>
    </row>
    <row r="312">
      <c r="B312" s="191"/>
      <c r="D312" s="191"/>
      <c r="T312" s="191"/>
      <c r="V312" s="191"/>
    </row>
    <row r="313">
      <c r="B313" s="191"/>
      <c r="D313" s="191"/>
      <c r="T313" s="191"/>
      <c r="V313" s="191"/>
    </row>
    <row r="314">
      <c r="B314" s="191"/>
      <c r="D314" s="191"/>
      <c r="T314" s="191"/>
      <c r="V314" s="191"/>
    </row>
    <row r="315">
      <c r="B315" s="191"/>
      <c r="D315" s="191"/>
      <c r="T315" s="191"/>
      <c r="V315" s="191"/>
    </row>
    <row r="316">
      <c r="B316" s="191"/>
      <c r="D316" s="191"/>
      <c r="T316" s="191"/>
      <c r="V316" s="191"/>
    </row>
    <row r="317">
      <c r="B317" s="191"/>
      <c r="D317" s="191"/>
      <c r="T317" s="191"/>
      <c r="V317" s="191"/>
    </row>
    <row r="318">
      <c r="B318" s="191"/>
      <c r="D318" s="191"/>
      <c r="T318" s="191"/>
      <c r="V318" s="191"/>
    </row>
    <row r="319">
      <c r="B319" s="191"/>
      <c r="D319" s="191"/>
      <c r="T319" s="191"/>
      <c r="V319" s="191"/>
    </row>
    <row r="320">
      <c r="B320" s="191"/>
      <c r="D320" s="191"/>
      <c r="T320" s="191"/>
      <c r="V320" s="191"/>
    </row>
    <row r="321">
      <c r="B321" s="191"/>
      <c r="D321" s="191"/>
      <c r="T321" s="191"/>
      <c r="V321" s="191"/>
    </row>
    <row r="322">
      <c r="B322" s="191"/>
      <c r="D322" s="191"/>
      <c r="T322" s="191"/>
      <c r="V322" s="191"/>
    </row>
    <row r="323">
      <c r="B323" s="191"/>
      <c r="D323" s="191"/>
      <c r="T323" s="191"/>
      <c r="V323" s="191"/>
    </row>
    <row r="324">
      <c r="B324" s="191"/>
      <c r="D324" s="191"/>
      <c r="T324" s="191"/>
      <c r="V324" s="191"/>
    </row>
    <row r="325">
      <c r="B325" s="191"/>
      <c r="D325" s="191"/>
      <c r="T325" s="191"/>
      <c r="V325" s="191"/>
    </row>
    <row r="326">
      <c r="B326" s="191"/>
      <c r="D326" s="191"/>
      <c r="T326" s="191"/>
      <c r="V326" s="191"/>
    </row>
    <row r="327">
      <c r="B327" s="191"/>
      <c r="D327" s="191"/>
      <c r="T327" s="191"/>
      <c r="V327" s="191"/>
    </row>
    <row r="328">
      <c r="B328" s="191"/>
      <c r="D328" s="191"/>
      <c r="T328" s="191"/>
      <c r="V328" s="191"/>
    </row>
    <row r="329">
      <c r="B329" s="191"/>
      <c r="D329" s="191"/>
      <c r="T329" s="191"/>
      <c r="V329" s="191"/>
    </row>
    <row r="330">
      <c r="B330" s="191"/>
      <c r="D330" s="191"/>
      <c r="T330" s="191"/>
      <c r="V330" s="191"/>
    </row>
    <row r="331">
      <c r="B331" s="191"/>
      <c r="D331" s="191"/>
      <c r="T331" s="191"/>
      <c r="V331" s="191"/>
    </row>
    <row r="332">
      <c r="B332" s="191"/>
      <c r="D332" s="191"/>
      <c r="T332" s="191"/>
      <c r="V332" s="191"/>
    </row>
    <row r="333">
      <c r="B333" s="191"/>
      <c r="D333" s="191"/>
      <c r="T333" s="191"/>
      <c r="V333" s="191"/>
    </row>
    <row r="334">
      <c r="B334" s="191"/>
      <c r="D334" s="191"/>
      <c r="T334" s="191"/>
      <c r="V334" s="191"/>
    </row>
    <row r="335">
      <c r="B335" s="191"/>
      <c r="D335" s="191"/>
      <c r="T335" s="191"/>
      <c r="V335" s="191"/>
    </row>
    <row r="336">
      <c r="B336" s="191"/>
      <c r="D336" s="191"/>
      <c r="T336" s="191"/>
      <c r="V336" s="191"/>
    </row>
    <row r="337">
      <c r="B337" s="191"/>
      <c r="D337" s="191"/>
      <c r="T337" s="191"/>
      <c r="V337" s="191"/>
    </row>
    <row r="338">
      <c r="B338" s="191"/>
      <c r="D338" s="191"/>
      <c r="T338" s="191"/>
      <c r="V338" s="191"/>
    </row>
    <row r="339">
      <c r="B339" s="191"/>
      <c r="D339" s="191"/>
      <c r="T339" s="191"/>
      <c r="V339" s="191"/>
    </row>
    <row r="340">
      <c r="B340" s="191"/>
      <c r="D340" s="191"/>
      <c r="T340" s="191"/>
      <c r="V340" s="191"/>
    </row>
    <row r="341">
      <c r="B341" s="191"/>
      <c r="D341" s="191"/>
      <c r="T341" s="191"/>
      <c r="V341" s="191"/>
    </row>
    <row r="342">
      <c r="B342" s="191"/>
      <c r="D342" s="191"/>
      <c r="T342" s="191"/>
      <c r="V342" s="191"/>
    </row>
    <row r="343">
      <c r="B343" s="191"/>
      <c r="D343" s="191"/>
      <c r="T343" s="191"/>
      <c r="V343" s="191"/>
    </row>
    <row r="344">
      <c r="B344" s="191"/>
      <c r="D344" s="191"/>
      <c r="T344" s="191"/>
      <c r="V344" s="191"/>
    </row>
    <row r="345">
      <c r="B345" s="191"/>
      <c r="D345" s="191"/>
      <c r="T345" s="191"/>
      <c r="V345" s="191"/>
    </row>
    <row r="346">
      <c r="B346" s="191"/>
      <c r="D346" s="191"/>
      <c r="T346" s="191"/>
      <c r="V346" s="191"/>
    </row>
    <row r="347">
      <c r="B347" s="191"/>
      <c r="D347" s="191"/>
      <c r="T347" s="191"/>
      <c r="V347" s="191"/>
    </row>
    <row r="348">
      <c r="B348" s="191"/>
      <c r="D348" s="191"/>
      <c r="T348" s="191"/>
      <c r="V348" s="191"/>
    </row>
    <row r="349">
      <c r="B349" s="191"/>
      <c r="D349" s="191"/>
      <c r="T349" s="191"/>
      <c r="V349" s="191"/>
    </row>
    <row r="350">
      <c r="B350" s="191"/>
      <c r="D350" s="191"/>
      <c r="T350" s="191"/>
      <c r="V350" s="191"/>
    </row>
    <row r="351">
      <c r="B351" s="191"/>
      <c r="D351" s="191"/>
      <c r="T351" s="191"/>
      <c r="V351" s="191"/>
    </row>
    <row r="352">
      <c r="B352" s="191"/>
      <c r="D352" s="191"/>
      <c r="T352" s="191"/>
      <c r="V352" s="191"/>
    </row>
    <row r="353">
      <c r="B353" s="191"/>
      <c r="D353" s="191"/>
      <c r="T353" s="191"/>
      <c r="V353" s="191"/>
    </row>
    <row r="354">
      <c r="B354" s="191"/>
      <c r="D354" s="191"/>
      <c r="T354" s="191"/>
      <c r="V354" s="191"/>
    </row>
    <row r="355">
      <c r="B355" s="191"/>
      <c r="D355" s="191"/>
      <c r="T355" s="191"/>
      <c r="V355" s="191"/>
    </row>
    <row r="356">
      <c r="B356" s="191"/>
      <c r="D356" s="191"/>
      <c r="T356" s="191"/>
      <c r="V356" s="191"/>
    </row>
    <row r="357">
      <c r="B357" s="191"/>
      <c r="D357" s="191"/>
      <c r="T357" s="191"/>
      <c r="V357" s="191"/>
    </row>
    <row r="358">
      <c r="B358" s="191"/>
      <c r="D358" s="191"/>
      <c r="T358" s="191"/>
      <c r="V358" s="191"/>
    </row>
    <row r="359">
      <c r="B359" s="191"/>
      <c r="D359" s="191"/>
      <c r="T359" s="191"/>
      <c r="V359" s="191"/>
    </row>
    <row r="360">
      <c r="B360" s="191"/>
      <c r="D360" s="191"/>
      <c r="T360" s="191"/>
      <c r="V360" s="191"/>
    </row>
    <row r="361">
      <c r="B361" s="191"/>
      <c r="D361" s="191"/>
      <c r="T361" s="191"/>
      <c r="V361" s="191"/>
    </row>
    <row r="362">
      <c r="B362" s="191"/>
      <c r="D362" s="191"/>
      <c r="T362" s="191"/>
      <c r="V362" s="191"/>
    </row>
    <row r="363">
      <c r="B363" s="191"/>
      <c r="D363" s="191"/>
      <c r="T363" s="191"/>
      <c r="V363" s="191"/>
    </row>
    <row r="364">
      <c r="B364" s="191"/>
      <c r="D364" s="191"/>
      <c r="T364" s="191"/>
      <c r="V364" s="191"/>
    </row>
    <row r="365">
      <c r="B365" s="191"/>
      <c r="D365" s="191"/>
      <c r="T365" s="191"/>
      <c r="V365" s="191"/>
    </row>
    <row r="366">
      <c r="B366" s="191"/>
      <c r="D366" s="191"/>
      <c r="T366" s="191"/>
      <c r="V366" s="191"/>
    </row>
    <row r="367">
      <c r="B367" s="191"/>
      <c r="D367" s="191"/>
      <c r="T367" s="191"/>
      <c r="V367" s="191"/>
    </row>
    <row r="368">
      <c r="B368" s="191"/>
      <c r="D368" s="191"/>
      <c r="T368" s="191"/>
      <c r="V368" s="191"/>
    </row>
    <row r="369">
      <c r="B369" s="191"/>
      <c r="D369" s="191"/>
      <c r="T369" s="191"/>
      <c r="V369" s="191"/>
    </row>
    <row r="370">
      <c r="B370" s="191"/>
      <c r="D370" s="191"/>
      <c r="T370" s="191"/>
      <c r="V370" s="191"/>
    </row>
    <row r="371">
      <c r="B371" s="191"/>
      <c r="D371" s="191"/>
      <c r="T371" s="191"/>
      <c r="V371" s="191"/>
    </row>
    <row r="372">
      <c r="B372" s="191"/>
      <c r="D372" s="191"/>
      <c r="T372" s="191"/>
      <c r="V372" s="191"/>
    </row>
    <row r="373">
      <c r="B373" s="191"/>
      <c r="D373" s="191"/>
      <c r="T373" s="191"/>
      <c r="V373" s="191"/>
    </row>
    <row r="374">
      <c r="B374" s="191"/>
      <c r="D374" s="191"/>
      <c r="T374" s="191"/>
      <c r="V374" s="191"/>
    </row>
    <row r="375">
      <c r="B375" s="191"/>
      <c r="D375" s="191"/>
      <c r="T375" s="191"/>
      <c r="V375" s="191"/>
    </row>
    <row r="376">
      <c r="B376" s="191"/>
      <c r="D376" s="191"/>
      <c r="T376" s="191"/>
      <c r="V376" s="191"/>
    </row>
    <row r="377">
      <c r="B377" s="191"/>
      <c r="D377" s="191"/>
      <c r="T377" s="191"/>
      <c r="V377" s="191"/>
    </row>
    <row r="378">
      <c r="B378" s="191"/>
      <c r="D378" s="191"/>
      <c r="T378" s="191"/>
      <c r="V378" s="191"/>
    </row>
    <row r="379">
      <c r="B379" s="191"/>
      <c r="D379" s="191"/>
      <c r="T379" s="191"/>
      <c r="V379" s="191"/>
    </row>
    <row r="380">
      <c r="B380" s="191"/>
      <c r="D380" s="191"/>
      <c r="T380" s="191"/>
      <c r="V380" s="191"/>
    </row>
    <row r="381">
      <c r="B381" s="191"/>
      <c r="D381" s="191"/>
      <c r="T381" s="191"/>
      <c r="V381" s="191"/>
    </row>
    <row r="382">
      <c r="B382" s="191"/>
      <c r="D382" s="191"/>
      <c r="T382" s="191"/>
      <c r="V382" s="191"/>
    </row>
    <row r="383">
      <c r="B383" s="191"/>
      <c r="D383" s="191"/>
      <c r="T383" s="191"/>
      <c r="V383" s="191"/>
    </row>
    <row r="384">
      <c r="B384" s="191"/>
      <c r="D384" s="191"/>
      <c r="T384" s="191"/>
      <c r="V384" s="191"/>
    </row>
    <row r="385">
      <c r="B385" s="191"/>
      <c r="D385" s="191"/>
      <c r="T385" s="191"/>
      <c r="V385" s="191"/>
    </row>
    <row r="386">
      <c r="B386" s="191"/>
      <c r="D386" s="191"/>
      <c r="T386" s="191"/>
      <c r="V386" s="191"/>
    </row>
    <row r="387">
      <c r="B387" s="191"/>
      <c r="D387" s="191"/>
      <c r="T387" s="191"/>
      <c r="V387" s="191"/>
    </row>
    <row r="388">
      <c r="B388" s="191"/>
      <c r="D388" s="191"/>
      <c r="T388" s="191"/>
      <c r="V388" s="191"/>
    </row>
    <row r="389">
      <c r="B389" s="191"/>
      <c r="D389" s="191"/>
      <c r="T389" s="191"/>
      <c r="V389" s="191"/>
    </row>
    <row r="390">
      <c r="B390" s="191"/>
      <c r="D390" s="191"/>
      <c r="T390" s="191"/>
      <c r="V390" s="191"/>
    </row>
    <row r="391">
      <c r="B391" s="191"/>
      <c r="D391" s="191"/>
      <c r="T391" s="191"/>
      <c r="V391" s="191"/>
    </row>
    <row r="392">
      <c r="B392" s="191"/>
      <c r="D392" s="191"/>
      <c r="T392" s="191"/>
      <c r="V392" s="191"/>
    </row>
    <row r="393">
      <c r="B393" s="191"/>
      <c r="D393" s="191"/>
      <c r="T393" s="191"/>
      <c r="V393" s="191"/>
    </row>
    <row r="394">
      <c r="B394" s="191"/>
      <c r="D394" s="191"/>
      <c r="T394" s="191"/>
      <c r="V394" s="191"/>
    </row>
    <row r="395">
      <c r="B395" s="191"/>
      <c r="D395" s="191"/>
      <c r="T395" s="191"/>
      <c r="V395" s="191"/>
    </row>
    <row r="396">
      <c r="B396" s="191"/>
      <c r="D396" s="191"/>
      <c r="T396" s="191"/>
      <c r="V396" s="191"/>
    </row>
    <row r="397">
      <c r="B397" s="191"/>
      <c r="D397" s="191"/>
      <c r="T397" s="191"/>
      <c r="V397" s="191"/>
    </row>
    <row r="398">
      <c r="B398" s="191"/>
      <c r="D398" s="191"/>
      <c r="T398" s="191"/>
      <c r="V398" s="191"/>
    </row>
    <row r="399">
      <c r="B399" s="191"/>
      <c r="D399" s="191"/>
      <c r="T399" s="191"/>
      <c r="V399" s="191"/>
    </row>
    <row r="400">
      <c r="B400" s="191"/>
      <c r="D400" s="191"/>
      <c r="T400" s="191"/>
      <c r="V400" s="191"/>
    </row>
    <row r="401">
      <c r="B401" s="191"/>
      <c r="D401" s="191"/>
      <c r="T401" s="191"/>
      <c r="V401" s="191"/>
    </row>
    <row r="402">
      <c r="B402" s="191"/>
      <c r="D402" s="191"/>
      <c r="T402" s="191"/>
      <c r="V402" s="191"/>
    </row>
    <row r="403">
      <c r="B403" s="191"/>
      <c r="D403" s="191"/>
      <c r="T403" s="191"/>
      <c r="V403" s="191"/>
    </row>
    <row r="404">
      <c r="B404" s="191"/>
      <c r="D404" s="191"/>
      <c r="T404" s="191"/>
      <c r="V404" s="191"/>
    </row>
    <row r="405">
      <c r="B405" s="191"/>
      <c r="D405" s="191"/>
      <c r="T405" s="191"/>
      <c r="V405" s="191"/>
    </row>
    <row r="406">
      <c r="B406" s="191"/>
      <c r="D406" s="191"/>
      <c r="T406" s="191"/>
      <c r="V406" s="191"/>
    </row>
    <row r="407">
      <c r="B407" s="191"/>
      <c r="D407" s="191"/>
      <c r="T407" s="191"/>
      <c r="V407" s="191"/>
    </row>
    <row r="408">
      <c r="B408" s="191"/>
      <c r="D408" s="191"/>
      <c r="T408" s="191"/>
      <c r="V408" s="191"/>
    </row>
    <row r="409">
      <c r="B409" s="191"/>
      <c r="D409" s="191"/>
      <c r="T409" s="191"/>
      <c r="V409" s="191"/>
    </row>
    <row r="410">
      <c r="B410" s="191"/>
      <c r="D410" s="191"/>
      <c r="T410" s="191"/>
      <c r="V410" s="191"/>
    </row>
    <row r="411">
      <c r="B411" s="191"/>
      <c r="D411" s="191"/>
      <c r="T411" s="191"/>
      <c r="V411" s="191"/>
    </row>
    <row r="412">
      <c r="B412" s="191"/>
      <c r="D412" s="191"/>
      <c r="T412" s="191"/>
      <c r="V412" s="191"/>
    </row>
    <row r="413">
      <c r="B413" s="191"/>
      <c r="D413" s="191"/>
      <c r="T413" s="191"/>
      <c r="V413" s="191"/>
    </row>
    <row r="414">
      <c r="B414" s="191"/>
      <c r="D414" s="191"/>
      <c r="T414" s="191"/>
      <c r="V414" s="191"/>
    </row>
    <row r="415">
      <c r="B415" s="191"/>
      <c r="D415" s="191"/>
      <c r="T415" s="191"/>
      <c r="V415" s="191"/>
    </row>
    <row r="416">
      <c r="B416" s="191"/>
      <c r="D416" s="191"/>
      <c r="T416" s="191"/>
      <c r="V416" s="191"/>
    </row>
    <row r="417">
      <c r="B417" s="191"/>
      <c r="D417" s="191"/>
      <c r="T417" s="191"/>
      <c r="V417" s="191"/>
    </row>
    <row r="418">
      <c r="B418" s="191"/>
      <c r="D418" s="191"/>
      <c r="T418" s="191"/>
      <c r="V418" s="191"/>
    </row>
    <row r="419">
      <c r="B419" s="191"/>
      <c r="D419" s="191"/>
      <c r="T419" s="191"/>
      <c r="V419" s="191"/>
    </row>
    <row r="420">
      <c r="B420" s="191"/>
      <c r="D420" s="191"/>
      <c r="T420" s="191"/>
      <c r="V420" s="191"/>
    </row>
    <row r="421">
      <c r="B421" s="191"/>
      <c r="D421" s="191"/>
      <c r="T421" s="191"/>
      <c r="V421" s="191"/>
    </row>
    <row r="422">
      <c r="B422" s="191"/>
      <c r="D422" s="191"/>
      <c r="T422" s="191"/>
      <c r="V422" s="191"/>
    </row>
    <row r="423">
      <c r="B423" s="191"/>
      <c r="D423" s="191"/>
      <c r="T423" s="191"/>
      <c r="V423" s="191"/>
    </row>
    <row r="424">
      <c r="B424" s="191"/>
      <c r="D424" s="191"/>
      <c r="T424" s="191"/>
      <c r="V424" s="191"/>
    </row>
    <row r="425">
      <c r="B425" s="191"/>
      <c r="D425" s="191"/>
      <c r="T425" s="191"/>
      <c r="V425" s="191"/>
    </row>
    <row r="426">
      <c r="B426" s="191"/>
      <c r="D426" s="191"/>
      <c r="T426" s="191"/>
      <c r="V426" s="191"/>
    </row>
    <row r="427">
      <c r="B427" s="191"/>
      <c r="D427" s="191"/>
      <c r="T427" s="191"/>
      <c r="V427" s="191"/>
    </row>
    <row r="428">
      <c r="B428" s="191"/>
      <c r="D428" s="191"/>
      <c r="T428" s="191"/>
      <c r="V428" s="191"/>
    </row>
    <row r="429">
      <c r="B429" s="191"/>
      <c r="D429" s="191"/>
      <c r="T429" s="191"/>
      <c r="V429" s="191"/>
    </row>
    <row r="430">
      <c r="B430" s="191"/>
      <c r="D430" s="191"/>
      <c r="T430" s="191"/>
      <c r="V430" s="191"/>
    </row>
    <row r="431">
      <c r="B431" s="191"/>
      <c r="D431" s="191"/>
      <c r="T431" s="191"/>
      <c r="V431" s="191"/>
    </row>
    <row r="432">
      <c r="B432" s="191"/>
      <c r="D432" s="191"/>
      <c r="T432" s="191"/>
      <c r="V432" s="191"/>
    </row>
    <row r="433">
      <c r="B433" s="191"/>
      <c r="D433" s="191"/>
      <c r="T433" s="191"/>
      <c r="V433" s="191"/>
    </row>
    <row r="434">
      <c r="B434" s="191"/>
      <c r="D434" s="191"/>
      <c r="T434" s="191"/>
      <c r="V434" s="191"/>
    </row>
    <row r="435">
      <c r="B435" s="191"/>
      <c r="D435" s="191"/>
      <c r="T435" s="191"/>
      <c r="V435" s="191"/>
    </row>
    <row r="436">
      <c r="B436" s="191"/>
      <c r="D436" s="191"/>
      <c r="T436" s="191"/>
      <c r="V436" s="191"/>
    </row>
    <row r="437">
      <c r="B437" s="191"/>
      <c r="D437" s="191"/>
      <c r="T437" s="191"/>
      <c r="V437" s="191"/>
    </row>
    <row r="438">
      <c r="B438" s="191"/>
      <c r="D438" s="191"/>
      <c r="T438" s="191"/>
      <c r="V438" s="191"/>
    </row>
    <row r="439">
      <c r="B439" s="191"/>
      <c r="D439" s="191"/>
      <c r="T439" s="191"/>
      <c r="V439" s="191"/>
    </row>
    <row r="440">
      <c r="B440" s="191"/>
      <c r="D440" s="191"/>
      <c r="T440" s="191"/>
      <c r="V440" s="191"/>
    </row>
    <row r="441">
      <c r="B441" s="191"/>
      <c r="D441" s="191"/>
      <c r="T441" s="191"/>
      <c r="V441" s="191"/>
    </row>
    <row r="442">
      <c r="B442" s="191"/>
      <c r="D442" s="191"/>
      <c r="T442" s="191"/>
      <c r="V442" s="191"/>
    </row>
    <row r="443">
      <c r="B443" s="191"/>
      <c r="D443" s="191"/>
      <c r="T443" s="191"/>
      <c r="V443" s="191"/>
    </row>
    <row r="444">
      <c r="B444" s="191"/>
      <c r="D444" s="191"/>
      <c r="T444" s="191"/>
      <c r="V444" s="191"/>
    </row>
    <row r="445">
      <c r="B445" s="191"/>
      <c r="D445" s="191"/>
      <c r="T445" s="191"/>
      <c r="V445" s="191"/>
    </row>
    <row r="446">
      <c r="B446" s="191"/>
      <c r="D446" s="191"/>
      <c r="T446" s="191"/>
      <c r="V446" s="191"/>
    </row>
    <row r="447">
      <c r="B447" s="191"/>
      <c r="D447" s="191"/>
      <c r="T447" s="191"/>
      <c r="V447" s="191"/>
    </row>
    <row r="448">
      <c r="B448" s="191"/>
      <c r="D448" s="191"/>
      <c r="T448" s="191"/>
      <c r="V448" s="191"/>
    </row>
    <row r="449">
      <c r="B449" s="191"/>
      <c r="D449" s="191"/>
      <c r="T449" s="191"/>
      <c r="V449" s="191"/>
    </row>
    <row r="450">
      <c r="B450" s="191"/>
      <c r="D450" s="191"/>
      <c r="T450" s="191"/>
      <c r="V450" s="191"/>
    </row>
    <row r="451">
      <c r="B451" s="191"/>
      <c r="D451" s="191"/>
      <c r="T451" s="191"/>
      <c r="V451" s="191"/>
    </row>
    <row r="452">
      <c r="B452" s="191"/>
      <c r="D452" s="191"/>
      <c r="T452" s="191"/>
      <c r="V452" s="191"/>
    </row>
    <row r="453">
      <c r="B453" s="191"/>
      <c r="D453" s="191"/>
      <c r="T453" s="191"/>
      <c r="V453" s="191"/>
    </row>
    <row r="454">
      <c r="B454" s="191"/>
      <c r="D454" s="191"/>
      <c r="T454" s="191"/>
      <c r="V454" s="191"/>
    </row>
    <row r="455">
      <c r="B455" s="191"/>
      <c r="D455" s="191"/>
      <c r="T455" s="191"/>
      <c r="V455" s="191"/>
    </row>
    <row r="456">
      <c r="B456" s="191"/>
      <c r="D456" s="191"/>
      <c r="T456" s="191"/>
      <c r="V456" s="191"/>
    </row>
    <row r="457">
      <c r="B457" s="191"/>
      <c r="D457" s="191"/>
      <c r="T457" s="191"/>
      <c r="V457" s="191"/>
    </row>
    <row r="458">
      <c r="B458" s="191"/>
      <c r="D458" s="191"/>
      <c r="T458" s="191"/>
      <c r="V458" s="191"/>
    </row>
    <row r="459">
      <c r="B459" s="191"/>
      <c r="D459" s="191"/>
      <c r="T459" s="191"/>
      <c r="V459" s="191"/>
    </row>
    <row r="460">
      <c r="B460" s="191"/>
      <c r="D460" s="191"/>
      <c r="T460" s="191"/>
      <c r="V460" s="191"/>
    </row>
    <row r="461">
      <c r="B461" s="191"/>
      <c r="D461" s="191"/>
      <c r="T461" s="191"/>
      <c r="V461" s="191"/>
    </row>
    <row r="462">
      <c r="B462" s="191"/>
      <c r="D462" s="191"/>
      <c r="T462" s="191"/>
      <c r="V462" s="191"/>
    </row>
    <row r="463">
      <c r="B463" s="191"/>
      <c r="D463" s="191"/>
      <c r="T463" s="191"/>
      <c r="V463" s="191"/>
    </row>
    <row r="464">
      <c r="B464" s="191"/>
      <c r="D464" s="191"/>
      <c r="T464" s="191"/>
      <c r="V464" s="191"/>
    </row>
    <row r="465">
      <c r="B465" s="191"/>
      <c r="D465" s="191"/>
      <c r="T465" s="191"/>
      <c r="V465" s="191"/>
    </row>
    <row r="466">
      <c r="B466" s="191"/>
      <c r="D466" s="191"/>
      <c r="T466" s="191"/>
      <c r="V466" s="191"/>
    </row>
    <row r="467">
      <c r="B467" s="191"/>
      <c r="D467" s="191"/>
      <c r="T467" s="191"/>
      <c r="V467" s="191"/>
    </row>
    <row r="468">
      <c r="B468" s="191"/>
      <c r="D468" s="191"/>
      <c r="T468" s="191"/>
      <c r="V468" s="191"/>
    </row>
    <row r="469">
      <c r="B469" s="191"/>
      <c r="D469" s="191"/>
      <c r="T469" s="191"/>
      <c r="V469" s="191"/>
    </row>
    <row r="470">
      <c r="B470" s="191"/>
      <c r="D470" s="191"/>
      <c r="T470" s="191"/>
      <c r="V470" s="191"/>
    </row>
    <row r="471">
      <c r="B471" s="191"/>
      <c r="D471" s="191"/>
      <c r="T471" s="191"/>
      <c r="V471" s="191"/>
    </row>
    <row r="472">
      <c r="B472" s="191"/>
      <c r="D472" s="191"/>
      <c r="T472" s="191"/>
      <c r="V472" s="191"/>
    </row>
    <row r="473">
      <c r="B473" s="191"/>
      <c r="D473" s="191"/>
      <c r="T473" s="191"/>
      <c r="V473" s="191"/>
    </row>
    <row r="474">
      <c r="B474" s="191"/>
      <c r="D474" s="191"/>
      <c r="T474" s="191"/>
      <c r="V474" s="191"/>
    </row>
    <row r="475">
      <c r="B475" s="191"/>
      <c r="D475" s="191"/>
      <c r="T475" s="191"/>
      <c r="V475" s="191"/>
    </row>
    <row r="476">
      <c r="B476" s="191"/>
      <c r="D476" s="191"/>
      <c r="T476" s="191"/>
      <c r="V476" s="191"/>
    </row>
    <row r="477">
      <c r="B477" s="191"/>
      <c r="D477" s="191"/>
      <c r="T477" s="191"/>
      <c r="V477" s="191"/>
    </row>
    <row r="478">
      <c r="B478" s="191"/>
      <c r="D478" s="191"/>
      <c r="T478" s="191"/>
      <c r="V478" s="191"/>
    </row>
    <row r="479">
      <c r="B479" s="191"/>
      <c r="D479" s="191"/>
      <c r="T479" s="191"/>
      <c r="V479" s="191"/>
    </row>
    <row r="480">
      <c r="B480" s="191"/>
      <c r="D480" s="191"/>
      <c r="T480" s="191"/>
      <c r="V480" s="191"/>
    </row>
    <row r="481">
      <c r="B481" s="191"/>
      <c r="D481" s="191"/>
      <c r="T481" s="191"/>
      <c r="V481" s="191"/>
    </row>
    <row r="482">
      <c r="B482" s="191"/>
      <c r="D482" s="191"/>
      <c r="T482" s="191"/>
      <c r="V482" s="191"/>
    </row>
    <row r="483">
      <c r="B483" s="191"/>
      <c r="D483" s="191"/>
      <c r="T483" s="191"/>
      <c r="V483" s="191"/>
    </row>
    <row r="484">
      <c r="B484" s="191"/>
      <c r="D484" s="191"/>
      <c r="T484" s="191"/>
      <c r="V484" s="191"/>
    </row>
    <row r="485">
      <c r="B485" s="191"/>
      <c r="D485" s="191"/>
      <c r="T485" s="191"/>
      <c r="V485" s="191"/>
    </row>
    <row r="486">
      <c r="B486" s="191"/>
      <c r="D486" s="191"/>
      <c r="T486" s="191"/>
      <c r="V486" s="191"/>
    </row>
    <row r="487">
      <c r="B487" s="191"/>
      <c r="D487" s="191"/>
      <c r="T487" s="191"/>
      <c r="V487" s="191"/>
    </row>
    <row r="488">
      <c r="B488" s="191"/>
      <c r="D488" s="191"/>
      <c r="T488" s="191"/>
      <c r="V488" s="191"/>
    </row>
    <row r="489">
      <c r="B489" s="191"/>
      <c r="D489" s="191"/>
      <c r="T489" s="191"/>
      <c r="V489" s="191"/>
    </row>
    <row r="490">
      <c r="B490" s="191"/>
      <c r="D490" s="191"/>
      <c r="T490" s="191"/>
      <c r="V490" s="191"/>
    </row>
    <row r="491">
      <c r="B491" s="191"/>
      <c r="D491" s="191"/>
      <c r="T491" s="191"/>
      <c r="V491" s="191"/>
    </row>
    <row r="492">
      <c r="B492" s="191"/>
      <c r="D492" s="191"/>
      <c r="T492" s="191"/>
      <c r="V492" s="191"/>
    </row>
    <row r="493">
      <c r="B493" s="191"/>
      <c r="D493" s="191"/>
      <c r="T493" s="191"/>
      <c r="V493" s="191"/>
    </row>
    <row r="494">
      <c r="B494" s="191"/>
      <c r="D494" s="191"/>
      <c r="T494" s="191"/>
      <c r="V494" s="191"/>
    </row>
    <row r="495">
      <c r="B495" s="191"/>
      <c r="D495" s="191"/>
      <c r="T495" s="191"/>
      <c r="V495" s="191"/>
    </row>
    <row r="496">
      <c r="B496" s="191"/>
      <c r="D496" s="191"/>
      <c r="T496" s="191"/>
      <c r="V496" s="191"/>
    </row>
    <row r="497">
      <c r="B497" s="191"/>
      <c r="D497" s="191"/>
      <c r="T497" s="191"/>
      <c r="V497" s="191"/>
    </row>
    <row r="498">
      <c r="B498" s="191"/>
      <c r="D498" s="191"/>
      <c r="T498" s="191"/>
      <c r="V498" s="191"/>
    </row>
    <row r="499">
      <c r="B499" s="191"/>
      <c r="D499" s="191"/>
      <c r="T499" s="191"/>
      <c r="V499" s="191"/>
    </row>
    <row r="500">
      <c r="B500" s="191"/>
      <c r="D500" s="191"/>
      <c r="T500" s="191"/>
      <c r="V500" s="191"/>
    </row>
    <row r="501">
      <c r="B501" s="191"/>
      <c r="D501" s="191"/>
      <c r="T501" s="191"/>
      <c r="V501" s="191"/>
    </row>
    <row r="502">
      <c r="B502" s="191"/>
      <c r="D502" s="191"/>
      <c r="T502" s="191"/>
      <c r="V502" s="191"/>
    </row>
    <row r="503">
      <c r="B503" s="191"/>
      <c r="D503" s="191"/>
      <c r="T503" s="191"/>
      <c r="V503" s="191"/>
    </row>
    <row r="504">
      <c r="B504" s="191"/>
      <c r="D504" s="191"/>
      <c r="T504" s="191"/>
      <c r="V504" s="191"/>
    </row>
    <row r="505">
      <c r="B505" s="191"/>
      <c r="D505" s="191"/>
      <c r="T505" s="191"/>
      <c r="V505" s="191"/>
    </row>
    <row r="506">
      <c r="B506" s="191"/>
      <c r="D506" s="191"/>
      <c r="T506" s="191"/>
      <c r="V506" s="191"/>
    </row>
    <row r="507">
      <c r="B507" s="191"/>
      <c r="D507" s="191"/>
      <c r="T507" s="191"/>
      <c r="V507" s="191"/>
    </row>
    <row r="508">
      <c r="B508" s="191"/>
      <c r="D508" s="191"/>
      <c r="T508" s="191"/>
      <c r="V508" s="191"/>
    </row>
    <row r="509">
      <c r="B509" s="191"/>
      <c r="D509" s="191"/>
      <c r="T509" s="191"/>
      <c r="V509" s="191"/>
    </row>
    <row r="510">
      <c r="B510" s="191"/>
      <c r="D510" s="191"/>
      <c r="T510" s="191"/>
      <c r="V510" s="191"/>
    </row>
    <row r="511">
      <c r="B511" s="191"/>
      <c r="D511" s="191"/>
      <c r="T511" s="191"/>
      <c r="V511" s="191"/>
    </row>
    <row r="512">
      <c r="B512" s="191"/>
      <c r="D512" s="191"/>
      <c r="T512" s="191"/>
      <c r="V512" s="191"/>
    </row>
    <row r="513">
      <c r="B513" s="191"/>
      <c r="D513" s="191"/>
      <c r="T513" s="191"/>
      <c r="V513" s="191"/>
    </row>
    <row r="514">
      <c r="B514" s="191"/>
      <c r="D514" s="191"/>
      <c r="T514" s="191"/>
      <c r="V514" s="191"/>
    </row>
    <row r="515">
      <c r="B515" s="191"/>
      <c r="D515" s="191"/>
      <c r="T515" s="191"/>
      <c r="V515" s="191"/>
    </row>
    <row r="516">
      <c r="B516" s="191"/>
      <c r="D516" s="191"/>
      <c r="T516" s="191"/>
      <c r="V516" s="191"/>
    </row>
    <row r="517">
      <c r="B517" s="191"/>
      <c r="D517" s="191"/>
      <c r="T517" s="191"/>
      <c r="V517" s="191"/>
    </row>
    <row r="518">
      <c r="B518" s="191"/>
      <c r="D518" s="191"/>
      <c r="T518" s="191"/>
      <c r="V518" s="191"/>
    </row>
    <row r="519">
      <c r="B519" s="191"/>
      <c r="D519" s="191"/>
      <c r="T519" s="191"/>
      <c r="V519" s="191"/>
    </row>
    <row r="520">
      <c r="B520" s="191"/>
      <c r="D520" s="191"/>
      <c r="T520" s="191"/>
      <c r="V520" s="191"/>
    </row>
    <row r="521">
      <c r="B521" s="191"/>
      <c r="D521" s="191"/>
      <c r="T521" s="191"/>
      <c r="V521" s="191"/>
    </row>
    <row r="522">
      <c r="B522" s="191"/>
      <c r="D522" s="191"/>
      <c r="T522" s="191"/>
      <c r="V522" s="191"/>
    </row>
    <row r="523">
      <c r="B523" s="191"/>
      <c r="D523" s="191"/>
      <c r="T523" s="191"/>
      <c r="V523" s="191"/>
    </row>
    <row r="524">
      <c r="B524" s="191"/>
      <c r="D524" s="191"/>
      <c r="T524" s="191"/>
      <c r="V524" s="191"/>
    </row>
    <row r="525">
      <c r="B525" s="191"/>
      <c r="D525" s="191"/>
      <c r="T525" s="191"/>
      <c r="V525" s="191"/>
    </row>
    <row r="526">
      <c r="B526" s="191"/>
      <c r="D526" s="191"/>
      <c r="T526" s="191"/>
      <c r="V526" s="191"/>
    </row>
    <row r="527">
      <c r="B527" s="191"/>
      <c r="D527" s="191"/>
      <c r="T527" s="191"/>
      <c r="V527" s="191"/>
    </row>
    <row r="528">
      <c r="B528" s="191"/>
      <c r="D528" s="191"/>
      <c r="T528" s="191"/>
      <c r="V528" s="191"/>
    </row>
    <row r="529">
      <c r="B529" s="191"/>
      <c r="D529" s="191"/>
      <c r="T529" s="191"/>
      <c r="V529" s="191"/>
    </row>
    <row r="530">
      <c r="B530" s="191"/>
      <c r="D530" s="191"/>
      <c r="T530" s="191"/>
      <c r="V530" s="191"/>
    </row>
    <row r="531">
      <c r="B531" s="191"/>
      <c r="D531" s="191"/>
      <c r="T531" s="191"/>
      <c r="V531" s="191"/>
    </row>
    <row r="532">
      <c r="B532" s="191"/>
      <c r="D532" s="191"/>
      <c r="T532" s="191"/>
      <c r="V532" s="191"/>
    </row>
    <row r="533">
      <c r="B533" s="191"/>
      <c r="D533" s="191"/>
      <c r="T533" s="191"/>
      <c r="V533" s="191"/>
    </row>
    <row r="534">
      <c r="B534" s="191"/>
      <c r="D534" s="191"/>
      <c r="T534" s="191"/>
      <c r="V534" s="191"/>
    </row>
    <row r="535">
      <c r="B535" s="191"/>
      <c r="D535" s="191"/>
      <c r="T535" s="191"/>
      <c r="V535" s="191"/>
    </row>
    <row r="536">
      <c r="B536" s="191"/>
      <c r="D536" s="191"/>
      <c r="T536" s="191"/>
      <c r="V536" s="191"/>
    </row>
    <row r="537">
      <c r="B537" s="191"/>
      <c r="D537" s="191"/>
      <c r="T537" s="191"/>
      <c r="V537" s="191"/>
    </row>
    <row r="538">
      <c r="B538" s="191"/>
      <c r="D538" s="191"/>
      <c r="T538" s="191"/>
      <c r="V538" s="191"/>
    </row>
    <row r="539">
      <c r="B539" s="191"/>
      <c r="D539" s="191"/>
      <c r="T539" s="191"/>
      <c r="V539" s="191"/>
    </row>
    <row r="540">
      <c r="B540" s="191"/>
      <c r="D540" s="191"/>
      <c r="T540" s="191"/>
      <c r="V540" s="191"/>
    </row>
    <row r="541">
      <c r="B541" s="191"/>
      <c r="D541" s="191"/>
      <c r="T541" s="191"/>
      <c r="V541" s="191"/>
    </row>
    <row r="542">
      <c r="B542" s="191"/>
      <c r="D542" s="191"/>
      <c r="T542" s="191"/>
      <c r="V542" s="191"/>
    </row>
    <row r="543">
      <c r="B543" s="191"/>
      <c r="D543" s="191"/>
      <c r="T543" s="191"/>
      <c r="V543" s="191"/>
    </row>
    <row r="544">
      <c r="B544" s="191"/>
      <c r="D544" s="191"/>
      <c r="T544" s="191"/>
      <c r="V544" s="191"/>
    </row>
    <row r="545">
      <c r="B545" s="191"/>
      <c r="D545" s="191"/>
      <c r="T545" s="191"/>
      <c r="V545" s="191"/>
    </row>
    <row r="546">
      <c r="B546" s="191"/>
      <c r="D546" s="191"/>
      <c r="T546" s="191"/>
      <c r="V546" s="191"/>
    </row>
    <row r="547">
      <c r="B547" s="191"/>
      <c r="D547" s="191"/>
      <c r="T547" s="191"/>
      <c r="V547" s="191"/>
    </row>
    <row r="548">
      <c r="B548" s="191"/>
      <c r="D548" s="191"/>
      <c r="T548" s="191"/>
      <c r="V548" s="191"/>
    </row>
    <row r="549">
      <c r="B549" s="191"/>
      <c r="D549" s="191"/>
      <c r="T549" s="191"/>
      <c r="V549" s="191"/>
    </row>
    <row r="550">
      <c r="B550" s="191"/>
      <c r="D550" s="191"/>
      <c r="T550" s="191"/>
      <c r="V550" s="191"/>
    </row>
    <row r="551">
      <c r="B551" s="191"/>
      <c r="D551" s="191"/>
      <c r="T551" s="191"/>
      <c r="V551" s="191"/>
    </row>
    <row r="552">
      <c r="B552" s="191"/>
      <c r="D552" s="191"/>
      <c r="T552" s="191"/>
      <c r="V552" s="191"/>
    </row>
    <row r="553">
      <c r="B553" s="191"/>
      <c r="D553" s="191"/>
      <c r="T553" s="191"/>
      <c r="V553" s="191"/>
    </row>
    <row r="554">
      <c r="B554" s="191"/>
      <c r="D554" s="191"/>
      <c r="T554" s="191"/>
      <c r="V554" s="191"/>
    </row>
    <row r="555">
      <c r="B555" s="191"/>
      <c r="D555" s="191"/>
      <c r="T555" s="191"/>
      <c r="V555" s="191"/>
    </row>
    <row r="556">
      <c r="B556" s="191"/>
      <c r="D556" s="191"/>
      <c r="T556" s="191"/>
      <c r="V556" s="191"/>
    </row>
    <row r="557">
      <c r="B557" s="191"/>
      <c r="D557" s="191"/>
      <c r="T557" s="191"/>
      <c r="V557" s="191"/>
    </row>
    <row r="558">
      <c r="B558" s="191"/>
      <c r="D558" s="191"/>
      <c r="T558" s="191"/>
      <c r="V558" s="191"/>
    </row>
    <row r="559">
      <c r="B559" s="191"/>
      <c r="D559" s="191"/>
      <c r="T559" s="191"/>
      <c r="V559" s="191"/>
    </row>
    <row r="560">
      <c r="B560" s="191"/>
      <c r="D560" s="191"/>
      <c r="T560" s="191"/>
      <c r="V560" s="191"/>
    </row>
    <row r="561">
      <c r="B561" s="191"/>
      <c r="D561" s="191"/>
      <c r="T561" s="191"/>
      <c r="V561" s="191"/>
    </row>
    <row r="562">
      <c r="B562" s="191"/>
      <c r="D562" s="191"/>
      <c r="T562" s="191"/>
      <c r="V562" s="191"/>
    </row>
    <row r="563">
      <c r="B563" s="191"/>
      <c r="D563" s="191"/>
      <c r="T563" s="191"/>
      <c r="V563" s="191"/>
    </row>
    <row r="564">
      <c r="B564" s="191"/>
      <c r="D564" s="191"/>
      <c r="T564" s="191"/>
      <c r="V564" s="191"/>
    </row>
    <row r="565">
      <c r="B565" s="191"/>
      <c r="D565" s="191"/>
      <c r="T565" s="191"/>
      <c r="V565" s="191"/>
    </row>
    <row r="566">
      <c r="B566" s="191"/>
      <c r="D566" s="191"/>
      <c r="T566" s="191"/>
      <c r="V566" s="191"/>
    </row>
    <row r="567">
      <c r="B567" s="191"/>
      <c r="D567" s="191"/>
      <c r="T567" s="191"/>
      <c r="V567" s="191"/>
    </row>
    <row r="568">
      <c r="B568" s="191"/>
      <c r="D568" s="191"/>
      <c r="T568" s="191"/>
      <c r="V568" s="191"/>
    </row>
    <row r="569">
      <c r="B569" s="191"/>
      <c r="D569" s="191"/>
      <c r="T569" s="191"/>
      <c r="V569" s="191"/>
    </row>
    <row r="570">
      <c r="B570" s="191"/>
      <c r="D570" s="191"/>
      <c r="T570" s="191"/>
      <c r="V570" s="191"/>
    </row>
    <row r="571">
      <c r="B571" s="191"/>
      <c r="D571" s="191"/>
      <c r="T571" s="191"/>
      <c r="V571" s="191"/>
    </row>
    <row r="572">
      <c r="B572" s="191"/>
      <c r="D572" s="191"/>
      <c r="T572" s="191"/>
      <c r="V572" s="191"/>
    </row>
    <row r="573">
      <c r="B573" s="191"/>
      <c r="D573" s="191"/>
      <c r="T573" s="191"/>
      <c r="V573" s="191"/>
    </row>
    <row r="574">
      <c r="B574" s="191"/>
      <c r="D574" s="191"/>
      <c r="T574" s="191"/>
      <c r="V574" s="191"/>
    </row>
    <row r="575">
      <c r="B575" s="191"/>
      <c r="D575" s="191"/>
      <c r="T575" s="191"/>
      <c r="V575" s="191"/>
    </row>
    <row r="576">
      <c r="B576" s="191"/>
      <c r="D576" s="191"/>
      <c r="T576" s="191"/>
      <c r="V576" s="191"/>
    </row>
    <row r="577">
      <c r="B577" s="191"/>
      <c r="D577" s="191"/>
      <c r="T577" s="191"/>
      <c r="V577" s="191"/>
    </row>
    <row r="578">
      <c r="B578" s="191"/>
      <c r="D578" s="191"/>
      <c r="T578" s="191"/>
      <c r="V578" s="191"/>
    </row>
    <row r="579">
      <c r="B579" s="191"/>
      <c r="D579" s="191"/>
      <c r="T579" s="191"/>
      <c r="V579" s="191"/>
    </row>
    <row r="580">
      <c r="B580" s="191"/>
      <c r="D580" s="191"/>
      <c r="T580" s="191"/>
      <c r="V580" s="191"/>
    </row>
    <row r="581">
      <c r="B581" s="191"/>
      <c r="D581" s="191"/>
      <c r="T581" s="191"/>
      <c r="V581" s="191"/>
    </row>
    <row r="582">
      <c r="B582" s="191"/>
      <c r="D582" s="191"/>
      <c r="T582" s="191"/>
      <c r="V582" s="191"/>
    </row>
    <row r="583">
      <c r="B583" s="191"/>
      <c r="D583" s="191"/>
      <c r="T583" s="191"/>
      <c r="V583" s="191"/>
    </row>
    <row r="584">
      <c r="B584" s="191"/>
      <c r="D584" s="191"/>
      <c r="T584" s="191"/>
      <c r="V584" s="191"/>
    </row>
    <row r="585">
      <c r="B585" s="191"/>
      <c r="D585" s="191"/>
      <c r="T585" s="191"/>
      <c r="V585" s="191"/>
    </row>
    <row r="586">
      <c r="B586" s="191"/>
      <c r="D586" s="191"/>
      <c r="T586" s="191"/>
      <c r="V586" s="191"/>
    </row>
    <row r="587">
      <c r="B587" s="191"/>
      <c r="D587" s="191"/>
      <c r="T587" s="191"/>
      <c r="V587" s="191"/>
    </row>
    <row r="588">
      <c r="B588" s="191"/>
      <c r="D588" s="191"/>
      <c r="T588" s="191"/>
      <c r="V588" s="191"/>
    </row>
    <row r="589">
      <c r="B589" s="191"/>
      <c r="D589" s="191"/>
      <c r="T589" s="191"/>
      <c r="V589" s="191"/>
    </row>
    <row r="590">
      <c r="B590" s="191"/>
      <c r="D590" s="191"/>
      <c r="T590" s="191"/>
      <c r="V590" s="191"/>
    </row>
    <row r="591">
      <c r="B591" s="191"/>
      <c r="D591" s="191"/>
      <c r="T591" s="191"/>
      <c r="V591" s="191"/>
    </row>
    <row r="592">
      <c r="B592" s="191"/>
      <c r="D592" s="191"/>
      <c r="T592" s="191"/>
      <c r="V592" s="191"/>
    </row>
    <row r="593">
      <c r="B593" s="191"/>
      <c r="D593" s="191"/>
      <c r="T593" s="191"/>
      <c r="V593" s="191"/>
    </row>
    <row r="594">
      <c r="B594" s="191"/>
      <c r="D594" s="191"/>
      <c r="T594" s="191"/>
      <c r="V594" s="191"/>
    </row>
    <row r="595">
      <c r="B595" s="191"/>
      <c r="D595" s="191"/>
      <c r="T595" s="191"/>
      <c r="V595" s="191"/>
    </row>
    <row r="596">
      <c r="B596" s="191"/>
      <c r="D596" s="191"/>
      <c r="T596" s="191"/>
      <c r="V596" s="191"/>
    </row>
    <row r="597">
      <c r="B597" s="191"/>
      <c r="D597" s="191"/>
      <c r="T597" s="191"/>
      <c r="V597" s="191"/>
    </row>
    <row r="598">
      <c r="B598" s="191"/>
      <c r="D598" s="191"/>
      <c r="T598" s="191"/>
      <c r="V598" s="191"/>
    </row>
    <row r="599">
      <c r="B599" s="191"/>
      <c r="D599" s="191"/>
      <c r="T599" s="191"/>
      <c r="V599" s="191"/>
    </row>
    <row r="600">
      <c r="B600" s="191"/>
      <c r="D600" s="191"/>
      <c r="T600" s="191"/>
      <c r="V600" s="191"/>
    </row>
    <row r="601">
      <c r="B601" s="191"/>
      <c r="D601" s="191"/>
      <c r="T601" s="191"/>
      <c r="V601" s="191"/>
    </row>
    <row r="602">
      <c r="B602" s="191"/>
      <c r="D602" s="191"/>
      <c r="T602" s="191"/>
      <c r="V602" s="191"/>
    </row>
    <row r="603">
      <c r="B603" s="191"/>
      <c r="D603" s="191"/>
      <c r="T603" s="191"/>
      <c r="V603" s="191"/>
    </row>
    <row r="604">
      <c r="B604" s="191"/>
      <c r="D604" s="191"/>
      <c r="T604" s="191"/>
      <c r="V604" s="191"/>
    </row>
    <row r="605">
      <c r="B605" s="191"/>
      <c r="D605" s="191"/>
      <c r="T605" s="191"/>
      <c r="V605" s="191"/>
    </row>
    <row r="606">
      <c r="B606" s="191"/>
      <c r="D606" s="191"/>
      <c r="T606" s="191"/>
      <c r="V606" s="191"/>
    </row>
    <row r="607">
      <c r="B607" s="191"/>
      <c r="D607" s="191"/>
      <c r="T607" s="191"/>
      <c r="V607" s="191"/>
    </row>
    <row r="608">
      <c r="B608" s="191"/>
      <c r="D608" s="191"/>
      <c r="T608" s="191"/>
      <c r="V608" s="191"/>
    </row>
    <row r="609">
      <c r="B609" s="191"/>
      <c r="D609" s="191"/>
      <c r="T609" s="191"/>
      <c r="V609" s="191"/>
    </row>
    <row r="610">
      <c r="B610" s="191"/>
      <c r="D610" s="191"/>
      <c r="T610" s="191"/>
      <c r="V610" s="191"/>
    </row>
    <row r="611">
      <c r="B611" s="191"/>
      <c r="D611" s="191"/>
      <c r="T611" s="191"/>
      <c r="V611" s="191"/>
    </row>
    <row r="612">
      <c r="B612" s="191"/>
      <c r="D612" s="191"/>
      <c r="T612" s="191"/>
      <c r="V612" s="191"/>
    </row>
    <row r="613">
      <c r="B613" s="191"/>
      <c r="D613" s="191"/>
      <c r="T613" s="191"/>
      <c r="V613" s="191"/>
    </row>
    <row r="614">
      <c r="B614" s="191"/>
      <c r="D614" s="191"/>
      <c r="T614" s="191"/>
      <c r="V614" s="191"/>
    </row>
    <row r="615">
      <c r="B615" s="191"/>
      <c r="D615" s="191"/>
      <c r="T615" s="191"/>
      <c r="V615" s="191"/>
    </row>
    <row r="616">
      <c r="B616" s="191"/>
      <c r="D616" s="191"/>
      <c r="T616" s="191"/>
      <c r="V616" s="191"/>
    </row>
    <row r="617">
      <c r="B617" s="191"/>
      <c r="D617" s="191"/>
      <c r="T617" s="191"/>
      <c r="V617" s="191"/>
    </row>
    <row r="618">
      <c r="B618" s="191"/>
      <c r="D618" s="191"/>
      <c r="T618" s="191"/>
      <c r="V618" s="191"/>
    </row>
    <row r="619">
      <c r="B619" s="191"/>
      <c r="D619" s="191"/>
      <c r="T619" s="191"/>
      <c r="V619" s="191"/>
    </row>
    <row r="620">
      <c r="B620" s="191"/>
      <c r="D620" s="191"/>
      <c r="T620" s="191"/>
      <c r="V620" s="191"/>
    </row>
    <row r="621">
      <c r="B621" s="191"/>
      <c r="D621" s="191"/>
      <c r="T621" s="191"/>
      <c r="V621" s="191"/>
    </row>
    <row r="622">
      <c r="B622" s="191"/>
      <c r="D622" s="191"/>
      <c r="T622" s="191"/>
      <c r="V622" s="191"/>
    </row>
    <row r="623">
      <c r="B623" s="191"/>
      <c r="D623" s="191"/>
      <c r="T623" s="191"/>
      <c r="V623" s="191"/>
    </row>
    <row r="624">
      <c r="B624" s="191"/>
      <c r="D624" s="191"/>
      <c r="T624" s="191"/>
      <c r="V624" s="191"/>
    </row>
    <row r="625">
      <c r="B625" s="191"/>
      <c r="D625" s="191"/>
      <c r="T625" s="191"/>
      <c r="V625" s="191"/>
    </row>
    <row r="626">
      <c r="B626" s="191"/>
      <c r="D626" s="191"/>
      <c r="T626" s="191"/>
      <c r="V626" s="191"/>
    </row>
    <row r="627">
      <c r="B627" s="191"/>
      <c r="D627" s="191"/>
      <c r="T627" s="191"/>
      <c r="V627" s="191"/>
    </row>
    <row r="628">
      <c r="B628" s="191"/>
      <c r="D628" s="191"/>
      <c r="T628" s="191"/>
      <c r="V628" s="191"/>
    </row>
    <row r="629">
      <c r="B629" s="191"/>
      <c r="D629" s="191"/>
      <c r="T629" s="191"/>
      <c r="V629" s="191"/>
    </row>
    <row r="630">
      <c r="B630" s="191"/>
      <c r="D630" s="191"/>
      <c r="T630" s="191"/>
      <c r="V630" s="191"/>
    </row>
    <row r="631">
      <c r="B631" s="191"/>
      <c r="D631" s="191"/>
      <c r="T631" s="191"/>
      <c r="V631" s="191"/>
    </row>
    <row r="632">
      <c r="B632" s="191"/>
      <c r="D632" s="191"/>
      <c r="T632" s="191"/>
      <c r="V632" s="191"/>
    </row>
    <row r="633">
      <c r="B633" s="191"/>
      <c r="D633" s="191"/>
      <c r="T633" s="191"/>
      <c r="V633" s="191"/>
    </row>
    <row r="634">
      <c r="B634" s="191"/>
      <c r="D634" s="191"/>
      <c r="T634" s="191"/>
      <c r="V634" s="191"/>
    </row>
    <row r="635">
      <c r="B635" s="191"/>
      <c r="D635" s="191"/>
      <c r="T635" s="191"/>
      <c r="V635" s="191"/>
    </row>
    <row r="636">
      <c r="B636" s="191"/>
      <c r="D636" s="191"/>
      <c r="T636" s="191"/>
      <c r="V636" s="191"/>
    </row>
    <row r="637">
      <c r="B637" s="191"/>
      <c r="D637" s="191"/>
      <c r="T637" s="191"/>
      <c r="V637" s="191"/>
    </row>
    <row r="638">
      <c r="B638" s="191"/>
      <c r="D638" s="191"/>
      <c r="T638" s="191"/>
      <c r="V638" s="191"/>
    </row>
    <row r="639">
      <c r="B639" s="191"/>
      <c r="D639" s="191"/>
      <c r="T639" s="191"/>
      <c r="V639" s="191"/>
    </row>
    <row r="640">
      <c r="B640" s="191"/>
      <c r="D640" s="191"/>
      <c r="T640" s="191"/>
      <c r="V640" s="191"/>
    </row>
    <row r="641">
      <c r="B641" s="191"/>
      <c r="D641" s="191"/>
      <c r="T641" s="191"/>
      <c r="V641" s="191"/>
    </row>
    <row r="642">
      <c r="B642" s="191"/>
      <c r="D642" s="191"/>
      <c r="T642" s="191"/>
      <c r="V642" s="191"/>
    </row>
    <row r="643">
      <c r="B643" s="191"/>
      <c r="D643" s="191"/>
      <c r="T643" s="191"/>
      <c r="V643" s="191"/>
    </row>
    <row r="644">
      <c r="B644" s="191"/>
      <c r="D644" s="191"/>
      <c r="T644" s="191"/>
      <c r="V644" s="191"/>
    </row>
    <row r="645">
      <c r="B645" s="191"/>
      <c r="D645" s="191"/>
      <c r="T645" s="191"/>
      <c r="V645" s="191"/>
    </row>
    <row r="646">
      <c r="B646" s="191"/>
      <c r="D646" s="191"/>
      <c r="T646" s="191"/>
      <c r="V646" s="191"/>
    </row>
    <row r="647">
      <c r="B647" s="191"/>
      <c r="D647" s="191"/>
      <c r="T647" s="191"/>
      <c r="V647" s="191"/>
    </row>
    <row r="648">
      <c r="B648" s="191"/>
      <c r="D648" s="191"/>
      <c r="T648" s="191"/>
      <c r="V648" s="191"/>
    </row>
    <row r="649">
      <c r="B649" s="191"/>
      <c r="D649" s="191"/>
      <c r="T649" s="191"/>
      <c r="V649" s="191"/>
    </row>
    <row r="650">
      <c r="B650" s="191"/>
      <c r="D650" s="191"/>
      <c r="T650" s="191"/>
      <c r="V650" s="191"/>
    </row>
    <row r="651">
      <c r="B651" s="191"/>
      <c r="D651" s="191"/>
      <c r="T651" s="191"/>
      <c r="V651" s="191"/>
    </row>
    <row r="652">
      <c r="B652" s="191"/>
      <c r="D652" s="191"/>
      <c r="T652" s="191"/>
      <c r="V652" s="191"/>
    </row>
    <row r="653">
      <c r="B653" s="191"/>
      <c r="D653" s="191"/>
      <c r="T653" s="191"/>
      <c r="V653" s="191"/>
    </row>
    <row r="654">
      <c r="B654" s="191"/>
      <c r="D654" s="191"/>
      <c r="T654" s="191"/>
      <c r="V654" s="191"/>
    </row>
    <row r="655">
      <c r="B655" s="191"/>
      <c r="D655" s="191"/>
      <c r="T655" s="191"/>
      <c r="V655" s="191"/>
    </row>
    <row r="656">
      <c r="B656" s="191"/>
      <c r="D656" s="191"/>
      <c r="T656" s="191"/>
      <c r="V656" s="191"/>
    </row>
    <row r="657">
      <c r="B657" s="191"/>
      <c r="D657" s="191"/>
      <c r="T657" s="191"/>
      <c r="V657" s="191"/>
    </row>
    <row r="658">
      <c r="B658" s="191"/>
      <c r="D658" s="191"/>
      <c r="T658" s="191"/>
      <c r="V658" s="191"/>
    </row>
    <row r="659">
      <c r="B659" s="191"/>
      <c r="D659" s="191"/>
      <c r="T659" s="191"/>
      <c r="V659" s="191"/>
    </row>
    <row r="660">
      <c r="B660" s="191"/>
      <c r="D660" s="191"/>
      <c r="T660" s="191"/>
      <c r="V660" s="191"/>
    </row>
    <row r="661">
      <c r="B661" s="191"/>
      <c r="D661" s="191"/>
      <c r="T661" s="191"/>
      <c r="V661" s="191"/>
    </row>
    <row r="662">
      <c r="B662" s="191"/>
      <c r="D662" s="191"/>
      <c r="T662" s="191"/>
      <c r="V662" s="191"/>
    </row>
    <row r="663">
      <c r="B663" s="191"/>
      <c r="D663" s="191"/>
      <c r="T663" s="191"/>
      <c r="V663" s="191"/>
    </row>
    <row r="664">
      <c r="B664" s="191"/>
      <c r="D664" s="191"/>
      <c r="T664" s="191"/>
      <c r="V664" s="191"/>
    </row>
    <row r="665">
      <c r="B665" s="191"/>
      <c r="D665" s="191"/>
      <c r="T665" s="191"/>
      <c r="V665" s="191"/>
    </row>
    <row r="666">
      <c r="B666" s="191"/>
      <c r="D666" s="191"/>
      <c r="T666" s="191"/>
      <c r="V666" s="191"/>
    </row>
    <row r="667">
      <c r="B667" s="191"/>
      <c r="D667" s="191"/>
      <c r="T667" s="191"/>
      <c r="V667" s="191"/>
    </row>
    <row r="668">
      <c r="B668" s="191"/>
      <c r="D668" s="191"/>
      <c r="T668" s="191"/>
      <c r="V668" s="191"/>
    </row>
    <row r="669">
      <c r="B669" s="191"/>
      <c r="D669" s="191"/>
      <c r="T669" s="191"/>
      <c r="V669" s="191"/>
    </row>
    <row r="670">
      <c r="B670" s="191"/>
      <c r="D670" s="191"/>
      <c r="T670" s="191"/>
      <c r="V670" s="191"/>
    </row>
    <row r="671">
      <c r="B671" s="191"/>
      <c r="D671" s="191"/>
      <c r="T671" s="191"/>
      <c r="V671" s="191"/>
    </row>
    <row r="672">
      <c r="B672" s="191"/>
      <c r="D672" s="191"/>
      <c r="T672" s="191"/>
      <c r="V672" s="191"/>
    </row>
    <row r="673">
      <c r="B673" s="191"/>
      <c r="D673" s="191"/>
      <c r="T673" s="191"/>
      <c r="V673" s="191"/>
    </row>
    <row r="674">
      <c r="B674" s="191"/>
      <c r="D674" s="191"/>
      <c r="T674" s="191"/>
      <c r="V674" s="191"/>
    </row>
    <row r="675">
      <c r="B675" s="191"/>
      <c r="D675" s="191"/>
      <c r="T675" s="191"/>
      <c r="V675" s="191"/>
    </row>
    <row r="676">
      <c r="B676" s="191"/>
      <c r="D676" s="191"/>
      <c r="T676" s="191"/>
      <c r="V676" s="191"/>
    </row>
    <row r="677">
      <c r="B677" s="191"/>
      <c r="D677" s="191"/>
      <c r="T677" s="191"/>
      <c r="V677" s="191"/>
    </row>
    <row r="678">
      <c r="B678" s="191"/>
      <c r="D678" s="191"/>
      <c r="T678" s="191"/>
      <c r="V678" s="191"/>
    </row>
    <row r="679">
      <c r="B679" s="191"/>
      <c r="D679" s="191"/>
      <c r="T679" s="191"/>
      <c r="V679" s="191"/>
    </row>
    <row r="680">
      <c r="B680" s="191"/>
      <c r="D680" s="191"/>
      <c r="T680" s="191"/>
      <c r="V680" s="191"/>
    </row>
    <row r="681">
      <c r="B681" s="191"/>
      <c r="D681" s="191"/>
      <c r="T681" s="191"/>
      <c r="V681" s="191"/>
    </row>
    <row r="682">
      <c r="B682" s="191"/>
      <c r="D682" s="191"/>
      <c r="T682" s="191"/>
      <c r="V682" s="191"/>
    </row>
    <row r="683">
      <c r="B683" s="191"/>
      <c r="D683" s="191"/>
      <c r="T683" s="191"/>
      <c r="V683" s="191"/>
    </row>
    <row r="684">
      <c r="B684" s="191"/>
      <c r="D684" s="191"/>
      <c r="T684" s="191"/>
      <c r="V684" s="191"/>
    </row>
    <row r="685">
      <c r="B685" s="191"/>
      <c r="D685" s="191"/>
      <c r="T685" s="191"/>
      <c r="V685" s="191"/>
    </row>
    <row r="686">
      <c r="B686" s="191"/>
      <c r="D686" s="191"/>
      <c r="T686" s="191"/>
      <c r="V686" s="191"/>
    </row>
    <row r="687">
      <c r="B687" s="191"/>
      <c r="D687" s="191"/>
      <c r="T687" s="191"/>
      <c r="V687" s="191"/>
    </row>
    <row r="688">
      <c r="B688" s="191"/>
      <c r="D688" s="191"/>
      <c r="T688" s="191"/>
      <c r="V688" s="191"/>
    </row>
    <row r="689">
      <c r="B689" s="191"/>
      <c r="D689" s="191"/>
      <c r="T689" s="191"/>
      <c r="V689" s="191"/>
    </row>
    <row r="690">
      <c r="B690" s="191"/>
      <c r="D690" s="191"/>
      <c r="T690" s="191"/>
      <c r="V690" s="191"/>
    </row>
    <row r="691">
      <c r="B691" s="191"/>
      <c r="D691" s="191"/>
      <c r="T691" s="191"/>
      <c r="V691" s="191"/>
    </row>
    <row r="692">
      <c r="B692" s="191"/>
      <c r="D692" s="191"/>
      <c r="T692" s="191"/>
      <c r="V692" s="191"/>
    </row>
    <row r="693">
      <c r="B693" s="191"/>
      <c r="D693" s="191"/>
      <c r="T693" s="191"/>
      <c r="V693" s="191"/>
    </row>
    <row r="694">
      <c r="B694" s="191"/>
      <c r="D694" s="191"/>
      <c r="T694" s="191"/>
      <c r="V694" s="191"/>
    </row>
    <row r="695">
      <c r="B695" s="191"/>
      <c r="D695" s="191"/>
      <c r="T695" s="191"/>
      <c r="V695" s="191"/>
    </row>
    <row r="696">
      <c r="B696" s="191"/>
      <c r="D696" s="191"/>
      <c r="T696" s="191"/>
      <c r="V696" s="191"/>
    </row>
    <row r="697">
      <c r="B697" s="191"/>
      <c r="D697" s="191"/>
      <c r="T697" s="191"/>
      <c r="V697" s="191"/>
    </row>
    <row r="698">
      <c r="B698" s="191"/>
      <c r="D698" s="191"/>
      <c r="T698" s="191"/>
      <c r="V698" s="191"/>
    </row>
    <row r="699">
      <c r="B699" s="191"/>
      <c r="D699" s="191"/>
      <c r="T699" s="191"/>
      <c r="V699" s="191"/>
    </row>
    <row r="700">
      <c r="B700" s="191"/>
      <c r="D700" s="191"/>
      <c r="T700" s="191"/>
      <c r="V700" s="191"/>
    </row>
    <row r="701">
      <c r="B701" s="191"/>
      <c r="D701" s="191"/>
      <c r="T701" s="191"/>
      <c r="V701" s="191"/>
    </row>
    <row r="702">
      <c r="B702" s="191"/>
      <c r="D702" s="191"/>
      <c r="T702" s="191"/>
      <c r="V702" s="191"/>
    </row>
    <row r="703">
      <c r="B703" s="191"/>
      <c r="D703" s="191"/>
      <c r="T703" s="191"/>
      <c r="V703" s="191"/>
    </row>
    <row r="704">
      <c r="B704" s="191"/>
      <c r="D704" s="191"/>
      <c r="T704" s="191"/>
      <c r="V704" s="191"/>
    </row>
    <row r="705">
      <c r="B705" s="191"/>
      <c r="D705" s="191"/>
      <c r="T705" s="191"/>
      <c r="V705" s="191"/>
    </row>
    <row r="706">
      <c r="B706" s="191"/>
      <c r="D706" s="191"/>
      <c r="T706" s="191"/>
      <c r="V706" s="191"/>
    </row>
    <row r="707">
      <c r="B707" s="191"/>
      <c r="D707" s="191"/>
      <c r="T707" s="191"/>
      <c r="V707" s="191"/>
    </row>
    <row r="708">
      <c r="B708" s="191"/>
      <c r="D708" s="191"/>
      <c r="T708" s="191"/>
      <c r="V708" s="191"/>
    </row>
    <row r="709">
      <c r="B709" s="191"/>
      <c r="D709" s="191"/>
      <c r="T709" s="191"/>
      <c r="V709" s="191"/>
    </row>
    <row r="710">
      <c r="B710" s="191"/>
      <c r="D710" s="191"/>
      <c r="T710" s="191"/>
      <c r="V710" s="191"/>
    </row>
    <row r="711">
      <c r="B711" s="191"/>
      <c r="D711" s="191"/>
      <c r="T711" s="191"/>
      <c r="V711" s="191"/>
    </row>
    <row r="712">
      <c r="B712" s="191"/>
      <c r="D712" s="191"/>
      <c r="T712" s="191"/>
      <c r="V712" s="191"/>
    </row>
    <row r="713">
      <c r="B713" s="191"/>
      <c r="D713" s="191"/>
      <c r="T713" s="191"/>
      <c r="V713" s="191"/>
    </row>
    <row r="714">
      <c r="B714" s="191"/>
      <c r="D714" s="191"/>
      <c r="T714" s="191"/>
      <c r="V714" s="191"/>
    </row>
    <row r="715">
      <c r="B715" s="191"/>
      <c r="D715" s="191"/>
      <c r="T715" s="191"/>
      <c r="V715" s="191"/>
    </row>
    <row r="716">
      <c r="B716" s="191"/>
      <c r="D716" s="191"/>
      <c r="T716" s="191"/>
      <c r="V716" s="191"/>
    </row>
    <row r="717">
      <c r="B717" s="191"/>
      <c r="D717" s="191"/>
      <c r="T717" s="191"/>
      <c r="V717" s="191"/>
    </row>
    <row r="718">
      <c r="B718" s="191"/>
      <c r="D718" s="191"/>
      <c r="T718" s="191"/>
      <c r="V718" s="191"/>
    </row>
    <row r="719">
      <c r="B719" s="191"/>
      <c r="D719" s="191"/>
      <c r="T719" s="191"/>
      <c r="V719" s="191"/>
    </row>
    <row r="720">
      <c r="B720" s="191"/>
      <c r="D720" s="191"/>
      <c r="T720" s="191"/>
      <c r="V720" s="191"/>
    </row>
    <row r="721">
      <c r="B721" s="191"/>
      <c r="D721" s="191"/>
      <c r="T721" s="191"/>
      <c r="V721" s="191"/>
    </row>
    <row r="722">
      <c r="B722" s="191"/>
      <c r="D722" s="191"/>
      <c r="T722" s="191"/>
      <c r="V722" s="191"/>
    </row>
    <row r="723">
      <c r="B723" s="191"/>
      <c r="D723" s="191"/>
      <c r="T723" s="191"/>
      <c r="V723" s="191"/>
    </row>
    <row r="724">
      <c r="B724" s="191"/>
      <c r="D724" s="191"/>
      <c r="T724" s="191"/>
      <c r="V724" s="191"/>
    </row>
    <row r="725">
      <c r="B725" s="191"/>
      <c r="D725" s="191"/>
      <c r="T725" s="191"/>
      <c r="V725" s="191"/>
    </row>
    <row r="726">
      <c r="B726" s="191"/>
      <c r="D726" s="191"/>
      <c r="T726" s="191"/>
      <c r="V726" s="191"/>
    </row>
    <row r="727">
      <c r="B727" s="191"/>
      <c r="D727" s="191"/>
      <c r="T727" s="191"/>
      <c r="V727" s="191"/>
    </row>
    <row r="728">
      <c r="B728" s="191"/>
      <c r="D728" s="191"/>
      <c r="T728" s="191"/>
      <c r="V728" s="191"/>
    </row>
    <row r="729">
      <c r="B729" s="191"/>
      <c r="D729" s="191"/>
      <c r="T729" s="191"/>
      <c r="V729" s="191"/>
    </row>
    <row r="730">
      <c r="B730" s="191"/>
      <c r="D730" s="191"/>
      <c r="T730" s="191"/>
      <c r="V730" s="191"/>
    </row>
    <row r="731">
      <c r="B731" s="191"/>
      <c r="D731" s="191"/>
      <c r="T731" s="191"/>
      <c r="V731" s="191"/>
    </row>
    <row r="732">
      <c r="B732" s="191"/>
      <c r="D732" s="191"/>
      <c r="T732" s="191"/>
      <c r="V732" s="191"/>
    </row>
    <row r="733">
      <c r="B733" s="191"/>
      <c r="D733" s="191"/>
      <c r="T733" s="191"/>
      <c r="V733" s="191"/>
    </row>
    <row r="734">
      <c r="B734" s="191"/>
      <c r="D734" s="191"/>
      <c r="T734" s="191"/>
      <c r="V734" s="191"/>
    </row>
    <row r="735">
      <c r="B735" s="191"/>
      <c r="D735" s="191"/>
      <c r="T735" s="191"/>
      <c r="V735" s="191"/>
    </row>
    <row r="736">
      <c r="B736" s="191"/>
      <c r="D736" s="191"/>
      <c r="T736" s="191"/>
      <c r="V736" s="191"/>
    </row>
    <row r="737">
      <c r="B737" s="191"/>
      <c r="D737" s="191"/>
      <c r="T737" s="191"/>
      <c r="V737" s="191"/>
    </row>
    <row r="738">
      <c r="B738" s="191"/>
      <c r="D738" s="191"/>
      <c r="T738" s="191"/>
      <c r="V738" s="191"/>
    </row>
    <row r="739">
      <c r="B739" s="191"/>
      <c r="D739" s="191"/>
      <c r="T739" s="191"/>
      <c r="V739" s="191"/>
    </row>
    <row r="740">
      <c r="B740" s="191"/>
      <c r="D740" s="191"/>
      <c r="T740" s="191"/>
      <c r="V740" s="191"/>
    </row>
    <row r="741">
      <c r="B741" s="191"/>
      <c r="D741" s="191"/>
      <c r="T741" s="191"/>
      <c r="V741" s="191"/>
    </row>
    <row r="742">
      <c r="B742" s="191"/>
      <c r="D742" s="191"/>
      <c r="T742" s="191"/>
      <c r="V742" s="191"/>
    </row>
    <row r="743">
      <c r="B743" s="191"/>
      <c r="D743" s="191"/>
      <c r="T743" s="191"/>
      <c r="V743" s="191"/>
    </row>
    <row r="744">
      <c r="B744" s="191"/>
      <c r="D744" s="191"/>
      <c r="T744" s="191"/>
      <c r="V744" s="191"/>
    </row>
    <row r="745">
      <c r="B745" s="191"/>
      <c r="D745" s="191"/>
      <c r="T745" s="191"/>
      <c r="V745" s="191"/>
    </row>
    <row r="746">
      <c r="B746" s="191"/>
      <c r="D746" s="191"/>
      <c r="T746" s="191"/>
      <c r="V746" s="191"/>
    </row>
    <row r="747">
      <c r="B747" s="191"/>
      <c r="D747" s="191"/>
      <c r="T747" s="191"/>
      <c r="V747" s="191"/>
    </row>
    <row r="748">
      <c r="B748" s="191"/>
      <c r="D748" s="191"/>
      <c r="T748" s="191"/>
      <c r="V748" s="191"/>
    </row>
    <row r="749">
      <c r="B749" s="191"/>
      <c r="D749" s="191"/>
      <c r="T749" s="191"/>
      <c r="V749" s="191"/>
    </row>
    <row r="750">
      <c r="B750" s="191"/>
      <c r="D750" s="191"/>
      <c r="T750" s="191"/>
      <c r="V750" s="191"/>
    </row>
    <row r="751">
      <c r="B751" s="191"/>
      <c r="D751" s="191"/>
      <c r="T751" s="191"/>
      <c r="V751" s="191"/>
    </row>
    <row r="752">
      <c r="B752" s="191"/>
      <c r="D752" s="191"/>
      <c r="T752" s="191"/>
      <c r="V752" s="191"/>
    </row>
    <row r="753">
      <c r="B753" s="191"/>
      <c r="D753" s="191"/>
      <c r="T753" s="191"/>
      <c r="V753" s="191"/>
    </row>
    <row r="754">
      <c r="B754" s="191"/>
      <c r="D754" s="191"/>
      <c r="T754" s="191"/>
      <c r="V754" s="191"/>
    </row>
    <row r="755">
      <c r="B755" s="191"/>
      <c r="D755" s="191"/>
      <c r="T755" s="191"/>
      <c r="V755" s="191"/>
    </row>
    <row r="756">
      <c r="B756" s="191"/>
      <c r="D756" s="191"/>
      <c r="T756" s="191"/>
      <c r="V756" s="191"/>
    </row>
    <row r="757">
      <c r="B757" s="191"/>
      <c r="D757" s="191"/>
      <c r="T757" s="191"/>
      <c r="V757" s="191"/>
    </row>
    <row r="758">
      <c r="B758" s="191"/>
      <c r="D758" s="191"/>
      <c r="T758" s="191"/>
      <c r="V758" s="191"/>
    </row>
    <row r="759">
      <c r="B759" s="191"/>
      <c r="D759" s="191"/>
      <c r="T759" s="191"/>
      <c r="V759" s="191"/>
    </row>
    <row r="760">
      <c r="B760" s="191"/>
      <c r="D760" s="191"/>
      <c r="T760" s="191"/>
      <c r="V760" s="191"/>
    </row>
    <row r="761">
      <c r="B761" s="191"/>
      <c r="D761" s="191"/>
      <c r="T761" s="191"/>
      <c r="V761" s="191"/>
    </row>
    <row r="762">
      <c r="B762" s="191"/>
      <c r="D762" s="191"/>
      <c r="T762" s="191"/>
      <c r="V762" s="191"/>
    </row>
    <row r="763">
      <c r="B763" s="191"/>
      <c r="D763" s="191"/>
      <c r="T763" s="191"/>
      <c r="V763" s="191"/>
    </row>
    <row r="764">
      <c r="B764" s="191"/>
      <c r="D764" s="191"/>
      <c r="T764" s="191"/>
      <c r="V764" s="191"/>
    </row>
    <row r="765">
      <c r="B765" s="191"/>
      <c r="D765" s="191"/>
      <c r="T765" s="191"/>
      <c r="V765" s="191"/>
    </row>
    <row r="766">
      <c r="B766" s="191"/>
      <c r="D766" s="191"/>
      <c r="T766" s="191"/>
      <c r="V766" s="191"/>
    </row>
    <row r="767">
      <c r="B767" s="191"/>
      <c r="D767" s="191"/>
      <c r="T767" s="191"/>
      <c r="V767" s="191"/>
    </row>
    <row r="768">
      <c r="B768" s="191"/>
      <c r="D768" s="191"/>
      <c r="T768" s="191"/>
      <c r="V768" s="191"/>
    </row>
    <row r="769">
      <c r="B769" s="191"/>
      <c r="D769" s="191"/>
      <c r="T769" s="191"/>
      <c r="V769" s="191"/>
    </row>
    <row r="770">
      <c r="B770" s="191"/>
      <c r="D770" s="191"/>
      <c r="T770" s="191"/>
      <c r="V770" s="191"/>
    </row>
    <row r="771">
      <c r="B771" s="191"/>
      <c r="D771" s="191"/>
      <c r="T771" s="191"/>
      <c r="V771" s="191"/>
    </row>
    <row r="772">
      <c r="B772" s="191"/>
      <c r="D772" s="191"/>
      <c r="T772" s="191"/>
      <c r="V772" s="191"/>
    </row>
    <row r="773">
      <c r="B773" s="191"/>
      <c r="D773" s="191"/>
      <c r="T773" s="191"/>
      <c r="V773" s="191"/>
    </row>
    <row r="774">
      <c r="B774" s="191"/>
      <c r="D774" s="191"/>
      <c r="T774" s="191"/>
      <c r="V774" s="191"/>
    </row>
    <row r="775">
      <c r="B775" s="191"/>
      <c r="D775" s="191"/>
      <c r="T775" s="191"/>
      <c r="V775" s="191"/>
    </row>
    <row r="776">
      <c r="B776" s="191"/>
      <c r="D776" s="191"/>
      <c r="T776" s="191"/>
      <c r="V776" s="191"/>
    </row>
    <row r="777">
      <c r="B777" s="191"/>
      <c r="D777" s="191"/>
      <c r="T777" s="191"/>
      <c r="V777" s="191"/>
    </row>
    <row r="778">
      <c r="B778" s="191"/>
      <c r="D778" s="191"/>
      <c r="T778" s="191"/>
      <c r="V778" s="191"/>
    </row>
    <row r="779">
      <c r="B779" s="191"/>
      <c r="D779" s="191"/>
      <c r="T779" s="191"/>
      <c r="V779" s="191"/>
    </row>
    <row r="780">
      <c r="B780" s="191"/>
      <c r="D780" s="191"/>
      <c r="T780" s="191"/>
      <c r="V780" s="191"/>
    </row>
    <row r="781">
      <c r="B781" s="191"/>
      <c r="D781" s="191"/>
      <c r="T781" s="191"/>
      <c r="V781" s="191"/>
    </row>
    <row r="782">
      <c r="B782" s="191"/>
      <c r="D782" s="191"/>
      <c r="T782" s="191"/>
      <c r="V782" s="191"/>
    </row>
    <row r="783">
      <c r="B783" s="191"/>
      <c r="D783" s="191"/>
      <c r="T783" s="191"/>
      <c r="V783" s="191"/>
    </row>
    <row r="784">
      <c r="B784" s="191"/>
      <c r="D784" s="191"/>
      <c r="T784" s="191"/>
      <c r="V784" s="191"/>
    </row>
    <row r="785">
      <c r="B785" s="191"/>
      <c r="D785" s="191"/>
      <c r="T785" s="191"/>
      <c r="V785" s="191"/>
    </row>
    <row r="786">
      <c r="B786" s="191"/>
      <c r="D786" s="191"/>
      <c r="T786" s="191"/>
      <c r="V786" s="191"/>
    </row>
    <row r="787">
      <c r="B787" s="191"/>
      <c r="D787" s="191"/>
      <c r="T787" s="191"/>
      <c r="V787" s="191"/>
    </row>
    <row r="788">
      <c r="B788" s="191"/>
      <c r="D788" s="191"/>
      <c r="T788" s="191"/>
      <c r="V788" s="191"/>
    </row>
    <row r="789">
      <c r="B789" s="191"/>
      <c r="D789" s="191"/>
      <c r="T789" s="191"/>
      <c r="V789" s="191"/>
    </row>
    <row r="790">
      <c r="B790" s="191"/>
      <c r="D790" s="191"/>
      <c r="T790" s="191"/>
      <c r="V790" s="191"/>
    </row>
    <row r="791">
      <c r="B791" s="191"/>
      <c r="D791" s="191"/>
      <c r="T791" s="191"/>
      <c r="V791" s="191"/>
    </row>
    <row r="792">
      <c r="B792" s="191"/>
      <c r="D792" s="191"/>
      <c r="T792" s="191"/>
      <c r="V792" s="191"/>
    </row>
    <row r="793">
      <c r="B793" s="191"/>
      <c r="D793" s="191"/>
      <c r="T793" s="191"/>
      <c r="V793" s="191"/>
    </row>
    <row r="794">
      <c r="B794" s="191"/>
      <c r="D794" s="191"/>
      <c r="T794" s="191"/>
      <c r="V794" s="191"/>
    </row>
    <row r="795">
      <c r="B795" s="191"/>
      <c r="D795" s="191"/>
      <c r="T795" s="191"/>
      <c r="V795" s="191"/>
    </row>
    <row r="796">
      <c r="B796" s="191"/>
      <c r="D796" s="191"/>
      <c r="T796" s="191"/>
      <c r="V796" s="191"/>
    </row>
    <row r="797">
      <c r="B797" s="191"/>
      <c r="D797" s="191"/>
      <c r="T797" s="191"/>
      <c r="V797" s="191"/>
    </row>
    <row r="798">
      <c r="B798" s="191"/>
      <c r="D798" s="191"/>
      <c r="T798" s="191"/>
      <c r="V798" s="191"/>
    </row>
    <row r="799">
      <c r="B799" s="191"/>
      <c r="D799" s="191"/>
      <c r="T799" s="191"/>
      <c r="V799" s="191"/>
    </row>
    <row r="800">
      <c r="B800" s="191"/>
      <c r="D800" s="191"/>
      <c r="T800" s="191"/>
      <c r="V800" s="191"/>
    </row>
    <row r="801">
      <c r="B801" s="191"/>
      <c r="D801" s="191"/>
      <c r="T801" s="191"/>
      <c r="V801" s="191"/>
    </row>
    <row r="802">
      <c r="B802" s="191"/>
      <c r="D802" s="191"/>
      <c r="T802" s="191"/>
      <c r="V802" s="191"/>
    </row>
    <row r="803">
      <c r="B803" s="191"/>
      <c r="D803" s="191"/>
      <c r="T803" s="191"/>
      <c r="V803" s="191"/>
    </row>
    <row r="804">
      <c r="B804" s="191"/>
      <c r="D804" s="191"/>
      <c r="T804" s="191"/>
      <c r="V804" s="191"/>
    </row>
    <row r="805">
      <c r="B805" s="191"/>
      <c r="D805" s="191"/>
      <c r="T805" s="191"/>
      <c r="V805" s="191"/>
    </row>
    <row r="806">
      <c r="B806" s="191"/>
      <c r="D806" s="191"/>
      <c r="T806" s="191"/>
      <c r="V806" s="191"/>
    </row>
    <row r="807">
      <c r="B807" s="191"/>
      <c r="D807" s="191"/>
      <c r="T807" s="191"/>
      <c r="V807" s="191"/>
    </row>
    <row r="808">
      <c r="B808" s="191"/>
      <c r="D808" s="191"/>
      <c r="T808" s="191"/>
      <c r="V808" s="191"/>
    </row>
    <row r="809">
      <c r="B809" s="191"/>
      <c r="D809" s="191"/>
      <c r="T809" s="191"/>
      <c r="V809" s="191"/>
    </row>
    <row r="810">
      <c r="B810" s="191"/>
      <c r="D810" s="191"/>
      <c r="T810" s="191"/>
      <c r="V810" s="191"/>
    </row>
    <row r="811">
      <c r="B811" s="191"/>
      <c r="D811" s="191"/>
      <c r="T811" s="191"/>
      <c r="V811" s="191"/>
    </row>
    <row r="812">
      <c r="B812" s="191"/>
      <c r="D812" s="191"/>
      <c r="T812" s="191"/>
      <c r="V812" s="191"/>
    </row>
    <row r="813">
      <c r="B813" s="191"/>
      <c r="D813" s="191"/>
      <c r="T813" s="191"/>
      <c r="V813" s="191"/>
    </row>
    <row r="814">
      <c r="B814" s="191"/>
      <c r="D814" s="191"/>
      <c r="T814" s="191"/>
      <c r="V814" s="191"/>
    </row>
    <row r="815">
      <c r="B815" s="191"/>
      <c r="D815" s="191"/>
      <c r="T815" s="191"/>
      <c r="V815" s="191"/>
    </row>
    <row r="816">
      <c r="B816" s="191"/>
      <c r="D816" s="191"/>
      <c r="T816" s="191"/>
      <c r="V816" s="191"/>
    </row>
    <row r="817">
      <c r="B817" s="191"/>
      <c r="D817" s="191"/>
      <c r="T817" s="191"/>
      <c r="V817" s="191"/>
    </row>
    <row r="818">
      <c r="B818" s="191"/>
      <c r="D818" s="191"/>
      <c r="T818" s="191"/>
      <c r="V818" s="191"/>
    </row>
    <row r="819">
      <c r="B819" s="191"/>
      <c r="D819" s="191"/>
      <c r="T819" s="191"/>
      <c r="V819" s="191"/>
    </row>
    <row r="820">
      <c r="B820" s="191"/>
      <c r="D820" s="191"/>
      <c r="T820" s="191"/>
      <c r="V820" s="191"/>
    </row>
    <row r="821">
      <c r="B821" s="191"/>
      <c r="D821" s="191"/>
      <c r="T821" s="191"/>
      <c r="V821" s="191"/>
    </row>
    <row r="822">
      <c r="B822" s="191"/>
      <c r="D822" s="191"/>
      <c r="T822" s="191"/>
      <c r="V822" s="191"/>
    </row>
    <row r="823">
      <c r="B823" s="191"/>
      <c r="D823" s="191"/>
      <c r="T823" s="191"/>
      <c r="V823" s="191"/>
    </row>
    <row r="824">
      <c r="B824" s="191"/>
      <c r="D824" s="191"/>
      <c r="T824" s="191"/>
      <c r="V824" s="191"/>
    </row>
    <row r="825">
      <c r="B825" s="191"/>
      <c r="D825" s="191"/>
      <c r="T825" s="191"/>
      <c r="V825" s="191"/>
    </row>
    <row r="826">
      <c r="B826" s="191"/>
      <c r="D826" s="191"/>
      <c r="T826" s="191"/>
      <c r="V826" s="191"/>
    </row>
    <row r="827">
      <c r="B827" s="191"/>
      <c r="D827" s="191"/>
      <c r="T827" s="191"/>
      <c r="V827" s="191"/>
    </row>
    <row r="828">
      <c r="B828" s="191"/>
      <c r="D828" s="191"/>
      <c r="T828" s="191"/>
      <c r="V828" s="191"/>
    </row>
    <row r="829">
      <c r="B829" s="191"/>
      <c r="D829" s="191"/>
      <c r="T829" s="191"/>
      <c r="V829" s="191"/>
    </row>
    <row r="830">
      <c r="B830" s="191"/>
      <c r="D830" s="191"/>
      <c r="T830" s="191"/>
      <c r="V830" s="191"/>
    </row>
    <row r="831">
      <c r="B831" s="191"/>
      <c r="D831" s="191"/>
      <c r="T831" s="191"/>
      <c r="V831" s="191"/>
    </row>
    <row r="832">
      <c r="B832" s="191"/>
      <c r="D832" s="191"/>
      <c r="T832" s="191"/>
      <c r="V832" s="191"/>
    </row>
    <row r="833">
      <c r="B833" s="191"/>
      <c r="D833" s="191"/>
      <c r="T833" s="191"/>
      <c r="V833" s="191"/>
    </row>
    <row r="834">
      <c r="B834" s="191"/>
      <c r="D834" s="191"/>
      <c r="T834" s="191"/>
      <c r="V834" s="191"/>
    </row>
    <row r="835">
      <c r="B835" s="191"/>
      <c r="D835" s="191"/>
      <c r="T835" s="191"/>
      <c r="V835" s="191"/>
    </row>
    <row r="836">
      <c r="B836" s="191"/>
      <c r="D836" s="191"/>
      <c r="T836" s="191"/>
      <c r="V836" s="191"/>
    </row>
    <row r="837">
      <c r="B837" s="191"/>
      <c r="D837" s="191"/>
      <c r="T837" s="191"/>
      <c r="V837" s="191"/>
    </row>
    <row r="838">
      <c r="B838" s="191"/>
      <c r="D838" s="191"/>
      <c r="T838" s="191"/>
      <c r="V838" s="191"/>
    </row>
    <row r="839">
      <c r="B839" s="191"/>
      <c r="D839" s="191"/>
      <c r="T839" s="191"/>
      <c r="V839" s="191"/>
    </row>
    <row r="840">
      <c r="B840" s="191"/>
      <c r="D840" s="191"/>
      <c r="T840" s="191"/>
      <c r="V840" s="191"/>
    </row>
    <row r="841">
      <c r="B841" s="191"/>
      <c r="D841" s="191"/>
      <c r="T841" s="191"/>
      <c r="V841" s="191"/>
    </row>
    <row r="842">
      <c r="B842" s="191"/>
      <c r="D842" s="191"/>
      <c r="T842" s="191"/>
      <c r="V842" s="191"/>
    </row>
    <row r="843">
      <c r="B843" s="191"/>
      <c r="D843" s="191"/>
      <c r="T843" s="191"/>
      <c r="V843" s="191"/>
    </row>
    <row r="844">
      <c r="B844" s="191"/>
      <c r="D844" s="191"/>
      <c r="T844" s="191"/>
      <c r="V844" s="191"/>
    </row>
    <row r="845">
      <c r="B845" s="191"/>
      <c r="D845" s="191"/>
      <c r="T845" s="191"/>
      <c r="V845" s="191"/>
    </row>
    <row r="846">
      <c r="B846" s="191"/>
      <c r="D846" s="191"/>
      <c r="T846" s="191"/>
      <c r="V846" s="191"/>
    </row>
    <row r="847">
      <c r="B847" s="191"/>
      <c r="D847" s="191"/>
      <c r="T847" s="191"/>
      <c r="V847" s="191"/>
    </row>
    <row r="848">
      <c r="B848" s="191"/>
      <c r="D848" s="191"/>
      <c r="T848" s="191"/>
      <c r="V848" s="191"/>
    </row>
    <row r="849">
      <c r="B849" s="191"/>
      <c r="D849" s="191"/>
      <c r="T849" s="191"/>
      <c r="V849" s="191"/>
    </row>
    <row r="850">
      <c r="B850" s="191"/>
      <c r="D850" s="191"/>
      <c r="T850" s="191"/>
      <c r="V850" s="191"/>
    </row>
    <row r="851">
      <c r="B851" s="191"/>
      <c r="D851" s="191"/>
      <c r="T851" s="191"/>
      <c r="V851" s="191"/>
    </row>
    <row r="852">
      <c r="B852" s="191"/>
      <c r="D852" s="191"/>
      <c r="T852" s="191"/>
      <c r="V852" s="191"/>
    </row>
    <row r="853">
      <c r="B853" s="191"/>
      <c r="D853" s="191"/>
      <c r="T853" s="191"/>
      <c r="V853" s="191"/>
    </row>
    <row r="854">
      <c r="B854" s="191"/>
      <c r="D854" s="191"/>
      <c r="T854" s="191"/>
      <c r="V854" s="191"/>
    </row>
    <row r="855">
      <c r="B855" s="191"/>
      <c r="D855" s="191"/>
      <c r="T855" s="191"/>
      <c r="V855" s="191"/>
    </row>
    <row r="856">
      <c r="B856" s="191"/>
      <c r="D856" s="191"/>
      <c r="T856" s="191"/>
      <c r="V856" s="191"/>
    </row>
    <row r="857">
      <c r="B857" s="191"/>
      <c r="D857" s="191"/>
      <c r="T857" s="191"/>
      <c r="V857" s="191"/>
    </row>
    <row r="858">
      <c r="B858" s="191"/>
      <c r="D858" s="191"/>
      <c r="T858" s="191"/>
      <c r="V858" s="191"/>
    </row>
    <row r="859">
      <c r="B859" s="191"/>
      <c r="D859" s="191"/>
      <c r="T859" s="191"/>
      <c r="V859" s="191"/>
    </row>
    <row r="860">
      <c r="B860" s="191"/>
      <c r="D860" s="191"/>
      <c r="T860" s="191"/>
      <c r="V860" s="191"/>
    </row>
    <row r="861">
      <c r="B861" s="191"/>
      <c r="D861" s="191"/>
      <c r="T861" s="191"/>
      <c r="V861" s="191"/>
    </row>
    <row r="862">
      <c r="B862" s="191"/>
      <c r="D862" s="191"/>
      <c r="T862" s="191"/>
      <c r="V862" s="191"/>
    </row>
    <row r="863">
      <c r="B863" s="191"/>
      <c r="D863" s="191"/>
      <c r="T863" s="191"/>
      <c r="V863" s="191"/>
    </row>
    <row r="864">
      <c r="B864" s="191"/>
      <c r="D864" s="191"/>
      <c r="T864" s="191"/>
      <c r="V864" s="191"/>
    </row>
    <row r="865">
      <c r="B865" s="191"/>
      <c r="D865" s="191"/>
      <c r="T865" s="191"/>
      <c r="V865" s="191"/>
    </row>
    <row r="866">
      <c r="B866" s="191"/>
      <c r="D866" s="191"/>
      <c r="T866" s="191"/>
      <c r="V866" s="191"/>
    </row>
    <row r="867">
      <c r="B867" s="191"/>
      <c r="D867" s="191"/>
      <c r="T867" s="191"/>
      <c r="V867" s="191"/>
    </row>
    <row r="868">
      <c r="B868" s="191"/>
      <c r="D868" s="191"/>
      <c r="T868" s="191"/>
      <c r="V868" s="191"/>
    </row>
    <row r="869">
      <c r="B869" s="191"/>
      <c r="D869" s="191"/>
      <c r="T869" s="191"/>
      <c r="V869" s="191"/>
    </row>
    <row r="870">
      <c r="B870" s="191"/>
      <c r="D870" s="191"/>
      <c r="T870" s="191"/>
      <c r="V870" s="191"/>
    </row>
    <row r="871">
      <c r="B871" s="191"/>
      <c r="D871" s="191"/>
      <c r="T871" s="191"/>
      <c r="V871" s="191"/>
    </row>
    <row r="872">
      <c r="B872" s="191"/>
      <c r="D872" s="191"/>
      <c r="T872" s="191"/>
      <c r="V872" s="191"/>
    </row>
    <row r="873">
      <c r="B873" s="191"/>
      <c r="D873" s="191"/>
      <c r="T873" s="191"/>
      <c r="V873" s="191"/>
    </row>
    <row r="874">
      <c r="B874" s="191"/>
      <c r="D874" s="191"/>
      <c r="T874" s="191"/>
      <c r="V874" s="191"/>
    </row>
    <row r="875">
      <c r="B875" s="191"/>
      <c r="D875" s="191"/>
      <c r="T875" s="191"/>
      <c r="V875" s="191"/>
    </row>
    <row r="876">
      <c r="B876" s="191"/>
      <c r="D876" s="191"/>
      <c r="T876" s="191"/>
      <c r="V876" s="191"/>
    </row>
    <row r="877">
      <c r="B877" s="191"/>
      <c r="D877" s="191"/>
      <c r="T877" s="191"/>
      <c r="V877" s="191"/>
    </row>
    <row r="878">
      <c r="B878" s="191"/>
      <c r="D878" s="191"/>
      <c r="T878" s="191"/>
      <c r="V878" s="191"/>
    </row>
    <row r="879">
      <c r="B879" s="191"/>
      <c r="D879" s="191"/>
      <c r="T879" s="191"/>
      <c r="V879" s="191"/>
    </row>
    <row r="880">
      <c r="B880" s="191"/>
      <c r="D880" s="191"/>
      <c r="T880" s="191"/>
      <c r="V880" s="191"/>
    </row>
    <row r="881">
      <c r="B881" s="191"/>
      <c r="D881" s="191"/>
      <c r="T881" s="191"/>
      <c r="V881" s="191"/>
    </row>
    <row r="882">
      <c r="B882" s="191"/>
      <c r="D882" s="191"/>
      <c r="T882" s="191"/>
      <c r="V882" s="191"/>
    </row>
    <row r="883">
      <c r="B883" s="191"/>
      <c r="D883" s="191"/>
      <c r="T883" s="191"/>
      <c r="V883" s="191"/>
    </row>
    <row r="884">
      <c r="B884" s="191"/>
      <c r="D884" s="191"/>
      <c r="T884" s="191"/>
      <c r="V884" s="191"/>
    </row>
    <row r="885">
      <c r="B885" s="191"/>
      <c r="D885" s="191"/>
      <c r="T885" s="191"/>
      <c r="V885" s="191"/>
    </row>
    <row r="886">
      <c r="B886" s="191"/>
      <c r="D886" s="191"/>
      <c r="T886" s="191"/>
      <c r="V886" s="191"/>
    </row>
    <row r="887">
      <c r="B887" s="191"/>
      <c r="D887" s="191"/>
      <c r="T887" s="191"/>
      <c r="V887" s="191"/>
    </row>
    <row r="888">
      <c r="B888" s="191"/>
      <c r="D888" s="191"/>
      <c r="T888" s="191"/>
      <c r="V888" s="191"/>
    </row>
    <row r="889">
      <c r="B889" s="191"/>
      <c r="D889" s="191"/>
      <c r="T889" s="191"/>
      <c r="V889" s="191"/>
    </row>
    <row r="890">
      <c r="B890" s="191"/>
      <c r="D890" s="191"/>
      <c r="T890" s="191"/>
      <c r="V890" s="191"/>
    </row>
    <row r="891">
      <c r="B891" s="191"/>
      <c r="D891" s="191"/>
      <c r="T891" s="191"/>
      <c r="V891" s="191"/>
    </row>
    <row r="892">
      <c r="B892" s="191"/>
      <c r="D892" s="191"/>
      <c r="T892" s="191"/>
      <c r="V892" s="191"/>
    </row>
    <row r="893">
      <c r="B893" s="191"/>
      <c r="D893" s="191"/>
      <c r="T893" s="191"/>
      <c r="V893" s="191"/>
    </row>
    <row r="894">
      <c r="B894" s="191"/>
      <c r="D894" s="191"/>
      <c r="T894" s="191"/>
      <c r="V894" s="191"/>
    </row>
    <row r="895">
      <c r="B895" s="191"/>
      <c r="D895" s="191"/>
      <c r="T895" s="191"/>
      <c r="V895" s="191"/>
    </row>
    <row r="896">
      <c r="B896" s="191"/>
      <c r="D896" s="191"/>
      <c r="T896" s="191"/>
      <c r="V896" s="191"/>
    </row>
    <row r="897">
      <c r="B897" s="191"/>
      <c r="D897" s="191"/>
      <c r="T897" s="191"/>
      <c r="V897" s="191"/>
    </row>
    <row r="898">
      <c r="B898" s="191"/>
      <c r="D898" s="191"/>
      <c r="T898" s="191"/>
      <c r="V898" s="191"/>
    </row>
    <row r="899">
      <c r="B899" s="191"/>
      <c r="D899" s="191"/>
      <c r="T899" s="191"/>
      <c r="V899" s="191"/>
    </row>
    <row r="900">
      <c r="B900" s="191"/>
      <c r="D900" s="191"/>
      <c r="T900" s="191"/>
      <c r="V900" s="191"/>
    </row>
    <row r="901">
      <c r="B901" s="191"/>
      <c r="D901" s="191"/>
      <c r="T901" s="191"/>
      <c r="V901" s="191"/>
    </row>
    <row r="902">
      <c r="B902" s="191"/>
      <c r="D902" s="191"/>
      <c r="T902" s="191"/>
      <c r="V902" s="191"/>
    </row>
    <row r="903">
      <c r="B903" s="191"/>
      <c r="D903" s="191"/>
      <c r="T903" s="191"/>
      <c r="V903" s="191"/>
    </row>
    <row r="904">
      <c r="B904" s="191"/>
      <c r="D904" s="191"/>
      <c r="T904" s="191"/>
      <c r="V904" s="191"/>
    </row>
    <row r="905">
      <c r="B905" s="191"/>
      <c r="D905" s="191"/>
      <c r="T905" s="191"/>
      <c r="V905" s="191"/>
    </row>
    <row r="906">
      <c r="B906" s="191"/>
      <c r="D906" s="191"/>
      <c r="T906" s="191"/>
      <c r="V906" s="191"/>
    </row>
    <row r="907">
      <c r="B907" s="191"/>
      <c r="D907" s="191"/>
      <c r="T907" s="191"/>
      <c r="V907" s="191"/>
    </row>
    <row r="908">
      <c r="B908" s="191"/>
      <c r="D908" s="191"/>
      <c r="T908" s="191"/>
      <c r="V908" s="191"/>
    </row>
    <row r="909">
      <c r="B909" s="191"/>
      <c r="D909" s="191"/>
      <c r="T909" s="191"/>
      <c r="V909" s="191"/>
    </row>
    <row r="910">
      <c r="B910" s="191"/>
      <c r="D910" s="191"/>
      <c r="T910" s="191"/>
      <c r="V910" s="191"/>
    </row>
    <row r="911">
      <c r="B911" s="191"/>
      <c r="D911" s="191"/>
      <c r="T911" s="191"/>
      <c r="V911" s="191"/>
    </row>
    <row r="912">
      <c r="B912" s="191"/>
      <c r="D912" s="191"/>
      <c r="T912" s="191"/>
      <c r="V912" s="191"/>
    </row>
    <row r="913">
      <c r="B913" s="191"/>
      <c r="D913" s="191"/>
      <c r="T913" s="191"/>
      <c r="V913" s="191"/>
    </row>
    <row r="914">
      <c r="B914" s="191"/>
      <c r="D914" s="191"/>
      <c r="T914" s="191"/>
      <c r="V914" s="191"/>
    </row>
    <row r="915">
      <c r="B915" s="191"/>
      <c r="D915" s="191"/>
      <c r="T915" s="191"/>
      <c r="V915" s="191"/>
    </row>
    <row r="916">
      <c r="B916" s="191"/>
      <c r="D916" s="191"/>
      <c r="T916" s="191"/>
      <c r="V916" s="191"/>
    </row>
    <row r="917">
      <c r="B917" s="191"/>
      <c r="D917" s="191"/>
      <c r="T917" s="191"/>
      <c r="V917" s="191"/>
    </row>
    <row r="918">
      <c r="B918" s="191"/>
      <c r="D918" s="191"/>
      <c r="T918" s="191"/>
      <c r="V918" s="191"/>
    </row>
    <row r="919">
      <c r="B919" s="191"/>
      <c r="D919" s="191"/>
      <c r="T919" s="191"/>
      <c r="V919" s="191"/>
    </row>
    <row r="920">
      <c r="B920" s="191"/>
      <c r="D920" s="191"/>
      <c r="T920" s="191"/>
      <c r="V920" s="191"/>
    </row>
    <row r="921">
      <c r="B921" s="191"/>
      <c r="D921" s="191"/>
      <c r="T921" s="191"/>
      <c r="V921" s="191"/>
    </row>
    <row r="922">
      <c r="B922" s="191"/>
      <c r="D922" s="191"/>
      <c r="T922" s="191"/>
      <c r="V922" s="191"/>
    </row>
    <row r="923">
      <c r="B923" s="191"/>
      <c r="D923" s="191"/>
      <c r="T923" s="191"/>
      <c r="V923" s="191"/>
    </row>
    <row r="924">
      <c r="B924" s="191"/>
      <c r="D924" s="191"/>
      <c r="T924" s="191"/>
      <c r="V924" s="191"/>
    </row>
    <row r="925">
      <c r="B925" s="191"/>
      <c r="D925" s="191"/>
      <c r="T925" s="191"/>
      <c r="V925" s="191"/>
    </row>
    <row r="926">
      <c r="B926" s="191"/>
      <c r="D926" s="191"/>
      <c r="T926" s="191"/>
      <c r="V926" s="191"/>
    </row>
    <row r="927">
      <c r="B927" s="191"/>
      <c r="D927" s="191"/>
      <c r="T927" s="191"/>
      <c r="V927" s="191"/>
    </row>
    <row r="928">
      <c r="B928" s="191"/>
      <c r="D928" s="191"/>
      <c r="T928" s="191"/>
      <c r="V928" s="191"/>
    </row>
    <row r="929">
      <c r="B929" s="191"/>
      <c r="D929" s="191"/>
      <c r="T929" s="191"/>
      <c r="V929" s="191"/>
    </row>
    <row r="930">
      <c r="B930" s="191"/>
      <c r="D930" s="191"/>
      <c r="T930" s="191"/>
      <c r="V930" s="191"/>
    </row>
    <row r="931">
      <c r="B931" s="191"/>
      <c r="D931" s="191"/>
      <c r="T931" s="191"/>
      <c r="V931" s="191"/>
    </row>
    <row r="932">
      <c r="B932" s="191"/>
      <c r="D932" s="191"/>
      <c r="T932" s="191"/>
      <c r="V932" s="191"/>
    </row>
    <row r="933">
      <c r="B933" s="191"/>
      <c r="D933" s="191"/>
      <c r="T933" s="191"/>
      <c r="V933" s="191"/>
    </row>
    <row r="934">
      <c r="B934" s="191"/>
      <c r="D934" s="191"/>
      <c r="T934" s="191"/>
      <c r="V934" s="191"/>
    </row>
    <row r="935">
      <c r="B935" s="191"/>
      <c r="D935" s="191"/>
      <c r="T935" s="191"/>
      <c r="V935" s="191"/>
    </row>
    <row r="936">
      <c r="B936" s="191"/>
      <c r="D936" s="191"/>
      <c r="T936" s="191"/>
      <c r="V936" s="191"/>
    </row>
    <row r="937">
      <c r="B937" s="191"/>
      <c r="D937" s="191"/>
      <c r="T937" s="191"/>
      <c r="V937" s="191"/>
    </row>
    <row r="938">
      <c r="B938" s="191"/>
      <c r="D938" s="191"/>
      <c r="T938" s="191"/>
      <c r="V938" s="191"/>
    </row>
    <row r="939">
      <c r="B939" s="191"/>
      <c r="D939" s="191"/>
      <c r="T939" s="191"/>
      <c r="V939" s="191"/>
    </row>
    <row r="940">
      <c r="B940" s="191"/>
      <c r="D940" s="191"/>
      <c r="T940" s="191"/>
      <c r="V940" s="191"/>
    </row>
    <row r="941">
      <c r="B941" s="191"/>
      <c r="D941" s="191"/>
      <c r="T941" s="191"/>
      <c r="V941" s="191"/>
    </row>
    <row r="942">
      <c r="B942" s="191"/>
      <c r="D942" s="191"/>
      <c r="T942" s="191"/>
      <c r="V942" s="191"/>
    </row>
    <row r="943">
      <c r="B943" s="191"/>
      <c r="D943" s="191"/>
      <c r="T943" s="191"/>
      <c r="V943" s="191"/>
    </row>
    <row r="944">
      <c r="B944" s="191"/>
      <c r="D944" s="191"/>
      <c r="T944" s="191"/>
      <c r="V944" s="191"/>
    </row>
    <row r="945">
      <c r="B945" s="191"/>
      <c r="D945" s="191"/>
      <c r="T945" s="191"/>
      <c r="V945" s="191"/>
    </row>
    <row r="946">
      <c r="B946" s="191"/>
      <c r="D946" s="191"/>
      <c r="T946" s="191"/>
      <c r="V946" s="191"/>
    </row>
    <row r="947">
      <c r="B947" s="191"/>
      <c r="D947" s="191"/>
      <c r="T947" s="191"/>
      <c r="V947" s="191"/>
    </row>
    <row r="948">
      <c r="B948" s="191"/>
      <c r="D948" s="191"/>
      <c r="T948" s="191"/>
      <c r="V948" s="191"/>
    </row>
    <row r="949">
      <c r="B949" s="191"/>
      <c r="D949" s="191"/>
      <c r="T949" s="191"/>
      <c r="V949" s="191"/>
    </row>
    <row r="950">
      <c r="B950" s="191"/>
      <c r="D950" s="191"/>
      <c r="T950" s="191"/>
      <c r="V950" s="191"/>
    </row>
    <row r="951">
      <c r="B951" s="191"/>
      <c r="D951" s="191"/>
      <c r="T951" s="191"/>
      <c r="V951" s="191"/>
    </row>
    <row r="952">
      <c r="B952" s="191"/>
      <c r="D952" s="191"/>
      <c r="T952" s="191"/>
      <c r="V952" s="191"/>
    </row>
    <row r="953">
      <c r="B953" s="191"/>
      <c r="D953" s="191"/>
      <c r="T953" s="191"/>
      <c r="V953" s="191"/>
    </row>
    <row r="954">
      <c r="B954" s="191"/>
      <c r="D954" s="191"/>
      <c r="T954" s="191"/>
      <c r="V954" s="191"/>
    </row>
    <row r="955">
      <c r="B955" s="191"/>
      <c r="D955" s="191"/>
      <c r="T955" s="191"/>
      <c r="V955" s="191"/>
    </row>
    <row r="956">
      <c r="B956" s="191"/>
      <c r="D956" s="191"/>
      <c r="T956" s="191"/>
      <c r="V956" s="191"/>
    </row>
    <row r="957">
      <c r="B957" s="191"/>
      <c r="D957" s="191"/>
      <c r="T957" s="191"/>
      <c r="V957" s="191"/>
    </row>
    <row r="958">
      <c r="B958" s="191"/>
      <c r="D958" s="191"/>
      <c r="T958" s="191"/>
      <c r="V958" s="191"/>
    </row>
    <row r="959">
      <c r="B959" s="191"/>
      <c r="D959" s="191"/>
      <c r="T959" s="191"/>
      <c r="V959" s="191"/>
    </row>
    <row r="960">
      <c r="B960" s="191"/>
      <c r="D960" s="191"/>
      <c r="T960" s="191"/>
      <c r="V960" s="191"/>
    </row>
    <row r="961">
      <c r="B961" s="191"/>
      <c r="D961" s="191"/>
      <c r="T961" s="191"/>
      <c r="V961" s="191"/>
    </row>
    <row r="962">
      <c r="B962" s="191"/>
      <c r="D962" s="191"/>
      <c r="T962" s="191"/>
      <c r="V962" s="191"/>
    </row>
    <row r="963">
      <c r="B963" s="191"/>
      <c r="D963" s="191"/>
      <c r="T963" s="191"/>
      <c r="V963" s="191"/>
    </row>
    <row r="964">
      <c r="B964" s="191"/>
      <c r="D964" s="191"/>
      <c r="T964" s="191"/>
      <c r="V964" s="191"/>
    </row>
    <row r="965">
      <c r="B965" s="191"/>
      <c r="D965" s="191"/>
      <c r="T965" s="191"/>
      <c r="V965" s="191"/>
    </row>
    <row r="966">
      <c r="B966" s="191"/>
      <c r="D966" s="191"/>
      <c r="T966" s="191"/>
      <c r="V966" s="191"/>
    </row>
    <row r="967">
      <c r="B967" s="191"/>
      <c r="D967" s="191"/>
      <c r="T967" s="191"/>
      <c r="V967" s="191"/>
    </row>
    <row r="968">
      <c r="B968" s="191"/>
      <c r="D968" s="191"/>
      <c r="T968" s="191"/>
      <c r="V968" s="191"/>
    </row>
    <row r="969">
      <c r="B969" s="191"/>
      <c r="D969" s="191"/>
      <c r="T969" s="191"/>
      <c r="V969" s="191"/>
    </row>
    <row r="970">
      <c r="B970" s="191"/>
      <c r="D970" s="191"/>
      <c r="T970" s="191"/>
      <c r="V970" s="191"/>
    </row>
    <row r="971">
      <c r="B971" s="191"/>
      <c r="D971" s="191"/>
      <c r="T971" s="191"/>
      <c r="V971" s="191"/>
    </row>
    <row r="972">
      <c r="B972" s="191"/>
      <c r="D972" s="191"/>
      <c r="T972" s="191"/>
      <c r="V972" s="191"/>
    </row>
    <row r="973">
      <c r="B973" s="191"/>
      <c r="D973" s="191"/>
      <c r="T973" s="191"/>
      <c r="V973" s="191"/>
    </row>
    <row r="974">
      <c r="B974" s="191"/>
      <c r="D974" s="191"/>
      <c r="T974" s="191"/>
      <c r="V974" s="191"/>
    </row>
    <row r="975">
      <c r="B975" s="191"/>
      <c r="D975" s="191"/>
      <c r="T975" s="191"/>
      <c r="V975" s="191"/>
    </row>
    <row r="976">
      <c r="B976" s="191"/>
      <c r="D976" s="191"/>
      <c r="T976" s="191"/>
      <c r="V976" s="191"/>
    </row>
    <row r="977">
      <c r="B977" s="191"/>
      <c r="D977" s="191"/>
      <c r="T977" s="191"/>
      <c r="V977" s="191"/>
    </row>
    <row r="978">
      <c r="B978" s="191"/>
      <c r="D978" s="191"/>
      <c r="T978" s="191"/>
      <c r="V978" s="191"/>
    </row>
    <row r="979">
      <c r="B979" s="191"/>
      <c r="D979" s="191"/>
      <c r="T979" s="191"/>
      <c r="V979" s="191"/>
    </row>
    <row r="980">
      <c r="B980" s="191"/>
      <c r="D980" s="191"/>
      <c r="T980" s="191"/>
      <c r="V980" s="191"/>
    </row>
    <row r="981">
      <c r="B981" s="191"/>
      <c r="D981" s="191"/>
      <c r="T981" s="191"/>
      <c r="V981" s="191"/>
    </row>
    <row r="982">
      <c r="B982" s="191"/>
      <c r="D982" s="191"/>
      <c r="T982" s="191"/>
      <c r="V982" s="191"/>
    </row>
    <row r="983">
      <c r="B983" s="191"/>
      <c r="D983" s="191"/>
      <c r="T983" s="191"/>
      <c r="V983" s="191"/>
    </row>
    <row r="984">
      <c r="B984" s="191"/>
      <c r="D984" s="191"/>
      <c r="T984" s="191"/>
      <c r="V984" s="191"/>
    </row>
    <row r="985">
      <c r="B985" s="191"/>
      <c r="D985" s="191"/>
      <c r="T985" s="191"/>
      <c r="V985" s="191"/>
    </row>
    <row r="986">
      <c r="B986" s="191"/>
      <c r="D986" s="191"/>
      <c r="T986" s="191"/>
      <c r="V986" s="191"/>
    </row>
    <row r="987">
      <c r="B987" s="191"/>
      <c r="D987" s="191"/>
      <c r="T987" s="191"/>
      <c r="V987" s="191"/>
    </row>
    <row r="988">
      <c r="B988" s="191"/>
      <c r="D988" s="191"/>
      <c r="T988" s="191"/>
      <c r="V988" s="191"/>
    </row>
    <row r="989">
      <c r="B989" s="191"/>
      <c r="D989" s="191"/>
      <c r="T989" s="191"/>
      <c r="V989" s="191"/>
    </row>
    <row r="990">
      <c r="B990" s="191"/>
      <c r="D990" s="191"/>
      <c r="T990" s="191"/>
      <c r="V990" s="191"/>
    </row>
    <row r="991">
      <c r="B991" s="191"/>
      <c r="D991" s="191"/>
      <c r="T991" s="191"/>
      <c r="V991" s="191"/>
    </row>
    <row r="992">
      <c r="B992" s="191"/>
      <c r="D992" s="191"/>
      <c r="T992" s="191"/>
      <c r="V992" s="191"/>
    </row>
    <row r="993">
      <c r="B993" s="191"/>
      <c r="D993" s="191"/>
      <c r="T993" s="191"/>
      <c r="V993" s="191"/>
    </row>
    <row r="994">
      <c r="B994" s="191"/>
      <c r="D994" s="191"/>
      <c r="T994" s="191"/>
      <c r="V994" s="191"/>
    </row>
    <row r="995">
      <c r="B995" s="191"/>
      <c r="D995" s="191"/>
      <c r="T995" s="191"/>
      <c r="V995" s="191"/>
    </row>
    <row r="996">
      <c r="B996" s="191"/>
      <c r="D996" s="191"/>
      <c r="T996" s="191"/>
      <c r="V996" s="191"/>
    </row>
    <row r="997">
      <c r="B997" s="191"/>
      <c r="D997" s="191"/>
      <c r="T997" s="191"/>
      <c r="V997" s="191"/>
    </row>
    <row r="998">
      <c r="B998" s="191"/>
      <c r="D998" s="191"/>
      <c r="T998" s="191"/>
      <c r="V998" s="191"/>
    </row>
    <row r="999">
      <c r="B999" s="191"/>
      <c r="D999" s="191"/>
      <c r="T999" s="191"/>
      <c r="V999" s="191"/>
    </row>
    <row r="1000">
      <c r="B1000" s="191"/>
      <c r="D1000" s="191"/>
      <c r="T1000" s="191"/>
      <c r="V1000" s="191"/>
    </row>
  </sheetData>
  <mergeCells count="5">
    <mergeCell ref="A1:O1"/>
    <mergeCell ref="S1:AG1"/>
    <mergeCell ref="A2:E2"/>
    <mergeCell ref="S2:W2"/>
    <mergeCell ref="AE6:AH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A1" s="136"/>
      <c r="B1" s="192" t="s">
        <v>171</v>
      </c>
      <c r="C1" s="193" t="s">
        <v>330</v>
      </c>
      <c r="D1" s="194" t="s">
        <v>331</v>
      </c>
      <c r="E1" s="195" t="s">
        <v>332</v>
      </c>
      <c r="F1" s="129"/>
      <c r="G1" s="193" t="s">
        <v>329</v>
      </c>
      <c r="H1" s="195" t="s">
        <v>171</v>
      </c>
      <c r="I1" s="193" t="s">
        <v>330</v>
      </c>
      <c r="J1" s="193" t="s">
        <v>331</v>
      </c>
      <c r="K1" s="195" t="s">
        <v>332</v>
      </c>
      <c r="L1" s="129"/>
      <c r="M1" s="193" t="s">
        <v>333</v>
      </c>
      <c r="N1" s="195" t="s">
        <v>171</v>
      </c>
      <c r="O1" s="193" t="s">
        <v>330</v>
      </c>
      <c r="P1" s="195" t="s">
        <v>332</v>
      </c>
      <c r="Q1" s="186"/>
      <c r="R1" s="186"/>
    </row>
    <row r="2">
      <c r="A2" s="151">
        <v>44223.0</v>
      </c>
      <c r="B2" s="192">
        <f>SUM('Статистика'!V4,'Статистика'!D4)/C2</f>
        <v>0.91656</v>
      </c>
      <c r="C2" s="164">
        <f>SUM('Статистика'!U4,'Статистика'!C4)</f>
        <v>10</v>
      </c>
      <c r="D2" s="163">
        <f t="shared" ref="D2:D3" si="1">B2*C2</f>
        <v>9.1656</v>
      </c>
      <c r="E2" s="196">
        <f>SUM('Статистика'!W4,'Статистика'!E4)</f>
        <v>0.03681712963</v>
      </c>
      <c r="F2" s="129"/>
      <c r="G2" s="165" t="s">
        <v>346</v>
      </c>
      <c r="H2" s="169">
        <f>SUM(D2:D8)/I2</f>
        <v>0.9385602683</v>
      </c>
      <c r="I2" s="168">
        <f>SUM(C2:C8)</f>
        <v>34</v>
      </c>
      <c r="J2" s="169">
        <f t="shared" ref="J2:J6" si="2">H2*I2</f>
        <v>31.91104912</v>
      </c>
      <c r="K2" s="170">
        <f>SUM(E2:E8)</f>
        <v>0.1338310185</v>
      </c>
      <c r="L2" s="129"/>
      <c r="M2" s="144" t="s">
        <v>328</v>
      </c>
      <c r="N2" s="159">
        <f>SUM(D7:D34)/O2</f>
        <v>0.9160498578</v>
      </c>
      <c r="O2" s="160">
        <f>SUM(C7:C34)</f>
        <v>92</v>
      </c>
      <c r="P2" s="161">
        <f>SUM(E7:E34)</f>
        <v>0.343912037</v>
      </c>
      <c r="Q2" s="186"/>
      <c r="R2" s="186"/>
    </row>
    <row r="3">
      <c r="A3" s="151">
        <v>44224.0</v>
      </c>
      <c r="B3" s="192">
        <f>SUM('Статистика'!V5,'Статистика'!D5)/C3</f>
        <v>0.92545</v>
      </c>
      <c r="C3" s="164">
        <f>SUM('Статистика'!U5,'Статистика'!C5)</f>
        <v>8</v>
      </c>
      <c r="D3" s="163">
        <f t="shared" si="1"/>
        <v>7.4036</v>
      </c>
      <c r="E3" s="196">
        <f>SUM('Статистика'!W5,'Статистика'!E5)</f>
        <v>0.03027777778</v>
      </c>
      <c r="F3" s="129"/>
      <c r="G3" s="174" t="s">
        <v>347</v>
      </c>
      <c r="H3" s="175">
        <f>SUM(D9:D15)/I3</f>
        <v>0.9390271132</v>
      </c>
      <c r="I3" s="176">
        <f>SUM(C9:C15)</f>
        <v>22</v>
      </c>
      <c r="J3" s="169">
        <f t="shared" si="2"/>
        <v>20.65859649</v>
      </c>
      <c r="K3" s="178">
        <f>SUM(E9:E15)</f>
        <v>0.07315972222</v>
      </c>
      <c r="L3" s="129"/>
      <c r="M3" s="129"/>
      <c r="N3" s="129"/>
      <c r="O3" s="129"/>
      <c r="P3" s="129"/>
      <c r="Q3" s="186"/>
      <c r="R3" s="186"/>
    </row>
    <row r="4">
      <c r="A4" s="151">
        <v>44225.0</v>
      </c>
      <c r="B4" s="192"/>
      <c r="C4" s="164"/>
      <c r="D4" s="163"/>
      <c r="E4" s="196"/>
      <c r="F4" s="129"/>
      <c r="G4" s="179" t="s">
        <v>348</v>
      </c>
      <c r="H4" s="175">
        <f>SUM(D16:D22)/I4</f>
        <v>0.9427339181</v>
      </c>
      <c r="I4" s="176">
        <f>SUM(C16:C22)</f>
        <v>24</v>
      </c>
      <c r="J4" s="169">
        <f t="shared" si="2"/>
        <v>22.62561404</v>
      </c>
      <c r="K4" s="178">
        <f>SUM(E16:E22)</f>
        <v>0.09518518519</v>
      </c>
      <c r="L4" s="129"/>
      <c r="M4" s="129"/>
      <c r="N4" s="129"/>
      <c r="O4" s="129"/>
      <c r="P4" s="129"/>
      <c r="Q4" s="186"/>
      <c r="R4" s="186"/>
    </row>
    <row r="5">
      <c r="A5" s="151">
        <v>44226.0</v>
      </c>
      <c r="B5" s="192"/>
      <c r="C5" s="164"/>
      <c r="D5" s="163"/>
      <c r="E5" s="196"/>
      <c r="F5" s="129"/>
      <c r="G5" s="180" t="s">
        <v>349</v>
      </c>
      <c r="H5" s="163">
        <f>SUM(D23:D29)/I5</f>
        <v>0.8764907136</v>
      </c>
      <c r="I5" s="164">
        <f>SUM(C23:C29)</f>
        <v>12</v>
      </c>
      <c r="J5" s="169">
        <f t="shared" si="2"/>
        <v>10.51788856</v>
      </c>
      <c r="K5" s="181">
        <f>SUM(E23:E29)</f>
        <v>0.05076388889</v>
      </c>
      <c r="L5" s="129"/>
      <c r="M5" s="129"/>
      <c r="N5" s="129"/>
      <c r="O5" s="129"/>
      <c r="P5" s="129"/>
      <c r="Q5" s="186"/>
      <c r="R5" s="186"/>
    </row>
    <row r="6">
      <c r="A6" s="151">
        <v>44227.0</v>
      </c>
      <c r="B6" s="192">
        <f>SUM('Статистика'!V8,'Статистика'!D8)/C6</f>
        <v>0.9603142857</v>
      </c>
      <c r="C6" s="164">
        <f>SUM('Статистика'!U8,'Статистика'!C8)</f>
        <v>7</v>
      </c>
      <c r="D6" s="163">
        <f t="shared" ref="D6:D8" si="3">B6*C6</f>
        <v>6.7222</v>
      </c>
      <c r="E6" s="196">
        <f>SUM('Статистика'!W8,'Статистика'!E8)</f>
        <v>0.02972222222</v>
      </c>
      <c r="F6" s="129"/>
      <c r="G6" s="182" t="s">
        <v>350</v>
      </c>
      <c r="H6" s="163">
        <f>SUM(D30:D36)/I6</f>
        <v>0.8741935484</v>
      </c>
      <c r="I6" s="164">
        <f>SUM(C30:C36)</f>
        <v>25</v>
      </c>
      <c r="J6" s="169">
        <f t="shared" si="2"/>
        <v>21.85483871</v>
      </c>
      <c r="K6" s="181">
        <f>SUM(E30:E36)</f>
        <v>0.08778935185</v>
      </c>
      <c r="L6" s="129"/>
      <c r="M6" s="129"/>
      <c r="N6" s="129"/>
      <c r="O6" s="129"/>
      <c r="P6" s="129"/>
      <c r="Q6" s="186"/>
      <c r="R6" s="186"/>
    </row>
    <row r="7">
      <c r="A7" s="151">
        <v>44228.0</v>
      </c>
      <c r="B7" s="192">
        <f>SUM('Статистика'!V9,'Статистика'!D9)/C7</f>
        <v>0.9399298246</v>
      </c>
      <c r="C7" s="164">
        <f>SUM('Статистика'!U9,'Статистика'!C9)</f>
        <v>5</v>
      </c>
      <c r="D7" s="163">
        <f t="shared" si="3"/>
        <v>4.699649123</v>
      </c>
      <c r="E7" s="196">
        <f>SUM('Статистика'!W9,'Статистика'!E9)</f>
        <v>0.02115740741</v>
      </c>
      <c r="F7" s="129"/>
      <c r="G7" s="197"/>
      <c r="H7" s="198"/>
      <c r="I7" s="199"/>
      <c r="J7" s="198"/>
      <c r="K7" s="200"/>
      <c r="L7" s="129"/>
      <c r="M7" s="129"/>
      <c r="N7" s="129"/>
      <c r="O7" s="129"/>
      <c r="P7" s="129"/>
      <c r="Q7" s="186"/>
      <c r="R7" s="186"/>
    </row>
    <row r="8">
      <c r="A8" s="151">
        <v>44229.0</v>
      </c>
      <c r="B8" s="192">
        <f>SUM('Статистика'!V10,'Статистика'!D10)/C8</f>
        <v>0.98</v>
      </c>
      <c r="C8" s="164">
        <f>SUM('Статистика'!U10,'Статистика'!C10)</f>
        <v>4</v>
      </c>
      <c r="D8" s="163">
        <f t="shared" si="3"/>
        <v>3.92</v>
      </c>
      <c r="E8" s="196">
        <f>SUM('Статистика'!W10,'Статистика'!E10)</f>
        <v>0.01585648148</v>
      </c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86"/>
      <c r="R8" s="186"/>
    </row>
    <row r="9">
      <c r="A9" s="173">
        <v>44230.0</v>
      </c>
      <c r="B9" s="192"/>
      <c r="C9" s="164"/>
      <c r="D9" s="163"/>
      <c r="E9" s="196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86"/>
      <c r="R9" s="186"/>
    </row>
    <row r="10">
      <c r="A10" s="173">
        <v>44231.0</v>
      </c>
      <c r="B10" s="192">
        <f>SUM('Статистика'!V12,'Статистика'!D12)/C10</f>
        <v>0.94</v>
      </c>
      <c r="C10" s="164">
        <f>SUM('Статистика'!U12,'Статистика'!C12)</f>
        <v>5</v>
      </c>
      <c r="D10" s="163">
        <f t="shared" ref="D10:D11" si="4">B10*C10</f>
        <v>4.7</v>
      </c>
      <c r="E10" s="196">
        <f>SUM('Статистика'!W12,'Статистика'!E12)</f>
        <v>0.01800925926</v>
      </c>
      <c r="F10" s="129"/>
      <c r="G10" s="201"/>
      <c r="H10" s="129"/>
      <c r="I10" s="129"/>
      <c r="J10" s="129"/>
      <c r="K10" s="129"/>
      <c r="L10" s="129"/>
      <c r="M10" s="129"/>
      <c r="N10" s="129"/>
      <c r="O10" s="129"/>
      <c r="P10" s="129"/>
      <c r="Q10" s="186"/>
      <c r="R10" s="186"/>
    </row>
    <row r="11">
      <c r="A11" s="173">
        <v>44232.0</v>
      </c>
      <c r="B11" s="192">
        <f>SUM('Статистика'!V13,'Статистика'!D13)/C11</f>
        <v>0.958245614</v>
      </c>
      <c r="C11" s="164">
        <f>SUM('Статистика'!U13,'Статистика'!C13)</f>
        <v>3</v>
      </c>
      <c r="D11" s="163">
        <f t="shared" si="4"/>
        <v>2.874736842</v>
      </c>
      <c r="E11" s="196">
        <f>SUM('Статистика'!W13,'Статистика'!E13)</f>
        <v>0.007916666667</v>
      </c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86"/>
      <c r="R11" s="186"/>
    </row>
    <row r="12">
      <c r="A12" s="173">
        <v>44233.0</v>
      </c>
      <c r="B12" s="192"/>
      <c r="C12" s="164"/>
      <c r="D12" s="163"/>
      <c r="E12" s="196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86"/>
      <c r="R12" s="186"/>
    </row>
    <row r="13">
      <c r="A13" s="173">
        <v>44234.0</v>
      </c>
      <c r="B13" s="192"/>
      <c r="C13" s="164"/>
      <c r="D13" s="163"/>
      <c r="E13" s="196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86"/>
      <c r="R13" s="186"/>
    </row>
    <row r="14">
      <c r="A14" s="173">
        <v>44235.0</v>
      </c>
      <c r="B14" s="192">
        <f>SUM('Статистика'!V16,'Статистика'!D16)/C14</f>
        <v>0.9666666667</v>
      </c>
      <c r="C14" s="164">
        <f>SUM('Статистика'!U16,'Статистика'!C16)</f>
        <v>6</v>
      </c>
      <c r="D14" s="163">
        <f t="shared" ref="D14:D15" si="5">B14*C14</f>
        <v>5.8</v>
      </c>
      <c r="E14" s="196">
        <f>SUM('Статистика'!W16,'Статистика'!E16)</f>
        <v>0.02210648148</v>
      </c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86"/>
      <c r="R14" s="186"/>
    </row>
    <row r="15">
      <c r="A15" s="173">
        <v>44236.0</v>
      </c>
      <c r="B15" s="192">
        <f>SUM('Статистика'!V17,'Статистика'!D17)/C15</f>
        <v>0.9104824561</v>
      </c>
      <c r="C15" s="164">
        <f>SUM('Статистика'!U17,'Статистика'!C17)</f>
        <v>8</v>
      </c>
      <c r="D15" s="163">
        <f t="shared" si="5"/>
        <v>7.283859649</v>
      </c>
      <c r="E15" s="196">
        <f>SUM('Статистика'!W17,'Статистика'!E17)</f>
        <v>0.02512731481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86"/>
      <c r="R15" s="186"/>
    </row>
    <row r="16">
      <c r="A16" s="151">
        <v>44237.0</v>
      </c>
      <c r="B16" s="192"/>
      <c r="C16" s="164"/>
      <c r="D16" s="163"/>
      <c r="E16" s="196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86"/>
      <c r="R16" s="186"/>
    </row>
    <row r="17">
      <c r="A17" s="151">
        <v>44238.0</v>
      </c>
      <c r="B17" s="192">
        <f>SUM('Статистика'!V19,'Статистика'!D19)/C17</f>
        <v>0.9175789474</v>
      </c>
      <c r="C17" s="164">
        <f>SUM('Статистика'!U19,'Статистика'!C19)</f>
        <v>10</v>
      </c>
      <c r="D17" s="163">
        <f t="shared" ref="D17:D19" si="6">B17*C17</f>
        <v>9.175789474</v>
      </c>
      <c r="E17" s="196">
        <f>SUM('Статистика'!W19,'Статистика'!E19)</f>
        <v>0.0378587963</v>
      </c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86"/>
      <c r="R17" s="186"/>
    </row>
    <row r="18">
      <c r="A18" s="151">
        <v>44239.0</v>
      </c>
      <c r="B18" s="192">
        <f>SUM('Статистика'!V20,'Статистика'!D20)/C18</f>
        <v>0.9649707602</v>
      </c>
      <c r="C18" s="164">
        <f>SUM('Статистика'!U20,'Статистика'!C20)</f>
        <v>6</v>
      </c>
      <c r="D18" s="163">
        <f t="shared" si="6"/>
        <v>5.789824561</v>
      </c>
      <c r="E18" s="196">
        <f>SUM('Статистика'!W20,'Статистика'!E20)</f>
        <v>0.0309837963</v>
      </c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86"/>
      <c r="R18" s="186"/>
    </row>
    <row r="19">
      <c r="A19" s="151">
        <v>44240.0</v>
      </c>
      <c r="B19" s="192">
        <f>SUM('Статистика'!V21,'Статистика'!D21)/C19</f>
        <v>0.9575</v>
      </c>
      <c r="C19" s="164">
        <f>SUM('Статистика'!U21,'Статистика'!C21)</f>
        <v>8</v>
      </c>
      <c r="D19" s="163">
        <f t="shared" si="6"/>
        <v>7.66</v>
      </c>
      <c r="E19" s="196">
        <f>SUM('Статистика'!W21,'Статистика'!E21)</f>
        <v>0.02634259259</v>
      </c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86"/>
      <c r="R19" s="186"/>
    </row>
    <row r="20">
      <c r="A20" s="151">
        <v>44241.0</v>
      </c>
      <c r="B20" s="192"/>
      <c r="C20" s="164"/>
      <c r="D20" s="163"/>
      <c r="E20" s="196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86"/>
      <c r="R20" s="186"/>
    </row>
    <row r="21">
      <c r="A21" s="151">
        <v>44242.0</v>
      </c>
      <c r="B21" s="192"/>
      <c r="C21" s="164"/>
      <c r="D21" s="163"/>
      <c r="E21" s="196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86"/>
      <c r="R21" s="186"/>
    </row>
    <row r="22">
      <c r="A22" s="151">
        <v>44243.0</v>
      </c>
      <c r="B22" s="192"/>
      <c r="C22" s="164"/>
      <c r="D22" s="163"/>
      <c r="E22" s="196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86"/>
      <c r="R22" s="186"/>
    </row>
    <row r="23">
      <c r="A23" s="173">
        <v>44244.0</v>
      </c>
      <c r="B23" s="192">
        <f>SUM('Статистика'!V25,'Статистика'!D25)/C23</f>
        <v>0.8716129032</v>
      </c>
      <c r="C23" s="164">
        <f>SUM('Статистика'!U25,'Статистика'!C25)</f>
        <v>5</v>
      </c>
      <c r="D23" s="163">
        <f>B23*C23</f>
        <v>4.358064516</v>
      </c>
      <c r="E23" s="196">
        <f>SUM('Статистика'!W25,'Статистика'!E25)</f>
        <v>0.0241087963</v>
      </c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86"/>
      <c r="R23" s="186"/>
    </row>
    <row r="24">
      <c r="A24" s="173">
        <v>44245.0</v>
      </c>
      <c r="B24" s="192"/>
      <c r="C24" s="164"/>
      <c r="D24" s="163"/>
      <c r="E24" s="19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6"/>
    </row>
    <row r="25">
      <c r="A25" s="173">
        <v>44246.0</v>
      </c>
      <c r="B25" s="192"/>
      <c r="C25" s="164"/>
      <c r="D25" s="163"/>
      <c r="E25" s="19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6"/>
    </row>
    <row r="26">
      <c r="A26" s="173">
        <v>44247.0</v>
      </c>
      <c r="B26" s="192"/>
      <c r="C26" s="164"/>
      <c r="D26" s="163"/>
      <c r="E26" s="19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</row>
    <row r="27">
      <c r="A27" s="173">
        <v>44248.0</v>
      </c>
      <c r="B27" s="192">
        <f>SUM('Статистика'!V29,'Статистика'!D29)/C27</f>
        <v>0.8799748638</v>
      </c>
      <c r="C27" s="164">
        <f>SUM('Статистика'!U29,'Статистика'!C29)</f>
        <v>7</v>
      </c>
      <c r="D27" s="163">
        <f>B27*C27</f>
        <v>6.159824047</v>
      </c>
      <c r="E27" s="196">
        <f>SUM('Статистика'!W29,'Статистика'!E29)</f>
        <v>0.02665509259</v>
      </c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</row>
    <row r="28">
      <c r="A28" s="173">
        <v>44249.0</v>
      </c>
      <c r="B28" s="192"/>
      <c r="C28" s="164"/>
      <c r="D28" s="163"/>
      <c r="E28" s="19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</row>
    <row r="29">
      <c r="A29" s="173">
        <v>44250.0</v>
      </c>
      <c r="B29" s="192"/>
      <c r="C29" s="164"/>
      <c r="D29" s="163"/>
      <c r="E29" s="19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</row>
    <row r="30">
      <c r="A30" s="151">
        <v>44251.0</v>
      </c>
      <c r="B30" s="192">
        <f>SUM('Статистика'!V32,'Статистика'!D32)/C30</f>
        <v>0.8617930457</v>
      </c>
      <c r="C30" s="164">
        <f>SUM('Статистика'!U32,'Статистика'!C32)</f>
        <v>7</v>
      </c>
      <c r="D30" s="163">
        <f t="shared" ref="D30:D31" si="7">B30*C30</f>
        <v>6.03255132</v>
      </c>
      <c r="E30" s="196">
        <f>SUM('Статистика'!W32,'Статистика'!E32)</f>
        <v>0.03228009259</v>
      </c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</row>
    <row r="31">
      <c r="A31" s="151">
        <v>44252.0</v>
      </c>
      <c r="B31" s="192">
        <f>SUM('Статистика'!V33,'Статистика'!D33)/C31</f>
        <v>0.8772727273</v>
      </c>
      <c r="C31" s="164">
        <f>SUM('Статистика'!U33,'Статистика'!C33)</f>
        <v>12</v>
      </c>
      <c r="D31" s="163">
        <f t="shared" si="7"/>
        <v>10.52727273</v>
      </c>
      <c r="E31" s="196">
        <f>SUM('Статистика'!W33,'Статистика'!E33)</f>
        <v>0.03282407407</v>
      </c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6"/>
    </row>
    <row r="32">
      <c r="A32" s="151">
        <v>44253.0</v>
      </c>
      <c r="B32" s="192"/>
      <c r="C32" s="164"/>
      <c r="D32" s="163"/>
      <c r="E32" s="19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6"/>
    </row>
    <row r="33">
      <c r="A33" s="151">
        <v>44254.0</v>
      </c>
      <c r="B33" s="192"/>
      <c r="C33" s="164"/>
      <c r="D33" s="163"/>
      <c r="E33" s="19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6"/>
    </row>
    <row r="34">
      <c r="A34" s="151">
        <v>44255.0</v>
      </c>
      <c r="B34" s="192">
        <f>SUM('Статистика'!V36,'Статистика'!D36)/C34</f>
        <v>0.8825024438</v>
      </c>
      <c r="C34" s="164">
        <f>SUM('Статистика'!U36,'Статистика'!C36)</f>
        <v>6</v>
      </c>
      <c r="D34" s="163">
        <f>B34*C34</f>
        <v>5.295014663</v>
      </c>
      <c r="E34" s="196">
        <f>SUM('Статистика'!W36,'Статистика'!E36)</f>
        <v>0.02268518519</v>
      </c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6"/>
    </row>
    <row r="35">
      <c r="A35" s="151">
        <v>44256.0</v>
      </c>
      <c r="B35" s="192"/>
      <c r="C35" s="164"/>
      <c r="D35" s="163"/>
      <c r="E35" s="202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6"/>
    </row>
    <row r="36">
      <c r="A36" s="151">
        <v>44257.0</v>
      </c>
      <c r="B36" s="192"/>
      <c r="C36" s="164"/>
      <c r="D36" s="163"/>
      <c r="E36" s="202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6"/>
    </row>
    <row r="37">
      <c r="A37" s="187"/>
      <c r="B37" s="203"/>
      <c r="C37" s="184"/>
      <c r="D37" s="189"/>
      <c r="E37" s="204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6"/>
    </row>
    <row r="38">
      <c r="A38" s="187"/>
      <c r="B38" s="203"/>
      <c r="C38" s="184"/>
      <c r="D38" s="189"/>
      <c r="E38" s="204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</row>
    <row r="39">
      <c r="A39" s="187"/>
      <c r="B39" s="203"/>
      <c r="C39" s="184"/>
      <c r="D39" s="189"/>
      <c r="E39" s="204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</row>
    <row r="40">
      <c r="A40" s="187"/>
      <c r="B40" s="203"/>
      <c r="C40" s="184"/>
      <c r="D40" s="189"/>
      <c r="E40" s="204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</row>
    <row r="41">
      <c r="A41" s="187"/>
      <c r="B41" s="203"/>
      <c r="C41" s="184"/>
      <c r="D41" s="189"/>
      <c r="E41" s="204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</row>
    <row r="42">
      <c r="A42" s="187"/>
      <c r="B42" s="203"/>
      <c r="C42" s="184"/>
      <c r="D42" s="189"/>
      <c r="E42" s="204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</row>
    <row r="43">
      <c r="A43" s="187"/>
      <c r="B43" s="203"/>
      <c r="C43" s="184"/>
      <c r="D43" s="189"/>
      <c r="E43" s="204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</row>
    <row r="44">
      <c r="A44" s="186"/>
      <c r="B44" s="188"/>
      <c r="C44" s="186"/>
      <c r="D44" s="188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</row>
    <row r="45">
      <c r="A45" s="186"/>
      <c r="B45" s="188"/>
      <c r="C45" s="186"/>
      <c r="D45" s="188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</row>
    <row r="46">
      <c r="A46" s="186"/>
      <c r="B46" s="188"/>
      <c r="C46" s="186"/>
      <c r="D46" s="188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</row>
    <row r="47">
      <c r="A47" s="186"/>
      <c r="B47" s="188"/>
      <c r="C47" s="186"/>
      <c r="D47" s="188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</row>
    <row r="48">
      <c r="A48" s="186"/>
      <c r="B48" s="188"/>
      <c r="C48" s="186"/>
      <c r="D48" s="188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</row>
    <row r="49">
      <c r="A49" s="186"/>
      <c r="B49" s="188"/>
      <c r="C49" s="186"/>
      <c r="D49" s="188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</row>
    <row r="50">
      <c r="A50" s="186"/>
      <c r="B50" s="188"/>
      <c r="C50" s="186"/>
      <c r="D50" s="188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</row>
    <row r="51">
      <c r="A51" s="186"/>
      <c r="B51" s="188"/>
      <c r="C51" s="186"/>
      <c r="D51" s="188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</row>
    <row r="52">
      <c r="A52" s="186"/>
      <c r="B52" s="188"/>
      <c r="C52" s="186"/>
      <c r="D52" s="188"/>
      <c r="E52" s="186"/>
      <c r="F52" s="186"/>
      <c r="G52" s="186"/>
      <c r="H52" s="186"/>
      <c r="I52" s="186"/>
      <c r="J52" s="186"/>
      <c r="K52" s="186"/>
      <c r="L52" s="186"/>
      <c r="M52" s="186"/>
      <c r="N52" s="186"/>
      <c r="O52" s="186"/>
      <c r="P52" s="186"/>
      <c r="Q52" s="186"/>
      <c r="R52" s="186"/>
    </row>
    <row r="53">
      <c r="A53" s="186"/>
      <c r="B53" s="188"/>
      <c r="C53" s="186"/>
      <c r="D53" s="188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</row>
    <row r="54">
      <c r="A54" s="186"/>
      <c r="B54" s="188"/>
      <c r="C54" s="186"/>
      <c r="D54" s="188"/>
      <c r="E54" s="186"/>
      <c r="F54" s="186"/>
      <c r="G54" s="186"/>
      <c r="H54" s="186"/>
      <c r="I54" s="186"/>
      <c r="J54" s="186"/>
      <c r="K54" s="186"/>
      <c r="L54" s="186"/>
      <c r="M54" s="186"/>
      <c r="N54" s="186"/>
      <c r="O54" s="186"/>
      <c r="P54" s="186"/>
      <c r="Q54" s="186"/>
      <c r="R54" s="186"/>
    </row>
    <row r="55">
      <c r="A55" s="186"/>
      <c r="B55" s="188"/>
      <c r="C55" s="186"/>
      <c r="D55" s="188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</row>
    <row r="56">
      <c r="A56" s="186"/>
      <c r="B56" s="188"/>
      <c r="C56" s="186"/>
      <c r="D56" s="188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</row>
    <row r="57">
      <c r="A57" s="186"/>
      <c r="B57" s="188"/>
      <c r="C57" s="186"/>
      <c r="D57" s="188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</row>
    <row r="58">
      <c r="A58" s="186"/>
      <c r="B58" s="188"/>
      <c r="C58" s="186"/>
      <c r="D58" s="188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</row>
    <row r="59">
      <c r="A59" s="186"/>
      <c r="B59" s="188"/>
      <c r="C59" s="186"/>
      <c r="D59" s="188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</row>
    <row r="60">
      <c r="A60" s="186"/>
      <c r="B60" s="188"/>
      <c r="C60" s="186"/>
      <c r="D60" s="188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</row>
    <row r="61">
      <c r="A61" s="186"/>
      <c r="B61" s="188"/>
      <c r="C61" s="186"/>
      <c r="D61" s="188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</row>
    <row r="62">
      <c r="A62" s="186"/>
      <c r="B62" s="188"/>
      <c r="C62" s="186"/>
      <c r="D62" s="188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</row>
    <row r="63">
      <c r="A63" s="186"/>
      <c r="B63" s="188"/>
      <c r="C63" s="186"/>
      <c r="D63" s="188"/>
      <c r="E63" s="186"/>
      <c r="F63" s="186"/>
      <c r="G63" s="186"/>
      <c r="H63" s="186"/>
      <c r="I63" s="186"/>
      <c r="J63" s="186"/>
      <c r="K63" s="186"/>
      <c r="L63" s="186"/>
      <c r="M63" s="186"/>
      <c r="N63" s="186"/>
      <c r="O63" s="186"/>
      <c r="P63" s="186"/>
      <c r="Q63" s="186"/>
      <c r="R63" s="186"/>
    </row>
    <row r="64">
      <c r="A64" s="186"/>
      <c r="B64" s="188"/>
      <c r="C64" s="186"/>
      <c r="D64" s="188"/>
      <c r="E64" s="186"/>
      <c r="F64" s="186"/>
      <c r="G64" s="186"/>
      <c r="H64" s="186"/>
      <c r="I64" s="186"/>
      <c r="J64" s="186"/>
      <c r="K64" s="186"/>
      <c r="L64" s="186"/>
      <c r="M64" s="186"/>
      <c r="N64" s="186"/>
      <c r="O64" s="186"/>
      <c r="P64" s="186"/>
      <c r="Q64" s="186"/>
      <c r="R64" s="186"/>
    </row>
    <row r="65">
      <c r="A65" s="186"/>
      <c r="B65" s="188"/>
      <c r="C65" s="186"/>
      <c r="D65" s="188"/>
      <c r="E65" s="186"/>
      <c r="F65" s="186"/>
      <c r="G65" s="186"/>
      <c r="H65" s="186"/>
      <c r="I65" s="186"/>
      <c r="J65" s="186"/>
      <c r="K65" s="186"/>
      <c r="L65" s="186"/>
      <c r="M65" s="186"/>
      <c r="N65" s="186"/>
      <c r="O65" s="186"/>
      <c r="P65" s="186"/>
      <c r="Q65" s="186"/>
      <c r="R65" s="186"/>
    </row>
    <row r="66">
      <c r="A66" s="186"/>
      <c r="B66" s="188"/>
      <c r="C66" s="186"/>
      <c r="D66" s="188"/>
      <c r="E66" s="186"/>
      <c r="F66" s="186"/>
      <c r="G66" s="186"/>
      <c r="H66" s="186"/>
      <c r="I66" s="186"/>
      <c r="J66" s="186"/>
      <c r="K66" s="186"/>
      <c r="L66" s="186"/>
      <c r="M66" s="186"/>
      <c r="N66" s="186"/>
      <c r="O66" s="186"/>
      <c r="P66" s="186"/>
      <c r="Q66" s="186"/>
      <c r="R66" s="186"/>
    </row>
    <row r="67">
      <c r="A67" s="186"/>
      <c r="B67" s="188"/>
      <c r="C67" s="186"/>
      <c r="D67" s="188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</row>
    <row r="68">
      <c r="A68" s="186"/>
      <c r="B68" s="188"/>
      <c r="C68" s="186"/>
      <c r="D68" s="188"/>
      <c r="E68" s="186"/>
      <c r="F68" s="186"/>
      <c r="G68" s="186"/>
      <c r="H68" s="186"/>
      <c r="I68" s="186"/>
      <c r="J68" s="186"/>
      <c r="K68" s="186"/>
      <c r="L68" s="186"/>
      <c r="M68" s="186"/>
      <c r="N68" s="186"/>
      <c r="O68" s="186"/>
      <c r="P68" s="186"/>
      <c r="Q68" s="186"/>
      <c r="R68" s="186"/>
    </row>
    <row r="69">
      <c r="A69" s="186"/>
      <c r="B69" s="188"/>
      <c r="C69" s="186"/>
      <c r="D69" s="188"/>
      <c r="E69" s="186"/>
      <c r="F69" s="186"/>
      <c r="G69" s="186"/>
      <c r="H69" s="186"/>
      <c r="I69" s="186"/>
      <c r="J69" s="186"/>
      <c r="K69" s="186"/>
      <c r="L69" s="186"/>
      <c r="M69" s="186"/>
      <c r="N69" s="186"/>
      <c r="O69" s="186"/>
      <c r="P69" s="186"/>
      <c r="Q69" s="186"/>
      <c r="R69" s="186"/>
    </row>
    <row r="70">
      <c r="A70" s="186"/>
      <c r="B70" s="188"/>
      <c r="C70" s="186"/>
      <c r="D70" s="188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86"/>
      <c r="R70" s="186"/>
    </row>
    <row r="71">
      <c r="A71" s="186"/>
      <c r="B71" s="188"/>
      <c r="C71" s="186"/>
      <c r="D71" s="188"/>
      <c r="E71" s="186"/>
      <c r="F71" s="186"/>
      <c r="G71" s="186"/>
      <c r="H71" s="186"/>
      <c r="I71" s="186"/>
      <c r="J71" s="186"/>
      <c r="K71" s="186"/>
      <c r="L71" s="186"/>
      <c r="M71" s="186"/>
      <c r="N71" s="186"/>
      <c r="O71" s="186"/>
      <c r="P71" s="186"/>
      <c r="Q71" s="186"/>
      <c r="R71" s="186"/>
    </row>
    <row r="72">
      <c r="A72" s="186"/>
      <c r="B72" s="188"/>
      <c r="C72" s="186"/>
      <c r="D72" s="188"/>
      <c r="E72" s="186"/>
      <c r="F72" s="186"/>
      <c r="G72" s="186"/>
      <c r="H72" s="186"/>
      <c r="I72" s="186"/>
      <c r="J72" s="186"/>
      <c r="K72" s="186"/>
      <c r="L72" s="186"/>
      <c r="M72" s="186"/>
      <c r="N72" s="186"/>
      <c r="O72" s="186"/>
      <c r="P72" s="186"/>
      <c r="Q72" s="186"/>
      <c r="R72" s="186"/>
    </row>
    <row r="73">
      <c r="A73" s="186"/>
      <c r="B73" s="188"/>
      <c r="C73" s="186"/>
      <c r="D73" s="188"/>
      <c r="E73" s="186"/>
      <c r="F73" s="186"/>
      <c r="G73" s="186"/>
      <c r="H73" s="186"/>
      <c r="I73" s="186"/>
      <c r="J73" s="186"/>
      <c r="K73" s="186"/>
      <c r="L73" s="186"/>
      <c r="M73" s="186"/>
      <c r="N73" s="186"/>
      <c r="O73" s="186"/>
      <c r="P73" s="186"/>
      <c r="Q73" s="186"/>
      <c r="R73" s="186"/>
    </row>
    <row r="74">
      <c r="A74" s="186"/>
      <c r="B74" s="188"/>
      <c r="C74" s="186"/>
      <c r="D74" s="188"/>
      <c r="E74" s="186"/>
      <c r="F74" s="186"/>
      <c r="G74" s="186"/>
      <c r="H74" s="186"/>
      <c r="I74" s="186"/>
      <c r="J74" s="186"/>
      <c r="K74" s="186"/>
      <c r="L74" s="186"/>
      <c r="M74" s="186"/>
      <c r="N74" s="186"/>
      <c r="O74" s="186"/>
      <c r="P74" s="186"/>
      <c r="Q74" s="186"/>
      <c r="R74" s="186"/>
    </row>
    <row r="75">
      <c r="A75" s="186"/>
      <c r="B75" s="188"/>
      <c r="C75" s="186"/>
      <c r="D75" s="188"/>
      <c r="E75" s="186"/>
      <c r="F75" s="186"/>
      <c r="G75" s="186"/>
      <c r="H75" s="186"/>
      <c r="I75" s="186"/>
      <c r="J75" s="186"/>
      <c r="K75" s="186"/>
      <c r="L75" s="186"/>
      <c r="M75" s="186"/>
      <c r="N75" s="186"/>
      <c r="O75" s="186"/>
      <c r="P75" s="186"/>
      <c r="Q75" s="186"/>
      <c r="R75" s="186"/>
    </row>
    <row r="76">
      <c r="A76" s="186"/>
      <c r="B76" s="188"/>
      <c r="C76" s="186"/>
      <c r="D76" s="188"/>
      <c r="E76" s="186"/>
      <c r="F76" s="186"/>
      <c r="G76" s="186"/>
      <c r="H76" s="186"/>
      <c r="I76" s="186"/>
      <c r="J76" s="186"/>
      <c r="K76" s="186"/>
      <c r="L76" s="186"/>
      <c r="M76" s="186"/>
      <c r="N76" s="186"/>
      <c r="O76" s="186"/>
      <c r="P76" s="186"/>
      <c r="Q76" s="186"/>
      <c r="R76" s="186"/>
    </row>
    <row r="77">
      <c r="A77" s="186"/>
      <c r="B77" s="188"/>
      <c r="C77" s="186"/>
      <c r="D77" s="188"/>
      <c r="E77" s="186"/>
      <c r="F77" s="186"/>
      <c r="G77" s="186"/>
      <c r="H77" s="186"/>
      <c r="I77" s="186"/>
      <c r="J77" s="186"/>
      <c r="K77" s="186"/>
      <c r="L77" s="186"/>
      <c r="M77" s="186"/>
      <c r="N77" s="186"/>
      <c r="O77" s="186"/>
      <c r="P77" s="186"/>
      <c r="Q77" s="186"/>
      <c r="R77" s="186"/>
    </row>
    <row r="78">
      <c r="A78" s="186"/>
      <c r="B78" s="188"/>
      <c r="C78" s="186"/>
      <c r="D78" s="188"/>
      <c r="E78" s="186"/>
      <c r="F78" s="186"/>
      <c r="G78" s="186"/>
      <c r="H78" s="186"/>
      <c r="I78" s="186"/>
      <c r="J78" s="186"/>
      <c r="K78" s="186"/>
      <c r="L78" s="186"/>
      <c r="M78" s="186"/>
      <c r="N78" s="186"/>
      <c r="O78" s="186"/>
      <c r="P78" s="186"/>
      <c r="Q78" s="186"/>
      <c r="R78" s="186"/>
    </row>
    <row r="79">
      <c r="A79" s="186"/>
      <c r="B79" s="188"/>
      <c r="C79" s="186"/>
      <c r="D79" s="188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  <c r="P79" s="186"/>
      <c r="Q79" s="186"/>
      <c r="R79" s="186"/>
    </row>
    <row r="80">
      <c r="A80" s="186"/>
      <c r="B80" s="188"/>
      <c r="C80" s="186"/>
      <c r="D80" s="188"/>
      <c r="E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86"/>
    </row>
    <row r="81">
      <c r="A81" s="186"/>
      <c r="B81" s="188"/>
      <c r="C81" s="186"/>
      <c r="D81" s="188"/>
      <c r="E81" s="186"/>
      <c r="F81" s="186"/>
      <c r="G81" s="186"/>
      <c r="H81" s="186"/>
      <c r="I81" s="186"/>
      <c r="J81" s="186"/>
      <c r="K81" s="186"/>
      <c r="L81" s="186"/>
      <c r="M81" s="186"/>
      <c r="N81" s="186"/>
      <c r="O81" s="186"/>
      <c r="P81" s="186"/>
      <c r="Q81" s="186"/>
      <c r="R81" s="186"/>
    </row>
    <row r="82">
      <c r="A82" s="186"/>
      <c r="B82" s="188"/>
      <c r="C82" s="186"/>
      <c r="D82" s="188"/>
      <c r="E82" s="186"/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86"/>
    </row>
    <row r="83">
      <c r="A83" s="186"/>
      <c r="B83" s="188"/>
      <c r="C83" s="186"/>
      <c r="D83" s="188"/>
      <c r="E83" s="18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86"/>
    </row>
    <row r="84">
      <c r="A84" s="186"/>
      <c r="B84" s="188"/>
      <c r="C84" s="186"/>
      <c r="D84" s="188"/>
      <c r="E84" s="186"/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86"/>
    </row>
    <row r="85">
      <c r="A85" s="186"/>
      <c r="B85" s="188"/>
      <c r="C85" s="186"/>
      <c r="D85" s="188"/>
      <c r="E85" s="186"/>
      <c r="F85" s="186"/>
      <c r="G85" s="186"/>
      <c r="H85" s="186"/>
      <c r="I85" s="186"/>
      <c r="J85" s="186"/>
      <c r="K85" s="186"/>
      <c r="L85" s="186"/>
      <c r="M85" s="186"/>
      <c r="N85" s="186"/>
      <c r="O85" s="186"/>
      <c r="P85" s="186"/>
      <c r="Q85" s="186"/>
      <c r="R85" s="186"/>
    </row>
    <row r="86">
      <c r="A86" s="186"/>
      <c r="B86" s="188"/>
      <c r="C86" s="186"/>
      <c r="D86" s="188"/>
      <c r="E86" s="186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6"/>
      <c r="Q86" s="186"/>
      <c r="R86" s="186"/>
    </row>
    <row r="87">
      <c r="A87" s="186"/>
      <c r="B87" s="188"/>
      <c r="C87" s="186"/>
      <c r="D87" s="188"/>
      <c r="E87" s="186"/>
      <c r="F87" s="186"/>
      <c r="G87" s="186"/>
      <c r="H87" s="186"/>
      <c r="I87" s="186"/>
      <c r="J87" s="186"/>
      <c r="K87" s="186"/>
      <c r="L87" s="186"/>
      <c r="M87" s="186"/>
      <c r="N87" s="186"/>
      <c r="O87" s="186"/>
      <c r="P87" s="186"/>
      <c r="Q87" s="186"/>
      <c r="R87" s="186"/>
    </row>
    <row r="88">
      <c r="A88" s="186"/>
      <c r="B88" s="188"/>
      <c r="C88" s="186"/>
      <c r="D88" s="188"/>
      <c r="E88" s="186"/>
      <c r="F88" s="186"/>
      <c r="G88" s="186"/>
      <c r="H88" s="186"/>
      <c r="I88" s="186"/>
      <c r="J88" s="186"/>
      <c r="K88" s="186"/>
      <c r="L88" s="186"/>
      <c r="M88" s="186"/>
      <c r="N88" s="186"/>
      <c r="O88" s="186"/>
      <c r="P88" s="186"/>
      <c r="Q88" s="186"/>
      <c r="R88" s="186"/>
    </row>
    <row r="89">
      <c r="A89" s="186"/>
      <c r="B89" s="188"/>
      <c r="C89" s="186"/>
      <c r="D89" s="188"/>
      <c r="E89" s="186"/>
      <c r="F89" s="186"/>
      <c r="G89" s="186"/>
      <c r="H89" s="186"/>
      <c r="I89" s="186"/>
      <c r="J89" s="186"/>
      <c r="K89" s="186"/>
      <c r="L89" s="186"/>
      <c r="M89" s="186"/>
      <c r="N89" s="186"/>
      <c r="O89" s="186"/>
      <c r="P89" s="186"/>
      <c r="Q89" s="186"/>
      <c r="R89" s="186"/>
    </row>
    <row r="90">
      <c r="A90" s="186"/>
      <c r="B90" s="188"/>
      <c r="C90" s="186"/>
      <c r="D90" s="188"/>
      <c r="E90" s="186"/>
      <c r="F90" s="186"/>
      <c r="G90" s="186"/>
      <c r="H90" s="186"/>
      <c r="I90" s="186"/>
      <c r="J90" s="186"/>
      <c r="K90" s="186"/>
      <c r="L90" s="186"/>
      <c r="M90" s="186"/>
      <c r="N90" s="186"/>
      <c r="O90" s="186"/>
      <c r="P90" s="186"/>
      <c r="Q90" s="186"/>
      <c r="R90" s="186"/>
    </row>
    <row r="91">
      <c r="A91" s="186"/>
      <c r="B91" s="188"/>
      <c r="C91" s="186"/>
      <c r="D91" s="188"/>
      <c r="E91" s="186"/>
      <c r="F91" s="186"/>
      <c r="G91" s="186"/>
      <c r="H91" s="186"/>
      <c r="I91" s="186"/>
      <c r="J91" s="186"/>
      <c r="K91" s="186"/>
      <c r="L91" s="186"/>
      <c r="M91" s="186"/>
      <c r="N91" s="186"/>
      <c r="O91" s="186"/>
      <c r="P91" s="186"/>
      <c r="Q91" s="186"/>
      <c r="R91" s="186"/>
    </row>
    <row r="92">
      <c r="A92" s="186"/>
      <c r="B92" s="188"/>
      <c r="C92" s="186"/>
      <c r="D92" s="188"/>
      <c r="E92" s="186"/>
      <c r="F92" s="186"/>
      <c r="G92" s="186"/>
      <c r="H92" s="186"/>
      <c r="I92" s="186"/>
      <c r="J92" s="186"/>
      <c r="K92" s="186"/>
      <c r="L92" s="186"/>
      <c r="M92" s="186"/>
      <c r="N92" s="186"/>
      <c r="O92" s="186"/>
      <c r="P92" s="186"/>
      <c r="Q92" s="186"/>
      <c r="R92" s="186"/>
    </row>
    <row r="93">
      <c r="A93" s="186"/>
      <c r="B93" s="188"/>
      <c r="C93" s="186"/>
      <c r="D93" s="188"/>
      <c r="E93" s="186"/>
      <c r="F93" s="186"/>
      <c r="G93" s="186"/>
      <c r="H93" s="186"/>
      <c r="I93" s="186"/>
      <c r="J93" s="186"/>
      <c r="K93" s="186"/>
      <c r="L93" s="186"/>
      <c r="M93" s="186"/>
      <c r="N93" s="186"/>
      <c r="O93" s="186"/>
      <c r="P93" s="186"/>
      <c r="Q93" s="186"/>
      <c r="R93" s="186"/>
    </row>
    <row r="94">
      <c r="A94" s="186"/>
      <c r="B94" s="188"/>
      <c r="C94" s="186"/>
      <c r="D94" s="188"/>
      <c r="E94" s="186"/>
      <c r="F94" s="186"/>
      <c r="G94" s="186"/>
      <c r="H94" s="186"/>
      <c r="I94" s="186"/>
      <c r="J94" s="186"/>
      <c r="K94" s="186"/>
      <c r="L94" s="186"/>
      <c r="M94" s="186"/>
      <c r="N94" s="186"/>
      <c r="O94" s="186"/>
      <c r="P94" s="186"/>
      <c r="Q94" s="186"/>
      <c r="R94" s="186"/>
    </row>
    <row r="95">
      <c r="A95" s="186"/>
      <c r="B95" s="188"/>
      <c r="C95" s="186"/>
      <c r="D95" s="188"/>
      <c r="E95" s="186"/>
      <c r="F95" s="186"/>
      <c r="G95" s="186"/>
      <c r="H95" s="186"/>
      <c r="I95" s="186"/>
      <c r="J95" s="186"/>
      <c r="K95" s="186"/>
      <c r="L95" s="186"/>
      <c r="M95" s="186"/>
      <c r="N95" s="186"/>
      <c r="O95" s="186"/>
      <c r="P95" s="186"/>
      <c r="Q95" s="186"/>
      <c r="R95" s="186"/>
    </row>
    <row r="96">
      <c r="A96" s="186"/>
      <c r="B96" s="188"/>
      <c r="C96" s="186"/>
      <c r="D96" s="188"/>
      <c r="E96" s="186"/>
      <c r="F96" s="186"/>
      <c r="G96" s="186"/>
      <c r="H96" s="186"/>
      <c r="I96" s="186"/>
      <c r="J96" s="186"/>
      <c r="K96" s="186"/>
      <c r="L96" s="186"/>
      <c r="M96" s="186"/>
      <c r="N96" s="186"/>
      <c r="O96" s="186"/>
      <c r="P96" s="186"/>
      <c r="Q96" s="186"/>
      <c r="R96" s="186"/>
    </row>
    <row r="97">
      <c r="A97" s="186"/>
      <c r="B97" s="188"/>
      <c r="C97" s="186"/>
      <c r="D97" s="188"/>
      <c r="E97" s="186"/>
      <c r="F97" s="186"/>
      <c r="G97" s="186"/>
      <c r="H97" s="186"/>
      <c r="I97" s="186"/>
      <c r="J97" s="186"/>
      <c r="K97" s="186"/>
      <c r="L97" s="186"/>
      <c r="M97" s="186"/>
      <c r="N97" s="186"/>
      <c r="O97" s="186"/>
      <c r="P97" s="186"/>
      <c r="Q97" s="186"/>
      <c r="R97" s="186"/>
    </row>
    <row r="98">
      <c r="A98" s="186"/>
      <c r="B98" s="188"/>
      <c r="C98" s="186"/>
      <c r="D98" s="188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  <c r="P98" s="186"/>
      <c r="Q98" s="186"/>
      <c r="R98" s="186"/>
    </row>
    <row r="99">
      <c r="A99" s="186"/>
      <c r="B99" s="188"/>
      <c r="C99" s="186"/>
      <c r="D99" s="188"/>
      <c r="E99" s="186"/>
      <c r="F99" s="186"/>
      <c r="G99" s="186"/>
      <c r="H99" s="186"/>
      <c r="I99" s="186"/>
      <c r="J99" s="186"/>
      <c r="K99" s="186"/>
      <c r="L99" s="186"/>
      <c r="M99" s="186"/>
      <c r="N99" s="186"/>
      <c r="O99" s="186"/>
      <c r="P99" s="186"/>
      <c r="Q99" s="186"/>
      <c r="R99" s="186"/>
    </row>
    <row r="100">
      <c r="A100" s="186"/>
      <c r="B100" s="188"/>
      <c r="C100" s="186"/>
      <c r="D100" s="188"/>
      <c r="E100" s="186"/>
      <c r="F100" s="186"/>
      <c r="G100" s="186"/>
      <c r="H100" s="186"/>
      <c r="I100" s="186"/>
      <c r="J100" s="186"/>
      <c r="K100" s="186"/>
      <c r="L100" s="186"/>
      <c r="M100" s="186"/>
      <c r="N100" s="186"/>
      <c r="O100" s="186"/>
      <c r="P100" s="186"/>
      <c r="Q100" s="186"/>
      <c r="R100" s="186"/>
    </row>
    <row r="101">
      <c r="A101" s="186"/>
      <c r="B101" s="188"/>
      <c r="C101" s="186"/>
      <c r="D101" s="188"/>
      <c r="E101" s="186"/>
      <c r="F101" s="186"/>
      <c r="G101" s="186"/>
      <c r="H101" s="186"/>
      <c r="I101" s="186"/>
      <c r="J101" s="186"/>
      <c r="K101" s="186"/>
      <c r="L101" s="186"/>
      <c r="M101" s="186"/>
      <c r="N101" s="186"/>
      <c r="O101" s="186"/>
      <c r="P101" s="186"/>
      <c r="Q101" s="186"/>
      <c r="R101" s="186"/>
    </row>
    <row r="102">
      <c r="A102" s="186"/>
      <c r="B102" s="188"/>
      <c r="C102" s="186"/>
      <c r="D102" s="188"/>
      <c r="E102" s="186"/>
      <c r="F102" s="186"/>
      <c r="G102" s="186"/>
      <c r="H102" s="186"/>
      <c r="I102" s="186"/>
      <c r="J102" s="186"/>
      <c r="K102" s="186"/>
      <c r="L102" s="186"/>
      <c r="M102" s="186"/>
      <c r="N102" s="186"/>
      <c r="O102" s="186"/>
      <c r="P102" s="186"/>
      <c r="Q102" s="186"/>
      <c r="R102" s="186"/>
    </row>
    <row r="103">
      <c r="A103" s="186"/>
      <c r="B103" s="188"/>
      <c r="C103" s="186"/>
      <c r="D103" s="188"/>
      <c r="E103" s="186"/>
      <c r="F103" s="186"/>
      <c r="G103" s="186"/>
      <c r="H103" s="186"/>
      <c r="I103" s="186"/>
      <c r="J103" s="186"/>
      <c r="K103" s="186"/>
      <c r="L103" s="186"/>
      <c r="M103" s="186"/>
      <c r="N103" s="186"/>
      <c r="O103" s="186"/>
      <c r="P103" s="186"/>
      <c r="Q103" s="186"/>
      <c r="R103" s="186"/>
    </row>
    <row r="104">
      <c r="A104" s="186"/>
      <c r="B104" s="188"/>
      <c r="C104" s="186"/>
      <c r="D104" s="188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86"/>
      <c r="R104" s="186"/>
    </row>
    <row r="105">
      <c r="A105" s="186"/>
      <c r="B105" s="188"/>
      <c r="C105" s="186"/>
      <c r="D105" s="188"/>
      <c r="E105" s="186"/>
      <c r="F105" s="186"/>
      <c r="G105" s="186"/>
      <c r="H105" s="186"/>
      <c r="I105" s="186"/>
      <c r="J105" s="186"/>
      <c r="K105" s="186"/>
      <c r="L105" s="186"/>
      <c r="M105" s="186"/>
      <c r="N105" s="186"/>
      <c r="O105" s="186"/>
      <c r="P105" s="186"/>
      <c r="Q105" s="186"/>
      <c r="R105" s="186"/>
    </row>
    <row r="106">
      <c r="A106" s="186"/>
      <c r="B106" s="188"/>
      <c r="C106" s="186"/>
      <c r="D106" s="188"/>
      <c r="E106" s="186"/>
      <c r="F106" s="186"/>
      <c r="G106" s="186"/>
      <c r="H106" s="186"/>
      <c r="I106" s="186"/>
      <c r="J106" s="186"/>
      <c r="K106" s="186"/>
      <c r="L106" s="186"/>
      <c r="M106" s="186"/>
      <c r="N106" s="186"/>
      <c r="O106" s="186"/>
      <c r="P106" s="186"/>
      <c r="Q106" s="186"/>
      <c r="R106" s="186"/>
    </row>
    <row r="107">
      <c r="A107" s="186"/>
      <c r="B107" s="188"/>
      <c r="C107" s="186"/>
      <c r="D107" s="188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</row>
    <row r="108">
      <c r="A108" s="186"/>
      <c r="B108" s="188"/>
      <c r="C108" s="186"/>
      <c r="D108" s="188"/>
      <c r="E108" s="186"/>
      <c r="F108" s="186"/>
      <c r="G108" s="186"/>
      <c r="H108" s="186"/>
      <c r="I108" s="186"/>
      <c r="J108" s="186"/>
      <c r="K108" s="186"/>
      <c r="L108" s="186"/>
      <c r="M108" s="186"/>
      <c r="N108" s="186"/>
      <c r="O108" s="186"/>
      <c r="P108" s="186"/>
      <c r="Q108" s="186"/>
      <c r="R108" s="186"/>
    </row>
    <row r="109">
      <c r="A109" s="186"/>
      <c r="B109" s="188"/>
      <c r="C109" s="186"/>
      <c r="D109" s="188"/>
      <c r="E109" s="186"/>
      <c r="F109" s="186"/>
      <c r="G109" s="186"/>
      <c r="H109" s="186"/>
      <c r="I109" s="186"/>
      <c r="J109" s="186"/>
      <c r="K109" s="186"/>
      <c r="L109" s="186"/>
      <c r="M109" s="186"/>
      <c r="N109" s="186"/>
      <c r="O109" s="186"/>
      <c r="P109" s="186"/>
      <c r="Q109" s="186"/>
      <c r="R109" s="186"/>
    </row>
    <row r="110">
      <c r="A110" s="186"/>
      <c r="B110" s="188"/>
      <c r="C110" s="186"/>
      <c r="D110" s="188"/>
      <c r="E110" s="186"/>
      <c r="F110" s="186"/>
      <c r="G110" s="186"/>
      <c r="H110" s="186"/>
      <c r="I110" s="186"/>
      <c r="J110" s="186"/>
      <c r="K110" s="186"/>
      <c r="L110" s="186"/>
      <c r="M110" s="186"/>
      <c r="N110" s="186"/>
      <c r="O110" s="186"/>
      <c r="P110" s="186"/>
      <c r="Q110" s="186"/>
      <c r="R110" s="186"/>
    </row>
    <row r="111">
      <c r="A111" s="186"/>
      <c r="B111" s="188"/>
      <c r="C111" s="186"/>
      <c r="D111" s="188"/>
      <c r="E111" s="186"/>
      <c r="F111" s="186"/>
      <c r="G111" s="186"/>
      <c r="H111" s="186"/>
      <c r="I111" s="186"/>
      <c r="J111" s="186"/>
      <c r="K111" s="186"/>
      <c r="L111" s="186"/>
      <c r="M111" s="186"/>
      <c r="N111" s="186"/>
      <c r="O111" s="186"/>
      <c r="P111" s="186"/>
      <c r="Q111" s="186"/>
      <c r="R111" s="186"/>
    </row>
    <row r="112">
      <c r="A112" s="186"/>
      <c r="B112" s="188"/>
      <c r="C112" s="186"/>
      <c r="D112" s="188"/>
      <c r="E112" s="186"/>
      <c r="F112" s="186"/>
      <c r="G112" s="186"/>
      <c r="H112" s="186"/>
      <c r="I112" s="186"/>
      <c r="J112" s="186"/>
      <c r="K112" s="186"/>
      <c r="L112" s="186"/>
      <c r="M112" s="186"/>
      <c r="N112" s="186"/>
      <c r="O112" s="186"/>
      <c r="P112" s="186"/>
      <c r="Q112" s="186"/>
      <c r="R112" s="186"/>
    </row>
    <row r="113">
      <c r="A113" s="186"/>
      <c r="B113" s="188"/>
      <c r="C113" s="186"/>
      <c r="D113" s="188"/>
      <c r="E113" s="186"/>
      <c r="F113" s="186"/>
      <c r="G113" s="186"/>
      <c r="H113" s="186"/>
      <c r="I113" s="186"/>
      <c r="J113" s="186"/>
      <c r="K113" s="186"/>
      <c r="L113" s="186"/>
      <c r="M113" s="186"/>
      <c r="N113" s="186"/>
      <c r="O113" s="186"/>
      <c r="P113" s="186"/>
      <c r="Q113" s="186"/>
      <c r="R113" s="186"/>
    </row>
    <row r="114">
      <c r="A114" s="186"/>
      <c r="B114" s="188"/>
      <c r="C114" s="186"/>
      <c r="D114" s="188"/>
      <c r="E114" s="186"/>
      <c r="F114" s="186"/>
      <c r="G114" s="186"/>
      <c r="H114" s="186"/>
      <c r="I114" s="186"/>
      <c r="J114" s="186"/>
      <c r="K114" s="186"/>
      <c r="L114" s="186"/>
      <c r="M114" s="186"/>
      <c r="N114" s="186"/>
      <c r="O114" s="186"/>
      <c r="P114" s="186"/>
      <c r="Q114" s="186"/>
      <c r="R114" s="186"/>
    </row>
    <row r="115">
      <c r="A115" s="186"/>
      <c r="B115" s="188"/>
      <c r="C115" s="186"/>
      <c r="D115" s="188"/>
      <c r="E115" s="186"/>
      <c r="F115" s="186"/>
      <c r="G115" s="186"/>
      <c r="H115" s="186"/>
      <c r="I115" s="186"/>
      <c r="J115" s="186"/>
      <c r="K115" s="186"/>
      <c r="L115" s="186"/>
      <c r="M115" s="186"/>
      <c r="N115" s="186"/>
      <c r="O115" s="186"/>
      <c r="P115" s="186"/>
      <c r="Q115" s="186"/>
      <c r="R115" s="186"/>
    </row>
    <row r="116">
      <c r="A116" s="186"/>
      <c r="B116" s="188"/>
      <c r="C116" s="186"/>
      <c r="D116" s="188"/>
      <c r="E116" s="186"/>
      <c r="F116" s="186"/>
      <c r="G116" s="186"/>
      <c r="H116" s="186"/>
      <c r="I116" s="186"/>
      <c r="J116" s="186"/>
      <c r="K116" s="186"/>
      <c r="L116" s="186"/>
      <c r="M116" s="186"/>
      <c r="N116" s="186"/>
      <c r="O116" s="186"/>
      <c r="P116" s="186"/>
      <c r="Q116" s="186"/>
      <c r="R116" s="186"/>
    </row>
    <row r="117">
      <c r="A117" s="186"/>
      <c r="B117" s="188"/>
      <c r="C117" s="186"/>
      <c r="D117" s="188"/>
      <c r="E117" s="186"/>
      <c r="F117" s="186"/>
      <c r="G117" s="186"/>
      <c r="H117" s="186"/>
      <c r="I117" s="186"/>
      <c r="J117" s="186"/>
      <c r="K117" s="186"/>
      <c r="L117" s="186"/>
      <c r="M117" s="186"/>
      <c r="N117" s="186"/>
      <c r="O117" s="186"/>
      <c r="P117" s="186"/>
      <c r="Q117" s="186"/>
      <c r="R117" s="186"/>
    </row>
    <row r="118">
      <c r="A118" s="186"/>
      <c r="B118" s="188"/>
      <c r="C118" s="186"/>
      <c r="D118" s="188"/>
      <c r="E118" s="186"/>
      <c r="F118" s="186"/>
      <c r="G118" s="186"/>
      <c r="H118" s="186"/>
      <c r="I118" s="186"/>
      <c r="J118" s="186"/>
      <c r="K118" s="186"/>
      <c r="L118" s="186"/>
      <c r="M118" s="186"/>
      <c r="N118" s="186"/>
      <c r="O118" s="186"/>
      <c r="P118" s="186"/>
      <c r="Q118" s="186"/>
      <c r="R118" s="186"/>
    </row>
    <row r="119">
      <c r="A119" s="186"/>
      <c r="B119" s="188"/>
      <c r="C119" s="186"/>
      <c r="D119" s="188"/>
      <c r="E119" s="186"/>
      <c r="F119" s="186"/>
      <c r="G119" s="186"/>
      <c r="H119" s="186"/>
      <c r="I119" s="186"/>
      <c r="J119" s="186"/>
      <c r="K119" s="186"/>
      <c r="L119" s="186"/>
      <c r="M119" s="186"/>
      <c r="N119" s="186"/>
      <c r="O119" s="186"/>
      <c r="P119" s="186"/>
      <c r="Q119" s="186"/>
      <c r="R119" s="186"/>
    </row>
    <row r="120">
      <c r="A120" s="186"/>
      <c r="B120" s="188"/>
      <c r="C120" s="186"/>
      <c r="D120" s="188"/>
      <c r="E120" s="186"/>
      <c r="F120" s="186"/>
      <c r="G120" s="186"/>
      <c r="H120" s="186"/>
      <c r="I120" s="186"/>
      <c r="J120" s="186"/>
      <c r="K120" s="186"/>
      <c r="L120" s="186"/>
      <c r="M120" s="186"/>
      <c r="N120" s="186"/>
      <c r="O120" s="186"/>
      <c r="P120" s="186"/>
      <c r="Q120" s="186"/>
      <c r="R120" s="186"/>
    </row>
    <row r="121">
      <c r="A121" s="186"/>
      <c r="B121" s="188"/>
      <c r="C121" s="186"/>
      <c r="D121" s="188"/>
      <c r="E121" s="186"/>
      <c r="F121" s="186"/>
      <c r="G121" s="186"/>
      <c r="H121" s="186"/>
      <c r="I121" s="186"/>
      <c r="J121" s="186"/>
      <c r="K121" s="186"/>
      <c r="L121" s="186"/>
      <c r="M121" s="186"/>
      <c r="N121" s="186"/>
      <c r="O121" s="186"/>
      <c r="P121" s="186"/>
      <c r="Q121" s="186"/>
      <c r="R121" s="186"/>
    </row>
    <row r="122">
      <c r="A122" s="186"/>
      <c r="B122" s="188"/>
      <c r="C122" s="186"/>
      <c r="D122" s="188"/>
      <c r="E122" s="186"/>
      <c r="F122" s="186"/>
      <c r="G122" s="186"/>
      <c r="H122" s="186"/>
      <c r="I122" s="186"/>
      <c r="J122" s="186"/>
      <c r="K122" s="186"/>
      <c r="L122" s="186"/>
      <c r="M122" s="186"/>
      <c r="N122" s="186"/>
      <c r="O122" s="186"/>
      <c r="P122" s="186"/>
      <c r="Q122" s="186"/>
      <c r="R122" s="186"/>
    </row>
    <row r="123">
      <c r="A123" s="186"/>
      <c r="B123" s="188"/>
      <c r="C123" s="186"/>
      <c r="D123" s="188"/>
      <c r="E123" s="186"/>
      <c r="F123" s="186"/>
      <c r="G123" s="186"/>
      <c r="H123" s="186"/>
      <c r="I123" s="186"/>
      <c r="J123" s="186"/>
      <c r="K123" s="186"/>
      <c r="L123" s="186"/>
      <c r="M123" s="186"/>
      <c r="N123" s="186"/>
      <c r="O123" s="186"/>
      <c r="P123" s="186"/>
      <c r="Q123" s="186"/>
      <c r="R123" s="186"/>
    </row>
    <row r="124">
      <c r="A124" s="186"/>
      <c r="B124" s="188"/>
      <c r="C124" s="186"/>
      <c r="D124" s="188"/>
      <c r="E124" s="186"/>
      <c r="F124" s="186"/>
      <c r="G124" s="186"/>
      <c r="H124" s="186"/>
      <c r="I124" s="186"/>
      <c r="J124" s="186"/>
      <c r="K124" s="186"/>
      <c r="L124" s="186"/>
      <c r="M124" s="186"/>
      <c r="N124" s="186"/>
      <c r="O124" s="186"/>
      <c r="P124" s="186"/>
      <c r="Q124" s="186"/>
      <c r="R124" s="186"/>
    </row>
    <row r="125">
      <c r="A125" s="186"/>
      <c r="B125" s="188"/>
      <c r="C125" s="186"/>
      <c r="D125" s="188"/>
      <c r="E125" s="186"/>
      <c r="F125" s="186"/>
      <c r="G125" s="186"/>
      <c r="H125" s="186"/>
      <c r="I125" s="186"/>
      <c r="J125" s="186"/>
      <c r="K125" s="186"/>
      <c r="L125" s="186"/>
      <c r="M125" s="186"/>
      <c r="N125" s="186"/>
      <c r="O125" s="186"/>
      <c r="P125" s="186"/>
      <c r="Q125" s="186"/>
      <c r="R125" s="186"/>
    </row>
    <row r="126">
      <c r="A126" s="186"/>
      <c r="B126" s="188"/>
      <c r="C126" s="186"/>
      <c r="D126" s="188"/>
      <c r="E126" s="186"/>
      <c r="F126" s="186"/>
      <c r="G126" s="186"/>
      <c r="H126" s="186"/>
      <c r="I126" s="186"/>
      <c r="J126" s="186"/>
      <c r="K126" s="186"/>
      <c r="L126" s="186"/>
      <c r="M126" s="186"/>
      <c r="N126" s="186"/>
      <c r="O126" s="186"/>
      <c r="P126" s="186"/>
      <c r="Q126" s="186"/>
      <c r="R126" s="186"/>
    </row>
    <row r="127">
      <c r="A127" s="186"/>
      <c r="B127" s="188"/>
      <c r="C127" s="186"/>
      <c r="D127" s="188"/>
      <c r="E127" s="186"/>
      <c r="F127" s="186"/>
      <c r="G127" s="186"/>
      <c r="H127" s="186"/>
      <c r="I127" s="186"/>
      <c r="J127" s="186"/>
      <c r="K127" s="186"/>
      <c r="L127" s="186"/>
      <c r="M127" s="186"/>
      <c r="N127" s="186"/>
      <c r="O127" s="186"/>
      <c r="P127" s="186"/>
      <c r="Q127" s="186"/>
      <c r="R127" s="186"/>
    </row>
    <row r="128">
      <c r="A128" s="186"/>
      <c r="B128" s="188"/>
      <c r="C128" s="186"/>
      <c r="D128" s="188"/>
      <c r="E128" s="186"/>
      <c r="F128" s="186"/>
      <c r="G128" s="186"/>
      <c r="H128" s="186"/>
      <c r="I128" s="186"/>
      <c r="J128" s="186"/>
      <c r="K128" s="186"/>
      <c r="L128" s="186"/>
      <c r="M128" s="186"/>
      <c r="N128" s="186"/>
      <c r="O128" s="186"/>
      <c r="P128" s="186"/>
      <c r="Q128" s="186"/>
      <c r="R128" s="186"/>
    </row>
    <row r="129">
      <c r="A129" s="186"/>
      <c r="B129" s="188"/>
      <c r="C129" s="186"/>
      <c r="D129" s="188"/>
      <c r="E129" s="186"/>
      <c r="F129" s="186"/>
      <c r="G129" s="186"/>
      <c r="H129" s="186"/>
      <c r="I129" s="186"/>
      <c r="J129" s="186"/>
      <c r="K129" s="186"/>
      <c r="L129" s="186"/>
      <c r="M129" s="186"/>
      <c r="N129" s="186"/>
      <c r="O129" s="186"/>
      <c r="P129" s="186"/>
      <c r="Q129" s="186"/>
      <c r="R129" s="186"/>
    </row>
    <row r="130">
      <c r="A130" s="186"/>
      <c r="B130" s="188"/>
      <c r="C130" s="186"/>
      <c r="D130" s="188"/>
      <c r="E130" s="186"/>
      <c r="F130" s="186"/>
      <c r="G130" s="186"/>
      <c r="H130" s="186"/>
      <c r="I130" s="186"/>
      <c r="J130" s="186"/>
      <c r="K130" s="186"/>
      <c r="L130" s="186"/>
      <c r="M130" s="186"/>
      <c r="N130" s="186"/>
      <c r="O130" s="186"/>
      <c r="P130" s="186"/>
      <c r="Q130" s="186"/>
      <c r="R130" s="186"/>
    </row>
    <row r="131">
      <c r="A131" s="186"/>
      <c r="B131" s="188"/>
      <c r="C131" s="186"/>
      <c r="D131" s="188"/>
      <c r="E131" s="186"/>
      <c r="F131" s="186"/>
      <c r="G131" s="186"/>
      <c r="H131" s="186"/>
      <c r="I131" s="186"/>
      <c r="J131" s="186"/>
      <c r="K131" s="186"/>
      <c r="L131" s="186"/>
      <c r="M131" s="186"/>
      <c r="N131" s="186"/>
      <c r="O131" s="186"/>
      <c r="P131" s="186"/>
      <c r="Q131" s="186"/>
      <c r="R131" s="186"/>
    </row>
    <row r="132">
      <c r="A132" s="186"/>
      <c r="B132" s="188"/>
      <c r="C132" s="186"/>
      <c r="D132" s="188"/>
      <c r="E132" s="186"/>
      <c r="F132" s="186"/>
      <c r="G132" s="186"/>
      <c r="H132" s="186"/>
      <c r="I132" s="186"/>
      <c r="J132" s="186"/>
      <c r="K132" s="186"/>
      <c r="L132" s="186"/>
      <c r="M132" s="186"/>
      <c r="N132" s="186"/>
      <c r="O132" s="186"/>
      <c r="P132" s="186"/>
      <c r="Q132" s="186"/>
      <c r="R132" s="186"/>
    </row>
    <row r="133">
      <c r="A133" s="186"/>
      <c r="B133" s="188"/>
      <c r="C133" s="186"/>
      <c r="D133" s="188"/>
      <c r="E133" s="186"/>
      <c r="F133" s="186"/>
      <c r="G133" s="186"/>
      <c r="H133" s="186"/>
      <c r="I133" s="186"/>
      <c r="J133" s="186"/>
      <c r="K133" s="186"/>
      <c r="L133" s="186"/>
      <c r="M133" s="186"/>
      <c r="N133" s="186"/>
      <c r="O133" s="186"/>
      <c r="P133" s="186"/>
      <c r="Q133" s="186"/>
      <c r="R133" s="186"/>
    </row>
    <row r="134">
      <c r="A134" s="186"/>
      <c r="B134" s="188"/>
      <c r="C134" s="186"/>
      <c r="D134" s="188"/>
      <c r="E134" s="186"/>
      <c r="F134" s="186"/>
      <c r="G134" s="186"/>
      <c r="H134" s="186"/>
      <c r="I134" s="186"/>
      <c r="J134" s="186"/>
      <c r="K134" s="186"/>
      <c r="L134" s="186"/>
      <c r="M134" s="186"/>
      <c r="N134" s="186"/>
      <c r="O134" s="186"/>
      <c r="P134" s="186"/>
      <c r="Q134" s="186"/>
      <c r="R134" s="186"/>
    </row>
    <row r="135">
      <c r="A135" s="186"/>
      <c r="B135" s="188"/>
      <c r="C135" s="186"/>
      <c r="D135" s="188"/>
      <c r="E135" s="186"/>
      <c r="F135" s="186"/>
      <c r="G135" s="186"/>
      <c r="H135" s="186"/>
      <c r="I135" s="186"/>
      <c r="J135" s="186"/>
      <c r="K135" s="186"/>
      <c r="L135" s="186"/>
      <c r="M135" s="186"/>
      <c r="N135" s="186"/>
      <c r="O135" s="186"/>
      <c r="P135" s="186"/>
      <c r="Q135" s="186"/>
      <c r="R135" s="186"/>
    </row>
    <row r="136">
      <c r="A136" s="186"/>
      <c r="B136" s="188"/>
      <c r="C136" s="186"/>
      <c r="D136" s="188"/>
      <c r="E136" s="186"/>
      <c r="F136" s="186"/>
      <c r="G136" s="186"/>
      <c r="H136" s="186"/>
      <c r="I136" s="186"/>
      <c r="J136" s="186"/>
      <c r="K136" s="186"/>
      <c r="L136" s="186"/>
      <c r="M136" s="186"/>
      <c r="N136" s="186"/>
      <c r="O136" s="186"/>
      <c r="P136" s="186"/>
      <c r="Q136" s="186"/>
      <c r="R136" s="186"/>
    </row>
    <row r="137">
      <c r="A137" s="186"/>
      <c r="B137" s="188"/>
      <c r="C137" s="186"/>
      <c r="D137" s="188"/>
      <c r="E137" s="186"/>
      <c r="F137" s="186"/>
      <c r="G137" s="186"/>
      <c r="H137" s="186"/>
      <c r="I137" s="186"/>
      <c r="J137" s="186"/>
      <c r="K137" s="186"/>
      <c r="L137" s="186"/>
      <c r="M137" s="186"/>
      <c r="N137" s="186"/>
      <c r="O137" s="186"/>
      <c r="P137" s="186"/>
      <c r="Q137" s="186"/>
      <c r="R137" s="186"/>
    </row>
    <row r="138">
      <c r="A138" s="186"/>
      <c r="B138" s="188"/>
      <c r="C138" s="186"/>
      <c r="D138" s="188"/>
      <c r="E138" s="186"/>
      <c r="F138" s="186"/>
      <c r="G138" s="186"/>
      <c r="H138" s="186"/>
      <c r="I138" s="186"/>
      <c r="J138" s="186"/>
      <c r="K138" s="186"/>
      <c r="L138" s="186"/>
      <c r="M138" s="186"/>
      <c r="N138" s="186"/>
      <c r="O138" s="186"/>
      <c r="P138" s="186"/>
      <c r="Q138" s="186"/>
      <c r="R138" s="186"/>
    </row>
    <row r="139">
      <c r="A139" s="186"/>
      <c r="B139" s="188"/>
      <c r="C139" s="186"/>
      <c r="D139" s="188"/>
      <c r="E139" s="186"/>
      <c r="F139" s="186"/>
      <c r="G139" s="186"/>
      <c r="H139" s="186"/>
      <c r="I139" s="186"/>
      <c r="J139" s="186"/>
      <c r="K139" s="186"/>
      <c r="L139" s="186"/>
      <c r="M139" s="186"/>
      <c r="N139" s="186"/>
      <c r="O139" s="186"/>
      <c r="P139" s="186"/>
      <c r="Q139" s="186"/>
      <c r="R139" s="186"/>
    </row>
    <row r="140">
      <c r="A140" s="186"/>
      <c r="B140" s="188"/>
      <c r="C140" s="186"/>
      <c r="D140" s="188"/>
      <c r="E140" s="186"/>
      <c r="F140" s="186"/>
      <c r="G140" s="186"/>
      <c r="H140" s="186"/>
      <c r="I140" s="186"/>
      <c r="J140" s="186"/>
      <c r="K140" s="186"/>
      <c r="L140" s="186"/>
      <c r="M140" s="186"/>
      <c r="N140" s="186"/>
      <c r="O140" s="186"/>
      <c r="P140" s="186"/>
      <c r="Q140" s="186"/>
      <c r="R140" s="186"/>
    </row>
    <row r="141">
      <c r="A141" s="186"/>
      <c r="B141" s="188"/>
      <c r="C141" s="186"/>
      <c r="D141" s="188"/>
      <c r="E141" s="186"/>
      <c r="F141" s="186"/>
      <c r="G141" s="186"/>
      <c r="H141" s="186"/>
      <c r="I141" s="186"/>
      <c r="J141" s="186"/>
      <c r="K141" s="186"/>
      <c r="L141" s="186"/>
      <c r="M141" s="186"/>
      <c r="N141" s="186"/>
      <c r="O141" s="186"/>
      <c r="P141" s="186"/>
      <c r="Q141" s="186"/>
      <c r="R141" s="186"/>
    </row>
    <row r="142">
      <c r="A142" s="186"/>
      <c r="B142" s="188"/>
      <c r="C142" s="186"/>
      <c r="D142" s="188"/>
      <c r="E142" s="186"/>
      <c r="F142" s="186"/>
      <c r="G142" s="186"/>
      <c r="H142" s="186"/>
      <c r="I142" s="186"/>
      <c r="J142" s="186"/>
      <c r="K142" s="186"/>
      <c r="L142" s="186"/>
      <c r="M142" s="186"/>
      <c r="N142" s="186"/>
      <c r="O142" s="186"/>
      <c r="P142" s="186"/>
      <c r="Q142" s="186"/>
      <c r="R142" s="186"/>
    </row>
    <row r="143">
      <c r="A143" s="186"/>
      <c r="B143" s="188"/>
      <c r="C143" s="186"/>
      <c r="D143" s="188"/>
      <c r="E143" s="186"/>
      <c r="F143" s="186"/>
      <c r="G143" s="186"/>
      <c r="H143" s="186"/>
      <c r="I143" s="186"/>
      <c r="J143" s="186"/>
      <c r="K143" s="186"/>
      <c r="L143" s="186"/>
      <c r="M143" s="186"/>
      <c r="N143" s="186"/>
      <c r="O143" s="186"/>
      <c r="P143" s="186"/>
      <c r="Q143" s="186"/>
      <c r="R143" s="186"/>
    </row>
    <row r="144">
      <c r="A144" s="186"/>
      <c r="B144" s="188"/>
      <c r="C144" s="186"/>
      <c r="D144" s="188"/>
      <c r="E144" s="186"/>
      <c r="F144" s="186"/>
      <c r="G144" s="186"/>
      <c r="H144" s="186"/>
      <c r="I144" s="186"/>
      <c r="J144" s="186"/>
      <c r="K144" s="186"/>
      <c r="L144" s="186"/>
      <c r="M144" s="186"/>
      <c r="N144" s="186"/>
      <c r="O144" s="186"/>
      <c r="P144" s="186"/>
      <c r="Q144" s="186"/>
      <c r="R144" s="186"/>
    </row>
    <row r="145">
      <c r="A145" s="186"/>
      <c r="B145" s="188"/>
      <c r="C145" s="186"/>
      <c r="D145" s="188"/>
      <c r="E145" s="186"/>
      <c r="F145" s="186"/>
      <c r="G145" s="186"/>
      <c r="H145" s="186"/>
      <c r="I145" s="186"/>
      <c r="J145" s="186"/>
      <c r="K145" s="186"/>
      <c r="L145" s="186"/>
      <c r="M145" s="186"/>
      <c r="N145" s="186"/>
      <c r="O145" s="186"/>
      <c r="P145" s="186"/>
      <c r="Q145" s="186"/>
      <c r="R145" s="186"/>
    </row>
    <row r="146">
      <c r="A146" s="186"/>
      <c r="B146" s="188"/>
      <c r="C146" s="186"/>
      <c r="D146" s="188"/>
      <c r="E146" s="186"/>
      <c r="F146" s="186"/>
      <c r="G146" s="186"/>
      <c r="H146" s="186"/>
      <c r="I146" s="186"/>
      <c r="J146" s="186"/>
      <c r="K146" s="186"/>
      <c r="L146" s="186"/>
      <c r="M146" s="186"/>
      <c r="N146" s="186"/>
      <c r="O146" s="186"/>
      <c r="P146" s="186"/>
      <c r="Q146" s="186"/>
      <c r="R146" s="186"/>
    </row>
    <row r="147">
      <c r="A147" s="186"/>
      <c r="B147" s="188"/>
      <c r="C147" s="186"/>
      <c r="D147" s="188"/>
      <c r="E147" s="186"/>
      <c r="F147" s="186"/>
      <c r="G147" s="186"/>
      <c r="H147" s="186"/>
      <c r="I147" s="186"/>
      <c r="J147" s="186"/>
      <c r="K147" s="186"/>
      <c r="L147" s="186"/>
      <c r="M147" s="186"/>
      <c r="N147" s="186"/>
      <c r="O147" s="186"/>
      <c r="P147" s="186"/>
      <c r="Q147" s="186"/>
      <c r="R147" s="186"/>
    </row>
    <row r="148">
      <c r="A148" s="186"/>
      <c r="B148" s="188"/>
      <c r="C148" s="186"/>
      <c r="D148" s="188"/>
      <c r="E148" s="186"/>
      <c r="F148" s="186"/>
      <c r="G148" s="186"/>
      <c r="H148" s="186"/>
      <c r="I148" s="186"/>
      <c r="J148" s="186"/>
      <c r="K148" s="186"/>
      <c r="L148" s="186"/>
      <c r="M148" s="186"/>
      <c r="N148" s="186"/>
      <c r="O148" s="186"/>
      <c r="P148" s="186"/>
      <c r="Q148" s="186"/>
      <c r="R148" s="186"/>
    </row>
    <row r="149">
      <c r="A149" s="186"/>
      <c r="B149" s="188"/>
      <c r="C149" s="186"/>
      <c r="D149" s="188"/>
      <c r="E149" s="186"/>
      <c r="F149" s="186"/>
      <c r="G149" s="186"/>
      <c r="H149" s="186"/>
      <c r="I149" s="186"/>
      <c r="J149" s="186"/>
      <c r="K149" s="186"/>
      <c r="L149" s="186"/>
      <c r="M149" s="186"/>
      <c r="N149" s="186"/>
      <c r="O149" s="186"/>
      <c r="P149" s="186"/>
      <c r="Q149" s="186"/>
      <c r="R149" s="186"/>
    </row>
    <row r="150">
      <c r="A150" s="186"/>
      <c r="B150" s="188"/>
      <c r="C150" s="186"/>
      <c r="D150" s="188"/>
      <c r="E150" s="186"/>
      <c r="F150" s="186"/>
      <c r="G150" s="186"/>
      <c r="H150" s="186"/>
      <c r="I150" s="186"/>
      <c r="J150" s="186"/>
      <c r="K150" s="186"/>
      <c r="L150" s="186"/>
      <c r="M150" s="186"/>
      <c r="N150" s="186"/>
      <c r="O150" s="186"/>
      <c r="P150" s="186"/>
      <c r="Q150" s="186"/>
      <c r="R150" s="186"/>
    </row>
    <row r="151">
      <c r="A151" s="186"/>
      <c r="B151" s="188"/>
      <c r="C151" s="186"/>
      <c r="D151" s="188"/>
      <c r="E151" s="186"/>
      <c r="F151" s="186"/>
      <c r="G151" s="186"/>
      <c r="H151" s="186"/>
      <c r="I151" s="186"/>
      <c r="J151" s="186"/>
      <c r="K151" s="186"/>
      <c r="L151" s="186"/>
      <c r="M151" s="186"/>
      <c r="N151" s="186"/>
      <c r="O151" s="186"/>
      <c r="P151" s="186"/>
      <c r="Q151" s="186"/>
      <c r="R151" s="186"/>
    </row>
    <row r="152">
      <c r="A152" s="186"/>
      <c r="B152" s="188"/>
      <c r="C152" s="186"/>
      <c r="D152" s="188"/>
      <c r="E152" s="186"/>
      <c r="F152" s="186"/>
      <c r="G152" s="186"/>
      <c r="H152" s="186"/>
      <c r="I152" s="186"/>
      <c r="J152" s="186"/>
      <c r="K152" s="186"/>
      <c r="L152" s="186"/>
      <c r="M152" s="186"/>
      <c r="N152" s="186"/>
      <c r="O152" s="186"/>
      <c r="P152" s="186"/>
      <c r="Q152" s="186"/>
      <c r="R152" s="186"/>
    </row>
    <row r="153">
      <c r="A153" s="186"/>
      <c r="B153" s="188"/>
      <c r="C153" s="186"/>
      <c r="D153" s="188"/>
      <c r="E153" s="186"/>
      <c r="F153" s="186"/>
      <c r="G153" s="186"/>
      <c r="H153" s="186"/>
      <c r="I153" s="186"/>
      <c r="J153" s="186"/>
      <c r="K153" s="186"/>
      <c r="L153" s="186"/>
      <c r="M153" s="186"/>
      <c r="N153" s="186"/>
      <c r="O153" s="186"/>
      <c r="P153" s="186"/>
      <c r="Q153" s="186"/>
      <c r="R153" s="186"/>
    </row>
    <row r="154">
      <c r="A154" s="186"/>
      <c r="B154" s="188"/>
      <c r="C154" s="186"/>
      <c r="D154" s="188"/>
      <c r="E154" s="186"/>
      <c r="F154" s="186"/>
      <c r="G154" s="186"/>
      <c r="H154" s="186"/>
      <c r="I154" s="186"/>
      <c r="J154" s="186"/>
      <c r="K154" s="186"/>
      <c r="L154" s="186"/>
      <c r="M154" s="186"/>
      <c r="N154" s="186"/>
      <c r="O154" s="186"/>
      <c r="P154" s="186"/>
      <c r="Q154" s="186"/>
      <c r="R154" s="186"/>
    </row>
    <row r="155">
      <c r="A155" s="186"/>
      <c r="B155" s="188"/>
      <c r="C155" s="186"/>
      <c r="D155" s="188"/>
      <c r="E155" s="186"/>
      <c r="F155" s="186"/>
      <c r="G155" s="186"/>
      <c r="H155" s="186"/>
      <c r="I155" s="186"/>
      <c r="J155" s="186"/>
      <c r="K155" s="186"/>
      <c r="L155" s="186"/>
      <c r="M155" s="186"/>
      <c r="N155" s="186"/>
      <c r="O155" s="186"/>
      <c r="P155" s="186"/>
      <c r="Q155" s="186"/>
      <c r="R155" s="186"/>
    </row>
    <row r="156">
      <c r="A156" s="186"/>
      <c r="B156" s="188"/>
      <c r="C156" s="186"/>
      <c r="D156" s="188"/>
      <c r="E156" s="186"/>
      <c r="F156" s="186"/>
      <c r="G156" s="186"/>
      <c r="H156" s="186"/>
      <c r="I156" s="186"/>
      <c r="J156" s="186"/>
      <c r="K156" s="186"/>
      <c r="L156" s="186"/>
      <c r="M156" s="186"/>
      <c r="N156" s="186"/>
      <c r="O156" s="186"/>
      <c r="P156" s="186"/>
      <c r="Q156" s="186"/>
      <c r="R156" s="186"/>
    </row>
    <row r="157">
      <c r="A157" s="186"/>
      <c r="B157" s="188"/>
      <c r="C157" s="186"/>
      <c r="D157" s="188"/>
      <c r="E157" s="186"/>
      <c r="F157" s="186"/>
      <c r="G157" s="186"/>
      <c r="H157" s="186"/>
      <c r="I157" s="186"/>
      <c r="J157" s="186"/>
      <c r="K157" s="186"/>
      <c r="L157" s="186"/>
      <c r="M157" s="186"/>
      <c r="N157" s="186"/>
      <c r="O157" s="186"/>
      <c r="P157" s="186"/>
      <c r="Q157" s="186"/>
      <c r="R157" s="186"/>
    </row>
    <row r="158">
      <c r="A158" s="186"/>
      <c r="B158" s="188"/>
      <c r="C158" s="186"/>
      <c r="D158" s="188"/>
      <c r="E158" s="186"/>
      <c r="F158" s="186"/>
      <c r="G158" s="186"/>
      <c r="H158" s="186"/>
      <c r="I158" s="186"/>
      <c r="J158" s="186"/>
      <c r="K158" s="186"/>
      <c r="L158" s="186"/>
      <c r="M158" s="186"/>
      <c r="N158" s="186"/>
      <c r="O158" s="186"/>
      <c r="P158" s="186"/>
      <c r="Q158" s="186"/>
      <c r="R158" s="186"/>
    </row>
    <row r="159">
      <c r="A159" s="186"/>
      <c r="B159" s="188"/>
      <c r="C159" s="186"/>
      <c r="D159" s="188"/>
      <c r="E159" s="186"/>
      <c r="F159" s="186"/>
      <c r="G159" s="186"/>
      <c r="H159" s="186"/>
      <c r="I159" s="186"/>
      <c r="J159" s="186"/>
      <c r="K159" s="186"/>
      <c r="L159" s="186"/>
      <c r="M159" s="186"/>
      <c r="N159" s="186"/>
      <c r="O159" s="186"/>
      <c r="P159" s="186"/>
      <c r="Q159" s="186"/>
      <c r="R159" s="186"/>
    </row>
    <row r="160">
      <c r="A160" s="186"/>
      <c r="B160" s="188"/>
      <c r="C160" s="186"/>
      <c r="D160" s="188"/>
      <c r="E160" s="186"/>
      <c r="F160" s="186"/>
      <c r="G160" s="186"/>
      <c r="H160" s="186"/>
      <c r="I160" s="186"/>
      <c r="J160" s="186"/>
      <c r="K160" s="186"/>
      <c r="L160" s="186"/>
      <c r="M160" s="186"/>
      <c r="N160" s="186"/>
      <c r="O160" s="186"/>
      <c r="P160" s="186"/>
      <c r="Q160" s="186"/>
      <c r="R160" s="186"/>
    </row>
    <row r="161">
      <c r="A161" s="186"/>
      <c r="B161" s="188"/>
      <c r="C161" s="186"/>
      <c r="D161" s="188"/>
      <c r="E161" s="186"/>
      <c r="F161" s="186"/>
      <c r="G161" s="186"/>
      <c r="H161" s="186"/>
      <c r="I161" s="186"/>
      <c r="J161" s="186"/>
      <c r="K161" s="186"/>
      <c r="L161" s="186"/>
      <c r="M161" s="186"/>
      <c r="N161" s="186"/>
      <c r="O161" s="186"/>
      <c r="P161" s="186"/>
      <c r="Q161" s="186"/>
      <c r="R161" s="186"/>
    </row>
    <row r="162">
      <c r="A162" s="186"/>
      <c r="B162" s="188"/>
      <c r="C162" s="186"/>
      <c r="D162" s="188"/>
      <c r="E162" s="186"/>
      <c r="F162" s="186"/>
      <c r="G162" s="186"/>
      <c r="H162" s="186"/>
      <c r="I162" s="186"/>
      <c r="J162" s="186"/>
      <c r="K162" s="186"/>
      <c r="L162" s="186"/>
      <c r="M162" s="186"/>
      <c r="N162" s="186"/>
      <c r="O162" s="186"/>
      <c r="P162" s="186"/>
      <c r="Q162" s="186"/>
      <c r="R162" s="186"/>
    </row>
    <row r="163">
      <c r="A163" s="186"/>
      <c r="B163" s="188"/>
      <c r="C163" s="186"/>
      <c r="D163" s="188"/>
      <c r="E163" s="186"/>
      <c r="F163" s="186"/>
      <c r="G163" s="186"/>
      <c r="H163" s="186"/>
      <c r="I163" s="186"/>
      <c r="J163" s="186"/>
      <c r="K163" s="186"/>
      <c r="L163" s="186"/>
      <c r="M163" s="186"/>
      <c r="N163" s="186"/>
      <c r="O163" s="186"/>
      <c r="P163" s="186"/>
      <c r="Q163" s="186"/>
      <c r="R163" s="186"/>
    </row>
    <row r="164">
      <c r="A164" s="186"/>
      <c r="B164" s="188"/>
      <c r="C164" s="186"/>
      <c r="D164" s="188"/>
      <c r="E164" s="186"/>
      <c r="F164" s="186"/>
      <c r="G164" s="186"/>
      <c r="H164" s="186"/>
      <c r="I164" s="186"/>
      <c r="J164" s="186"/>
      <c r="K164" s="186"/>
      <c r="L164" s="186"/>
      <c r="M164" s="186"/>
      <c r="N164" s="186"/>
      <c r="O164" s="186"/>
      <c r="P164" s="186"/>
      <c r="Q164" s="186"/>
      <c r="R164" s="186"/>
    </row>
    <row r="165">
      <c r="A165" s="186"/>
      <c r="B165" s="188"/>
      <c r="C165" s="186"/>
      <c r="D165" s="188"/>
      <c r="E165" s="186"/>
      <c r="F165" s="186"/>
      <c r="G165" s="186"/>
      <c r="H165" s="186"/>
      <c r="I165" s="186"/>
      <c r="J165" s="186"/>
      <c r="K165" s="186"/>
      <c r="L165" s="186"/>
      <c r="M165" s="186"/>
      <c r="N165" s="186"/>
      <c r="O165" s="186"/>
      <c r="P165" s="186"/>
      <c r="Q165" s="186"/>
      <c r="R165" s="186"/>
    </row>
    <row r="166">
      <c r="A166" s="186"/>
      <c r="B166" s="188"/>
      <c r="C166" s="186"/>
      <c r="D166" s="188"/>
      <c r="E166" s="186"/>
      <c r="F166" s="186"/>
      <c r="G166" s="186"/>
      <c r="H166" s="186"/>
      <c r="I166" s="186"/>
      <c r="J166" s="186"/>
      <c r="K166" s="186"/>
      <c r="L166" s="186"/>
      <c r="M166" s="186"/>
      <c r="N166" s="186"/>
      <c r="O166" s="186"/>
      <c r="P166" s="186"/>
      <c r="Q166" s="186"/>
      <c r="R166" s="186"/>
    </row>
    <row r="167">
      <c r="A167" s="186"/>
      <c r="B167" s="188"/>
      <c r="C167" s="186"/>
      <c r="D167" s="188"/>
      <c r="E167" s="186"/>
      <c r="F167" s="186"/>
      <c r="G167" s="186"/>
      <c r="H167" s="186"/>
      <c r="I167" s="186"/>
      <c r="J167" s="186"/>
      <c r="K167" s="186"/>
      <c r="L167" s="186"/>
      <c r="M167" s="186"/>
      <c r="N167" s="186"/>
      <c r="O167" s="186"/>
      <c r="P167" s="186"/>
      <c r="Q167" s="186"/>
      <c r="R167" s="186"/>
    </row>
    <row r="168">
      <c r="A168" s="186"/>
      <c r="B168" s="188"/>
      <c r="C168" s="186"/>
      <c r="D168" s="188"/>
      <c r="E168" s="186"/>
      <c r="F168" s="186"/>
      <c r="G168" s="186"/>
      <c r="H168" s="186"/>
      <c r="I168" s="186"/>
      <c r="J168" s="186"/>
      <c r="K168" s="186"/>
      <c r="L168" s="186"/>
      <c r="M168" s="186"/>
      <c r="N168" s="186"/>
      <c r="O168" s="186"/>
      <c r="P168" s="186"/>
      <c r="Q168" s="186"/>
      <c r="R168" s="186"/>
    </row>
    <row r="169">
      <c r="A169" s="186"/>
      <c r="B169" s="188"/>
      <c r="C169" s="186"/>
      <c r="D169" s="188"/>
      <c r="E169" s="186"/>
      <c r="F169" s="186"/>
      <c r="G169" s="186"/>
      <c r="H169" s="186"/>
      <c r="I169" s="186"/>
      <c r="J169" s="186"/>
      <c r="K169" s="186"/>
      <c r="L169" s="186"/>
      <c r="M169" s="186"/>
      <c r="N169" s="186"/>
      <c r="O169" s="186"/>
      <c r="P169" s="186"/>
      <c r="Q169" s="186"/>
      <c r="R169" s="186"/>
    </row>
    <row r="170">
      <c r="A170" s="186"/>
      <c r="B170" s="188"/>
      <c r="C170" s="186"/>
      <c r="D170" s="188"/>
      <c r="E170" s="186"/>
      <c r="F170" s="186"/>
      <c r="G170" s="186"/>
      <c r="H170" s="186"/>
      <c r="I170" s="186"/>
      <c r="J170" s="186"/>
      <c r="K170" s="186"/>
      <c r="L170" s="186"/>
      <c r="M170" s="186"/>
      <c r="N170" s="186"/>
      <c r="O170" s="186"/>
      <c r="P170" s="186"/>
      <c r="Q170" s="186"/>
      <c r="R170" s="186"/>
    </row>
    <row r="171">
      <c r="A171" s="186"/>
      <c r="B171" s="188"/>
      <c r="C171" s="186"/>
      <c r="D171" s="188"/>
      <c r="E171" s="186"/>
      <c r="F171" s="186"/>
      <c r="G171" s="186"/>
      <c r="H171" s="186"/>
      <c r="I171" s="186"/>
      <c r="J171" s="186"/>
      <c r="K171" s="186"/>
      <c r="L171" s="186"/>
      <c r="M171" s="186"/>
      <c r="N171" s="186"/>
      <c r="O171" s="186"/>
      <c r="P171" s="186"/>
      <c r="Q171" s="186"/>
      <c r="R171" s="186"/>
    </row>
    <row r="172">
      <c r="A172" s="186"/>
      <c r="B172" s="188"/>
      <c r="C172" s="186"/>
      <c r="D172" s="188"/>
      <c r="E172" s="186"/>
      <c r="F172" s="186"/>
      <c r="G172" s="186"/>
      <c r="H172" s="186"/>
      <c r="I172" s="186"/>
      <c r="J172" s="186"/>
      <c r="K172" s="186"/>
      <c r="L172" s="186"/>
      <c r="M172" s="186"/>
      <c r="N172" s="186"/>
      <c r="O172" s="186"/>
      <c r="P172" s="186"/>
      <c r="Q172" s="186"/>
      <c r="R172" s="186"/>
    </row>
    <row r="173">
      <c r="A173" s="186"/>
      <c r="B173" s="188"/>
      <c r="C173" s="186"/>
      <c r="D173" s="188"/>
      <c r="E173" s="186"/>
      <c r="F173" s="186"/>
      <c r="G173" s="186"/>
      <c r="H173" s="186"/>
      <c r="I173" s="186"/>
      <c r="J173" s="186"/>
      <c r="K173" s="186"/>
      <c r="L173" s="186"/>
      <c r="M173" s="186"/>
      <c r="N173" s="186"/>
      <c r="O173" s="186"/>
      <c r="P173" s="186"/>
      <c r="Q173" s="186"/>
      <c r="R173" s="186"/>
    </row>
    <row r="174">
      <c r="A174" s="186"/>
      <c r="B174" s="188"/>
      <c r="C174" s="186"/>
      <c r="D174" s="188"/>
      <c r="E174" s="186"/>
      <c r="F174" s="186"/>
      <c r="G174" s="186"/>
      <c r="H174" s="186"/>
      <c r="I174" s="186"/>
      <c r="J174" s="186"/>
      <c r="K174" s="186"/>
      <c r="L174" s="186"/>
      <c r="M174" s="186"/>
      <c r="N174" s="186"/>
      <c r="O174" s="186"/>
      <c r="P174" s="186"/>
      <c r="Q174" s="186"/>
      <c r="R174" s="186"/>
    </row>
    <row r="175">
      <c r="A175" s="186"/>
      <c r="B175" s="188"/>
      <c r="C175" s="186"/>
      <c r="D175" s="188"/>
      <c r="E175" s="186"/>
      <c r="F175" s="186"/>
      <c r="G175" s="186"/>
      <c r="H175" s="186"/>
      <c r="I175" s="186"/>
      <c r="J175" s="186"/>
      <c r="K175" s="186"/>
      <c r="L175" s="186"/>
      <c r="M175" s="186"/>
      <c r="N175" s="186"/>
      <c r="O175" s="186"/>
      <c r="P175" s="186"/>
      <c r="Q175" s="186"/>
      <c r="R175" s="186"/>
    </row>
    <row r="176">
      <c r="A176" s="186"/>
      <c r="B176" s="188"/>
      <c r="C176" s="186"/>
      <c r="D176" s="188"/>
      <c r="E176" s="186"/>
      <c r="F176" s="186"/>
      <c r="G176" s="186"/>
      <c r="H176" s="186"/>
      <c r="I176" s="186"/>
      <c r="J176" s="186"/>
      <c r="K176" s="186"/>
      <c r="L176" s="186"/>
      <c r="M176" s="186"/>
      <c r="N176" s="186"/>
      <c r="O176" s="186"/>
      <c r="P176" s="186"/>
      <c r="Q176" s="186"/>
      <c r="R176" s="186"/>
    </row>
    <row r="177">
      <c r="A177" s="186"/>
      <c r="B177" s="188"/>
      <c r="C177" s="186"/>
      <c r="D177" s="188"/>
      <c r="E177" s="186"/>
      <c r="F177" s="186"/>
      <c r="G177" s="186"/>
      <c r="H177" s="186"/>
      <c r="I177" s="186"/>
      <c r="J177" s="186"/>
      <c r="K177" s="186"/>
      <c r="L177" s="186"/>
      <c r="M177" s="186"/>
      <c r="N177" s="186"/>
      <c r="O177" s="186"/>
      <c r="P177" s="186"/>
      <c r="Q177" s="186"/>
      <c r="R177" s="186"/>
    </row>
    <row r="178">
      <c r="A178" s="186"/>
      <c r="B178" s="188"/>
      <c r="C178" s="186"/>
      <c r="D178" s="188"/>
      <c r="E178" s="186"/>
      <c r="F178" s="186"/>
      <c r="G178" s="186"/>
      <c r="H178" s="186"/>
      <c r="I178" s="186"/>
      <c r="J178" s="186"/>
      <c r="K178" s="186"/>
      <c r="L178" s="186"/>
      <c r="M178" s="186"/>
      <c r="N178" s="186"/>
      <c r="O178" s="186"/>
      <c r="P178" s="186"/>
      <c r="Q178" s="186"/>
      <c r="R178" s="186"/>
    </row>
    <row r="179">
      <c r="A179" s="186"/>
      <c r="B179" s="188"/>
      <c r="C179" s="186"/>
      <c r="D179" s="188"/>
      <c r="E179" s="186"/>
      <c r="F179" s="186"/>
      <c r="G179" s="186"/>
      <c r="H179" s="186"/>
      <c r="I179" s="186"/>
      <c r="J179" s="186"/>
      <c r="K179" s="186"/>
      <c r="L179" s="186"/>
      <c r="M179" s="186"/>
      <c r="N179" s="186"/>
      <c r="O179" s="186"/>
      <c r="P179" s="186"/>
      <c r="Q179" s="186"/>
      <c r="R179" s="186"/>
    </row>
    <row r="180">
      <c r="A180" s="186"/>
      <c r="B180" s="188"/>
      <c r="C180" s="186"/>
      <c r="D180" s="188"/>
      <c r="E180" s="186"/>
      <c r="F180" s="186"/>
      <c r="G180" s="186"/>
      <c r="H180" s="186"/>
      <c r="I180" s="186"/>
      <c r="J180" s="186"/>
      <c r="K180" s="186"/>
      <c r="L180" s="186"/>
      <c r="M180" s="186"/>
      <c r="N180" s="186"/>
      <c r="O180" s="186"/>
      <c r="P180" s="186"/>
      <c r="Q180" s="186"/>
      <c r="R180" s="186"/>
    </row>
    <row r="181">
      <c r="A181" s="186"/>
      <c r="B181" s="188"/>
      <c r="C181" s="186"/>
      <c r="D181" s="188"/>
      <c r="E181" s="186"/>
      <c r="F181" s="186"/>
      <c r="G181" s="186"/>
      <c r="H181" s="186"/>
      <c r="I181" s="186"/>
      <c r="J181" s="186"/>
      <c r="K181" s="186"/>
      <c r="L181" s="186"/>
      <c r="M181" s="186"/>
      <c r="N181" s="186"/>
      <c r="O181" s="186"/>
      <c r="P181" s="186"/>
      <c r="Q181" s="186"/>
      <c r="R181" s="186"/>
    </row>
    <row r="182">
      <c r="A182" s="186"/>
      <c r="B182" s="188"/>
      <c r="C182" s="186"/>
      <c r="D182" s="188"/>
      <c r="E182" s="186"/>
      <c r="F182" s="186"/>
      <c r="G182" s="186"/>
      <c r="H182" s="186"/>
      <c r="I182" s="186"/>
      <c r="J182" s="186"/>
      <c r="K182" s="186"/>
      <c r="L182" s="186"/>
      <c r="M182" s="186"/>
      <c r="N182" s="186"/>
      <c r="O182" s="186"/>
      <c r="P182" s="186"/>
      <c r="Q182" s="186"/>
      <c r="R182" s="186"/>
    </row>
    <row r="183">
      <c r="A183" s="186"/>
      <c r="B183" s="188"/>
      <c r="C183" s="186"/>
      <c r="D183" s="188"/>
      <c r="E183" s="186"/>
      <c r="F183" s="186"/>
      <c r="G183" s="186"/>
      <c r="H183" s="186"/>
      <c r="I183" s="186"/>
      <c r="J183" s="186"/>
      <c r="K183" s="186"/>
      <c r="L183" s="186"/>
      <c r="M183" s="186"/>
      <c r="N183" s="186"/>
      <c r="O183" s="186"/>
      <c r="P183" s="186"/>
      <c r="Q183" s="186"/>
      <c r="R183" s="186"/>
    </row>
    <row r="184">
      <c r="A184" s="186"/>
      <c r="B184" s="188"/>
      <c r="C184" s="186"/>
      <c r="D184" s="188"/>
      <c r="E184" s="186"/>
      <c r="F184" s="186"/>
      <c r="G184" s="186"/>
      <c r="H184" s="186"/>
      <c r="I184" s="186"/>
      <c r="J184" s="186"/>
      <c r="K184" s="186"/>
      <c r="L184" s="186"/>
      <c r="M184" s="186"/>
      <c r="N184" s="186"/>
      <c r="O184" s="186"/>
      <c r="P184" s="186"/>
      <c r="Q184" s="186"/>
      <c r="R184" s="186"/>
    </row>
    <row r="185">
      <c r="A185" s="186"/>
      <c r="B185" s="188"/>
      <c r="C185" s="186"/>
      <c r="D185" s="188"/>
      <c r="E185" s="186"/>
      <c r="F185" s="186"/>
      <c r="G185" s="186"/>
      <c r="H185" s="186"/>
      <c r="I185" s="186"/>
      <c r="J185" s="186"/>
      <c r="K185" s="186"/>
      <c r="L185" s="186"/>
      <c r="M185" s="186"/>
      <c r="N185" s="186"/>
      <c r="O185" s="186"/>
      <c r="P185" s="186"/>
      <c r="Q185" s="186"/>
      <c r="R185" s="186"/>
    </row>
    <row r="186">
      <c r="A186" s="186"/>
      <c r="B186" s="188"/>
      <c r="C186" s="186"/>
      <c r="D186" s="188"/>
      <c r="E186" s="186"/>
      <c r="F186" s="186"/>
      <c r="G186" s="186"/>
      <c r="H186" s="186"/>
      <c r="I186" s="186"/>
      <c r="J186" s="186"/>
      <c r="K186" s="186"/>
      <c r="L186" s="186"/>
      <c r="M186" s="186"/>
      <c r="N186" s="186"/>
      <c r="O186" s="186"/>
      <c r="P186" s="186"/>
      <c r="Q186" s="186"/>
      <c r="R186" s="186"/>
    </row>
    <row r="187">
      <c r="A187" s="186"/>
      <c r="B187" s="188"/>
      <c r="C187" s="186"/>
      <c r="D187" s="188"/>
      <c r="E187" s="186"/>
      <c r="F187" s="186"/>
      <c r="G187" s="186"/>
      <c r="H187" s="186"/>
      <c r="I187" s="186"/>
      <c r="J187" s="186"/>
      <c r="K187" s="186"/>
      <c r="L187" s="186"/>
      <c r="M187" s="186"/>
      <c r="N187" s="186"/>
      <c r="O187" s="186"/>
      <c r="P187" s="186"/>
      <c r="Q187" s="186"/>
      <c r="R187" s="186"/>
    </row>
    <row r="188">
      <c r="A188" s="186"/>
      <c r="B188" s="188"/>
      <c r="C188" s="186"/>
      <c r="D188" s="188"/>
      <c r="E188" s="186"/>
      <c r="F188" s="186"/>
      <c r="G188" s="186"/>
      <c r="H188" s="186"/>
      <c r="I188" s="186"/>
      <c r="J188" s="186"/>
      <c r="K188" s="186"/>
      <c r="L188" s="186"/>
      <c r="M188" s="186"/>
      <c r="N188" s="186"/>
      <c r="O188" s="186"/>
      <c r="P188" s="186"/>
      <c r="Q188" s="186"/>
      <c r="R188" s="186"/>
    </row>
    <row r="189">
      <c r="A189" s="186"/>
      <c r="B189" s="188"/>
      <c r="C189" s="186"/>
      <c r="D189" s="188"/>
      <c r="E189" s="186"/>
      <c r="F189" s="186"/>
      <c r="G189" s="186"/>
      <c r="H189" s="186"/>
      <c r="I189" s="186"/>
      <c r="J189" s="186"/>
      <c r="K189" s="186"/>
      <c r="L189" s="186"/>
      <c r="M189" s="186"/>
      <c r="N189" s="186"/>
      <c r="O189" s="186"/>
      <c r="P189" s="186"/>
      <c r="Q189" s="186"/>
      <c r="R189" s="186"/>
    </row>
    <row r="190">
      <c r="A190" s="186"/>
      <c r="B190" s="188"/>
      <c r="C190" s="186"/>
      <c r="D190" s="188"/>
      <c r="E190" s="186"/>
      <c r="F190" s="186"/>
      <c r="G190" s="186"/>
      <c r="H190" s="186"/>
      <c r="I190" s="186"/>
      <c r="J190" s="186"/>
      <c r="K190" s="186"/>
      <c r="L190" s="186"/>
      <c r="M190" s="186"/>
      <c r="N190" s="186"/>
      <c r="O190" s="186"/>
      <c r="P190" s="186"/>
      <c r="Q190" s="186"/>
      <c r="R190" s="186"/>
    </row>
    <row r="191">
      <c r="A191" s="186"/>
      <c r="B191" s="188"/>
      <c r="C191" s="186"/>
      <c r="D191" s="188"/>
      <c r="E191" s="186"/>
      <c r="F191" s="186"/>
      <c r="G191" s="186"/>
      <c r="H191" s="186"/>
      <c r="I191" s="186"/>
      <c r="J191" s="186"/>
      <c r="K191" s="186"/>
      <c r="L191" s="186"/>
      <c r="M191" s="186"/>
      <c r="N191" s="186"/>
      <c r="O191" s="186"/>
      <c r="P191" s="186"/>
      <c r="Q191" s="186"/>
      <c r="R191" s="186"/>
    </row>
    <row r="192">
      <c r="A192" s="186"/>
      <c r="B192" s="188"/>
      <c r="C192" s="186"/>
      <c r="D192" s="188"/>
      <c r="E192" s="186"/>
      <c r="F192" s="186"/>
      <c r="G192" s="186"/>
      <c r="H192" s="186"/>
      <c r="I192" s="186"/>
      <c r="J192" s="186"/>
      <c r="K192" s="186"/>
      <c r="L192" s="186"/>
      <c r="M192" s="186"/>
      <c r="N192" s="186"/>
      <c r="O192" s="186"/>
      <c r="P192" s="186"/>
      <c r="Q192" s="186"/>
      <c r="R192" s="186"/>
    </row>
    <row r="193">
      <c r="A193" s="186"/>
      <c r="B193" s="188"/>
      <c r="C193" s="186"/>
      <c r="D193" s="188"/>
      <c r="E193" s="186"/>
      <c r="F193" s="186"/>
      <c r="G193" s="186"/>
      <c r="H193" s="186"/>
      <c r="I193" s="186"/>
      <c r="J193" s="186"/>
      <c r="K193" s="186"/>
      <c r="L193" s="186"/>
      <c r="M193" s="186"/>
      <c r="N193" s="186"/>
      <c r="O193" s="186"/>
      <c r="P193" s="186"/>
      <c r="Q193" s="186"/>
      <c r="R193" s="186"/>
    </row>
    <row r="194">
      <c r="A194" s="186"/>
      <c r="B194" s="188"/>
      <c r="C194" s="186"/>
      <c r="D194" s="188"/>
      <c r="E194" s="186"/>
      <c r="F194" s="186"/>
      <c r="G194" s="186"/>
      <c r="H194" s="186"/>
      <c r="I194" s="186"/>
      <c r="J194" s="186"/>
      <c r="K194" s="186"/>
      <c r="L194" s="186"/>
      <c r="M194" s="186"/>
      <c r="N194" s="186"/>
      <c r="O194" s="186"/>
      <c r="P194" s="186"/>
      <c r="Q194" s="186"/>
      <c r="R194" s="186"/>
    </row>
    <row r="195">
      <c r="A195" s="186"/>
      <c r="B195" s="188"/>
      <c r="C195" s="186"/>
      <c r="D195" s="188"/>
      <c r="E195" s="186"/>
      <c r="F195" s="186"/>
      <c r="G195" s="186"/>
      <c r="H195" s="186"/>
      <c r="I195" s="186"/>
      <c r="J195" s="186"/>
      <c r="K195" s="186"/>
      <c r="L195" s="186"/>
      <c r="M195" s="186"/>
      <c r="N195" s="186"/>
      <c r="O195" s="186"/>
      <c r="P195" s="186"/>
      <c r="Q195" s="186"/>
      <c r="R195" s="186"/>
    </row>
    <row r="196">
      <c r="A196" s="186"/>
      <c r="B196" s="188"/>
      <c r="C196" s="186"/>
      <c r="D196" s="188"/>
      <c r="E196" s="186"/>
      <c r="F196" s="186"/>
      <c r="G196" s="186"/>
      <c r="H196" s="186"/>
      <c r="I196" s="186"/>
      <c r="J196" s="186"/>
      <c r="K196" s="186"/>
      <c r="L196" s="186"/>
      <c r="M196" s="186"/>
      <c r="N196" s="186"/>
      <c r="O196" s="186"/>
      <c r="P196" s="186"/>
      <c r="Q196" s="186"/>
      <c r="R196" s="186"/>
    </row>
    <row r="197">
      <c r="A197" s="186"/>
      <c r="B197" s="188"/>
      <c r="C197" s="186"/>
      <c r="D197" s="188"/>
      <c r="E197" s="186"/>
      <c r="F197" s="186"/>
      <c r="G197" s="186"/>
      <c r="H197" s="186"/>
      <c r="I197" s="186"/>
      <c r="J197" s="186"/>
      <c r="K197" s="186"/>
      <c r="L197" s="186"/>
      <c r="M197" s="186"/>
      <c r="N197" s="186"/>
      <c r="O197" s="186"/>
      <c r="P197" s="186"/>
      <c r="Q197" s="186"/>
      <c r="R197" s="186"/>
    </row>
    <row r="198">
      <c r="A198" s="186"/>
      <c r="B198" s="188"/>
      <c r="C198" s="186"/>
      <c r="D198" s="188"/>
      <c r="E198" s="186"/>
      <c r="F198" s="186"/>
      <c r="G198" s="186"/>
      <c r="H198" s="186"/>
      <c r="I198" s="186"/>
      <c r="J198" s="186"/>
      <c r="K198" s="186"/>
      <c r="L198" s="186"/>
      <c r="M198" s="186"/>
      <c r="N198" s="186"/>
      <c r="O198" s="186"/>
      <c r="P198" s="186"/>
      <c r="Q198" s="186"/>
      <c r="R198" s="186"/>
    </row>
    <row r="199">
      <c r="A199" s="186"/>
      <c r="B199" s="188"/>
      <c r="C199" s="186"/>
      <c r="D199" s="188"/>
      <c r="E199" s="186"/>
      <c r="F199" s="186"/>
      <c r="G199" s="186"/>
      <c r="H199" s="186"/>
      <c r="I199" s="186"/>
      <c r="J199" s="186"/>
      <c r="K199" s="186"/>
      <c r="L199" s="186"/>
      <c r="M199" s="186"/>
      <c r="N199" s="186"/>
      <c r="O199" s="186"/>
      <c r="P199" s="186"/>
      <c r="Q199" s="186"/>
      <c r="R199" s="186"/>
    </row>
    <row r="200">
      <c r="A200" s="186"/>
      <c r="B200" s="188"/>
      <c r="C200" s="186"/>
      <c r="D200" s="188"/>
      <c r="E200" s="186"/>
      <c r="F200" s="186"/>
      <c r="G200" s="186"/>
      <c r="H200" s="186"/>
      <c r="I200" s="186"/>
      <c r="J200" s="186"/>
      <c r="K200" s="186"/>
      <c r="L200" s="186"/>
      <c r="M200" s="186"/>
      <c r="N200" s="186"/>
      <c r="O200" s="186"/>
      <c r="P200" s="186"/>
      <c r="Q200" s="186"/>
      <c r="R200" s="186"/>
    </row>
    <row r="201">
      <c r="A201" s="186"/>
      <c r="B201" s="188"/>
      <c r="C201" s="186"/>
      <c r="D201" s="188"/>
      <c r="E201" s="186"/>
      <c r="F201" s="186"/>
      <c r="G201" s="186"/>
      <c r="H201" s="186"/>
      <c r="I201" s="186"/>
      <c r="J201" s="186"/>
      <c r="K201" s="186"/>
      <c r="L201" s="186"/>
      <c r="M201" s="186"/>
      <c r="N201" s="186"/>
      <c r="O201" s="186"/>
      <c r="P201" s="186"/>
      <c r="Q201" s="186"/>
      <c r="R201" s="186"/>
    </row>
    <row r="202">
      <c r="A202" s="186"/>
      <c r="B202" s="188"/>
      <c r="C202" s="186"/>
      <c r="D202" s="188"/>
      <c r="E202" s="186"/>
      <c r="F202" s="186"/>
      <c r="G202" s="186"/>
      <c r="H202" s="186"/>
      <c r="I202" s="186"/>
      <c r="J202" s="186"/>
      <c r="K202" s="186"/>
      <c r="L202" s="186"/>
      <c r="M202" s="186"/>
      <c r="N202" s="186"/>
      <c r="O202" s="186"/>
      <c r="P202" s="186"/>
      <c r="Q202" s="186"/>
      <c r="R202" s="186"/>
    </row>
    <row r="203">
      <c r="A203" s="186"/>
      <c r="B203" s="188"/>
      <c r="C203" s="186"/>
      <c r="D203" s="188"/>
      <c r="E203" s="186"/>
      <c r="F203" s="186"/>
      <c r="G203" s="186"/>
      <c r="H203" s="186"/>
      <c r="I203" s="186"/>
      <c r="J203" s="186"/>
      <c r="K203" s="186"/>
      <c r="L203" s="186"/>
      <c r="M203" s="186"/>
      <c r="N203" s="186"/>
      <c r="O203" s="186"/>
      <c r="P203" s="186"/>
      <c r="Q203" s="186"/>
      <c r="R203" s="186"/>
    </row>
    <row r="204">
      <c r="A204" s="186"/>
      <c r="B204" s="188"/>
      <c r="C204" s="186"/>
      <c r="D204" s="188"/>
      <c r="E204" s="186"/>
      <c r="F204" s="186"/>
      <c r="G204" s="186"/>
      <c r="H204" s="186"/>
      <c r="I204" s="186"/>
      <c r="J204" s="186"/>
      <c r="K204" s="186"/>
      <c r="L204" s="186"/>
      <c r="M204" s="186"/>
      <c r="N204" s="186"/>
      <c r="O204" s="186"/>
      <c r="P204" s="186"/>
      <c r="Q204" s="186"/>
      <c r="R204" s="186"/>
    </row>
    <row r="205">
      <c r="A205" s="186"/>
      <c r="B205" s="188"/>
      <c r="C205" s="186"/>
      <c r="D205" s="188"/>
      <c r="E205" s="186"/>
      <c r="F205" s="186"/>
      <c r="G205" s="186"/>
      <c r="H205" s="186"/>
      <c r="I205" s="186"/>
      <c r="J205" s="186"/>
      <c r="K205" s="186"/>
      <c r="L205" s="186"/>
      <c r="M205" s="186"/>
      <c r="N205" s="186"/>
      <c r="O205" s="186"/>
      <c r="P205" s="186"/>
      <c r="Q205" s="186"/>
      <c r="R205" s="186"/>
    </row>
    <row r="206">
      <c r="A206" s="186"/>
      <c r="B206" s="188"/>
      <c r="C206" s="186"/>
      <c r="D206" s="188"/>
      <c r="E206" s="186"/>
      <c r="F206" s="186"/>
      <c r="G206" s="186"/>
      <c r="H206" s="186"/>
      <c r="I206" s="186"/>
      <c r="J206" s="186"/>
      <c r="K206" s="186"/>
      <c r="L206" s="186"/>
      <c r="M206" s="186"/>
      <c r="N206" s="186"/>
      <c r="O206" s="186"/>
      <c r="P206" s="186"/>
      <c r="Q206" s="186"/>
      <c r="R206" s="186"/>
    </row>
    <row r="207">
      <c r="A207" s="186"/>
      <c r="B207" s="188"/>
      <c r="C207" s="186"/>
      <c r="D207" s="188"/>
      <c r="E207" s="186"/>
      <c r="F207" s="186"/>
      <c r="G207" s="186"/>
      <c r="H207" s="186"/>
      <c r="I207" s="186"/>
      <c r="J207" s="186"/>
      <c r="K207" s="186"/>
      <c r="L207" s="186"/>
      <c r="M207" s="186"/>
      <c r="N207" s="186"/>
      <c r="O207" s="186"/>
      <c r="P207" s="186"/>
      <c r="Q207" s="186"/>
      <c r="R207" s="186"/>
    </row>
    <row r="208">
      <c r="A208" s="186"/>
      <c r="B208" s="188"/>
      <c r="C208" s="186"/>
      <c r="D208" s="188"/>
      <c r="E208" s="186"/>
      <c r="F208" s="186"/>
      <c r="G208" s="186"/>
      <c r="H208" s="186"/>
      <c r="I208" s="186"/>
      <c r="J208" s="186"/>
      <c r="K208" s="186"/>
      <c r="L208" s="186"/>
      <c r="M208" s="186"/>
      <c r="N208" s="186"/>
      <c r="O208" s="186"/>
      <c r="P208" s="186"/>
      <c r="Q208" s="186"/>
      <c r="R208" s="186"/>
    </row>
    <row r="209">
      <c r="A209" s="186"/>
      <c r="B209" s="188"/>
      <c r="C209" s="186"/>
      <c r="D209" s="188"/>
      <c r="E209" s="186"/>
      <c r="F209" s="186"/>
      <c r="G209" s="186"/>
      <c r="H209" s="186"/>
      <c r="I209" s="186"/>
      <c r="J209" s="186"/>
      <c r="K209" s="186"/>
      <c r="L209" s="186"/>
      <c r="M209" s="186"/>
      <c r="N209" s="186"/>
      <c r="O209" s="186"/>
      <c r="P209" s="186"/>
      <c r="Q209" s="186"/>
      <c r="R209" s="186"/>
    </row>
    <row r="210">
      <c r="A210" s="186"/>
      <c r="B210" s="188"/>
      <c r="C210" s="186"/>
      <c r="D210" s="188"/>
      <c r="E210" s="186"/>
      <c r="F210" s="186"/>
      <c r="G210" s="186"/>
      <c r="H210" s="186"/>
      <c r="I210" s="186"/>
      <c r="J210" s="186"/>
      <c r="K210" s="186"/>
      <c r="L210" s="186"/>
      <c r="M210" s="186"/>
      <c r="N210" s="186"/>
      <c r="O210" s="186"/>
      <c r="P210" s="186"/>
      <c r="Q210" s="186"/>
      <c r="R210" s="186"/>
    </row>
    <row r="211">
      <c r="A211" s="186"/>
      <c r="B211" s="188"/>
      <c r="C211" s="186"/>
      <c r="D211" s="188"/>
      <c r="E211" s="186"/>
      <c r="F211" s="186"/>
      <c r="G211" s="186"/>
      <c r="H211" s="186"/>
      <c r="I211" s="186"/>
      <c r="J211" s="186"/>
      <c r="K211" s="186"/>
      <c r="L211" s="186"/>
      <c r="M211" s="186"/>
      <c r="N211" s="186"/>
      <c r="O211" s="186"/>
      <c r="P211" s="186"/>
      <c r="Q211" s="186"/>
      <c r="R211" s="186"/>
    </row>
    <row r="212">
      <c r="A212" s="186"/>
      <c r="B212" s="188"/>
      <c r="C212" s="186"/>
      <c r="D212" s="188"/>
      <c r="E212" s="186"/>
      <c r="F212" s="186"/>
      <c r="G212" s="186"/>
      <c r="H212" s="186"/>
      <c r="I212" s="186"/>
      <c r="J212" s="186"/>
      <c r="K212" s="186"/>
      <c r="L212" s="186"/>
      <c r="M212" s="186"/>
      <c r="N212" s="186"/>
      <c r="O212" s="186"/>
      <c r="P212" s="186"/>
      <c r="Q212" s="186"/>
      <c r="R212" s="186"/>
    </row>
    <row r="213">
      <c r="A213" s="186"/>
      <c r="B213" s="188"/>
      <c r="C213" s="186"/>
      <c r="D213" s="188"/>
      <c r="E213" s="186"/>
      <c r="F213" s="186"/>
      <c r="G213" s="186"/>
      <c r="H213" s="186"/>
      <c r="I213" s="186"/>
      <c r="J213" s="186"/>
      <c r="K213" s="186"/>
      <c r="L213" s="186"/>
      <c r="M213" s="186"/>
      <c r="N213" s="186"/>
      <c r="O213" s="186"/>
      <c r="P213" s="186"/>
      <c r="Q213" s="186"/>
      <c r="R213" s="186"/>
    </row>
    <row r="214">
      <c r="A214" s="186"/>
      <c r="B214" s="188"/>
      <c r="C214" s="186"/>
      <c r="D214" s="188"/>
      <c r="E214" s="186"/>
      <c r="F214" s="186"/>
      <c r="G214" s="186"/>
      <c r="H214" s="186"/>
      <c r="I214" s="186"/>
      <c r="J214" s="186"/>
      <c r="K214" s="186"/>
      <c r="L214" s="186"/>
      <c r="M214" s="186"/>
      <c r="N214" s="186"/>
      <c r="O214" s="186"/>
      <c r="P214" s="186"/>
      <c r="Q214" s="186"/>
      <c r="R214" s="186"/>
    </row>
    <row r="215">
      <c r="A215" s="186"/>
      <c r="B215" s="188"/>
      <c r="C215" s="186"/>
      <c r="D215" s="188"/>
      <c r="E215" s="186"/>
      <c r="F215" s="186"/>
      <c r="G215" s="186"/>
      <c r="H215" s="186"/>
      <c r="I215" s="186"/>
      <c r="J215" s="186"/>
      <c r="K215" s="186"/>
      <c r="L215" s="186"/>
      <c r="M215" s="186"/>
      <c r="N215" s="186"/>
      <c r="O215" s="186"/>
      <c r="P215" s="186"/>
      <c r="Q215" s="186"/>
      <c r="R215" s="186"/>
    </row>
    <row r="216">
      <c r="A216" s="186"/>
      <c r="B216" s="188"/>
      <c r="C216" s="186"/>
      <c r="D216" s="188"/>
      <c r="E216" s="186"/>
      <c r="F216" s="186"/>
      <c r="G216" s="186"/>
      <c r="H216" s="186"/>
      <c r="I216" s="186"/>
      <c r="J216" s="186"/>
      <c r="K216" s="186"/>
      <c r="L216" s="186"/>
      <c r="M216" s="186"/>
      <c r="N216" s="186"/>
      <c r="O216" s="186"/>
      <c r="P216" s="186"/>
      <c r="Q216" s="186"/>
      <c r="R216" s="186"/>
    </row>
    <row r="217">
      <c r="A217" s="186"/>
      <c r="B217" s="188"/>
      <c r="C217" s="186"/>
      <c r="D217" s="188"/>
      <c r="E217" s="186"/>
      <c r="F217" s="186"/>
      <c r="G217" s="186"/>
      <c r="H217" s="186"/>
      <c r="I217" s="186"/>
      <c r="J217" s="186"/>
      <c r="K217" s="186"/>
      <c r="L217" s="186"/>
      <c r="M217" s="186"/>
      <c r="N217" s="186"/>
      <c r="O217" s="186"/>
      <c r="P217" s="186"/>
      <c r="Q217" s="186"/>
      <c r="R217" s="186"/>
    </row>
    <row r="218">
      <c r="A218" s="186"/>
      <c r="B218" s="188"/>
      <c r="C218" s="186"/>
      <c r="D218" s="188"/>
      <c r="E218" s="186"/>
      <c r="F218" s="186"/>
      <c r="G218" s="186"/>
      <c r="H218" s="186"/>
      <c r="I218" s="186"/>
      <c r="J218" s="186"/>
      <c r="K218" s="186"/>
      <c r="L218" s="186"/>
      <c r="M218" s="186"/>
      <c r="N218" s="186"/>
      <c r="O218" s="186"/>
      <c r="P218" s="186"/>
      <c r="Q218" s="186"/>
      <c r="R218" s="186"/>
    </row>
    <row r="219">
      <c r="A219" s="186"/>
      <c r="B219" s="188"/>
      <c r="C219" s="186"/>
      <c r="D219" s="188"/>
      <c r="E219" s="186"/>
      <c r="F219" s="186"/>
      <c r="G219" s="186"/>
      <c r="H219" s="186"/>
      <c r="I219" s="186"/>
      <c r="J219" s="186"/>
      <c r="K219" s="186"/>
      <c r="L219" s="186"/>
      <c r="M219" s="186"/>
      <c r="N219" s="186"/>
      <c r="O219" s="186"/>
      <c r="P219" s="186"/>
      <c r="Q219" s="186"/>
      <c r="R219" s="186"/>
    </row>
    <row r="220">
      <c r="A220" s="186"/>
      <c r="B220" s="188"/>
      <c r="C220" s="186"/>
      <c r="D220" s="188"/>
      <c r="E220" s="186"/>
      <c r="F220" s="186"/>
      <c r="G220" s="186"/>
      <c r="H220" s="186"/>
      <c r="I220" s="186"/>
      <c r="J220" s="186"/>
      <c r="K220" s="186"/>
      <c r="L220" s="186"/>
      <c r="M220" s="186"/>
      <c r="N220" s="186"/>
      <c r="O220" s="186"/>
      <c r="P220" s="186"/>
      <c r="Q220" s="186"/>
      <c r="R220" s="186"/>
    </row>
    <row r="221">
      <c r="A221" s="186"/>
      <c r="B221" s="188"/>
      <c r="C221" s="186"/>
      <c r="D221" s="188"/>
      <c r="E221" s="186"/>
      <c r="F221" s="186"/>
      <c r="G221" s="186"/>
      <c r="H221" s="186"/>
      <c r="I221" s="186"/>
      <c r="J221" s="186"/>
      <c r="K221" s="186"/>
      <c r="L221" s="186"/>
      <c r="M221" s="186"/>
      <c r="N221" s="186"/>
      <c r="O221" s="186"/>
      <c r="P221" s="186"/>
      <c r="Q221" s="186"/>
      <c r="R221" s="186"/>
    </row>
    <row r="222">
      <c r="A222" s="186"/>
      <c r="B222" s="188"/>
      <c r="C222" s="186"/>
      <c r="D222" s="188"/>
      <c r="E222" s="186"/>
      <c r="F222" s="186"/>
      <c r="G222" s="186"/>
      <c r="H222" s="186"/>
      <c r="I222" s="186"/>
      <c r="J222" s="186"/>
      <c r="K222" s="186"/>
      <c r="L222" s="186"/>
      <c r="M222" s="186"/>
      <c r="N222" s="186"/>
      <c r="O222" s="186"/>
      <c r="P222" s="186"/>
      <c r="Q222" s="186"/>
      <c r="R222" s="186"/>
    </row>
    <row r="223">
      <c r="A223" s="186"/>
      <c r="B223" s="188"/>
      <c r="C223" s="186"/>
      <c r="D223" s="188"/>
      <c r="E223" s="186"/>
      <c r="F223" s="186"/>
      <c r="G223" s="186"/>
      <c r="H223" s="186"/>
      <c r="I223" s="186"/>
      <c r="J223" s="186"/>
      <c r="K223" s="186"/>
      <c r="L223" s="186"/>
      <c r="M223" s="186"/>
      <c r="N223" s="186"/>
      <c r="O223" s="186"/>
      <c r="P223" s="186"/>
      <c r="Q223" s="186"/>
      <c r="R223" s="186"/>
    </row>
    <row r="224">
      <c r="A224" s="186"/>
      <c r="B224" s="188"/>
      <c r="C224" s="186"/>
      <c r="D224" s="188"/>
      <c r="E224" s="186"/>
      <c r="F224" s="186"/>
      <c r="G224" s="186"/>
      <c r="H224" s="186"/>
      <c r="I224" s="186"/>
      <c r="J224" s="186"/>
      <c r="K224" s="186"/>
      <c r="L224" s="186"/>
      <c r="M224" s="186"/>
      <c r="N224" s="186"/>
      <c r="O224" s="186"/>
      <c r="P224" s="186"/>
      <c r="Q224" s="186"/>
      <c r="R224" s="186"/>
    </row>
    <row r="225">
      <c r="A225" s="186"/>
      <c r="B225" s="188"/>
      <c r="C225" s="186"/>
      <c r="D225" s="188"/>
      <c r="E225" s="186"/>
      <c r="F225" s="186"/>
      <c r="G225" s="186"/>
      <c r="H225" s="186"/>
      <c r="I225" s="186"/>
      <c r="J225" s="186"/>
      <c r="K225" s="186"/>
      <c r="L225" s="186"/>
      <c r="M225" s="186"/>
      <c r="N225" s="186"/>
      <c r="O225" s="186"/>
      <c r="P225" s="186"/>
      <c r="Q225" s="186"/>
      <c r="R225" s="186"/>
    </row>
    <row r="226">
      <c r="A226" s="186"/>
      <c r="B226" s="188"/>
      <c r="C226" s="186"/>
      <c r="D226" s="188"/>
      <c r="E226" s="186"/>
      <c r="F226" s="186"/>
      <c r="G226" s="186"/>
      <c r="H226" s="186"/>
      <c r="I226" s="186"/>
      <c r="J226" s="186"/>
      <c r="K226" s="186"/>
      <c r="L226" s="186"/>
      <c r="M226" s="186"/>
      <c r="N226" s="186"/>
      <c r="O226" s="186"/>
      <c r="P226" s="186"/>
      <c r="Q226" s="186"/>
      <c r="R226" s="186"/>
    </row>
    <row r="227">
      <c r="A227" s="186"/>
      <c r="B227" s="188"/>
      <c r="C227" s="186"/>
      <c r="D227" s="188"/>
      <c r="E227" s="186"/>
      <c r="F227" s="186"/>
      <c r="G227" s="186"/>
      <c r="H227" s="186"/>
      <c r="I227" s="186"/>
      <c r="J227" s="186"/>
      <c r="K227" s="186"/>
      <c r="L227" s="186"/>
      <c r="M227" s="186"/>
      <c r="N227" s="186"/>
      <c r="O227" s="186"/>
      <c r="P227" s="186"/>
      <c r="Q227" s="186"/>
      <c r="R227" s="186"/>
    </row>
    <row r="228">
      <c r="A228" s="186"/>
      <c r="B228" s="188"/>
      <c r="C228" s="186"/>
      <c r="D228" s="188"/>
      <c r="E228" s="186"/>
      <c r="F228" s="186"/>
      <c r="G228" s="186"/>
      <c r="H228" s="186"/>
      <c r="I228" s="186"/>
      <c r="J228" s="186"/>
      <c r="K228" s="186"/>
      <c r="L228" s="186"/>
      <c r="M228" s="186"/>
      <c r="N228" s="186"/>
      <c r="O228" s="186"/>
      <c r="P228" s="186"/>
      <c r="Q228" s="186"/>
      <c r="R228" s="186"/>
    </row>
    <row r="229">
      <c r="A229" s="186"/>
      <c r="B229" s="188"/>
      <c r="C229" s="186"/>
      <c r="D229" s="188"/>
      <c r="E229" s="186"/>
      <c r="F229" s="186"/>
      <c r="G229" s="186"/>
      <c r="H229" s="186"/>
      <c r="I229" s="186"/>
      <c r="J229" s="186"/>
      <c r="K229" s="186"/>
      <c r="L229" s="186"/>
      <c r="M229" s="186"/>
      <c r="N229" s="186"/>
      <c r="O229" s="186"/>
      <c r="P229" s="186"/>
      <c r="Q229" s="186"/>
      <c r="R229" s="186"/>
    </row>
    <row r="230">
      <c r="A230" s="186"/>
      <c r="B230" s="188"/>
      <c r="C230" s="186"/>
      <c r="D230" s="188"/>
      <c r="E230" s="186"/>
      <c r="F230" s="186"/>
      <c r="G230" s="186"/>
      <c r="H230" s="186"/>
      <c r="I230" s="186"/>
      <c r="J230" s="186"/>
      <c r="K230" s="186"/>
      <c r="L230" s="186"/>
      <c r="M230" s="186"/>
      <c r="N230" s="186"/>
      <c r="O230" s="186"/>
      <c r="P230" s="186"/>
      <c r="Q230" s="186"/>
      <c r="R230" s="186"/>
    </row>
    <row r="231">
      <c r="A231" s="186"/>
      <c r="B231" s="188"/>
      <c r="C231" s="186"/>
      <c r="D231" s="188"/>
      <c r="E231" s="186"/>
      <c r="F231" s="186"/>
      <c r="G231" s="186"/>
      <c r="H231" s="186"/>
      <c r="I231" s="186"/>
      <c r="J231" s="186"/>
      <c r="K231" s="186"/>
      <c r="L231" s="186"/>
      <c r="M231" s="186"/>
      <c r="N231" s="186"/>
      <c r="O231" s="186"/>
      <c r="P231" s="186"/>
      <c r="Q231" s="186"/>
      <c r="R231" s="186"/>
    </row>
    <row r="232">
      <c r="A232" s="186"/>
      <c r="B232" s="188"/>
      <c r="C232" s="186"/>
      <c r="D232" s="188"/>
      <c r="E232" s="186"/>
      <c r="F232" s="186"/>
      <c r="G232" s="186"/>
      <c r="H232" s="186"/>
      <c r="I232" s="186"/>
      <c r="J232" s="186"/>
      <c r="K232" s="186"/>
      <c r="L232" s="186"/>
      <c r="M232" s="186"/>
      <c r="N232" s="186"/>
      <c r="O232" s="186"/>
      <c r="P232" s="186"/>
      <c r="Q232" s="186"/>
      <c r="R232" s="186"/>
    </row>
    <row r="233">
      <c r="A233" s="186"/>
      <c r="B233" s="188"/>
      <c r="C233" s="186"/>
      <c r="D233" s="188"/>
      <c r="E233" s="186"/>
      <c r="F233" s="186"/>
      <c r="G233" s="186"/>
      <c r="H233" s="186"/>
      <c r="I233" s="186"/>
      <c r="J233" s="186"/>
      <c r="K233" s="186"/>
      <c r="L233" s="186"/>
      <c r="M233" s="186"/>
      <c r="N233" s="186"/>
      <c r="O233" s="186"/>
      <c r="P233" s="186"/>
      <c r="Q233" s="186"/>
      <c r="R233" s="186"/>
    </row>
    <row r="234">
      <c r="A234" s="186"/>
      <c r="B234" s="188"/>
      <c r="C234" s="186"/>
      <c r="D234" s="188"/>
      <c r="E234" s="186"/>
      <c r="F234" s="186"/>
      <c r="G234" s="186"/>
      <c r="H234" s="186"/>
      <c r="I234" s="186"/>
      <c r="J234" s="186"/>
      <c r="K234" s="186"/>
      <c r="L234" s="186"/>
      <c r="M234" s="186"/>
      <c r="N234" s="186"/>
      <c r="O234" s="186"/>
      <c r="P234" s="186"/>
      <c r="Q234" s="186"/>
      <c r="R234" s="186"/>
    </row>
    <row r="235">
      <c r="A235" s="186"/>
      <c r="B235" s="188"/>
      <c r="C235" s="186"/>
      <c r="D235" s="188"/>
      <c r="E235" s="186"/>
      <c r="F235" s="186"/>
      <c r="G235" s="186"/>
      <c r="H235" s="186"/>
      <c r="I235" s="186"/>
      <c r="J235" s="186"/>
      <c r="K235" s="186"/>
      <c r="L235" s="186"/>
      <c r="M235" s="186"/>
      <c r="N235" s="186"/>
      <c r="O235" s="186"/>
      <c r="P235" s="186"/>
      <c r="Q235" s="186"/>
      <c r="R235" s="186"/>
    </row>
    <row r="236">
      <c r="A236" s="186"/>
      <c r="B236" s="188"/>
      <c r="C236" s="186"/>
      <c r="D236" s="188"/>
      <c r="E236" s="186"/>
      <c r="F236" s="186"/>
      <c r="G236" s="186"/>
      <c r="H236" s="186"/>
      <c r="I236" s="186"/>
      <c r="J236" s="186"/>
      <c r="K236" s="186"/>
      <c r="L236" s="186"/>
      <c r="M236" s="186"/>
      <c r="N236" s="186"/>
      <c r="O236" s="186"/>
      <c r="P236" s="186"/>
      <c r="Q236" s="186"/>
      <c r="R236" s="186"/>
    </row>
    <row r="237">
      <c r="A237" s="186"/>
      <c r="B237" s="188"/>
      <c r="C237" s="186"/>
      <c r="D237" s="188"/>
      <c r="E237" s="186"/>
      <c r="F237" s="186"/>
      <c r="G237" s="186"/>
      <c r="H237" s="186"/>
      <c r="I237" s="186"/>
      <c r="J237" s="186"/>
      <c r="K237" s="186"/>
      <c r="L237" s="186"/>
      <c r="M237" s="186"/>
      <c r="N237" s="186"/>
      <c r="O237" s="186"/>
      <c r="P237" s="186"/>
      <c r="Q237" s="186"/>
      <c r="R237" s="186"/>
    </row>
    <row r="238">
      <c r="A238" s="186"/>
      <c r="B238" s="188"/>
      <c r="C238" s="186"/>
      <c r="D238" s="188"/>
      <c r="E238" s="186"/>
      <c r="F238" s="186"/>
      <c r="G238" s="186"/>
      <c r="H238" s="186"/>
      <c r="I238" s="186"/>
      <c r="J238" s="186"/>
      <c r="K238" s="186"/>
      <c r="L238" s="186"/>
      <c r="M238" s="186"/>
      <c r="N238" s="186"/>
      <c r="O238" s="186"/>
      <c r="P238" s="186"/>
      <c r="Q238" s="186"/>
      <c r="R238" s="186"/>
    </row>
    <row r="239">
      <c r="A239" s="186"/>
      <c r="B239" s="188"/>
      <c r="C239" s="186"/>
      <c r="D239" s="188"/>
      <c r="E239" s="186"/>
      <c r="F239" s="186"/>
      <c r="G239" s="186"/>
      <c r="H239" s="186"/>
      <c r="I239" s="186"/>
      <c r="J239" s="186"/>
      <c r="K239" s="186"/>
      <c r="L239" s="186"/>
      <c r="M239" s="186"/>
      <c r="N239" s="186"/>
      <c r="O239" s="186"/>
      <c r="P239" s="186"/>
      <c r="Q239" s="186"/>
      <c r="R239" s="186"/>
    </row>
    <row r="240">
      <c r="A240" s="186"/>
      <c r="B240" s="188"/>
      <c r="C240" s="186"/>
      <c r="D240" s="188"/>
      <c r="E240" s="186"/>
      <c r="F240" s="186"/>
      <c r="G240" s="186"/>
      <c r="H240" s="186"/>
      <c r="I240" s="186"/>
      <c r="J240" s="186"/>
      <c r="K240" s="186"/>
      <c r="L240" s="186"/>
      <c r="M240" s="186"/>
      <c r="N240" s="186"/>
      <c r="O240" s="186"/>
      <c r="P240" s="186"/>
      <c r="Q240" s="186"/>
      <c r="R240" s="186"/>
    </row>
    <row r="241">
      <c r="A241" s="186"/>
      <c r="B241" s="188"/>
      <c r="C241" s="186"/>
      <c r="D241" s="188"/>
      <c r="E241" s="186"/>
      <c r="F241" s="186"/>
      <c r="G241" s="186"/>
      <c r="H241" s="186"/>
      <c r="I241" s="186"/>
      <c r="J241" s="186"/>
      <c r="K241" s="186"/>
      <c r="L241" s="186"/>
      <c r="M241" s="186"/>
      <c r="N241" s="186"/>
      <c r="O241" s="186"/>
      <c r="P241" s="186"/>
      <c r="Q241" s="186"/>
      <c r="R241" s="186"/>
    </row>
    <row r="242">
      <c r="A242" s="186"/>
      <c r="B242" s="188"/>
      <c r="C242" s="186"/>
      <c r="D242" s="188"/>
      <c r="E242" s="186"/>
      <c r="F242" s="186"/>
      <c r="G242" s="186"/>
      <c r="H242" s="186"/>
      <c r="I242" s="186"/>
      <c r="J242" s="186"/>
      <c r="K242" s="186"/>
      <c r="L242" s="186"/>
      <c r="M242" s="186"/>
      <c r="N242" s="186"/>
      <c r="O242" s="186"/>
      <c r="P242" s="186"/>
      <c r="Q242" s="186"/>
      <c r="R242" s="186"/>
    </row>
    <row r="243">
      <c r="A243" s="186"/>
      <c r="B243" s="188"/>
      <c r="C243" s="186"/>
      <c r="D243" s="188"/>
      <c r="E243" s="186"/>
      <c r="F243" s="186"/>
      <c r="G243" s="186"/>
      <c r="H243" s="186"/>
      <c r="I243" s="186"/>
      <c r="J243" s="186"/>
      <c r="K243" s="186"/>
      <c r="L243" s="186"/>
      <c r="M243" s="186"/>
      <c r="N243" s="186"/>
      <c r="O243" s="186"/>
      <c r="P243" s="186"/>
      <c r="Q243" s="186"/>
      <c r="R243" s="186"/>
    </row>
    <row r="244">
      <c r="A244" s="186"/>
      <c r="B244" s="188"/>
      <c r="C244" s="186"/>
      <c r="D244" s="188"/>
      <c r="E244" s="186"/>
      <c r="F244" s="186"/>
      <c r="G244" s="186"/>
      <c r="H244" s="186"/>
      <c r="I244" s="186"/>
      <c r="J244" s="186"/>
      <c r="K244" s="186"/>
      <c r="L244" s="186"/>
      <c r="M244" s="186"/>
      <c r="N244" s="186"/>
      <c r="O244" s="186"/>
      <c r="P244" s="186"/>
      <c r="Q244" s="186"/>
      <c r="R244" s="186"/>
    </row>
    <row r="245">
      <c r="A245" s="186"/>
      <c r="B245" s="188"/>
      <c r="C245" s="186"/>
      <c r="D245" s="188"/>
      <c r="E245" s="186"/>
      <c r="F245" s="186"/>
      <c r="G245" s="186"/>
      <c r="H245" s="186"/>
      <c r="I245" s="186"/>
      <c r="J245" s="186"/>
      <c r="K245" s="186"/>
      <c r="L245" s="186"/>
      <c r="M245" s="186"/>
      <c r="N245" s="186"/>
      <c r="O245" s="186"/>
      <c r="P245" s="186"/>
      <c r="Q245" s="186"/>
      <c r="R245" s="186"/>
    </row>
    <row r="246">
      <c r="A246" s="186"/>
      <c r="B246" s="188"/>
      <c r="C246" s="186"/>
      <c r="D246" s="188"/>
      <c r="E246" s="186"/>
      <c r="F246" s="186"/>
      <c r="G246" s="186"/>
      <c r="H246" s="186"/>
      <c r="I246" s="186"/>
      <c r="J246" s="186"/>
      <c r="K246" s="186"/>
      <c r="L246" s="186"/>
      <c r="M246" s="186"/>
      <c r="N246" s="186"/>
      <c r="O246" s="186"/>
      <c r="P246" s="186"/>
      <c r="Q246" s="186"/>
      <c r="R246" s="186"/>
    </row>
    <row r="247">
      <c r="A247" s="186"/>
      <c r="B247" s="188"/>
      <c r="C247" s="186"/>
      <c r="D247" s="188"/>
      <c r="E247" s="186"/>
      <c r="F247" s="186"/>
      <c r="G247" s="186"/>
      <c r="H247" s="186"/>
      <c r="I247" s="186"/>
      <c r="J247" s="186"/>
      <c r="K247" s="186"/>
      <c r="L247" s="186"/>
      <c r="M247" s="186"/>
      <c r="N247" s="186"/>
      <c r="O247" s="186"/>
      <c r="P247" s="186"/>
      <c r="Q247" s="186"/>
      <c r="R247" s="186"/>
    </row>
    <row r="248">
      <c r="A248" s="186"/>
      <c r="B248" s="188"/>
      <c r="C248" s="186"/>
      <c r="D248" s="188"/>
      <c r="E248" s="186"/>
      <c r="F248" s="186"/>
      <c r="G248" s="186"/>
      <c r="H248" s="186"/>
      <c r="I248" s="186"/>
      <c r="J248" s="186"/>
      <c r="K248" s="186"/>
      <c r="L248" s="186"/>
      <c r="M248" s="186"/>
      <c r="N248" s="186"/>
      <c r="O248" s="186"/>
      <c r="P248" s="186"/>
      <c r="Q248" s="186"/>
      <c r="R248" s="186"/>
    </row>
    <row r="249">
      <c r="A249" s="186"/>
      <c r="B249" s="188"/>
      <c r="C249" s="186"/>
      <c r="D249" s="188"/>
      <c r="E249" s="186"/>
      <c r="F249" s="186"/>
      <c r="G249" s="186"/>
      <c r="H249" s="186"/>
      <c r="I249" s="186"/>
      <c r="J249" s="186"/>
      <c r="K249" s="186"/>
      <c r="L249" s="186"/>
      <c r="M249" s="186"/>
      <c r="N249" s="186"/>
      <c r="O249" s="186"/>
      <c r="P249" s="186"/>
      <c r="Q249" s="186"/>
      <c r="R249" s="186"/>
    </row>
    <row r="250">
      <c r="A250" s="186"/>
      <c r="B250" s="188"/>
      <c r="C250" s="186"/>
      <c r="D250" s="188"/>
      <c r="E250" s="186"/>
      <c r="F250" s="186"/>
      <c r="G250" s="186"/>
      <c r="H250" s="186"/>
      <c r="I250" s="186"/>
      <c r="J250" s="186"/>
      <c r="K250" s="186"/>
      <c r="L250" s="186"/>
      <c r="M250" s="186"/>
      <c r="N250" s="186"/>
      <c r="O250" s="186"/>
      <c r="P250" s="186"/>
      <c r="Q250" s="186"/>
      <c r="R250" s="186"/>
    </row>
    <row r="251">
      <c r="A251" s="186"/>
      <c r="B251" s="188"/>
      <c r="C251" s="186"/>
      <c r="D251" s="188"/>
      <c r="E251" s="186"/>
      <c r="F251" s="186"/>
      <c r="G251" s="186"/>
      <c r="H251" s="186"/>
      <c r="I251" s="186"/>
      <c r="J251" s="186"/>
      <c r="K251" s="186"/>
      <c r="L251" s="186"/>
      <c r="M251" s="186"/>
      <c r="N251" s="186"/>
      <c r="O251" s="186"/>
      <c r="P251" s="186"/>
      <c r="Q251" s="186"/>
      <c r="R251" s="186"/>
    </row>
    <row r="252">
      <c r="A252" s="186"/>
      <c r="B252" s="188"/>
      <c r="C252" s="186"/>
      <c r="D252" s="188"/>
      <c r="E252" s="186"/>
      <c r="F252" s="186"/>
      <c r="G252" s="186"/>
      <c r="H252" s="186"/>
      <c r="I252" s="186"/>
      <c r="J252" s="186"/>
      <c r="K252" s="186"/>
      <c r="L252" s="186"/>
      <c r="M252" s="186"/>
      <c r="N252" s="186"/>
      <c r="O252" s="186"/>
      <c r="P252" s="186"/>
      <c r="Q252" s="186"/>
      <c r="R252" s="186"/>
    </row>
    <row r="253">
      <c r="A253" s="186"/>
      <c r="B253" s="188"/>
      <c r="C253" s="186"/>
      <c r="D253" s="188"/>
      <c r="E253" s="186"/>
      <c r="F253" s="186"/>
      <c r="G253" s="186"/>
      <c r="H253" s="186"/>
      <c r="I253" s="186"/>
      <c r="J253" s="186"/>
      <c r="K253" s="186"/>
      <c r="L253" s="186"/>
      <c r="M253" s="186"/>
      <c r="N253" s="186"/>
      <c r="O253" s="186"/>
      <c r="P253" s="186"/>
      <c r="Q253" s="186"/>
      <c r="R253" s="186"/>
    </row>
    <row r="254">
      <c r="A254" s="186"/>
      <c r="B254" s="188"/>
      <c r="C254" s="186"/>
      <c r="D254" s="188"/>
      <c r="E254" s="186"/>
      <c r="F254" s="186"/>
      <c r="G254" s="186"/>
      <c r="H254" s="186"/>
      <c r="I254" s="186"/>
      <c r="J254" s="186"/>
      <c r="K254" s="186"/>
      <c r="L254" s="186"/>
      <c r="M254" s="186"/>
      <c r="N254" s="186"/>
      <c r="O254" s="186"/>
      <c r="P254" s="186"/>
      <c r="Q254" s="186"/>
      <c r="R254" s="186"/>
    </row>
    <row r="255">
      <c r="A255" s="186"/>
      <c r="B255" s="188"/>
      <c r="C255" s="186"/>
      <c r="D255" s="188"/>
      <c r="E255" s="186"/>
      <c r="F255" s="186"/>
      <c r="G255" s="186"/>
      <c r="H255" s="186"/>
      <c r="I255" s="186"/>
      <c r="J255" s="186"/>
      <c r="K255" s="186"/>
      <c r="L255" s="186"/>
      <c r="M255" s="186"/>
      <c r="N255" s="186"/>
      <c r="O255" s="186"/>
      <c r="P255" s="186"/>
      <c r="Q255" s="186"/>
      <c r="R255" s="186"/>
    </row>
    <row r="256">
      <c r="A256" s="186"/>
      <c r="B256" s="188"/>
      <c r="C256" s="186"/>
      <c r="D256" s="188"/>
      <c r="E256" s="186"/>
      <c r="F256" s="186"/>
      <c r="G256" s="186"/>
      <c r="H256" s="186"/>
      <c r="I256" s="186"/>
      <c r="J256" s="186"/>
      <c r="K256" s="186"/>
      <c r="L256" s="186"/>
      <c r="M256" s="186"/>
      <c r="N256" s="186"/>
      <c r="O256" s="186"/>
      <c r="P256" s="186"/>
      <c r="Q256" s="186"/>
      <c r="R256" s="186"/>
    </row>
    <row r="257">
      <c r="A257" s="186"/>
      <c r="B257" s="188"/>
      <c r="C257" s="186"/>
      <c r="D257" s="188"/>
      <c r="E257" s="186"/>
      <c r="F257" s="186"/>
      <c r="G257" s="186"/>
      <c r="H257" s="186"/>
      <c r="I257" s="186"/>
      <c r="J257" s="186"/>
      <c r="K257" s="186"/>
      <c r="L257" s="186"/>
      <c r="M257" s="186"/>
      <c r="N257" s="186"/>
      <c r="O257" s="186"/>
      <c r="P257" s="186"/>
      <c r="Q257" s="186"/>
      <c r="R257" s="186"/>
    </row>
    <row r="258">
      <c r="A258" s="186"/>
      <c r="B258" s="188"/>
      <c r="C258" s="186"/>
      <c r="D258" s="188"/>
      <c r="E258" s="186"/>
      <c r="F258" s="186"/>
      <c r="G258" s="186"/>
      <c r="H258" s="186"/>
      <c r="I258" s="186"/>
      <c r="J258" s="186"/>
      <c r="K258" s="186"/>
      <c r="L258" s="186"/>
      <c r="M258" s="186"/>
      <c r="N258" s="186"/>
      <c r="O258" s="186"/>
      <c r="P258" s="186"/>
      <c r="Q258" s="186"/>
      <c r="R258" s="186"/>
    </row>
    <row r="259">
      <c r="A259" s="186"/>
      <c r="B259" s="188"/>
      <c r="C259" s="186"/>
      <c r="D259" s="188"/>
      <c r="E259" s="186"/>
      <c r="F259" s="186"/>
      <c r="G259" s="186"/>
      <c r="H259" s="186"/>
      <c r="I259" s="186"/>
      <c r="J259" s="186"/>
      <c r="K259" s="186"/>
      <c r="L259" s="186"/>
      <c r="M259" s="186"/>
      <c r="N259" s="186"/>
      <c r="O259" s="186"/>
      <c r="P259" s="186"/>
      <c r="Q259" s="186"/>
      <c r="R259" s="186"/>
    </row>
    <row r="260">
      <c r="A260" s="186"/>
      <c r="B260" s="188"/>
      <c r="C260" s="186"/>
      <c r="D260" s="188"/>
      <c r="E260" s="186"/>
      <c r="F260" s="186"/>
      <c r="G260" s="186"/>
      <c r="H260" s="186"/>
      <c r="I260" s="186"/>
      <c r="J260" s="186"/>
      <c r="K260" s="186"/>
      <c r="L260" s="186"/>
      <c r="M260" s="186"/>
      <c r="N260" s="186"/>
      <c r="O260" s="186"/>
      <c r="P260" s="186"/>
      <c r="Q260" s="186"/>
      <c r="R260" s="186"/>
    </row>
    <row r="261">
      <c r="A261" s="186"/>
      <c r="B261" s="188"/>
      <c r="C261" s="186"/>
      <c r="D261" s="188"/>
      <c r="E261" s="186"/>
      <c r="F261" s="186"/>
      <c r="G261" s="186"/>
      <c r="H261" s="186"/>
      <c r="I261" s="186"/>
      <c r="J261" s="186"/>
      <c r="K261" s="186"/>
      <c r="L261" s="186"/>
      <c r="M261" s="186"/>
      <c r="N261" s="186"/>
      <c r="O261" s="186"/>
      <c r="P261" s="186"/>
      <c r="Q261" s="186"/>
      <c r="R261" s="186"/>
    </row>
    <row r="262">
      <c r="A262" s="186"/>
      <c r="B262" s="188"/>
      <c r="C262" s="186"/>
      <c r="D262" s="188"/>
      <c r="E262" s="186"/>
      <c r="F262" s="186"/>
      <c r="G262" s="186"/>
      <c r="H262" s="186"/>
      <c r="I262" s="186"/>
      <c r="J262" s="186"/>
      <c r="K262" s="186"/>
      <c r="L262" s="186"/>
      <c r="M262" s="186"/>
      <c r="N262" s="186"/>
      <c r="O262" s="186"/>
      <c r="P262" s="186"/>
      <c r="Q262" s="186"/>
      <c r="R262" s="186"/>
    </row>
    <row r="263">
      <c r="A263" s="186"/>
      <c r="B263" s="188"/>
      <c r="C263" s="186"/>
      <c r="D263" s="188"/>
      <c r="E263" s="186"/>
      <c r="F263" s="186"/>
      <c r="G263" s="186"/>
      <c r="H263" s="186"/>
      <c r="I263" s="186"/>
      <c r="J263" s="186"/>
      <c r="K263" s="186"/>
      <c r="L263" s="186"/>
      <c r="M263" s="186"/>
      <c r="N263" s="186"/>
      <c r="O263" s="186"/>
      <c r="P263" s="186"/>
      <c r="Q263" s="186"/>
      <c r="R263" s="186"/>
    </row>
    <row r="264">
      <c r="A264" s="186"/>
      <c r="B264" s="188"/>
      <c r="C264" s="186"/>
      <c r="D264" s="188"/>
      <c r="E264" s="186"/>
      <c r="F264" s="186"/>
      <c r="G264" s="186"/>
      <c r="H264" s="186"/>
      <c r="I264" s="186"/>
      <c r="J264" s="186"/>
      <c r="K264" s="186"/>
      <c r="L264" s="186"/>
      <c r="M264" s="186"/>
      <c r="N264" s="186"/>
      <c r="O264" s="186"/>
      <c r="P264" s="186"/>
      <c r="Q264" s="186"/>
      <c r="R264" s="186"/>
    </row>
    <row r="265">
      <c r="A265" s="186"/>
      <c r="B265" s="188"/>
      <c r="C265" s="186"/>
      <c r="D265" s="188"/>
      <c r="E265" s="186"/>
      <c r="F265" s="186"/>
      <c r="G265" s="186"/>
      <c r="H265" s="186"/>
      <c r="I265" s="186"/>
      <c r="J265" s="186"/>
      <c r="K265" s="186"/>
      <c r="L265" s="186"/>
      <c r="M265" s="186"/>
      <c r="N265" s="186"/>
      <c r="O265" s="186"/>
      <c r="P265" s="186"/>
      <c r="Q265" s="186"/>
      <c r="R265" s="186"/>
    </row>
    <row r="266">
      <c r="A266" s="186"/>
      <c r="B266" s="188"/>
      <c r="C266" s="186"/>
      <c r="D266" s="188"/>
      <c r="E266" s="186"/>
      <c r="F266" s="186"/>
      <c r="G266" s="186"/>
      <c r="H266" s="186"/>
      <c r="I266" s="186"/>
      <c r="J266" s="186"/>
      <c r="K266" s="186"/>
      <c r="L266" s="186"/>
      <c r="M266" s="186"/>
      <c r="N266" s="186"/>
      <c r="O266" s="186"/>
      <c r="P266" s="186"/>
      <c r="Q266" s="186"/>
      <c r="R266" s="186"/>
    </row>
    <row r="267">
      <c r="A267" s="186"/>
      <c r="B267" s="188"/>
      <c r="C267" s="186"/>
      <c r="D267" s="188"/>
      <c r="E267" s="186"/>
      <c r="F267" s="186"/>
      <c r="G267" s="186"/>
      <c r="H267" s="186"/>
      <c r="I267" s="186"/>
      <c r="J267" s="186"/>
      <c r="K267" s="186"/>
      <c r="L267" s="186"/>
      <c r="M267" s="186"/>
      <c r="N267" s="186"/>
      <c r="O267" s="186"/>
      <c r="P267" s="186"/>
      <c r="Q267" s="186"/>
      <c r="R267" s="186"/>
    </row>
    <row r="268">
      <c r="A268" s="186"/>
      <c r="B268" s="188"/>
      <c r="C268" s="186"/>
      <c r="D268" s="188"/>
      <c r="E268" s="186"/>
      <c r="F268" s="186"/>
      <c r="G268" s="186"/>
      <c r="H268" s="186"/>
      <c r="I268" s="186"/>
      <c r="J268" s="186"/>
      <c r="K268" s="186"/>
      <c r="L268" s="186"/>
      <c r="M268" s="186"/>
      <c r="N268" s="186"/>
      <c r="O268" s="186"/>
      <c r="P268" s="186"/>
      <c r="Q268" s="186"/>
      <c r="R268" s="186"/>
    </row>
    <row r="269">
      <c r="A269" s="186"/>
      <c r="B269" s="188"/>
      <c r="C269" s="186"/>
      <c r="D269" s="188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</row>
    <row r="270">
      <c r="A270" s="186"/>
      <c r="B270" s="188"/>
      <c r="C270" s="186"/>
      <c r="D270" s="188"/>
      <c r="E270" s="186"/>
      <c r="F270" s="186"/>
      <c r="G270" s="186"/>
      <c r="H270" s="186"/>
      <c r="I270" s="186"/>
      <c r="J270" s="186"/>
      <c r="K270" s="186"/>
      <c r="L270" s="186"/>
      <c r="M270" s="186"/>
      <c r="N270" s="186"/>
      <c r="O270" s="186"/>
      <c r="P270" s="186"/>
      <c r="Q270" s="186"/>
      <c r="R270" s="186"/>
    </row>
    <row r="271">
      <c r="A271" s="186"/>
      <c r="B271" s="188"/>
      <c r="C271" s="186"/>
      <c r="D271" s="188"/>
      <c r="E271" s="186"/>
      <c r="F271" s="186"/>
      <c r="G271" s="186"/>
      <c r="H271" s="186"/>
      <c r="I271" s="186"/>
      <c r="J271" s="186"/>
      <c r="K271" s="186"/>
      <c r="L271" s="186"/>
      <c r="M271" s="186"/>
      <c r="N271" s="186"/>
      <c r="O271" s="186"/>
      <c r="P271" s="186"/>
      <c r="Q271" s="186"/>
      <c r="R271" s="186"/>
    </row>
    <row r="272">
      <c r="A272" s="186"/>
      <c r="B272" s="188"/>
      <c r="C272" s="186"/>
      <c r="D272" s="188"/>
      <c r="E272" s="186"/>
      <c r="F272" s="186"/>
      <c r="G272" s="186"/>
      <c r="H272" s="186"/>
      <c r="I272" s="186"/>
      <c r="J272" s="186"/>
      <c r="K272" s="186"/>
      <c r="L272" s="186"/>
      <c r="M272" s="186"/>
      <c r="N272" s="186"/>
      <c r="O272" s="186"/>
      <c r="P272" s="186"/>
      <c r="Q272" s="186"/>
      <c r="R272" s="186"/>
    </row>
    <row r="273">
      <c r="A273" s="186"/>
      <c r="B273" s="188"/>
      <c r="C273" s="186"/>
      <c r="D273" s="188"/>
      <c r="E273" s="186"/>
      <c r="F273" s="186"/>
      <c r="G273" s="186"/>
      <c r="H273" s="186"/>
      <c r="I273" s="186"/>
      <c r="J273" s="186"/>
      <c r="K273" s="186"/>
      <c r="L273" s="186"/>
      <c r="M273" s="186"/>
      <c r="N273" s="186"/>
      <c r="O273" s="186"/>
      <c r="P273" s="186"/>
      <c r="Q273" s="186"/>
      <c r="R273" s="186"/>
    </row>
    <row r="274">
      <c r="A274" s="186"/>
      <c r="B274" s="188"/>
      <c r="C274" s="186"/>
      <c r="D274" s="188"/>
      <c r="E274" s="186"/>
      <c r="F274" s="186"/>
      <c r="G274" s="186"/>
      <c r="H274" s="186"/>
      <c r="I274" s="186"/>
      <c r="J274" s="186"/>
      <c r="K274" s="186"/>
      <c r="L274" s="186"/>
      <c r="M274" s="186"/>
      <c r="N274" s="186"/>
      <c r="O274" s="186"/>
      <c r="P274" s="186"/>
      <c r="Q274" s="186"/>
      <c r="R274" s="186"/>
    </row>
    <row r="275">
      <c r="A275" s="186"/>
      <c r="B275" s="188"/>
      <c r="C275" s="186"/>
      <c r="D275" s="188"/>
      <c r="E275" s="186"/>
      <c r="F275" s="186"/>
      <c r="G275" s="186"/>
      <c r="H275" s="186"/>
      <c r="I275" s="186"/>
      <c r="J275" s="186"/>
      <c r="K275" s="186"/>
      <c r="L275" s="186"/>
      <c r="M275" s="186"/>
      <c r="N275" s="186"/>
      <c r="O275" s="186"/>
      <c r="P275" s="186"/>
      <c r="Q275" s="186"/>
      <c r="R275" s="186"/>
    </row>
    <row r="276">
      <c r="A276" s="186"/>
      <c r="B276" s="188"/>
      <c r="C276" s="186"/>
      <c r="D276" s="188"/>
      <c r="E276" s="186"/>
      <c r="F276" s="186"/>
      <c r="G276" s="186"/>
      <c r="H276" s="186"/>
      <c r="I276" s="186"/>
      <c r="J276" s="186"/>
      <c r="K276" s="186"/>
      <c r="L276" s="186"/>
      <c r="M276" s="186"/>
      <c r="N276" s="186"/>
      <c r="O276" s="186"/>
      <c r="P276" s="186"/>
      <c r="Q276" s="186"/>
      <c r="R276" s="186"/>
    </row>
    <row r="277">
      <c r="A277" s="186"/>
      <c r="B277" s="188"/>
      <c r="C277" s="186"/>
      <c r="D277" s="188"/>
      <c r="E277" s="186"/>
      <c r="F277" s="186"/>
      <c r="G277" s="186"/>
      <c r="H277" s="186"/>
      <c r="I277" s="186"/>
      <c r="J277" s="186"/>
      <c r="K277" s="186"/>
      <c r="L277" s="186"/>
      <c r="M277" s="186"/>
      <c r="N277" s="186"/>
      <c r="O277" s="186"/>
      <c r="P277" s="186"/>
      <c r="Q277" s="186"/>
      <c r="R277" s="186"/>
    </row>
    <row r="278">
      <c r="A278" s="186"/>
      <c r="B278" s="188"/>
      <c r="C278" s="186"/>
      <c r="D278" s="188"/>
      <c r="E278" s="186"/>
      <c r="F278" s="186"/>
      <c r="G278" s="186"/>
      <c r="H278" s="186"/>
      <c r="I278" s="186"/>
      <c r="J278" s="186"/>
      <c r="K278" s="186"/>
      <c r="L278" s="186"/>
      <c r="M278" s="186"/>
      <c r="N278" s="186"/>
      <c r="O278" s="186"/>
      <c r="P278" s="186"/>
      <c r="Q278" s="186"/>
      <c r="R278" s="186"/>
    </row>
    <row r="279">
      <c r="A279" s="186"/>
      <c r="B279" s="188"/>
      <c r="C279" s="186"/>
      <c r="D279" s="188"/>
      <c r="E279" s="186"/>
      <c r="F279" s="186"/>
      <c r="G279" s="186"/>
      <c r="H279" s="186"/>
      <c r="I279" s="186"/>
      <c r="J279" s="186"/>
      <c r="K279" s="186"/>
      <c r="L279" s="186"/>
      <c r="M279" s="186"/>
      <c r="N279" s="186"/>
      <c r="O279" s="186"/>
      <c r="P279" s="186"/>
      <c r="Q279" s="186"/>
      <c r="R279" s="186"/>
    </row>
    <row r="280">
      <c r="A280" s="186"/>
      <c r="B280" s="188"/>
      <c r="C280" s="186"/>
      <c r="D280" s="188"/>
      <c r="E280" s="186"/>
      <c r="F280" s="186"/>
      <c r="G280" s="186"/>
      <c r="H280" s="186"/>
      <c r="I280" s="186"/>
      <c r="J280" s="186"/>
      <c r="K280" s="186"/>
      <c r="L280" s="186"/>
      <c r="M280" s="186"/>
      <c r="N280" s="186"/>
      <c r="O280" s="186"/>
      <c r="P280" s="186"/>
      <c r="Q280" s="186"/>
      <c r="R280" s="186"/>
    </row>
    <row r="281">
      <c r="A281" s="186"/>
      <c r="B281" s="188"/>
      <c r="C281" s="186"/>
      <c r="D281" s="188"/>
      <c r="E281" s="186"/>
      <c r="F281" s="186"/>
      <c r="G281" s="186"/>
      <c r="H281" s="186"/>
      <c r="I281" s="186"/>
      <c r="J281" s="186"/>
      <c r="K281" s="186"/>
      <c r="L281" s="186"/>
      <c r="M281" s="186"/>
      <c r="N281" s="186"/>
      <c r="O281" s="186"/>
      <c r="P281" s="186"/>
      <c r="Q281" s="186"/>
      <c r="R281" s="186"/>
    </row>
    <row r="282">
      <c r="A282" s="186"/>
      <c r="B282" s="188"/>
      <c r="C282" s="186"/>
      <c r="D282" s="188"/>
      <c r="E282" s="186"/>
      <c r="F282" s="186"/>
      <c r="G282" s="186"/>
      <c r="H282" s="186"/>
      <c r="I282" s="186"/>
      <c r="J282" s="186"/>
      <c r="K282" s="186"/>
      <c r="L282" s="186"/>
      <c r="M282" s="186"/>
      <c r="N282" s="186"/>
      <c r="O282" s="186"/>
      <c r="P282" s="186"/>
      <c r="Q282" s="186"/>
      <c r="R282" s="186"/>
    </row>
    <row r="283">
      <c r="A283" s="186"/>
      <c r="B283" s="188"/>
      <c r="C283" s="186"/>
      <c r="D283" s="188"/>
      <c r="E283" s="186"/>
      <c r="F283" s="186"/>
      <c r="G283" s="186"/>
      <c r="H283" s="186"/>
      <c r="I283" s="186"/>
      <c r="J283" s="186"/>
      <c r="K283" s="186"/>
      <c r="L283" s="186"/>
      <c r="M283" s="186"/>
      <c r="N283" s="186"/>
      <c r="O283" s="186"/>
      <c r="P283" s="186"/>
      <c r="Q283" s="186"/>
      <c r="R283" s="186"/>
    </row>
    <row r="284">
      <c r="A284" s="186"/>
      <c r="B284" s="188"/>
      <c r="C284" s="186"/>
      <c r="D284" s="188"/>
      <c r="E284" s="186"/>
      <c r="F284" s="186"/>
      <c r="G284" s="186"/>
      <c r="H284" s="186"/>
      <c r="I284" s="186"/>
      <c r="J284" s="186"/>
      <c r="K284" s="186"/>
      <c r="L284" s="186"/>
      <c r="M284" s="186"/>
      <c r="N284" s="186"/>
      <c r="O284" s="186"/>
      <c r="P284" s="186"/>
      <c r="Q284" s="186"/>
      <c r="R284" s="186"/>
    </row>
    <row r="285">
      <c r="A285" s="186"/>
      <c r="B285" s="188"/>
      <c r="C285" s="186"/>
      <c r="D285" s="188"/>
      <c r="E285" s="186"/>
      <c r="F285" s="186"/>
      <c r="G285" s="186"/>
      <c r="H285" s="186"/>
      <c r="I285" s="186"/>
      <c r="J285" s="186"/>
      <c r="K285" s="186"/>
      <c r="L285" s="186"/>
      <c r="M285" s="186"/>
      <c r="N285" s="186"/>
      <c r="O285" s="186"/>
      <c r="P285" s="186"/>
      <c r="Q285" s="186"/>
      <c r="R285" s="186"/>
    </row>
    <row r="286">
      <c r="A286" s="186"/>
      <c r="B286" s="188"/>
      <c r="C286" s="186"/>
      <c r="D286" s="188"/>
      <c r="E286" s="186"/>
      <c r="F286" s="186"/>
      <c r="G286" s="186"/>
      <c r="H286" s="186"/>
      <c r="I286" s="186"/>
      <c r="J286" s="186"/>
      <c r="K286" s="186"/>
      <c r="L286" s="186"/>
      <c r="M286" s="186"/>
      <c r="N286" s="186"/>
      <c r="O286" s="186"/>
      <c r="P286" s="186"/>
      <c r="Q286" s="186"/>
      <c r="R286" s="186"/>
    </row>
    <row r="287">
      <c r="A287" s="186"/>
      <c r="B287" s="188"/>
      <c r="C287" s="186"/>
      <c r="D287" s="188"/>
      <c r="E287" s="186"/>
      <c r="F287" s="186"/>
      <c r="G287" s="186"/>
      <c r="H287" s="186"/>
      <c r="I287" s="186"/>
      <c r="J287" s="186"/>
      <c r="K287" s="186"/>
      <c r="L287" s="186"/>
      <c r="M287" s="186"/>
      <c r="N287" s="186"/>
      <c r="O287" s="186"/>
      <c r="P287" s="186"/>
      <c r="Q287" s="186"/>
      <c r="R287" s="186"/>
    </row>
    <row r="288">
      <c r="A288" s="186"/>
      <c r="B288" s="188"/>
      <c r="C288" s="186"/>
      <c r="D288" s="188"/>
      <c r="E288" s="186"/>
      <c r="F288" s="186"/>
      <c r="G288" s="186"/>
      <c r="H288" s="186"/>
      <c r="I288" s="186"/>
      <c r="J288" s="186"/>
      <c r="K288" s="186"/>
      <c r="L288" s="186"/>
      <c r="M288" s="186"/>
      <c r="N288" s="186"/>
      <c r="O288" s="186"/>
      <c r="P288" s="186"/>
      <c r="Q288" s="186"/>
      <c r="R288" s="186"/>
    </row>
    <row r="289">
      <c r="A289" s="186"/>
      <c r="B289" s="188"/>
      <c r="C289" s="186"/>
      <c r="D289" s="188"/>
      <c r="E289" s="186"/>
      <c r="F289" s="186"/>
      <c r="G289" s="186"/>
      <c r="H289" s="186"/>
      <c r="I289" s="186"/>
      <c r="J289" s="186"/>
      <c r="K289" s="186"/>
      <c r="L289" s="186"/>
      <c r="M289" s="186"/>
      <c r="N289" s="186"/>
      <c r="O289" s="186"/>
      <c r="P289" s="186"/>
      <c r="Q289" s="186"/>
      <c r="R289" s="186"/>
    </row>
    <row r="290">
      <c r="A290" s="186"/>
      <c r="B290" s="188"/>
      <c r="C290" s="186"/>
      <c r="D290" s="188"/>
      <c r="E290" s="186"/>
      <c r="F290" s="186"/>
      <c r="G290" s="186"/>
      <c r="H290" s="186"/>
      <c r="I290" s="186"/>
      <c r="J290" s="186"/>
      <c r="K290" s="186"/>
      <c r="L290" s="186"/>
      <c r="M290" s="186"/>
      <c r="N290" s="186"/>
      <c r="O290" s="186"/>
      <c r="P290" s="186"/>
      <c r="Q290" s="186"/>
      <c r="R290" s="186"/>
    </row>
    <row r="291">
      <c r="A291" s="186"/>
      <c r="B291" s="188"/>
      <c r="C291" s="186"/>
      <c r="D291" s="188"/>
      <c r="E291" s="186"/>
      <c r="F291" s="186"/>
      <c r="G291" s="186"/>
      <c r="H291" s="186"/>
      <c r="I291" s="186"/>
      <c r="J291" s="186"/>
      <c r="K291" s="186"/>
      <c r="L291" s="186"/>
      <c r="M291" s="186"/>
      <c r="N291" s="186"/>
      <c r="O291" s="186"/>
      <c r="P291" s="186"/>
      <c r="Q291" s="186"/>
      <c r="R291" s="186"/>
    </row>
    <row r="292">
      <c r="A292" s="186"/>
      <c r="B292" s="188"/>
      <c r="C292" s="186"/>
      <c r="D292" s="188"/>
      <c r="E292" s="186"/>
      <c r="F292" s="186"/>
      <c r="G292" s="186"/>
      <c r="H292" s="186"/>
      <c r="I292" s="186"/>
      <c r="J292" s="186"/>
      <c r="K292" s="186"/>
      <c r="L292" s="186"/>
      <c r="M292" s="186"/>
      <c r="N292" s="186"/>
      <c r="O292" s="186"/>
      <c r="P292" s="186"/>
      <c r="Q292" s="186"/>
      <c r="R292" s="186"/>
    </row>
    <row r="293">
      <c r="A293" s="186"/>
      <c r="B293" s="188"/>
      <c r="C293" s="186"/>
      <c r="D293" s="188"/>
      <c r="E293" s="186"/>
      <c r="F293" s="186"/>
      <c r="G293" s="186"/>
      <c r="H293" s="186"/>
      <c r="I293" s="186"/>
      <c r="J293" s="186"/>
      <c r="K293" s="186"/>
      <c r="L293" s="186"/>
      <c r="M293" s="186"/>
      <c r="N293" s="186"/>
      <c r="O293" s="186"/>
      <c r="P293" s="186"/>
      <c r="Q293" s="186"/>
      <c r="R293" s="186"/>
    </row>
    <row r="294">
      <c r="A294" s="186"/>
      <c r="B294" s="188"/>
      <c r="C294" s="186"/>
      <c r="D294" s="188"/>
      <c r="E294" s="186"/>
      <c r="F294" s="186"/>
      <c r="G294" s="186"/>
      <c r="H294" s="186"/>
      <c r="I294" s="186"/>
      <c r="J294" s="186"/>
      <c r="K294" s="186"/>
      <c r="L294" s="186"/>
      <c r="M294" s="186"/>
      <c r="N294" s="186"/>
      <c r="O294" s="186"/>
      <c r="P294" s="186"/>
      <c r="Q294" s="186"/>
      <c r="R294" s="186"/>
    </row>
    <row r="295">
      <c r="A295" s="186"/>
      <c r="B295" s="188"/>
      <c r="C295" s="186"/>
      <c r="D295" s="188"/>
      <c r="E295" s="186"/>
      <c r="F295" s="186"/>
      <c r="G295" s="186"/>
      <c r="H295" s="186"/>
      <c r="I295" s="186"/>
      <c r="J295" s="186"/>
      <c r="K295" s="186"/>
      <c r="L295" s="186"/>
      <c r="M295" s="186"/>
      <c r="N295" s="186"/>
      <c r="O295" s="186"/>
      <c r="P295" s="186"/>
      <c r="Q295" s="186"/>
      <c r="R295" s="186"/>
    </row>
    <row r="296">
      <c r="A296" s="186"/>
      <c r="B296" s="188"/>
      <c r="C296" s="186"/>
      <c r="D296" s="188"/>
      <c r="E296" s="186"/>
      <c r="F296" s="186"/>
      <c r="G296" s="186"/>
      <c r="H296" s="186"/>
      <c r="I296" s="186"/>
      <c r="J296" s="186"/>
      <c r="K296" s="186"/>
      <c r="L296" s="186"/>
      <c r="M296" s="186"/>
      <c r="N296" s="186"/>
      <c r="O296" s="186"/>
      <c r="P296" s="186"/>
      <c r="Q296" s="186"/>
      <c r="R296" s="186"/>
    </row>
    <row r="297">
      <c r="A297" s="186"/>
      <c r="B297" s="188"/>
      <c r="C297" s="186"/>
      <c r="D297" s="188"/>
      <c r="E297" s="186"/>
      <c r="F297" s="186"/>
      <c r="G297" s="186"/>
      <c r="H297" s="186"/>
      <c r="I297" s="186"/>
      <c r="J297" s="186"/>
      <c r="K297" s="186"/>
      <c r="L297" s="186"/>
      <c r="M297" s="186"/>
      <c r="N297" s="186"/>
      <c r="O297" s="186"/>
      <c r="P297" s="186"/>
      <c r="Q297" s="186"/>
      <c r="R297" s="186"/>
    </row>
    <row r="298">
      <c r="A298" s="186"/>
      <c r="B298" s="188"/>
      <c r="C298" s="186"/>
      <c r="D298" s="188"/>
      <c r="E298" s="186"/>
      <c r="F298" s="186"/>
      <c r="G298" s="186"/>
      <c r="H298" s="186"/>
      <c r="I298" s="186"/>
      <c r="J298" s="186"/>
      <c r="K298" s="186"/>
      <c r="L298" s="186"/>
      <c r="M298" s="186"/>
      <c r="N298" s="186"/>
      <c r="O298" s="186"/>
      <c r="P298" s="186"/>
      <c r="Q298" s="186"/>
      <c r="R298" s="186"/>
    </row>
    <row r="299">
      <c r="A299" s="186"/>
      <c r="B299" s="188"/>
      <c r="C299" s="186"/>
      <c r="D299" s="188"/>
      <c r="E299" s="186"/>
      <c r="F299" s="186"/>
      <c r="G299" s="186"/>
      <c r="H299" s="186"/>
      <c r="I299" s="186"/>
      <c r="J299" s="186"/>
      <c r="K299" s="186"/>
      <c r="L299" s="186"/>
      <c r="M299" s="186"/>
      <c r="N299" s="186"/>
      <c r="O299" s="186"/>
      <c r="P299" s="186"/>
      <c r="Q299" s="186"/>
      <c r="R299" s="186"/>
    </row>
    <row r="300">
      <c r="A300" s="186"/>
      <c r="B300" s="188"/>
      <c r="C300" s="186"/>
      <c r="D300" s="188"/>
      <c r="E300" s="186"/>
      <c r="F300" s="186"/>
      <c r="G300" s="186"/>
      <c r="H300" s="186"/>
      <c r="I300" s="186"/>
      <c r="J300" s="186"/>
      <c r="K300" s="186"/>
      <c r="L300" s="186"/>
      <c r="M300" s="186"/>
      <c r="N300" s="186"/>
      <c r="O300" s="186"/>
      <c r="P300" s="186"/>
      <c r="Q300" s="186"/>
      <c r="R300" s="186"/>
    </row>
    <row r="301">
      <c r="A301" s="186"/>
      <c r="B301" s="188"/>
      <c r="C301" s="186"/>
      <c r="D301" s="188"/>
      <c r="E301" s="186"/>
      <c r="F301" s="186"/>
      <c r="G301" s="186"/>
      <c r="H301" s="186"/>
      <c r="I301" s="186"/>
      <c r="J301" s="186"/>
      <c r="K301" s="186"/>
      <c r="L301" s="186"/>
      <c r="M301" s="186"/>
      <c r="N301" s="186"/>
      <c r="O301" s="186"/>
      <c r="P301" s="186"/>
      <c r="Q301" s="186"/>
      <c r="R301" s="186"/>
    </row>
    <row r="302">
      <c r="A302" s="186"/>
      <c r="B302" s="188"/>
      <c r="C302" s="186"/>
      <c r="D302" s="188"/>
      <c r="E302" s="186"/>
      <c r="F302" s="186"/>
      <c r="G302" s="186"/>
      <c r="H302" s="186"/>
      <c r="I302" s="186"/>
      <c r="J302" s="186"/>
      <c r="K302" s="186"/>
      <c r="L302" s="186"/>
      <c r="M302" s="186"/>
      <c r="N302" s="186"/>
      <c r="O302" s="186"/>
      <c r="P302" s="186"/>
      <c r="Q302" s="186"/>
      <c r="R302" s="186"/>
    </row>
    <row r="303">
      <c r="A303" s="186"/>
      <c r="B303" s="188"/>
      <c r="C303" s="186"/>
      <c r="D303" s="188"/>
      <c r="E303" s="186"/>
      <c r="F303" s="186"/>
      <c r="G303" s="186"/>
      <c r="H303" s="186"/>
      <c r="I303" s="186"/>
      <c r="J303" s="186"/>
      <c r="K303" s="186"/>
      <c r="L303" s="186"/>
      <c r="M303" s="186"/>
      <c r="N303" s="186"/>
      <c r="O303" s="186"/>
      <c r="P303" s="186"/>
      <c r="Q303" s="186"/>
      <c r="R303" s="186"/>
    </row>
    <row r="304">
      <c r="A304" s="186"/>
      <c r="B304" s="188"/>
      <c r="C304" s="186"/>
      <c r="D304" s="188"/>
      <c r="E304" s="186"/>
      <c r="F304" s="186"/>
      <c r="G304" s="186"/>
      <c r="H304" s="186"/>
      <c r="I304" s="186"/>
      <c r="J304" s="186"/>
      <c r="K304" s="186"/>
      <c r="L304" s="186"/>
      <c r="M304" s="186"/>
      <c r="N304" s="186"/>
      <c r="O304" s="186"/>
      <c r="P304" s="186"/>
      <c r="Q304" s="186"/>
      <c r="R304" s="186"/>
    </row>
    <row r="305">
      <c r="A305" s="186"/>
      <c r="B305" s="188"/>
      <c r="C305" s="186"/>
      <c r="D305" s="188"/>
      <c r="E305" s="186"/>
      <c r="F305" s="186"/>
      <c r="G305" s="186"/>
      <c r="H305" s="186"/>
      <c r="I305" s="186"/>
      <c r="J305" s="186"/>
      <c r="K305" s="186"/>
      <c r="L305" s="186"/>
      <c r="M305" s="186"/>
      <c r="N305" s="186"/>
      <c r="O305" s="186"/>
      <c r="P305" s="186"/>
      <c r="Q305" s="186"/>
      <c r="R305" s="186"/>
    </row>
    <row r="306">
      <c r="A306" s="186"/>
      <c r="B306" s="188"/>
      <c r="C306" s="186"/>
      <c r="D306" s="188"/>
      <c r="E306" s="186"/>
      <c r="F306" s="186"/>
      <c r="G306" s="186"/>
      <c r="H306" s="186"/>
      <c r="I306" s="186"/>
      <c r="J306" s="186"/>
      <c r="K306" s="186"/>
      <c r="L306" s="186"/>
      <c r="M306" s="186"/>
      <c r="N306" s="186"/>
      <c r="O306" s="186"/>
      <c r="P306" s="186"/>
      <c r="Q306" s="186"/>
      <c r="R306" s="186"/>
    </row>
    <row r="307">
      <c r="A307" s="186"/>
      <c r="B307" s="188"/>
      <c r="C307" s="186"/>
      <c r="D307" s="188"/>
      <c r="E307" s="186"/>
      <c r="F307" s="186"/>
      <c r="G307" s="186"/>
      <c r="H307" s="186"/>
      <c r="I307" s="186"/>
      <c r="J307" s="186"/>
      <c r="K307" s="186"/>
      <c r="L307" s="186"/>
      <c r="M307" s="186"/>
      <c r="N307" s="186"/>
      <c r="O307" s="186"/>
      <c r="P307" s="186"/>
      <c r="Q307" s="186"/>
      <c r="R307" s="186"/>
    </row>
    <row r="308">
      <c r="A308" s="186"/>
      <c r="B308" s="188"/>
      <c r="C308" s="186"/>
      <c r="D308" s="188"/>
      <c r="E308" s="186"/>
      <c r="F308" s="186"/>
      <c r="G308" s="186"/>
      <c r="H308" s="186"/>
      <c r="I308" s="186"/>
      <c r="J308" s="186"/>
      <c r="K308" s="186"/>
      <c r="L308" s="186"/>
      <c r="M308" s="186"/>
      <c r="N308" s="186"/>
      <c r="O308" s="186"/>
      <c r="P308" s="186"/>
      <c r="Q308" s="186"/>
      <c r="R308" s="186"/>
    </row>
    <row r="309">
      <c r="A309" s="186"/>
      <c r="B309" s="188"/>
      <c r="C309" s="186"/>
      <c r="D309" s="188"/>
      <c r="E309" s="186"/>
      <c r="F309" s="186"/>
      <c r="G309" s="186"/>
      <c r="H309" s="186"/>
      <c r="I309" s="186"/>
      <c r="J309" s="186"/>
      <c r="K309" s="186"/>
      <c r="L309" s="186"/>
      <c r="M309" s="186"/>
      <c r="N309" s="186"/>
      <c r="O309" s="186"/>
      <c r="P309" s="186"/>
      <c r="Q309" s="186"/>
      <c r="R309" s="186"/>
    </row>
    <row r="310">
      <c r="A310" s="186"/>
      <c r="B310" s="188"/>
      <c r="C310" s="186"/>
      <c r="D310" s="188"/>
      <c r="E310" s="186"/>
      <c r="F310" s="186"/>
      <c r="G310" s="186"/>
      <c r="H310" s="186"/>
      <c r="I310" s="186"/>
      <c r="J310" s="186"/>
      <c r="K310" s="186"/>
      <c r="L310" s="186"/>
      <c r="M310" s="186"/>
      <c r="N310" s="186"/>
      <c r="O310" s="186"/>
      <c r="P310" s="186"/>
      <c r="Q310" s="186"/>
      <c r="R310" s="186"/>
    </row>
    <row r="311">
      <c r="A311" s="186"/>
      <c r="B311" s="188"/>
      <c r="C311" s="186"/>
      <c r="D311" s="188"/>
      <c r="E311" s="186"/>
      <c r="F311" s="186"/>
      <c r="G311" s="186"/>
      <c r="H311" s="186"/>
      <c r="I311" s="186"/>
      <c r="J311" s="186"/>
      <c r="K311" s="186"/>
      <c r="L311" s="186"/>
      <c r="M311" s="186"/>
      <c r="N311" s="186"/>
      <c r="O311" s="186"/>
      <c r="P311" s="186"/>
      <c r="Q311" s="186"/>
      <c r="R311" s="186"/>
    </row>
    <row r="312">
      <c r="A312" s="186"/>
      <c r="B312" s="188"/>
      <c r="C312" s="186"/>
      <c r="D312" s="188"/>
      <c r="E312" s="186"/>
      <c r="F312" s="186"/>
      <c r="G312" s="186"/>
      <c r="H312" s="186"/>
      <c r="I312" s="186"/>
      <c r="J312" s="186"/>
      <c r="K312" s="186"/>
      <c r="L312" s="186"/>
      <c r="M312" s="186"/>
      <c r="N312" s="186"/>
      <c r="O312" s="186"/>
      <c r="P312" s="186"/>
      <c r="Q312" s="186"/>
      <c r="R312" s="186"/>
    </row>
    <row r="313">
      <c r="A313" s="186"/>
      <c r="B313" s="188"/>
      <c r="C313" s="186"/>
      <c r="D313" s="188"/>
      <c r="E313" s="186"/>
      <c r="F313" s="186"/>
      <c r="G313" s="186"/>
      <c r="H313" s="186"/>
      <c r="I313" s="186"/>
      <c r="J313" s="186"/>
      <c r="K313" s="186"/>
      <c r="L313" s="186"/>
      <c r="M313" s="186"/>
      <c r="N313" s="186"/>
      <c r="O313" s="186"/>
      <c r="P313" s="186"/>
      <c r="Q313" s="186"/>
      <c r="R313" s="186"/>
    </row>
    <row r="314">
      <c r="A314" s="186"/>
      <c r="B314" s="188"/>
      <c r="C314" s="186"/>
      <c r="D314" s="188"/>
      <c r="E314" s="186"/>
      <c r="F314" s="186"/>
      <c r="G314" s="186"/>
      <c r="H314" s="186"/>
      <c r="I314" s="186"/>
      <c r="J314" s="186"/>
      <c r="K314" s="186"/>
      <c r="L314" s="186"/>
      <c r="M314" s="186"/>
      <c r="N314" s="186"/>
      <c r="O314" s="186"/>
      <c r="P314" s="186"/>
      <c r="Q314" s="186"/>
      <c r="R314" s="186"/>
    </row>
    <row r="315">
      <c r="A315" s="186"/>
      <c r="B315" s="188"/>
      <c r="C315" s="186"/>
      <c r="D315" s="188"/>
      <c r="E315" s="186"/>
      <c r="F315" s="186"/>
      <c r="G315" s="186"/>
      <c r="H315" s="186"/>
      <c r="I315" s="186"/>
      <c r="J315" s="186"/>
      <c r="K315" s="186"/>
      <c r="L315" s="186"/>
      <c r="M315" s="186"/>
      <c r="N315" s="186"/>
      <c r="O315" s="186"/>
      <c r="P315" s="186"/>
      <c r="Q315" s="186"/>
      <c r="R315" s="186"/>
    </row>
    <row r="316">
      <c r="A316" s="186"/>
      <c r="B316" s="188"/>
      <c r="C316" s="186"/>
      <c r="D316" s="188"/>
      <c r="E316" s="186"/>
      <c r="F316" s="186"/>
      <c r="G316" s="186"/>
      <c r="H316" s="186"/>
      <c r="I316" s="186"/>
      <c r="J316" s="186"/>
      <c r="K316" s="186"/>
      <c r="L316" s="186"/>
      <c r="M316" s="186"/>
      <c r="N316" s="186"/>
      <c r="O316" s="186"/>
      <c r="P316" s="186"/>
      <c r="Q316" s="186"/>
      <c r="R316" s="186"/>
    </row>
    <row r="317">
      <c r="A317" s="186"/>
      <c r="B317" s="188"/>
      <c r="C317" s="186"/>
      <c r="D317" s="188"/>
      <c r="E317" s="186"/>
      <c r="F317" s="186"/>
      <c r="G317" s="186"/>
      <c r="H317" s="186"/>
      <c r="I317" s="186"/>
      <c r="J317" s="186"/>
      <c r="K317" s="186"/>
      <c r="L317" s="186"/>
      <c r="M317" s="186"/>
      <c r="N317" s="186"/>
      <c r="O317" s="186"/>
      <c r="P317" s="186"/>
      <c r="Q317" s="186"/>
      <c r="R317" s="186"/>
    </row>
    <row r="318">
      <c r="A318" s="186"/>
      <c r="B318" s="188"/>
      <c r="C318" s="186"/>
      <c r="D318" s="188"/>
      <c r="E318" s="186"/>
      <c r="F318" s="186"/>
      <c r="G318" s="186"/>
      <c r="H318" s="186"/>
      <c r="I318" s="186"/>
      <c r="J318" s="186"/>
      <c r="K318" s="186"/>
      <c r="L318" s="186"/>
      <c r="M318" s="186"/>
      <c r="N318" s="186"/>
      <c r="O318" s="186"/>
      <c r="P318" s="186"/>
      <c r="Q318" s="186"/>
      <c r="R318" s="186"/>
    </row>
    <row r="319">
      <c r="A319" s="186"/>
      <c r="B319" s="188"/>
      <c r="C319" s="186"/>
      <c r="D319" s="188"/>
      <c r="E319" s="186"/>
      <c r="F319" s="186"/>
      <c r="G319" s="186"/>
      <c r="H319" s="186"/>
      <c r="I319" s="186"/>
      <c r="J319" s="186"/>
      <c r="K319" s="186"/>
      <c r="L319" s="186"/>
      <c r="M319" s="186"/>
      <c r="N319" s="186"/>
      <c r="O319" s="186"/>
      <c r="P319" s="186"/>
      <c r="Q319" s="186"/>
      <c r="R319" s="186"/>
    </row>
    <row r="320">
      <c r="A320" s="186"/>
      <c r="B320" s="188"/>
      <c r="C320" s="186"/>
      <c r="D320" s="188"/>
      <c r="E320" s="186"/>
      <c r="F320" s="186"/>
      <c r="G320" s="186"/>
      <c r="H320" s="186"/>
      <c r="I320" s="186"/>
      <c r="J320" s="186"/>
      <c r="K320" s="186"/>
      <c r="L320" s="186"/>
      <c r="M320" s="186"/>
      <c r="N320" s="186"/>
      <c r="O320" s="186"/>
      <c r="P320" s="186"/>
      <c r="Q320" s="186"/>
      <c r="R320" s="186"/>
    </row>
    <row r="321">
      <c r="A321" s="186"/>
      <c r="B321" s="188"/>
      <c r="C321" s="186"/>
      <c r="D321" s="188"/>
      <c r="E321" s="186"/>
      <c r="F321" s="186"/>
      <c r="G321" s="186"/>
      <c r="H321" s="186"/>
      <c r="I321" s="186"/>
      <c r="J321" s="186"/>
      <c r="K321" s="186"/>
      <c r="L321" s="186"/>
      <c r="M321" s="186"/>
      <c r="N321" s="186"/>
      <c r="O321" s="186"/>
      <c r="P321" s="186"/>
      <c r="Q321" s="186"/>
      <c r="R321" s="186"/>
    </row>
    <row r="322">
      <c r="A322" s="186"/>
      <c r="B322" s="188"/>
      <c r="C322" s="186"/>
      <c r="D322" s="188"/>
      <c r="E322" s="186"/>
      <c r="F322" s="186"/>
      <c r="G322" s="186"/>
      <c r="H322" s="186"/>
      <c r="I322" s="186"/>
      <c r="J322" s="186"/>
      <c r="K322" s="186"/>
      <c r="L322" s="186"/>
      <c r="M322" s="186"/>
      <c r="N322" s="186"/>
      <c r="O322" s="186"/>
      <c r="P322" s="186"/>
      <c r="Q322" s="186"/>
      <c r="R322" s="186"/>
    </row>
    <row r="323">
      <c r="A323" s="186"/>
      <c r="B323" s="188"/>
      <c r="C323" s="186"/>
      <c r="D323" s="188"/>
      <c r="E323" s="186"/>
      <c r="F323" s="186"/>
      <c r="G323" s="186"/>
      <c r="H323" s="186"/>
      <c r="I323" s="186"/>
      <c r="J323" s="186"/>
      <c r="K323" s="186"/>
      <c r="L323" s="186"/>
      <c r="M323" s="186"/>
      <c r="N323" s="186"/>
      <c r="O323" s="186"/>
      <c r="P323" s="186"/>
      <c r="Q323" s="186"/>
      <c r="R323" s="186"/>
    </row>
    <row r="324">
      <c r="A324" s="186"/>
      <c r="B324" s="188"/>
      <c r="C324" s="186"/>
      <c r="D324" s="188"/>
      <c r="E324" s="186"/>
      <c r="F324" s="186"/>
      <c r="G324" s="186"/>
      <c r="H324" s="186"/>
      <c r="I324" s="186"/>
      <c r="J324" s="186"/>
      <c r="K324" s="186"/>
      <c r="L324" s="186"/>
      <c r="M324" s="186"/>
      <c r="N324" s="186"/>
      <c r="O324" s="186"/>
      <c r="P324" s="186"/>
      <c r="Q324" s="186"/>
      <c r="R324" s="186"/>
    </row>
    <row r="325">
      <c r="A325" s="186"/>
      <c r="B325" s="188"/>
      <c r="C325" s="186"/>
      <c r="D325" s="188"/>
      <c r="E325" s="186"/>
      <c r="F325" s="186"/>
      <c r="G325" s="186"/>
      <c r="H325" s="186"/>
      <c r="I325" s="186"/>
      <c r="J325" s="186"/>
      <c r="K325" s="186"/>
      <c r="L325" s="186"/>
      <c r="M325" s="186"/>
      <c r="N325" s="186"/>
      <c r="O325" s="186"/>
      <c r="P325" s="186"/>
      <c r="Q325" s="186"/>
      <c r="R325" s="186"/>
    </row>
    <row r="326">
      <c r="A326" s="186"/>
      <c r="B326" s="188"/>
      <c r="C326" s="186"/>
      <c r="D326" s="188"/>
      <c r="E326" s="186"/>
      <c r="F326" s="186"/>
      <c r="G326" s="186"/>
      <c r="H326" s="186"/>
      <c r="I326" s="186"/>
      <c r="J326" s="186"/>
      <c r="K326" s="186"/>
      <c r="L326" s="186"/>
      <c r="M326" s="186"/>
      <c r="N326" s="186"/>
      <c r="O326" s="186"/>
      <c r="P326" s="186"/>
      <c r="Q326" s="186"/>
      <c r="R326" s="186"/>
    </row>
    <row r="327">
      <c r="A327" s="186"/>
      <c r="B327" s="188"/>
      <c r="C327" s="186"/>
      <c r="D327" s="188"/>
      <c r="E327" s="186"/>
      <c r="F327" s="186"/>
      <c r="G327" s="186"/>
      <c r="H327" s="186"/>
      <c r="I327" s="186"/>
      <c r="J327" s="186"/>
      <c r="K327" s="186"/>
      <c r="L327" s="186"/>
      <c r="M327" s="186"/>
      <c r="N327" s="186"/>
      <c r="O327" s="186"/>
      <c r="P327" s="186"/>
      <c r="Q327" s="186"/>
      <c r="R327" s="186"/>
    </row>
    <row r="328">
      <c r="A328" s="186"/>
      <c r="B328" s="188"/>
      <c r="C328" s="186"/>
      <c r="D328" s="188"/>
      <c r="E328" s="186"/>
      <c r="F328" s="186"/>
      <c r="G328" s="186"/>
      <c r="H328" s="186"/>
      <c r="I328" s="186"/>
      <c r="J328" s="186"/>
      <c r="K328" s="186"/>
      <c r="L328" s="186"/>
      <c r="M328" s="186"/>
      <c r="N328" s="186"/>
      <c r="O328" s="186"/>
      <c r="P328" s="186"/>
      <c r="Q328" s="186"/>
      <c r="R328" s="186"/>
    </row>
    <row r="329">
      <c r="A329" s="186"/>
      <c r="B329" s="188"/>
      <c r="C329" s="186"/>
      <c r="D329" s="188"/>
      <c r="E329" s="186"/>
      <c r="F329" s="186"/>
      <c r="G329" s="186"/>
      <c r="H329" s="186"/>
      <c r="I329" s="186"/>
      <c r="J329" s="186"/>
      <c r="K329" s="186"/>
      <c r="L329" s="186"/>
      <c r="M329" s="186"/>
      <c r="N329" s="186"/>
      <c r="O329" s="186"/>
      <c r="P329" s="186"/>
      <c r="Q329" s="186"/>
      <c r="R329" s="186"/>
    </row>
    <row r="330">
      <c r="A330" s="186"/>
      <c r="B330" s="188"/>
      <c r="C330" s="186"/>
      <c r="D330" s="188"/>
      <c r="E330" s="186"/>
      <c r="F330" s="186"/>
      <c r="G330" s="186"/>
      <c r="H330" s="186"/>
      <c r="I330" s="186"/>
      <c r="J330" s="186"/>
      <c r="K330" s="186"/>
      <c r="L330" s="186"/>
      <c r="M330" s="186"/>
      <c r="N330" s="186"/>
      <c r="O330" s="186"/>
      <c r="P330" s="186"/>
      <c r="Q330" s="186"/>
      <c r="R330" s="186"/>
    </row>
    <row r="331">
      <c r="A331" s="186"/>
      <c r="B331" s="188"/>
      <c r="C331" s="186"/>
      <c r="D331" s="188"/>
      <c r="E331" s="186"/>
      <c r="F331" s="186"/>
      <c r="G331" s="186"/>
      <c r="H331" s="186"/>
      <c r="I331" s="186"/>
      <c r="J331" s="186"/>
      <c r="K331" s="186"/>
      <c r="L331" s="186"/>
      <c r="M331" s="186"/>
      <c r="N331" s="186"/>
      <c r="O331" s="186"/>
      <c r="P331" s="186"/>
      <c r="Q331" s="186"/>
      <c r="R331" s="186"/>
    </row>
    <row r="332">
      <c r="A332" s="186"/>
      <c r="B332" s="188"/>
      <c r="C332" s="186"/>
      <c r="D332" s="188"/>
      <c r="E332" s="186"/>
      <c r="F332" s="186"/>
      <c r="G332" s="186"/>
      <c r="H332" s="186"/>
      <c r="I332" s="186"/>
      <c r="J332" s="186"/>
      <c r="K332" s="186"/>
      <c r="L332" s="186"/>
      <c r="M332" s="186"/>
      <c r="N332" s="186"/>
      <c r="O332" s="186"/>
      <c r="P332" s="186"/>
      <c r="Q332" s="186"/>
      <c r="R332" s="186"/>
    </row>
    <row r="333">
      <c r="A333" s="186"/>
      <c r="B333" s="188"/>
      <c r="C333" s="186"/>
      <c r="D333" s="188"/>
      <c r="E333" s="186"/>
      <c r="F333" s="186"/>
      <c r="G333" s="186"/>
      <c r="H333" s="186"/>
      <c r="I333" s="186"/>
      <c r="J333" s="186"/>
      <c r="K333" s="186"/>
      <c r="L333" s="186"/>
      <c r="M333" s="186"/>
      <c r="N333" s="186"/>
      <c r="O333" s="186"/>
      <c r="P333" s="186"/>
      <c r="Q333" s="186"/>
      <c r="R333" s="186"/>
    </row>
    <row r="334">
      <c r="A334" s="186"/>
      <c r="B334" s="188"/>
      <c r="C334" s="186"/>
      <c r="D334" s="188"/>
      <c r="E334" s="186"/>
      <c r="F334" s="186"/>
      <c r="G334" s="186"/>
      <c r="H334" s="186"/>
      <c r="I334" s="186"/>
      <c r="J334" s="186"/>
      <c r="K334" s="186"/>
      <c r="L334" s="186"/>
      <c r="M334" s="186"/>
      <c r="N334" s="186"/>
      <c r="O334" s="186"/>
      <c r="P334" s="186"/>
      <c r="Q334" s="186"/>
      <c r="R334" s="186"/>
    </row>
    <row r="335">
      <c r="A335" s="186"/>
      <c r="B335" s="188"/>
      <c r="C335" s="186"/>
      <c r="D335" s="188"/>
      <c r="E335" s="186"/>
      <c r="F335" s="186"/>
      <c r="G335" s="186"/>
      <c r="H335" s="186"/>
      <c r="I335" s="186"/>
      <c r="J335" s="186"/>
      <c r="K335" s="186"/>
      <c r="L335" s="186"/>
      <c r="M335" s="186"/>
      <c r="N335" s="186"/>
      <c r="O335" s="186"/>
      <c r="P335" s="186"/>
      <c r="Q335" s="186"/>
      <c r="R335" s="186"/>
    </row>
    <row r="336">
      <c r="A336" s="186"/>
      <c r="B336" s="188"/>
      <c r="C336" s="186"/>
      <c r="D336" s="188"/>
      <c r="E336" s="186"/>
      <c r="F336" s="186"/>
      <c r="G336" s="186"/>
      <c r="H336" s="186"/>
      <c r="I336" s="186"/>
      <c r="J336" s="186"/>
      <c r="K336" s="186"/>
      <c r="L336" s="186"/>
      <c r="M336" s="186"/>
      <c r="N336" s="186"/>
      <c r="O336" s="186"/>
      <c r="P336" s="186"/>
      <c r="Q336" s="186"/>
      <c r="R336" s="186"/>
    </row>
    <row r="337">
      <c r="A337" s="186"/>
      <c r="B337" s="188"/>
      <c r="C337" s="186"/>
      <c r="D337" s="188"/>
      <c r="E337" s="186"/>
      <c r="F337" s="186"/>
      <c r="G337" s="186"/>
      <c r="H337" s="186"/>
      <c r="I337" s="186"/>
      <c r="J337" s="186"/>
      <c r="K337" s="186"/>
      <c r="L337" s="186"/>
      <c r="M337" s="186"/>
      <c r="N337" s="186"/>
      <c r="O337" s="186"/>
      <c r="P337" s="186"/>
      <c r="Q337" s="186"/>
      <c r="R337" s="186"/>
    </row>
    <row r="338">
      <c r="A338" s="186"/>
      <c r="B338" s="188"/>
      <c r="C338" s="186"/>
      <c r="D338" s="188"/>
      <c r="E338" s="186"/>
      <c r="F338" s="186"/>
      <c r="G338" s="186"/>
      <c r="H338" s="186"/>
      <c r="I338" s="186"/>
      <c r="J338" s="186"/>
      <c r="K338" s="186"/>
      <c r="L338" s="186"/>
      <c r="M338" s="186"/>
      <c r="N338" s="186"/>
      <c r="O338" s="186"/>
      <c r="P338" s="186"/>
      <c r="Q338" s="186"/>
      <c r="R338" s="186"/>
    </row>
    <row r="339">
      <c r="A339" s="186"/>
      <c r="B339" s="188"/>
      <c r="C339" s="186"/>
      <c r="D339" s="188"/>
      <c r="E339" s="186"/>
      <c r="F339" s="186"/>
      <c r="G339" s="186"/>
      <c r="H339" s="186"/>
      <c r="I339" s="186"/>
      <c r="J339" s="186"/>
      <c r="K339" s="186"/>
      <c r="L339" s="186"/>
      <c r="M339" s="186"/>
      <c r="N339" s="186"/>
      <c r="O339" s="186"/>
      <c r="P339" s="186"/>
      <c r="Q339" s="186"/>
      <c r="R339" s="186"/>
    </row>
    <row r="340">
      <c r="A340" s="186"/>
      <c r="B340" s="188"/>
      <c r="C340" s="186"/>
      <c r="D340" s="188"/>
      <c r="E340" s="186"/>
      <c r="F340" s="186"/>
      <c r="G340" s="186"/>
      <c r="H340" s="186"/>
      <c r="I340" s="186"/>
      <c r="J340" s="186"/>
      <c r="K340" s="186"/>
      <c r="L340" s="186"/>
      <c r="M340" s="186"/>
      <c r="N340" s="186"/>
      <c r="O340" s="186"/>
      <c r="P340" s="186"/>
      <c r="Q340" s="186"/>
      <c r="R340" s="186"/>
    </row>
    <row r="341">
      <c r="A341" s="186"/>
      <c r="B341" s="188"/>
      <c r="C341" s="186"/>
      <c r="D341" s="188"/>
      <c r="E341" s="186"/>
      <c r="F341" s="186"/>
      <c r="G341" s="186"/>
      <c r="H341" s="186"/>
      <c r="I341" s="186"/>
      <c r="J341" s="186"/>
      <c r="K341" s="186"/>
      <c r="L341" s="186"/>
      <c r="M341" s="186"/>
      <c r="N341" s="186"/>
      <c r="O341" s="186"/>
      <c r="P341" s="186"/>
      <c r="Q341" s="186"/>
      <c r="R341" s="186"/>
    </row>
    <row r="342">
      <c r="A342" s="186"/>
      <c r="B342" s="188"/>
      <c r="C342" s="186"/>
      <c r="D342" s="188"/>
      <c r="E342" s="186"/>
      <c r="F342" s="186"/>
      <c r="G342" s="186"/>
      <c r="H342" s="186"/>
      <c r="I342" s="186"/>
      <c r="J342" s="186"/>
      <c r="K342" s="186"/>
      <c r="L342" s="186"/>
      <c r="M342" s="186"/>
      <c r="N342" s="186"/>
      <c r="O342" s="186"/>
      <c r="P342" s="186"/>
      <c r="Q342" s="186"/>
      <c r="R342" s="186"/>
    </row>
    <row r="343">
      <c r="A343" s="186"/>
      <c r="B343" s="188"/>
      <c r="C343" s="186"/>
      <c r="D343" s="188"/>
      <c r="E343" s="186"/>
      <c r="F343" s="186"/>
      <c r="G343" s="186"/>
      <c r="H343" s="186"/>
      <c r="I343" s="186"/>
      <c r="J343" s="186"/>
      <c r="K343" s="186"/>
      <c r="L343" s="186"/>
      <c r="M343" s="186"/>
      <c r="N343" s="186"/>
      <c r="O343" s="186"/>
      <c r="P343" s="186"/>
      <c r="Q343" s="186"/>
      <c r="R343" s="186"/>
    </row>
    <row r="344">
      <c r="A344" s="186"/>
      <c r="B344" s="188"/>
      <c r="C344" s="186"/>
      <c r="D344" s="188"/>
      <c r="E344" s="186"/>
      <c r="F344" s="186"/>
      <c r="G344" s="186"/>
      <c r="H344" s="186"/>
      <c r="I344" s="186"/>
      <c r="J344" s="186"/>
      <c r="K344" s="186"/>
      <c r="L344" s="186"/>
      <c r="M344" s="186"/>
      <c r="N344" s="186"/>
      <c r="O344" s="186"/>
      <c r="P344" s="186"/>
      <c r="Q344" s="186"/>
      <c r="R344" s="186"/>
    </row>
    <row r="345">
      <c r="A345" s="186"/>
      <c r="B345" s="188"/>
      <c r="C345" s="186"/>
      <c r="D345" s="188"/>
      <c r="E345" s="186"/>
      <c r="F345" s="186"/>
      <c r="G345" s="186"/>
      <c r="H345" s="186"/>
      <c r="I345" s="186"/>
      <c r="J345" s="186"/>
      <c r="K345" s="186"/>
      <c r="L345" s="186"/>
      <c r="M345" s="186"/>
      <c r="N345" s="186"/>
      <c r="O345" s="186"/>
      <c r="P345" s="186"/>
      <c r="Q345" s="186"/>
      <c r="R345" s="186"/>
    </row>
    <row r="346">
      <c r="A346" s="186"/>
      <c r="B346" s="188"/>
      <c r="C346" s="186"/>
      <c r="D346" s="188"/>
      <c r="E346" s="186"/>
      <c r="F346" s="186"/>
      <c r="G346" s="186"/>
      <c r="H346" s="186"/>
      <c r="I346" s="186"/>
      <c r="J346" s="186"/>
      <c r="K346" s="186"/>
      <c r="L346" s="186"/>
      <c r="M346" s="186"/>
      <c r="N346" s="186"/>
      <c r="O346" s="186"/>
      <c r="P346" s="186"/>
      <c r="Q346" s="186"/>
      <c r="R346" s="186"/>
    </row>
    <row r="347">
      <c r="A347" s="186"/>
      <c r="B347" s="188"/>
      <c r="C347" s="186"/>
      <c r="D347" s="188"/>
      <c r="E347" s="186"/>
      <c r="F347" s="186"/>
      <c r="G347" s="186"/>
      <c r="H347" s="186"/>
      <c r="I347" s="186"/>
      <c r="J347" s="186"/>
      <c r="K347" s="186"/>
      <c r="L347" s="186"/>
      <c r="M347" s="186"/>
      <c r="N347" s="186"/>
      <c r="O347" s="186"/>
      <c r="P347" s="186"/>
      <c r="Q347" s="186"/>
      <c r="R347" s="186"/>
    </row>
    <row r="348">
      <c r="A348" s="186"/>
      <c r="B348" s="188"/>
      <c r="C348" s="186"/>
      <c r="D348" s="188"/>
      <c r="E348" s="186"/>
      <c r="F348" s="186"/>
      <c r="G348" s="186"/>
      <c r="H348" s="186"/>
      <c r="I348" s="186"/>
      <c r="J348" s="186"/>
      <c r="K348" s="186"/>
      <c r="L348" s="186"/>
      <c r="M348" s="186"/>
      <c r="N348" s="186"/>
      <c r="O348" s="186"/>
      <c r="P348" s="186"/>
      <c r="Q348" s="186"/>
      <c r="R348" s="186"/>
    </row>
    <row r="349">
      <c r="A349" s="186"/>
      <c r="B349" s="188"/>
      <c r="C349" s="186"/>
      <c r="D349" s="188"/>
      <c r="E349" s="186"/>
      <c r="F349" s="186"/>
      <c r="G349" s="186"/>
      <c r="H349" s="186"/>
      <c r="I349" s="186"/>
      <c r="J349" s="186"/>
      <c r="K349" s="186"/>
      <c r="L349" s="186"/>
      <c r="M349" s="186"/>
      <c r="N349" s="186"/>
      <c r="O349" s="186"/>
      <c r="P349" s="186"/>
      <c r="Q349" s="186"/>
      <c r="R349" s="186"/>
    </row>
    <row r="350">
      <c r="A350" s="186"/>
      <c r="B350" s="188"/>
      <c r="C350" s="186"/>
      <c r="D350" s="188"/>
      <c r="E350" s="186"/>
      <c r="F350" s="186"/>
      <c r="G350" s="186"/>
      <c r="H350" s="186"/>
      <c r="I350" s="186"/>
      <c r="J350" s="186"/>
      <c r="K350" s="186"/>
      <c r="L350" s="186"/>
      <c r="M350" s="186"/>
      <c r="N350" s="186"/>
      <c r="O350" s="186"/>
      <c r="P350" s="186"/>
      <c r="Q350" s="186"/>
      <c r="R350" s="186"/>
    </row>
    <row r="351">
      <c r="A351" s="186"/>
      <c r="B351" s="188"/>
      <c r="C351" s="186"/>
      <c r="D351" s="188"/>
      <c r="E351" s="186"/>
      <c r="F351" s="186"/>
      <c r="G351" s="186"/>
      <c r="H351" s="186"/>
      <c r="I351" s="186"/>
      <c r="J351" s="186"/>
      <c r="K351" s="186"/>
      <c r="L351" s="186"/>
      <c r="M351" s="186"/>
      <c r="N351" s="186"/>
      <c r="O351" s="186"/>
      <c r="P351" s="186"/>
      <c r="Q351" s="186"/>
      <c r="R351" s="186"/>
    </row>
    <row r="352">
      <c r="A352" s="186"/>
      <c r="B352" s="188"/>
      <c r="C352" s="186"/>
      <c r="D352" s="188"/>
      <c r="E352" s="186"/>
      <c r="F352" s="186"/>
      <c r="G352" s="186"/>
      <c r="H352" s="186"/>
      <c r="I352" s="186"/>
      <c r="J352" s="186"/>
      <c r="K352" s="186"/>
      <c r="L352" s="186"/>
      <c r="M352" s="186"/>
      <c r="N352" s="186"/>
      <c r="O352" s="186"/>
      <c r="P352" s="186"/>
      <c r="Q352" s="186"/>
      <c r="R352" s="186"/>
    </row>
    <row r="353">
      <c r="A353" s="186"/>
      <c r="B353" s="188"/>
      <c r="C353" s="186"/>
      <c r="D353" s="188"/>
      <c r="E353" s="186"/>
      <c r="F353" s="186"/>
      <c r="G353" s="186"/>
      <c r="H353" s="186"/>
      <c r="I353" s="186"/>
      <c r="J353" s="186"/>
      <c r="K353" s="186"/>
      <c r="L353" s="186"/>
      <c r="M353" s="186"/>
      <c r="N353" s="186"/>
      <c r="O353" s="186"/>
      <c r="P353" s="186"/>
      <c r="Q353" s="186"/>
      <c r="R353" s="186"/>
    </row>
    <row r="354">
      <c r="A354" s="186"/>
      <c r="B354" s="188"/>
      <c r="C354" s="186"/>
      <c r="D354" s="188"/>
      <c r="E354" s="186"/>
      <c r="F354" s="186"/>
      <c r="G354" s="186"/>
      <c r="H354" s="186"/>
      <c r="I354" s="186"/>
      <c r="J354" s="186"/>
      <c r="K354" s="186"/>
      <c r="L354" s="186"/>
      <c r="M354" s="186"/>
      <c r="N354" s="186"/>
      <c r="O354" s="186"/>
      <c r="P354" s="186"/>
      <c r="Q354" s="186"/>
      <c r="R354" s="186"/>
    </row>
    <row r="355">
      <c r="A355" s="186"/>
      <c r="B355" s="188"/>
      <c r="C355" s="186"/>
      <c r="D355" s="188"/>
      <c r="E355" s="186"/>
      <c r="F355" s="186"/>
      <c r="G355" s="186"/>
      <c r="H355" s="186"/>
      <c r="I355" s="186"/>
      <c r="J355" s="186"/>
      <c r="K355" s="186"/>
      <c r="L355" s="186"/>
      <c r="M355" s="186"/>
      <c r="N355" s="186"/>
      <c r="O355" s="186"/>
      <c r="P355" s="186"/>
      <c r="Q355" s="186"/>
      <c r="R355" s="186"/>
    </row>
    <row r="356">
      <c r="A356" s="186"/>
      <c r="B356" s="188"/>
      <c r="C356" s="186"/>
      <c r="D356" s="188"/>
      <c r="E356" s="186"/>
      <c r="F356" s="186"/>
      <c r="G356" s="186"/>
      <c r="H356" s="186"/>
      <c r="I356" s="186"/>
      <c r="J356" s="186"/>
      <c r="K356" s="186"/>
      <c r="L356" s="186"/>
      <c r="M356" s="186"/>
      <c r="N356" s="186"/>
      <c r="O356" s="186"/>
      <c r="P356" s="186"/>
      <c r="Q356" s="186"/>
      <c r="R356" s="186"/>
    </row>
    <row r="357">
      <c r="A357" s="186"/>
      <c r="B357" s="188"/>
      <c r="C357" s="186"/>
      <c r="D357" s="188"/>
      <c r="E357" s="186"/>
      <c r="F357" s="186"/>
      <c r="G357" s="186"/>
      <c r="H357" s="186"/>
      <c r="I357" s="186"/>
      <c r="J357" s="186"/>
      <c r="K357" s="186"/>
      <c r="L357" s="186"/>
      <c r="M357" s="186"/>
      <c r="N357" s="186"/>
      <c r="O357" s="186"/>
      <c r="P357" s="186"/>
      <c r="Q357" s="186"/>
      <c r="R357" s="186"/>
    </row>
    <row r="358">
      <c r="A358" s="186"/>
      <c r="B358" s="188"/>
      <c r="C358" s="186"/>
      <c r="D358" s="188"/>
      <c r="E358" s="186"/>
      <c r="F358" s="186"/>
      <c r="G358" s="186"/>
      <c r="H358" s="186"/>
      <c r="I358" s="186"/>
      <c r="J358" s="186"/>
      <c r="K358" s="186"/>
      <c r="L358" s="186"/>
      <c r="M358" s="186"/>
      <c r="N358" s="186"/>
      <c r="O358" s="186"/>
      <c r="P358" s="186"/>
      <c r="Q358" s="186"/>
      <c r="R358" s="186"/>
    </row>
    <row r="359">
      <c r="A359" s="186"/>
      <c r="B359" s="188"/>
      <c r="C359" s="186"/>
      <c r="D359" s="188"/>
      <c r="E359" s="186"/>
      <c r="F359" s="186"/>
      <c r="G359" s="186"/>
      <c r="H359" s="186"/>
      <c r="I359" s="186"/>
      <c r="J359" s="186"/>
      <c r="K359" s="186"/>
      <c r="L359" s="186"/>
      <c r="M359" s="186"/>
      <c r="N359" s="186"/>
      <c r="O359" s="186"/>
      <c r="P359" s="186"/>
      <c r="Q359" s="186"/>
      <c r="R359" s="186"/>
    </row>
    <row r="360">
      <c r="A360" s="186"/>
      <c r="B360" s="188"/>
      <c r="C360" s="186"/>
      <c r="D360" s="188"/>
      <c r="E360" s="186"/>
      <c r="F360" s="186"/>
      <c r="G360" s="186"/>
      <c r="H360" s="186"/>
      <c r="I360" s="186"/>
      <c r="J360" s="186"/>
      <c r="K360" s="186"/>
      <c r="L360" s="186"/>
      <c r="M360" s="186"/>
      <c r="N360" s="186"/>
      <c r="O360" s="186"/>
      <c r="P360" s="186"/>
      <c r="Q360" s="186"/>
      <c r="R360" s="186"/>
    </row>
    <row r="361">
      <c r="A361" s="186"/>
      <c r="B361" s="188"/>
      <c r="C361" s="186"/>
      <c r="D361" s="188"/>
      <c r="E361" s="186"/>
      <c r="F361" s="186"/>
      <c r="G361" s="186"/>
      <c r="H361" s="186"/>
      <c r="I361" s="186"/>
      <c r="J361" s="186"/>
      <c r="K361" s="186"/>
      <c r="L361" s="186"/>
      <c r="M361" s="186"/>
      <c r="N361" s="186"/>
      <c r="O361" s="186"/>
      <c r="P361" s="186"/>
      <c r="Q361" s="186"/>
      <c r="R361" s="186"/>
    </row>
    <row r="362">
      <c r="A362" s="186"/>
      <c r="B362" s="188"/>
      <c r="C362" s="186"/>
      <c r="D362" s="188"/>
      <c r="E362" s="186"/>
      <c r="F362" s="186"/>
      <c r="G362" s="186"/>
      <c r="H362" s="186"/>
      <c r="I362" s="186"/>
      <c r="J362" s="186"/>
      <c r="K362" s="186"/>
      <c r="L362" s="186"/>
      <c r="M362" s="186"/>
      <c r="N362" s="186"/>
      <c r="O362" s="186"/>
      <c r="P362" s="186"/>
      <c r="Q362" s="186"/>
      <c r="R362" s="186"/>
    </row>
    <row r="363">
      <c r="A363" s="186"/>
      <c r="B363" s="188"/>
      <c r="C363" s="186"/>
      <c r="D363" s="188"/>
      <c r="E363" s="186"/>
      <c r="F363" s="186"/>
      <c r="G363" s="186"/>
      <c r="H363" s="186"/>
      <c r="I363" s="186"/>
      <c r="J363" s="186"/>
      <c r="K363" s="186"/>
      <c r="L363" s="186"/>
      <c r="M363" s="186"/>
      <c r="N363" s="186"/>
      <c r="O363" s="186"/>
      <c r="P363" s="186"/>
      <c r="Q363" s="186"/>
      <c r="R363" s="186"/>
    </row>
    <row r="364">
      <c r="A364" s="186"/>
      <c r="B364" s="188"/>
      <c r="C364" s="186"/>
      <c r="D364" s="188"/>
      <c r="E364" s="186"/>
      <c r="F364" s="186"/>
      <c r="G364" s="186"/>
      <c r="H364" s="186"/>
      <c r="I364" s="186"/>
      <c r="J364" s="186"/>
      <c r="K364" s="186"/>
      <c r="L364" s="186"/>
      <c r="M364" s="186"/>
      <c r="N364" s="186"/>
      <c r="O364" s="186"/>
      <c r="P364" s="186"/>
      <c r="Q364" s="186"/>
      <c r="R364" s="186"/>
    </row>
    <row r="365">
      <c r="A365" s="186"/>
      <c r="B365" s="188"/>
      <c r="C365" s="186"/>
      <c r="D365" s="188"/>
      <c r="E365" s="186"/>
      <c r="F365" s="186"/>
      <c r="G365" s="186"/>
      <c r="H365" s="186"/>
      <c r="I365" s="186"/>
      <c r="J365" s="186"/>
      <c r="K365" s="186"/>
      <c r="L365" s="186"/>
      <c r="M365" s="186"/>
      <c r="N365" s="186"/>
      <c r="O365" s="186"/>
      <c r="P365" s="186"/>
      <c r="Q365" s="186"/>
      <c r="R365" s="186"/>
    </row>
    <row r="366">
      <c r="A366" s="186"/>
      <c r="B366" s="188"/>
      <c r="C366" s="186"/>
      <c r="D366" s="188"/>
      <c r="E366" s="186"/>
      <c r="F366" s="186"/>
      <c r="G366" s="186"/>
      <c r="H366" s="186"/>
      <c r="I366" s="186"/>
      <c r="J366" s="186"/>
      <c r="K366" s="186"/>
      <c r="L366" s="186"/>
      <c r="M366" s="186"/>
      <c r="N366" s="186"/>
      <c r="O366" s="186"/>
      <c r="P366" s="186"/>
      <c r="Q366" s="186"/>
      <c r="R366" s="186"/>
    </row>
    <row r="367">
      <c r="A367" s="186"/>
      <c r="B367" s="188"/>
      <c r="C367" s="186"/>
      <c r="D367" s="188"/>
      <c r="E367" s="186"/>
      <c r="F367" s="186"/>
      <c r="G367" s="186"/>
      <c r="H367" s="186"/>
      <c r="I367" s="186"/>
      <c r="J367" s="186"/>
      <c r="K367" s="186"/>
      <c r="L367" s="186"/>
      <c r="M367" s="186"/>
      <c r="N367" s="186"/>
      <c r="O367" s="186"/>
      <c r="P367" s="186"/>
      <c r="Q367" s="186"/>
      <c r="R367" s="186"/>
    </row>
    <row r="368">
      <c r="A368" s="186"/>
      <c r="B368" s="188"/>
      <c r="C368" s="186"/>
      <c r="D368" s="188"/>
      <c r="E368" s="186"/>
      <c r="F368" s="186"/>
      <c r="G368" s="186"/>
      <c r="H368" s="186"/>
      <c r="I368" s="186"/>
      <c r="J368" s="186"/>
      <c r="K368" s="186"/>
      <c r="L368" s="186"/>
      <c r="M368" s="186"/>
      <c r="N368" s="186"/>
      <c r="O368" s="186"/>
      <c r="P368" s="186"/>
      <c r="Q368" s="186"/>
      <c r="R368" s="186"/>
    </row>
    <row r="369">
      <c r="A369" s="186"/>
      <c r="B369" s="188"/>
      <c r="C369" s="186"/>
      <c r="D369" s="188"/>
      <c r="E369" s="186"/>
      <c r="F369" s="186"/>
      <c r="G369" s="186"/>
      <c r="H369" s="186"/>
      <c r="I369" s="186"/>
      <c r="J369" s="186"/>
      <c r="K369" s="186"/>
      <c r="L369" s="186"/>
      <c r="M369" s="186"/>
      <c r="N369" s="186"/>
      <c r="O369" s="186"/>
      <c r="P369" s="186"/>
      <c r="Q369" s="186"/>
      <c r="R369" s="186"/>
    </row>
    <row r="370">
      <c r="A370" s="186"/>
      <c r="B370" s="188"/>
      <c r="C370" s="186"/>
      <c r="D370" s="188"/>
      <c r="E370" s="186"/>
      <c r="F370" s="186"/>
      <c r="G370" s="186"/>
      <c r="H370" s="186"/>
      <c r="I370" s="186"/>
      <c r="J370" s="186"/>
      <c r="K370" s="186"/>
      <c r="L370" s="186"/>
      <c r="M370" s="186"/>
      <c r="N370" s="186"/>
      <c r="O370" s="186"/>
      <c r="P370" s="186"/>
      <c r="Q370" s="186"/>
      <c r="R370" s="186"/>
    </row>
    <row r="371">
      <c r="A371" s="186"/>
      <c r="B371" s="188"/>
      <c r="C371" s="186"/>
      <c r="D371" s="188"/>
      <c r="E371" s="186"/>
      <c r="F371" s="186"/>
      <c r="G371" s="186"/>
      <c r="H371" s="186"/>
      <c r="I371" s="186"/>
      <c r="J371" s="186"/>
      <c r="K371" s="186"/>
      <c r="L371" s="186"/>
      <c r="M371" s="186"/>
      <c r="N371" s="186"/>
      <c r="O371" s="186"/>
      <c r="P371" s="186"/>
      <c r="Q371" s="186"/>
      <c r="R371" s="186"/>
    </row>
    <row r="372">
      <c r="A372" s="186"/>
      <c r="B372" s="188"/>
      <c r="C372" s="186"/>
      <c r="D372" s="188"/>
      <c r="E372" s="186"/>
      <c r="F372" s="186"/>
      <c r="G372" s="186"/>
      <c r="H372" s="186"/>
      <c r="I372" s="186"/>
      <c r="J372" s="186"/>
      <c r="K372" s="186"/>
      <c r="L372" s="186"/>
      <c r="M372" s="186"/>
      <c r="N372" s="186"/>
      <c r="O372" s="186"/>
      <c r="P372" s="186"/>
      <c r="Q372" s="186"/>
      <c r="R372" s="186"/>
    </row>
    <row r="373">
      <c r="A373" s="186"/>
      <c r="B373" s="188"/>
      <c r="C373" s="186"/>
      <c r="D373" s="188"/>
      <c r="E373" s="186"/>
      <c r="F373" s="186"/>
      <c r="G373" s="186"/>
      <c r="H373" s="186"/>
      <c r="I373" s="186"/>
      <c r="J373" s="186"/>
      <c r="K373" s="186"/>
      <c r="L373" s="186"/>
      <c r="M373" s="186"/>
      <c r="N373" s="186"/>
      <c r="O373" s="186"/>
      <c r="P373" s="186"/>
      <c r="Q373" s="186"/>
      <c r="R373" s="186"/>
    </row>
    <row r="374">
      <c r="A374" s="186"/>
      <c r="B374" s="188"/>
      <c r="C374" s="186"/>
      <c r="D374" s="188"/>
      <c r="E374" s="186"/>
      <c r="F374" s="186"/>
      <c r="G374" s="186"/>
      <c r="H374" s="186"/>
      <c r="I374" s="186"/>
      <c r="J374" s="186"/>
      <c r="K374" s="186"/>
      <c r="L374" s="186"/>
      <c r="M374" s="186"/>
      <c r="N374" s="186"/>
      <c r="O374" s="186"/>
      <c r="P374" s="186"/>
      <c r="Q374" s="186"/>
      <c r="R374" s="186"/>
    </row>
    <row r="375">
      <c r="A375" s="186"/>
      <c r="B375" s="188"/>
      <c r="C375" s="186"/>
      <c r="D375" s="188"/>
      <c r="E375" s="186"/>
      <c r="F375" s="186"/>
      <c r="G375" s="186"/>
      <c r="H375" s="186"/>
      <c r="I375" s="186"/>
      <c r="J375" s="186"/>
      <c r="K375" s="186"/>
      <c r="L375" s="186"/>
      <c r="M375" s="186"/>
      <c r="N375" s="186"/>
      <c r="O375" s="186"/>
      <c r="P375" s="186"/>
      <c r="Q375" s="186"/>
      <c r="R375" s="186"/>
    </row>
    <row r="376">
      <c r="A376" s="186"/>
      <c r="B376" s="188"/>
      <c r="C376" s="186"/>
      <c r="D376" s="188"/>
      <c r="E376" s="186"/>
      <c r="F376" s="186"/>
      <c r="G376" s="186"/>
      <c r="H376" s="186"/>
      <c r="I376" s="186"/>
      <c r="J376" s="186"/>
      <c r="K376" s="186"/>
      <c r="L376" s="186"/>
      <c r="M376" s="186"/>
      <c r="N376" s="186"/>
      <c r="O376" s="186"/>
      <c r="P376" s="186"/>
      <c r="Q376" s="186"/>
      <c r="R376" s="186"/>
    </row>
    <row r="377">
      <c r="A377" s="186"/>
      <c r="B377" s="188"/>
      <c r="C377" s="186"/>
      <c r="D377" s="188"/>
      <c r="E377" s="186"/>
      <c r="F377" s="186"/>
      <c r="G377" s="186"/>
      <c r="H377" s="186"/>
      <c r="I377" s="186"/>
      <c r="J377" s="186"/>
      <c r="K377" s="186"/>
      <c r="L377" s="186"/>
      <c r="M377" s="186"/>
      <c r="N377" s="186"/>
      <c r="O377" s="186"/>
      <c r="P377" s="186"/>
      <c r="Q377" s="186"/>
      <c r="R377" s="186"/>
    </row>
    <row r="378">
      <c r="A378" s="186"/>
      <c r="B378" s="188"/>
      <c r="C378" s="186"/>
      <c r="D378" s="188"/>
      <c r="E378" s="186"/>
      <c r="F378" s="186"/>
      <c r="G378" s="186"/>
      <c r="H378" s="186"/>
      <c r="I378" s="186"/>
      <c r="J378" s="186"/>
      <c r="K378" s="186"/>
      <c r="L378" s="186"/>
      <c r="M378" s="186"/>
      <c r="N378" s="186"/>
      <c r="O378" s="186"/>
      <c r="P378" s="186"/>
      <c r="Q378" s="186"/>
      <c r="R378" s="186"/>
    </row>
    <row r="379">
      <c r="A379" s="186"/>
      <c r="B379" s="188"/>
      <c r="C379" s="186"/>
      <c r="D379" s="188"/>
      <c r="E379" s="186"/>
      <c r="F379" s="186"/>
      <c r="G379" s="186"/>
      <c r="H379" s="186"/>
      <c r="I379" s="186"/>
      <c r="J379" s="186"/>
      <c r="K379" s="186"/>
      <c r="L379" s="186"/>
      <c r="M379" s="186"/>
      <c r="N379" s="186"/>
      <c r="O379" s="186"/>
      <c r="P379" s="186"/>
      <c r="Q379" s="186"/>
      <c r="R379" s="186"/>
    </row>
    <row r="380">
      <c r="A380" s="186"/>
      <c r="B380" s="188"/>
      <c r="C380" s="186"/>
      <c r="D380" s="188"/>
      <c r="E380" s="186"/>
      <c r="F380" s="186"/>
      <c r="G380" s="186"/>
      <c r="H380" s="186"/>
      <c r="I380" s="186"/>
      <c r="J380" s="186"/>
      <c r="K380" s="186"/>
      <c r="L380" s="186"/>
      <c r="M380" s="186"/>
      <c r="N380" s="186"/>
      <c r="O380" s="186"/>
      <c r="P380" s="186"/>
      <c r="Q380" s="186"/>
      <c r="R380" s="186"/>
    </row>
    <row r="381">
      <c r="A381" s="186"/>
      <c r="B381" s="188"/>
      <c r="C381" s="186"/>
      <c r="D381" s="188"/>
      <c r="E381" s="186"/>
      <c r="F381" s="186"/>
      <c r="G381" s="186"/>
      <c r="H381" s="186"/>
      <c r="I381" s="186"/>
      <c r="J381" s="186"/>
      <c r="K381" s="186"/>
      <c r="L381" s="186"/>
      <c r="M381" s="186"/>
      <c r="N381" s="186"/>
      <c r="O381" s="186"/>
      <c r="P381" s="186"/>
      <c r="Q381" s="186"/>
      <c r="R381" s="186"/>
    </row>
    <row r="382">
      <c r="A382" s="186"/>
      <c r="B382" s="188"/>
      <c r="C382" s="186"/>
      <c r="D382" s="188"/>
      <c r="E382" s="186"/>
      <c r="F382" s="186"/>
      <c r="G382" s="186"/>
      <c r="H382" s="186"/>
      <c r="I382" s="186"/>
      <c r="J382" s="186"/>
      <c r="K382" s="186"/>
      <c r="L382" s="186"/>
      <c r="M382" s="186"/>
      <c r="N382" s="186"/>
      <c r="O382" s="186"/>
      <c r="P382" s="186"/>
      <c r="Q382" s="186"/>
      <c r="R382" s="186"/>
    </row>
    <row r="383">
      <c r="A383" s="186"/>
      <c r="B383" s="188"/>
      <c r="C383" s="186"/>
      <c r="D383" s="188"/>
      <c r="E383" s="186"/>
      <c r="F383" s="186"/>
      <c r="G383" s="186"/>
      <c r="H383" s="186"/>
      <c r="I383" s="186"/>
      <c r="J383" s="186"/>
      <c r="K383" s="186"/>
      <c r="L383" s="186"/>
      <c r="M383" s="186"/>
      <c r="N383" s="186"/>
      <c r="O383" s="186"/>
      <c r="P383" s="186"/>
      <c r="Q383" s="186"/>
      <c r="R383" s="186"/>
    </row>
    <row r="384">
      <c r="A384" s="186"/>
      <c r="B384" s="188"/>
      <c r="C384" s="186"/>
      <c r="D384" s="188"/>
      <c r="E384" s="186"/>
      <c r="F384" s="186"/>
      <c r="G384" s="186"/>
      <c r="H384" s="186"/>
      <c r="I384" s="186"/>
      <c r="J384" s="186"/>
      <c r="K384" s="186"/>
      <c r="L384" s="186"/>
      <c r="M384" s="186"/>
      <c r="N384" s="186"/>
      <c r="O384" s="186"/>
      <c r="P384" s="186"/>
      <c r="Q384" s="186"/>
      <c r="R384" s="186"/>
    </row>
    <row r="385">
      <c r="A385" s="186"/>
      <c r="B385" s="188"/>
      <c r="C385" s="186"/>
      <c r="D385" s="188"/>
      <c r="E385" s="186"/>
      <c r="F385" s="186"/>
      <c r="G385" s="186"/>
      <c r="H385" s="186"/>
      <c r="I385" s="186"/>
      <c r="J385" s="186"/>
      <c r="K385" s="186"/>
      <c r="L385" s="186"/>
      <c r="M385" s="186"/>
      <c r="N385" s="186"/>
      <c r="O385" s="186"/>
      <c r="P385" s="186"/>
      <c r="Q385" s="186"/>
      <c r="R385" s="186"/>
    </row>
    <row r="386">
      <c r="A386" s="186"/>
      <c r="B386" s="188"/>
      <c r="C386" s="186"/>
      <c r="D386" s="188"/>
      <c r="E386" s="186"/>
      <c r="F386" s="186"/>
      <c r="G386" s="186"/>
      <c r="H386" s="186"/>
      <c r="I386" s="186"/>
      <c r="J386" s="186"/>
      <c r="K386" s="186"/>
      <c r="L386" s="186"/>
      <c r="M386" s="186"/>
      <c r="N386" s="186"/>
      <c r="O386" s="186"/>
      <c r="P386" s="186"/>
      <c r="Q386" s="186"/>
      <c r="R386" s="186"/>
    </row>
    <row r="387">
      <c r="A387" s="186"/>
      <c r="B387" s="188"/>
      <c r="C387" s="186"/>
      <c r="D387" s="188"/>
      <c r="E387" s="186"/>
      <c r="F387" s="186"/>
      <c r="G387" s="186"/>
      <c r="H387" s="186"/>
      <c r="I387" s="186"/>
      <c r="J387" s="186"/>
      <c r="K387" s="186"/>
      <c r="L387" s="186"/>
      <c r="M387" s="186"/>
      <c r="N387" s="186"/>
      <c r="O387" s="186"/>
      <c r="P387" s="186"/>
      <c r="Q387" s="186"/>
      <c r="R387" s="186"/>
    </row>
    <row r="388">
      <c r="A388" s="186"/>
      <c r="B388" s="188"/>
      <c r="C388" s="186"/>
      <c r="D388" s="188"/>
      <c r="E388" s="186"/>
      <c r="F388" s="186"/>
      <c r="G388" s="186"/>
      <c r="H388" s="186"/>
      <c r="I388" s="186"/>
      <c r="J388" s="186"/>
      <c r="K388" s="186"/>
      <c r="L388" s="186"/>
      <c r="M388" s="186"/>
      <c r="N388" s="186"/>
      <c r="O388" s="186"/>
      <c r="P388" s="186"/>
      <c r="Q388" s="186"/>
      <c r="R388" s="186"/>
    </row>
    <row r="389">
      <c r="A389" s="186"/>
      <c r="B389" s="188"/>
      <c r="C389" s="186"/>
      <c r="D389" s="188"/>
      <c r="E389" s="186"/>
      <c r="F389" s="186"/>
      <c r="G389" s="186"/>
      <c r="H389" s="186"/>
      <c r="I389" s="186"/>
      <c r="J389" s="186"/>
      <c r="K389" s="186"/>
      <c r="L389" s="186"/>
      <c r="M389" s="186"/>
      <c r="N389" s="186"/>
      <c r="O389" s="186"/>
      <c r="P389" s="186"/>
      <c r="Q389" s="186"/>
      <c r="R389" s="186"/>
    </row>
    <row r="390">
      <c r="A390" s="186"/>
      <c r="B390" s="188"/>
      <c r="C390" s="186"/>
      <c r="D390" s="188"/>
      <c r="E390" s="186"/>
      <c r="F390" s="186"/>
      <c r="G390" s="186"/>
      <c r="H390" s="186"/>
      <c r="I390" s="186"/>
      <c r="J390" s="186"/>
      <c r="K390" s="186"/>
      <c r="L390" s="186"/>
      <c r="M390" s="186"/>
      <c r="N390" s="186"/>
      <c r="O390" s="186"/>
      <c r="P390" s="186"/>
      <c r="Q390" s="186"/>
      <c r="R390" s="186"/>
    </row>
    <row r="391">
      <c r="A391" s="186"/>
      <c r="B391" s="188"/>
      <c r="C391" s="186"/>
      <c r="D391" s="188"/>
      <c r="E391" s="186"/>
      <c r="F391" s="186"/>
      <c r="G391" s="186"/>
      <c r="H391" s="186"/>
      <c r="I391" s="186"/>
      <c r="J391" s="186"/>
      <c r="K391" s="186"/>
      <c r="L391" s="186"/>
      <c r="M391" s="186"/>
      <c r="N391" s="186"/>
      <c r="O391" s="186"/>
      <c r="P391" s="186"/>
      <c r="Q391" s="186"/>
      <c r="R391" s="186"/>
    </row>
    <row r="392">
      <c r="A392" s="186"/>
      <c r="B392" s="188"/>
      <c r="C392" s="186"/>
      <c r="D392" s="188"/>
      <c r="E392" s="186"/>
      <c r="F392" s="186"/>
      <c r="G392" s="186"/>
      <c r="H392" s="186"/>
      <c r="I392" s="186"/>
      <c r="J392" s="186"/>
      <c r="K392" s="186"/>
      <c r="L392" s="186"/>
      <c r="M392" s="186"/>
      <c r="N392" s="186"/>
      <c r="O392" s="186"/>
      <c r="P392" s="186"/>
      <c r="Q392" s="186"/>
      <c r="R392" s="186"/>
    </row>
    <row r="393">
      <c r="A393" s="186"/>
      <c r="B393" s="188"/>
      <c r="C393" s="186"/>
      <c r="D393" s="188"/>
      <c r="E393" s="186"/>
      <c r="F393" s="186"/>
      <c r="G393" s="186"/>
      <c r="H393" s="186"/>
      <c r="I393" s="186"/>
      <c r="J393" s="186"/>
      <c r="K393" s="186"/>
      <c r="L393" s="186"/>
      <c r="M393" s="186"/>
      <c r="N393" s="186"/>
      <c r="O393" s="186"/>
      <c r="P393" s="186"/>
      <c r="Q393" s="186"/>
      <c r="R393" s="186"/>
    </row>
    <row r="394">
      <c r="A394" s="186"/>
      <c r="B394" s="188"/>
      <c r="C394" s="186"/>
      <c r="D394" s="188"/>
      <c r="E394" s="186"/>
      <c r="F394" s="186"/>
      <c r="G394" s="186"/>
      <c r="H394" s="186"/>
      <c r="I394" s="186"/>
      <c r="J394" s="186"/>
      <c r="K394" s="186"/>
      <c r="L394" s="186"/>
      <c r="M394" s="186"/>
      <c r="N394" s="186"/>
      <c r="O394" s="186"/>
      <c r="P394" s="186"/>
      <c r="Q394" s="186"/>
      <c r="R394" s="186"/>
    </row>
    <row r="395">
      <c r="A395" s="186"/>
      <c r="B395" s="188"/>
      <c r="C395" s="186"/>
      <c r="D395" s="188"/>
      <c r="E395" s="186"/>
      <c r="F395" s="186"/>
      <c r="G395" s="186"/>
      <c r="H395" s="186"/>
      <c r="I395" s="186"/>
      <c r="J395" s="186"/>
      <c r="K395" s="186"/>
      <c r="L395" s="186"/>
      <c r="M395" s="186"/>
      <c r="N395" s="186"/>
      <c r="O395" s="186"/>
      <c r="P395" s="186"/>
      <c r="Q395" s="186"/>
      <c r="R395" s="186"/>
    </row>
    <row r="396">
      <c r="A396" s="186"/>
      <c r="B396" s="188"/>
      <c r="C396" s="186"/>
      <c r="D396" s="188"/>
      <c r="E396" s="186"/>
      <c r="F396" s="186"/>
      <c r="G396" s="186"/>
      <c r="H396" s="186"/>
      <c r="I396" s="186"/>
      <c r="J396" s="186"/>
      <c r="K396" s="186"/>
      <c r="L396" s="186"/>
      <c r="M396" s="186"/>
      <c r="N396" s="186"/>
      <c r="O396" s="186"/>
      <c r="P396" s="186"/>
      <c r="Q396" s="186"/>
      <c r="R396" s="186"/>
    </row>
    <row r="397">
      <c r="A397" s="186"/>
      <c r="B397" s="188"/>
      <c r="C397" s="186"/>
      <c r="D397" s="188"/>
      <c r="E397" s="186"/>
      <c r="F397" s="186"/>
      <c r="G397" s="186"/>
      <c r="H397" s="186"/>
      <c r="I397" s="186"/>
      <c r="J397" s="186"/>
      <c r="K397" s="186"/>
      <c r="L397" s="186"/>
      <c r="M397" s="186"/>
      <c r="N397" s="186"/>
      <c r="O397" s="186"/>
      <c r="P397" s="186"/>
      <c r="Q397" s="186"/>
      <c r="R397" s="186"/>
    </row>
    <row r="398">
      <c r="A398" s="186"/>
      <c r="B398" s="188"/>
      <c r="C398" s="186"/>
      <c r="D398" s="188"/>
      <c r="E398" s="186"/>
      <c r="F398" s="186"/>
      <c r="G398" s="186"/>
      <c r="H398" s="186"/>
      <c r="I398" s="186"/>
      <c r="J398" s="186"/>
      <c r="K398" s="186"/>
      <c r="L398" s="186"/>
      <c r="M398" s="186"/>
      <c r="N398" s="186"/>
      <c r="O398" s="186"/>
      <c r="P398" s="186"/>
      <c r="Q398" s="186"/>
      <c r="R398" s="186"/>
    </row>
    <row r="399">
      <c r="A399" s="186"/>
      <c r="B399" s="188"/>
      <c r="C399" s="186"/>
      <c r="D399" s="188"/>
      <c r="E399" s="186"/>
      <c r="F399" s="186"/>
      <c r="G399" s="186"/>
      <c r="H399" s="186"/>
      <c r="I399" s="186"/>
      <c r="J399" s="186"/>
      <c r="K399" s="186"/>
      <c r="L399" s="186"/>
      <c r="M399" s="186"/>
      <c r="N399" s="186"/>
      <c r="O399" s="186"/>
      <c r="P399" s="186"/>
      <c r="Q399" s="186"/>
      <c r="R399" s="186"/>
    </row>
    <row r="400">
      <c r="A400" s="186"/>
      <c r="B400" s="188"/>
      <c r="C400" s="186"/>
      <c r="D400" s="188"/>
      <c r="E400" s="186"/>
      <c r="F400" s="186"/>
      <c r="G400" s="186"/>
      <c r="H400" s="186"/>
      <c r="I400" s="186"/>
      <c r="J400" s="186"/>
      <c r="K400" s="186"/>
      <c r="L400" s="186"/>
      <c r="M400" s="186"/>
      <c r="N400" s="186"/>
      <c r="O400" s="186"/>
      <c r="P400" s="186"/>
      <c r="Q400" s="186"/>
      <c r="R400" s="186"/>
    </row>
    <row r="401">
      <c r="A401" s="186"/>
      <c r="B401" s="188"/>
      <c r="C401" s="186"/>
      <c r="D401" s="188"/>
      <c r="E401" s="186"/>
      <c r="F401" s="186"/>
      <c r="G401" s="186"/>
      <c r="H401" s="186"/>
      <c r="I401" s="186"/>
      <c r="J401" s="186"/>
      <c r="K401" s="186"/>
      <c r="L401" s="186"/>
      <c r="M401" s="186"/>
      <c r="N401" s="186"/>
      <c r="O401" s="186"/>
      <c r="P401" s="186"/>
      <c r="Q401" s="186"/>
      <c r="R401" s="186"/>
    </row>
    <row r="402">
      <c r="A402" s="186"/>
      <c r="B402" s="188"/>
      <c r="C402" s="186"/>
      <c r="D402" s="188"/>
      <c r="E402" s="186"/>
      <c r="F402" s="186"/>
      <c r="G402" s="186"/>
      <c r="H402" s="186"/>
      <c r="I402" s="186"/>
      <c r="J402" s="186"/>
      <c r="K402" s="186"/>
      <c r="L402" s="186"/>
      <c r="M402" s="186"/>
      <c r="N402" s="186"/>
      <c r="O402" s="186"/>
      <c r="P402" s="186"/>
      <c r="Q402" s="186"/>
      <c r="R402" s="186"/>
    </row>
    <row r="403">
      <c r="A403" s="186"/>
      <c r="B403" s="188"/>
      <c r="C403" s="186"/>
      <c r="D403" s="188"/>
      <c r="E403" s="186"/>
      <c r="F403" s="186"/>
      <c r="G403" s="186"/>
      <c r="H403" s="186"/>
      <c r="I403" s="186"/>
      <c r="J403" s="186"/>
      <c r="K403" s="186"/>
      <c r="L403" s="186"/>
      <c r="M403" s="186"/>
      <c r="N403" s="186"/>
      <c r="O403" s="186"/>
      <c r="P403" s="186"/>
      <c r="Q403" s="186"/>
      <c r="R403" s="186"/>
    </row>
    <row r="404">
      <c r="A404" s="186"/>
      <c r="B404" s="188"/>
      <c r="C404" s="186"/>
      <c r="D404" s="188"/>
      <c r="E404" s="186"/>
      <c r="F404" s="186"/>
      <c r="G404" s="186"/>
      <c r="H404" s="186"/>
      <c r="I404" s="186"/>
      <c r="J404" s="186"/>
      <c r="K404" s="186"/>
      <c r="L404" s="186"/>
      <c r="M404" s="186"/>
      <c r="N404" s="186"/>
      <c r="O404" s="186"/>
      <c r="P404" s="186"/>
      <c r="Q404" s="186"/>
      <c r="R404" s="186"/>
    </row>
    <row r="405">
      <c r="A405" s="186"/>
      <c r="B405" s="188"/>
      <c r="C405" s="186"/>
      <c r="D405" s="188"/>
      <c r="E405" s="186"/>
      <c r="F405" s="186"/>
      <c r="G405" s="186"/>
      <c r="H405" s="186"/>
      <c r="I405" s="186"/>
      <c r="J405" s="186"/>
      <c r="K405" s="186"/>
      <c r="L405" s="186"/>
      <c r="M405" s="186"/>
      <c r="N405" s="186"/>
      <c r="O405" s="186"/>
      <c r="P405" s="186"/>
      <c r="Q405" s="186"/>
      <c r="R405" s="186"/>
    </row>
    <row r="406">
      <c r="A406" s="186"/>
      <c r="B406" s="188"/>
      <c r="C406" s="186"/>
      <c r="D406" s="188"/>
      <c r="E406" s="186"/>
      <c r="F406" s="186"/>
      <c r="G406" s="186"/>
      <c r="H406" s="186"/>
      <c r="I406" s="186"/>
      <c r="J406" s="186"/>
      <c r="K406" s="186"/>
      <c r="L406" s="186"/>
      <c r="M406" s="186"/>
      <c r="N406" s="186"/>
      <c r="O406" s="186"/>
      <c r="P406" s="186"/>
      <c r="Q406" s="186"/>
      <c r="R406" s="186"/>
    </row>
    <row r="407">
      <c r="A407" s="186"/>
      <c r="B407" s="188"/>
      <c r="C407" s="186"/>
      <c r="D407" s="188"/>
      <c r="E407" s="186"/>
      <c r="F407" s="186"/>
      <c r="G407" s="186"/>
      <c r="H407" s="186"/>
      <c r="I407" s="186"/>
      <c r="J407" s="186"/>
      <c r="K407" s="186"/>
      <c r="L407" s="186"/>
      <c r="M407" s="186"/>
      <c r="N407" s="186"/>
      <c r="O407" s="186"/>
      <c r="P407" s="186"/>
      <c r="Q407" s="186"/>
      <c r="R407" s="186"/>
    </row>
    <row r="408">
      <c r="A408" s="186"/>
      <c r="B408" s="188"/>
      <c r="C408" s="186"/>
      <c r="D408" s="188"/>
      <c r="E408" s="186"/>
      <c r="F408" s="186"/>
      <c r="G408" s="186"/>
      <c r="H408" s="186"/>
      <c r="I408" s="186"/>
      <c r="J408" s="186"/>
      <c r="K408" s="186"/>
      <c r="L408" s="186"/>
      <c r="M408" s="186"/>
      <c r="N408" s="186"/>
      <c r="O408" s="186"/>
      <c r="P408" s="186"/>
      <c r="Q408" s="186"/>
      <c r="R408" s="186"/>
    </row>
    <row r="409">
      <c r="A409" s="186"/>
      <c r="B409" s="188"/>
      <c r="C409" s="186"/>
      <c r="D409" s="188"/>
      <c r="E409" s="186"/>
      <c r="F409" s="186"/>
      <c r="G409" s="186"/>
      <c r="H409" s="186"/>
      <c r="I409" s="186"/>
      <c r="J409" s="186"/>
      <c r="K409" s="186"/>
      <c r="L409" s="186"/>
      <c r="M409" s="186"/>
      <c r="N409" s="186"/>
      <c r="O409" s="186"/>
      <c r="P409" s="186"/>
      <c r="Q409" s="186"/>
      <c r="R409" s="186"/>
    </row>
    <row r="410">
      <c r="A410" s="186"/>
      <c r="B410" s="188"/>
      <c r="C410" s="186"/>
      <c r="D410" s="188"/>
      <c r="E410" s="186"/>
      <c r="F410" s="186"/>
      <c r="G410" s="186"/>
      <c r="H410" s="186"/>
      <c r="I410" s="186"/>
      <c r="J410" s="186"/>
      <c r="K410" s="186"/>
      <c r="L410" s="186"/>
      <c r="M410" s="186"/>
      <c r="N410" s="186"/>
      <c r="O410" s="186"/>
      <c r="P410" s="186"/>
      <c r="Q410" s="186"/>
      <c r="R410" s="186"/>
    </row>
    <row r="411">
      <c r="A411" s="186"/>
      <c r="B411" s="188"/>
      <c r="C411" s="186"/>
      <c r="D411" s="188"/>
      <c r="E411" s="186"/>
      <c r="F411" s="186"/>
      <c r="G411" s="186"/>
      <c r="H411" s="186"/>
      <c r="I411" s="186"/>
      <c r="J411" s="186"/>
      <c r="K411" s="186"/>
      <c r="L411" s="186"/>
      <c r="M411" s="186"/>
      <c r="N411" s="186"/>
      <c r="O411" s="186"/>
      <c r="P411" s="186"/>
      <c r="Q411" s="186"/>
      <c r="R411" s="186"/>
    </row>
    <row r="412">
      <c r="A412" s="186"/>
      <c r="B412" s="188"/>
      <c r="C412" s="186"/>
      <c r="D412" s="188"/>
      <c r="E412" s="186"/>
      <c r="F412" s="186"/>
      <c r="G412" s="186"/>
      <c r="H412" s="186"/>
      <c r="I412" s="186"/>
      <c r="J412" s="186"/>
      <c r="K412" s="186"/>
      <c r="L412" s="186"/>
      <c r="M412" s="186"/>
      <c r="N412" s="186"/>
      <c r="O412" s="186"/>
      <c r="P412" s="186"/>
      <c r="Q412" s="186"/>
      <c r="R412" s="186"/>
    </row>
    <row r="413">
      <c r="A413" s="186"/>
      <c r="B413" s="188"/>
      <c r="C413" s="186"/>
      <c r="D413" s="188"/>
      <c r="E413" s="186"/>
      <c r="F413" s="186"/>
      <c r="G413" s="186"/>
      <c r="H413" s="186"/>
      <c r="I413" s="186"/>
      <c r="J413" s="186"/>
      <c r="K413" s="186"/>
      <c r="L413" s="186"/>
      <c r="M413" s="186"/>
      <c r="N413" s="186"/>
      <c r="O413" s="186"/>
      <c r="P413" s="186"/>
      <c r="Q413" s="186"/>
      <c r="R413" s="186"/>
    </row>
    <row r="414">
      <c r="A414" s="186"/>
      <c r="B414" s="188"/>
      <c r="C414" s="186"/>
      <c r="D414" s="188"/>
      <c r="E414" s="186"/>
      <c r="F414" s="186"/>
      <c r="G414" s="186"/>
      <c r="H414" s="186"/>
      <c r="I414" s="186"/>
      <c r="J414" s="186"/>
      <c r="K414" s="186"/>
      <c r="L414" s="186"/>
      <c r="M414" s="186"/>
      <c r="N414" s="186"/>
      <c r="O414" s="186"/>
      <c r="P414" s="186"/>
      <c r="Q414" s="186"/>
      <c r="R414" s="186"/>
    </row>
    <row r="415">
      <c r="A415" s="186"/>
      <c r="B415" s="188"/>
      <c r="C415" s="186"/>
      <c r="D415" s="188"/>
      <c r="E415" s="186"/>
      <c r="F415" s="186"/>
      <c r="G415" s="186"/>
      <c r="H415" s="186"/>
      <c r="I415" s="186"/>
      <c r="J415" s="186"/>
      <c r="K415" s="186"/>
      <c r="L415" s="186"/>
      <c r="M415" s="186"/>
      <c r="N415" s="186"/>
      <c r="O415" s="186"/>
      <c r="P415" s="186"/>
      <c r="Q415" s="186"/>
      <c r="R415" s="186"/>
    </row>
    <row r="416">
      <c r="A416" s="186"/>
      <c r="B416" s="188"/>
      <c r="C416" s="186"/>
      <c r="D416" s="188"/>
      <c r="E416" s="186"/>
      <c r="F416" s="186"/>
      <c r="G416" s="186"/>
      <c r="H416" s="186"/>
      <c r="I416" s="186"/>
      <c r="J416" s="186"/>
      <c r="K416" s="186"/>
      <c r="L416" s="186"/>
      <c r="M416" s="186"/>
      <c r="N416" s="186"/>
      <c r="O416" s="186"/>
      <c r="P416" s="186"/>
      <c r="Q416" s="186"/>
      <c r="R416" s="186"/>
    </row>
    <row r="417">
      <c r="A417" s="186"/>
      <c r="B417" s="188"/>
      <c r="C417" s="186"/>
      <c r="D417" s="188"/>
      <c r="E417" s="186"/>
      <c r="F417" s="186"/>
      <c r="G417" s="186"/>
      <c r="H417" s="186"/>
      <c r="I417" s="186"/>
      <c r="J417" s="186"/>
      <c r="K417" s="186"/>
      <c r="L417" s="186"/>
      <c r="M417" s="186"/>
      <c r="N417" s="186"/>
      <c r="O417" s="186"/>
      <c r="P417" s="186"/>
      <c r="Q417" s="186"/>
      <c r="R417" s="186"/>
    </row>
    <row r="418">
      <c r="A418" s="186"/>
      <c r="B418" s="188"/>
      <c r="C418" s="186"/>
      <c r="D418" s="188"/>
      <c r="E418" s="186"/>
      <c r="F418" s="186"/>
      <c r="G418" s="186"/>
      <c r="H418" s="186"/>
      <c r="I418" s="186"/>
      <c r="J418" s="186"/>
      <c r="K418" s="186"/>
      <c r="L418" s="186"/>
      <c r="M418" s="186"/>
      <c r="N418" s="186"/>
      <c r="O418" s="186"/>
      <c r="P418" s="186"/>
      <c r="Q418" s="186"/>
      <c r="R418" s="186"/>
    </row>
    <row r="419">
      <c r="A419" s="186"/>
      <c r="B419" s="188"/>
      <c r="C419" s="186"/>
      <c r="D419" s="188"/>
      <c r="E419" s="186"/>
      <c r="F419" s="186"/>
      <c r="G419" s="186"/>
      <c r="H419" s="186"/>
      <c r="I419" s="186"/>
      <c r="J419" s="186"/>
      <c r="K419" s="186"/>
      <c r="L419" s="186"/>
      <c r="M419" s="186"/>
      <c r="N419" s="186"/>
      <c r="O419" s="186"/>
      <c r="P419" s="186"/>
      <c r="Q419" s="186"/>
      <c r="R419" s="186"/>
    </row>
    <row r="420">
      <c r="A420" s="186"/>
      <c r="B420" s="188"/>
      <c r="C420" s="186"/>
      <c r="D420" s="188"/>
      <c r="E420" s="186"/>
      <c r="F420" s="186"/>
      <c r="G420" s="186"/>
      <c r="H420" s="186"/>
      <c r="I420" s="186"/>
      <c r="J420" s="186"/>
      <c r="K420" s="186"/>
      <c r="L420" s="186"/>
      <c r="M420" s="186"/>
      <c r="N420" s="186"/>
      <c r="O420" s="186"/>
      <c r="P420" s="186"/>
      <c r="Q420" s="186"/>
      <c r="R420" s="186"/>
    </row>
    <row r="421">
      <c r="A421" s="186"/>
      <c r="B421" s="188"/>
      <c r="C421" s="186"/>
      <c r="D421" s="188"/>
      <c r="E421" s="186"/>
      <c r="F421" s="186"/>
      <c r="G421" s="186"/>
      <c r="H421" s="186"/>
      <c r="I421" s="186"/>
      <c r="J421" s="186"/>
      <c r="K421" s="186"/>
      <c r="L421" s="186"/>
      <c r="M421" s="186"/>
      <c r="N421" s="186"/>
      <c r="O421" s="186"/>
      <c r="P421" s="186"/>
      <c r="Q421" s="186"/>
      <c r="R421" s="186"/>
    </row>
    <row r="422">
      <c r="A422" s="186"/>
      <c r="B422" s="188"/>
      <c r="C422" s="186"/>
      <c r="D422" s="188"/>
      <c r="E422" s="186"/>
      <c r="F422" s="186"/>
      <c r="G422" s="186"/>
      <c r="H422" s="186"/>
      <c r="I422" s="186"/>
      <c r="J422" s="186"/>
      <c r="K422" s="186"/>
      <c r="L422" s="186"/>
      <c r="M422" s="186"/>
      <c r="N422" s="186"/>
      <c r="O422" s="186"/>
      <c r="P422" s="186"/>
      <c r="Q422" s="186"/>
      <c r="R422" s="186"/>
    </row>
    <row r="423">
      <c r="A423" s="186"/>
      <c r="B423" s="188"/>
      <c r="C423" s="186"/>
      <c r="D423" s="188"/>
      <c r="E423" s="186"/>
      <c r="F423" s="186"/>
      <c r="G423" s="186"/>
      <c r="H423" s="186"/>
      <c r="I423" s="186"/>
      <c r="J423" s="186"/>
      <c r="K423" s="186"/>
      <c r="L423" s="186"/>
      <c r="M423" s="186"/>
      <c r="N423" s="186"/>
      <c r="O423" s="186"/>
      <c r="P423" s="186"/>
      <c r="Q423" s="186"/>
      <c r="R423" s="186"/>
    </row>
    <row r="424">
      <c r="A424" s="186"/>
      <c r="B424" s="188"/>
      <c r="C424" s="186"/>
      <c r="D424" s="188"/>
      <c r="E424" s="186"/>
      <c r="F424" s="186"/>
      <c r="G424" s="186"/>
      <c r="H424" s="186"/>
      <c r="I424" s="186"/>
      <c r="J424" s="186"/>
      <c r="K424" s="186"/>
      <c r="L424" s="186"/>
      <c r="M424" s="186"/>
      <c r="N424" s="186"/>
      <c r="O424" s="186"/>
      <c r="P424" s="186"/>
      <c r="Q424" s="186"/>
      <c r="R424" s="186"/>
    </row>
    <row r="425">
      <c r="A425" s="186"/>
      <c r="B425" s="188"/>
      <c r="C425" s="186"/>
      <c r="D425" s="188"/>
      <c r="E425" s="186"/>
      <c r="F425" s="186"/>
      <c r="G425" s="186"/>
      <c r="H425" s="186"/>
      <c r="I425" s="186"/>
      <c r="J425" s="186"/>
      <c r="K425" s="186"/>
      <c r="L425" s="186"/>
      <c r="M425" s="186"/>
      <c r="N425" s="186"/>
      <c r="O425" s="186"/>
      <c r="P425" s="186"/>
      <c r="Q425" s="186"/>
      <c r="R425" s="186"/>
    </row>
    <row r="426">
      <c r="A426" s="186"/>
      <c r="B426" s="188"/>
      <c r="C426" s="186"/>
      <c r="D426" s="188"/>
      <c r="E426" s="186"/>
      <c r="F426" s="186"/>
      <c r="G426" s="186"/>
      <c r="H426" s="186"/>
      <c r="I426" s="186"/>
      <c r="J426" s="186"/>
      <c r="K426" s="186"/>
      <c r="L426" s="186"/>
      <c r="M426" s="186"/>
      <c r="N426" s="186"/>
      <c r="O426" s="186"/>
      <c r="P426" s="186"/>
      <c r="Q426" s="186"/>
      <c r="R426" s="186"/>
    </row>
    <row r="427">
      <c r="A427" s="186"/>
      <c r="B427" s="188"/>
      <c r="C427" s="186"/>
      <c r="D427" s="188"/>
      <c r="E427" s="186"/>
      <c r="F427" s="186"/>
      <c r="G427" s="186"/>
      <c r="H427" s="186"/>
      <c r="I427" s="186"/>
      <c r="J427" s="186"/>
      <c r="K427" s="186"/>
      <c r="L427" s="186"/>
      <c r="M427" s="186"/>
      <c r="N427" s="186"/>
      <c r="O427" s="186"/>
      <c r="P427" s="186"/>
      <c r="Q427" s="186"/>
      <c r="R427" s="186"/>
    </row>
    <row r="428">
      <c r="A428" s="186"/>
      <c r="B428" s="188"/>
      <c r="C428" s="186"/>
      <c r="D428" s="188"/>
      <c r="E428" s="186"/>
      <c r="F428" s="186"/>
      <c r="G428" s="186"/>
      <c r="H428" s="186"/>
      <c r="I428" s="186"/>
      <c r="J428" s="186"/>
      <c r="K428" s="186"/>
      <c r="L428" s="186"/>
      <c r="M428" s="186"/>
      <c r="N428" s="186"/>
      <c r="O428" s="186"/>
      <c r="P428" s="186"/>
      <c r="Q428" s="186"/>
      <c r="R428" s="186"/>
    </row>
    <row r="429">
      <c r="A429" s="186"/>
      <c r="B429" s="188"/>
      <c r="C429" s="186"/>
      <c r="D429" s="188"/>
      <c r="E429" s="186"/>
      <c r="F429" s="186"/>
      <c r="G429" s="186"/>
      <c r="H429" s="186"/>
      <c r="I429" s="186"/>
      <c r="J429" s="186"/>
      <c r="K429" s="186"/>
      <c r="L429" s="186"/>
      <c r="M429" s="186"/>
      <c r="N429" s="186"/>
      <c r="O429" s="186"/>
      <c r="P429" s="186"/>
      <c r="Q429" s="186"/>
      <c r="R429" s="186"/>
    </row>
    <row r="430">
      <c r="A430" s="186"/>
      <c r="B430" s="188"/>
      <c r="C430" s="186"/>
      <c r="D430" s="188"/>
      <c r="E430" s="186"/>
      <c r="F430" s="186"/>
      <c r="G430" s="186"/>
      <c r="H430" s="186"/>
      <c r="I430" s="186"/>
      <c r="J430" s="186"/>
      <c r="K430" s="186"/>
      <c r="L430" s="186"/>
      <c r="M430" s="186"/>
      <c r="N430" s="186"/>
      <c r="O430" s="186"/>
      <c r="P430" s="186"/>
      <c r="Q430" s="186"/>
      <c r="R430" s="186"/>
    </row>
    <row r="431">
      <c r="A431" s="186"/>
      <c r="B431" s="188"/>
      <c r="C431" s="186"/>
      <c r="D431" s="188"/>
      <c r="E431" s="186"/>
      <c r="F431" s="186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</row>
    <row r="432">
      <c r="A432" s="186"/>
      <c r="B432" s="188"/>
      <c r="C432" s="186"/>
      <c r="D432" s="188"/>
      <c r="E432" s="186"/>
      <c r="F432" s="186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</row>
    <row r="433">
      <c r="A433" s="186"/>
      <c r="B433" s="188"/>
      <c r="C433" s="186"/>
      <c r="D433" s="188"/>
      <c r="E433" s="186"/>
      <c r="F433" s="186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</row>
    <row r="434">
      <c r="A434" s="186"/>
      <c r="B434" s="188"/>
      <c r="C434" s="186"/>
      <c r="D434" s="188"/>
      <c r="E434" s="186"/>
      <c r="F434" s="186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</row>
    <row r="435">
      <c r="A435" s="186"/>
      <c r="B435" s="188"/>
      <c r="C435" s="186"/>
      <c r="D435" s="188"/>
      <c r="E435" s="186"/>
      <c r="F435" s="186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</row>
    <row r="436">
      <c r="A436" s="186"/>
      <c r="B436" s="188"/>
      <c r="C436" s="186"/>
      <c r="D436" s="188"/>
      <c r="E436" s="186"/>
      <c r="F436" s="186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</row>
    <row r="437">
      <c r="A437" s="186"/>
      <c r="B437" s="188"/>
      <c r="C437" s="186"/>
      <c r="D437" s="188"/>
      <c r="E437" s="186"/>
      <c r="F437" s="186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</row>
    <row r="438">
      <c r="A438" s="186"/>
      <c r="B438" s="188"/>
      <c r="C438" s="186"/>
      <c r="D438" s="188"/>
      <c r="E438" s="186"/>
      <c r="F438" s="186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</row>
    <row r="439">
      <c r="A439" s="186"/>
      <c r="B439" s="188"/>
      <c r="C439" s="186"/>
      <c r="D439" s="188"/>
      <c r="E439" s="186"/>
      <c r="F439" s="186"/>
      <c r="G439" s="186"/>
      <c r="H439" s="186"/>
      <c r="I439" s="186"/>
      <c r="J439" s="186"/>
      <c r="K439" s="186"/>
      <c r="L439" s="186"/>
      <c r="M439" s="186"/>
      <c r="N439" s="186"/>
      <c r="O439" s="186"/>
      <c r="P439" s="186"/>
      <c r="Q439" s="186"/>
      <c r="R439" s="186"/>
    </row>
    <row r="440">
      <c r="A440" s="186"/>
      <c r="B440" s="188"/>
      <c r="C440" s="186"/>
      <c r="D440" s="188"/>
      <c r="E440" s="186"/>
      <c r="F440" s="186"/>
      <c r="G440" s="186"/>
      <c r="H440" s="186"/>
      <c r="I440" s="186"/>
      <c r="J440" s="186"/>
      <c r="K440" s="186"/>
      <c r="L440" s="186"/>
      <c r="M440" s="186"/>
      <c r="N440" s="186"/>
      <c r="O440" s="186"/>
      <c r="P440" s="186"/>
      <c r="Q440" s="186"/>
      <c r="R440" s="186"/>
    </row>
    <row r="441">
      <c r="A441" s="186"/>
      <c r="B441" s="188"/>
      <c r="C441" s="186"/>
      <c r="D441" s="188"/>
      <c r="E441" s="186"/>
      <c r="F441" s="186"/>
      <c r="G441" s="186"/>
      <c r="H441" s="186"/>
      <c r="I441" s="186"/>
      <c r="J441" s="186"/>
      <c r="K441" s="186"/>
      <c r="L441" s="186"/>
      <c r="M441" s="186"/>
      <c r="N441" s="186"/>
      <c r="O441" s="186"/>
      <c r="P441" s="186"/>
      <c r="Q441" s="186"/>
      <c r="R441" s="186"/>
    </row>
    <row r="442">
      <c r="A442" s="186"/>
      <c r="B442" s="188"/>
      <c r="C442" s="186"/>
      <c r="D442" s="188"/>
      <c r="E442" s="186"/>
      <c r="F442" s="186"/>
      <c r="G442" s="186"/>
      <c r="H442" s="186"/>
      <c r="I442" s="186"/>
      <c r="J442" s="186"/>
      <c r="K442" s="186"/>
      <c r="L442" s="186"/>
      <c r="M442" s="186"/>
      <c r="N442" s="186"/>
      <c r="O442" s="186"/>
      <c r="P442" s="186"/>
      <c r="Q442" s="186"/>
      <c r="R442" s="186"/>
    </row>
    <row r="443">
      <c r="A443" s="186"/>
      <c r="B443" s="188"/>
      <c r="C443" s="186"/>
      <c r="D443" s="188"/>
      <c r="E443" s="186"/>
      <c r="F443" s="186"/>
      <c r="G443" s="186"/>
      <c r="H443" s="186"/>
      <c r="I443" s="186"/>
      <c r="J443" s="186"/>
      <c r="K443" s="186"/>
      <c r="L443" s="186"/>
      <c r="M443" s="186"/>
      <c r="N443" s="186"/>
      <c r="O443" s="186"/>
      <c r="P443" s="186"/>
      <c r="Q443" s="186"/>
      <c r="R443" s="186"/>
    </row>
    <row r="444">
      <c r="A444" s="186"/>
      <c r="B444" s="188"/>
      <c r="C444" s="186"/>
      <c r="D444" s="188"/>
      <c r="E444" s="186"/>
      <c r="F444" s="186"/>
      <c r="G444" s="186"/>
      <c r="H444" s="186"/>
      <c r="I444" s="186"/>
      <c r="J444" s="186"/>
      <c r="K444" s="186"/>
      <c r="L444" s="186"/>
      <c r="M444" s="186"/>
      <c r="N444" s="186"/>
      <c r="O444" s="186"/>
      <c r="P444" s="186"/>
      <c r="Q444" s="186"/>
      <c r="R444" s="186"/>
    </row>
    <row r="445">
      <c r="A445" s="186"/>
      <c r="B445" s="188"/>
      <c r="C445" s="186"/>
      <c r="D445" s="188"/>
      <c r="E445" s="186"/>
      <c r="F445" s="186"/>
      <c r="G445" s="186"/>
      <c r="H445" s="186"/>
      <c r="I445" s="186"/>
      <c r="J445" s="186"/>
      <c r="K445" s="186"/>
      <c r="L445" s="186"/>
      <c r="M445" s="186"/>
      <c r="N445" s="186"/>
      <c r="O445" s="186"/>
      <c r="P445" s="186"/>
      <c r="Q445" s="186"/>
      <c r="R445" s="186"/>
    </row>
    <row r="446">
      <c r="A446" s="186"/>
      <c r="B446" s="188"/>
      <c r="C446" s="186"/>
      <c r="D446" s="188"/>
      <c r="E446" s="186"/>
      <c r="F446" s="186"/>
      <c r="G446" s="186"/>
      <c r="H446" s="186"/>
      <c r="I446" s="186"/>
      <c r="J446" s="186"/>
      <c r="K446" s="186"/>
      <c r="L446" s="186"/>
      <c r="M446" s="186"/>
      <c r="N446" s="186"/>
      <c r="O446" s="186"/>
      <c r="P446" s="186"/>
      <c r="Q446" s="186"/>
      <c r="R446" s="186"/>
    </row>
    <row r="447">
      <c r="A447" s="186"/>
      <c r="B447" s="188"/>
      <c r="C447" s="186"/>
      <c r="D447" s="188"/>
      <c r="E447" s="186"/>
      <c r="F447" s="186"/>
      <c r="G447" s="186"/>
      <c r="H447" s="186"/>
      <c r="I447" s="186"/>
      <c r="J447" s="186"/>
      <c r="K447" s="186"/>
      <c r="L447" s="186"/>
      <c r="M447" s="186"/>
      <c r="N447" s="186"/>
      <c r="O447" s="186"/>
      <c r="P447" s="186"/>
      <c r="Q447" s="186"/>
      <c r="R447" s="186"/>
    </row>
    <row r="448">
      <c r="A448" s="186"/>
      <c r="B448" s="188"/>
      <c r="C448" s="186"/>
      <c r="D448" s="188"/>
      <c r="E448" s="186"/>
      <c r="F448" s="186"/>
      <c r="G448" s="186"/>
      <c r="H448" s="186"/>
      <c r="I448" s="186"/>
      <c r="J448" s="186"/>
      <c r="K448" s="186"/>
      <c r="L448" s="186"/>
      <c r="M448" s="186"/>
      <c r="N448" s="186"/>
      <c r="O448" s="186"/>
      <c r="P448" s="186"/>
      <c r="Q448" s="186"/>
      <c r="R448" s="186"/>
    </row>
    <row r="449">
      <c r="A449" s="186"/>
      <c r="B449" s="188"/>
      <c r="C449" s="186"/>
      <c r="D449" s="188"/>
      <c r="E449" s="186"/>
      <c r="F449" s="186"/>
      <c r="G449" s="186"/>
      <c r="H449" s="186"/>
      <c r="I449" s="186"/>
      <c r="J449" s="186"/>
      <c r="K449" s="186"/>
      <c r="L449" s="186"/>
      <c r="M449" s="186"/>
      <c r="N449" s="186"/>
      <c r="O449" s="186"/>
      <c r="P449" s="186"/>
      <c r="Q449" s="186"/>
      <c r="R449" s="186"/>
    </row>
    <row r="450">
      <c r="A450" s="186"/>
      <c r="B450" s="188"/>
      <c r="C450" s="186"/>
      <c r="D450" s="188"/>
      <c r="E450" s="186"/>
      <c r="F450" s="186"/>
      <c r="G450" s="186"/>
      <c r="H450" s="186"/>
      <c r="I450" s="186"/>
      <c r="J450" s="186"/>
      <c r="K450" s="186"/>
      <c r="L450" s="186"/>
      <c r="M450" s="186"/>
      <c r="N450" s="186"/>
      <c r="O450" s="186"/>
      <c r="P450" s="186"/>
      <c r="Q450" s="186"/>
      <c r="R450" s="186"/>
    </row>
    <row r="451">
      <c r="A451" s="186"/>
      <c r="B451" s="188"/>
      <c r="C451" s="186"/>
      <c r="D451" s="188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</row>
    <row r="452">
      <c r="A452" s="186"/>
      <c r="B452" s="188"/>
      <c r="C452" s="186"/>
      <c r="D452" s="188"/>
      <c r="E452" s="186"/>
      <c r="F452" s="186"/>
      <c r="G452" s="186"/>
      <c r="H452" s="186"/>
      <c r="I452" s="186"/>
      <c r="J452" s="186"/>
      <c r="K452" s="186"/>
      <c r="L452" s="186"/>
      <c r="M452" s="186"/>
      <c r="N452" s="186"/>
      <c r="O452" s="186"/>
      <c r="P452" s="186"/>
      <c r="Q452" s="186"/>
      <c r="R452" s="186"/>
    </row>
    <row r="453">
      <c r="A453" s="186"/>
      <c r="B453" s="188"/>
      <c r="C453" s="186"/>
      <c r="D453" s="188"/>
      <c r="E453" s="186"/>
      <c r="F453" s="186"/>
      <c r="G453" s="186"/>
      <c r="H453" s="186"/>
      <c r="I453" s="186"/>
      <c r="J453" s="186"/>
      <c r="K453" s="186"/>
      <c r="L453" s="186"/>
      <c r="M453" s="186"/>
      <c r="N453" s="186"/>
      <c r="O453" s="186"/>
      <c r="P453" s="186"/>
      <c r="Q453" s="186"/>
      <c r="R453" s="186"/>
    </row>
    <row r="454">
      <c r="A454" s="186"/>
      <c r="B454" s="188"/>
      <c r="C454" s="186"/>
      <c r="D454" s="188"/>
      <c r="E454" s="186"/>
      <c r="F454" s="186"/>
      <c r="G454" s="186"/>
      <c r="H454" s="186"/>
      <c r="I454" s="186"/>
      <c r="J454" s="186"/>
      <c r="K454" s="186"/>
      <c r="L454" s="186"/>
      <c r="M454" s="186"/>
      <c r="N454" s="186"/>
      <c r="O454" s="186"/>
      <c r="P454" s="186"/>
      <c r="Q454" s="186"/>
      <c r="R454" s="186"/>
    </row>
    <row r="455">
      <c r="A455" s="186"/>
      <c r="B455" s="188"/>
      <c r="C455" s="186"/>
      <c r="D455" s="188"/>
      <c r="E455" s="186"/>
      <c r="F455" s="186"/>
      <c r="G455" s="186"/>
      <c r="H455" s="186"/>
      <c r="I455" s="186"/>
      <c r="J455" s="186"/>
      <c r="K455" s="186"/>
      <c r="L455" s="186"/>
      <c r="M455" s="186"/>
      <c r="N455" s="186"/>
      <c r="O455" s="186"/>
      <c r="P455" s="186"/>
      <c r="Q455" s="186"/>
      <c r="R455" s="186"/>
    </row>
    <row r="456">
      <c r="A456" s="186"/>
      <c r="B456" s="188"/>
      <c r="C456" s="186"/>
      <c r="D456" s="188"/>
      <c r="E456" s="186"/>
      <c r="F456" s="186"/>
      <c r="G456" s="186"/>
      <c r="H456" s="186"/>
      <c r="I456" s="186"/>
      <c r="J456" s="186"/>
      <c r="K456" s="186"/>
      <c r="L456" s="186"/>
      <c r="M456" s="186"/>
      <c r="N456" s="186"/>
      <c r="O456" s="186"/>
      <c r="P456" s="186"/>
      <c r="Q456" s="186"/>
      <c r="R456" s="186"/>
    </row>
    <row r="457">
      <c r="A457" s="186"/>
      <c r="B457" s="188"/>
      <c r="C457" s="186"/>
      <c r="D457" s="188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</row>
    <row r="458">
      <c r="A458" s="186"/>
      <c r="B458" s="188"/>
      <c r="C458" s="186"/>
      <c r="D458" s="188"/>
      <c r="E458" s="186"/>
      <c r="F458" s="186"/>
      <c r="G458" s="186"/>
      <c r="H458" s="186"/>
      <c r="I458" s="186"/>
      <c r="J458" s="186"/>
      <c r="K458" s="186"/>
      <c r="L458" s="186"/>
      <c r="M458" s="186"/>
      <c r="N458" s="186"/>
      <c r="O458" s="186"/>
      <c r="P458" s="186"/>
      <c r="Q458" s="186"/>
      <c r="R458" s="186"/>
    </row>
    <row r="459">
      <c r="A459" s="186"/>
      <c r="B459" s="188"/>
      <c r="C459" s="186"/>
      <c r="D459" s="188"/>
      <c r="E459" s="186"/>
      <c r="F459" s="186"/>
      <c r="G459" s="186"/>
      <c r="H459" s="186"/>
      <c r="I459" s="186"/>
      <c r="J459" s="186"/>
      <c r="K459" s="186"/>
      <c r="L459" s="186"/>
      <c r="M459" s="186"/>
      <c r="N459" s="186"/>
      <c r="O459" s="186"/>
      <c r="P459" s="186"/>
      <c r="Q459" s="186"/>
      <c r="R459" s="186"/>
    </row>
    <row r="460">
      <c r="A460" s="186"/>
      <c r="B460" s="188"/>
      <c r="C460" s="186"/>
      <c r="D460" s="188"/>
      <c r="E460" s="186"/>
      <c r="F460" s="186"/>
      <c r="G460" s="186"/>
      <c r="H460" s="186"/>
      <c r="I460" s="186"/>
      <c r="J460" s="186"/>
      <c r="K460" s="186"/>
      <c r="L460" s="186"/>
      <c r="M460" s="186"/>
      <c r="N460" s="186"/>
      <c r="O460" s="186"/>
      <c r="P460" s="186"/>
      <c r="Q460" s="186"/>
      <c r="R460" s="186"/>
    </row>
    <row r="461">
      <c r="A461" s="186"/>
      <c r="B461" s="188"/>
      <c r="C461" s="186"/>
      <c r="D461" s="188"/>
      <c r="E461" s="186"/>
      <c r="F461" s="186"/>
      <c r="G461" s="186"/>
      <c r="H461" s="186"/>
      <c r="I461" s="186"/>
      <c r="J461" s="186"/>
      <c r="K461" s="186"/>
      <c r="L461" s="186"/>
      <c r="M461" s="186"/>
      <c r="N461" s="186"/>
      <c r="O461" s="186"/>
      <c r="P461" s="186"/>
      <c r="Q461" s="186"/>
      <c r="R461" s="186"/>
    </row>
    <row r="462">
      <c r="A462" s="186"/>
      <c r="B462" s="188"/>
      <c r="C462" s="186"/>
      <c r="D462" s="188"/>
      <c r="E462" s="186"/>
      <c r="F462" s="186"/>
      <c r="G462" s="186"/>
      <c r="H462" s="186"/>
      <c r="I462" s="186"/>
      <c r="J462" s="186"/>
      <c r="K462" s="186"/>
      <c r="L462" s="186"/>
      <c r="M462" s="186"/>
      <c r="N462" s="186"/>
      <c r="O462" s="186"/>
      <c r="P462" s="186"/>
      <c r="Q462" s="186"/>
      <c r="R462" s="186"/>
    </row>
    <row r="463">
      <c r="A463" s="186"/>
      <c r="B463" s="188"/>
      <c r="C463" s="186"/>
      <c r="D463" s="188"/>
      <c r="E463" s="186"/>
      <c r="F463" s="186"/>
      <c r="G463" s="186"/>
      <c r="H463" s="186"/>
      <c r="I463" s="186"/>
      <c r="J463" s="186"/>
      <c r="K463" s="186"/>
      <c r="L463" s="186"/>
      <c r="M463" s="186"/>
      <c r="N463" s="186"/>
      <c r="O463" s="186"/>
      <c r="P463" s="186"/>
      <c r="Q463" s="186"/>
      <c r="R463" s="186"/>
    </row>
    <row r="464">
      <c r="A464" s="186"/>
      <c r="B464" s="188"/>
      <c r="C464" s="186"/>
      <c r="D464" s="188"/>
      <c r="E464" s="186"/>
      <c r="F464" s="186"/>
      <c r="G464" s="186"/>
      <c r="H464" s="186"/>
      <c r="I464" s="186"/>
      <c r="J464" s="186"/>
      <c r="K464" s="186"/>
      <c r="L464" s="186"/>
      <c r="M464" s="186"/>
      <c r="N464" s="186"/>
      <c r="O464" s="186"/>
      <c r="P464" s="186"/>
      <c r="Q464" s="186"/>
      <c r="R464" s="186"/>
    </row>
    <row r="465">
      <c r="A465" s="186"/>
      <c r="B465" s="188"/>
      <c r="C465" s="186"/>
      <c r="D465" s="188"/>
      <c r="E465" s="186"/>
      <c r="F465" s="186"/>
      <c r="G465" s="186"/>
      <c r="H465" s="186"/>
      <c r="I465" s="186"/>
      <c r="J465" s="186"/>
      <c r="K465" s="186"/>
      <c r="L465" s="186"/>
      <c r="M465" s="186"/>
      <c r="N465" s="186"/>
      <c r="O465" s="186"/>
      <c r="P465" s="186"/>
      <c r="Q465" s="186"/>
      <c r="R465" s="186"/>
    </row>
    <row r="466">
      <c r="A466" s="186"/>
      <c r="B466" s="188"/>
      <c r="C466" s="186"/>
      <c r="D466" s="188"/>
      <c r="E466" s="186"/>
      <c r="F466" s="186"/>
      <c r="G466" s="186"/>
      <c r="H466" s="186"/>
      <c r="I466" s="186"/>
      <c r="J466" s="186"/>
      <c r="K466" s="186"/>
      <c r="L466" s="186"/>
      <c r="M466" s="186"/>
      <c r="N466" s="186"/>
      <c r="O466" s="186"/>
      <c r="P466" s="186"/>
      <c r="Q466" s="186"/>
      <c r="R466" s="186"/>
    </row>
    <row r="467">
      <c r="A467" s="186"/>
      <c r="B467" s="188"/>
      <c r="C467" s="186"/>
      <c r="D467" s="188"/>
      <c r="E467" s="186"/>
      <c r="F467" s="186"/>
      <c r="G467" s="186"/>
      <c r="H467" s="186"/>
      <c r="I467" s="186"/>
      <c r="J467" s="186"/>
      <c r="K467" s="186"/>
      <c r="L467" s="186"/>
      <c r="M467" s="186"/>
      <c r="N467" s="186"/>
      <c r="O467" s="186"/>
      <c r="P467" s="186"/>
      <c r="Q467" s="186"/>
      <c r="R467" s="186"/>
    </row>
    <row r="468">
      <c r="A468" s="186"/>
      <c r="B468" s="188"/>
      <c r="C468" s="186"/>
      <c r="D468" s="188"/>
      <c r="E468" s="186"/>
      <c r="F468" s="186"/>
      <c r="G468" s="186"/>
      <c r="H468" s="186"/>
      <c r="I468" s="186"/>
      <c r="J468" s="186"/>
      <c r="K468" s="186"/>
      <c r="L468" s="186"/>
      <c r="M468" s="186"/>
      <c r="N468" s="186"/>
      <c r="O468" s="186"/>
      <c r="P468" s="186"/>
      <c r="Q468" s="186"/>
      <c r="R468" s="186"/>
    </row>
    <row r="469">
      <c r="A469" s="186"/>
      <c r="B469" s="188"/>
      <c r="C469" s="186"/>
      <c r="D469" s="188"/>
      <c r="E469" s="186"/>
      <c r="F469" s="186"/>
      <c r="G469" s="186"/>
      <c r="H469" s="186"/>
      <c r="I469" s="186"/>
      <c r="J469" s="186"/>
      <c r="K469" s="186"/>
      <c r="L469" s="186"/>
      <c r="M469" s="186"/>
      <c r="N469" s="186"/>
      <c r="O469" s="186"/>
      <c r="P469" s="186"/>
      <c r="Q469" s="186"/>
      <c r="R469" s="186"/>
    </row>
    <row r="470">
      <c r="A470" s="186"/>
      <c r="B470" s="188"/>
      <c r="C470" s="186"/>
      <c r="D470" s="188"/>
      <c r="E470" s="186"/>
      <c r="F470" s="186"/>
      <c r="G470" s="186"/>
      <c r="H470" s="186"/>
      <c r="I470" s="186"/>
      <c r="J470" s="186"/>
      <c r="K470" s="186"/>
      <c r="L470" s="186"/>
      <c r="M470" s="186"/>
      <c r="N470" s="186"/>
      <c r="O470" s="186"/>
      <c r="P470" s="186"/>
      <c r="Q470" s="186"/>
      <c r="R470" s="186"/>
    </row>
    <row r="471">
      <c r="A471" s="186"/>
      <c r="B471" s="188"/>
      <c r="C471" s="186"/>
      <c r="D471" s="188"/>
      <c r="E471" s="186"/>
      <c r="F471" s="186"/>
      <c r="G471" s="186"/>
      <c r="H471" s="186"/>
      <c r="I471" s="186"/>
      <c r="J471" s="186"/>
      <c r="K471" s="186"/>
      <c r="L471" s="186"/>
      <c r="M471" s="186"/>
      <c r="N471" s="186"/>
      <c r="O471" s="186"/>
      <c r="P471" s="186"/>
      <c r="Q471" s="186"/>
      <c r="R471" s="186"/>
    </row>
    <row r="472">
      <c r="A472" s="186"/>
      <c r="B472" s="188"/>
      <c r="C472" s="186"/>
      <c r="D472" s="188"/>
      <c r="E472" s="186"/>
      <c r="F472" s="186"/>
      <c r="G472" s="186"/>
      <c r="H472" s="186"/>
      <c r="I472" s="186"/>
      <c r="J472" s="186"/>
      <c r="K472" s="186"/>
      <c r="L472" s="186"/>
      <c r="M472" s="186"/>
      <c r="N472" s="186"/>
      <c r="O472" s="186"/>
      <c r="P472" s="186"/>
      <c r="Q472" s="186"/>
      <c r="R472" s="186"/>
    </row>
    <row r="473">
      <c r="A473" s="186"/>
      <c r="B473" s="188"/>
      <c r="C473" s="186"/>
      <c r="D473" s="188"/>
      <c r="E473" s="186"/>
      <c r="F473" s="186"/>
      <c r="G473" s="186"/>
      <c r="H473" s="186"/>
      <c r="I473" s="186"/>
      <c r="J473" s="186"/>
      <c r="K473" s="186"/>
      <c r="L473" s="186"/>
      <c r="M473" s="186"/>
      <c r="N473" s="186"/>
      <c r="O473" s="186"/>
      <c r="P473" s="186"/>
      <c r="Q473" s="186"/>
      <c r="R473" s="186"/>
    </row>
    <row r="474">
      <c r="A474" s="186"/>
      <c r="B474" s="188"/>
      <c r="C474" s="186"/>
      <c r="D474" s="188"/>
      <c r="E474" s="186"/>
      <c r="F474" s="186"/>
      <c r="G474" s="186"/>
      <c r="H474" s="186"/>
      <c r="I474" s="186"/>
      <c r="J474" s="186"/>
      <c r="K474" s="186"/>
      <c r="L474" s="186"/>
      <c r="M474" s="186"/>
      <c r="N474" s="186"/>
      <c r="O474" s="186"/>
      <c r="P474" s="186"/>
      <c r="Q474" s="186"/>
      <c r="R474" s="186"/>
    </row>
    <row r="475">
      <c r="A475" s="186"/>
      <c r="B475" s="188"/>
      <c r="C475" s="186"/>
      <c r="D475" s="188"/>
      <c r="E475" s="186"/>
      <c r="F475" s="186"/>
      <c r="G475" s="186"/>
      <c r="H475" s="186"/>
      <c r="I475" s="186"/>
      <c r="J475" s="186"/>
      <c r="K475" s="186"/>
      <c r="L475" s="186"/>
      <c r="M475" s="186"/>
      <c r="N475" s="186"/>
      <c r="O475" s="186"/>
      <c r="P475" s="186"/>
      <c r="Q475" s="186"/>
      <c r="R475" s="186"/>
    </row>
    <row r="476">
      <c r="A476" s="186"/>
      <c r="B476" s="188"/>
      <c r="C476" s="186"/>
      <c r="D476" s="188"/>
      <c r="E476" s="186"/>
      <c r="F476" s="186"/>
      <c r="G476" s="186"/>
      <c r="H476" s="186"/>
      <c r="I476" s="186"/>
      <c r="J476" s="186"/>
      <c r="K476" s="186"/>
      <c r="L476" s="186"/>
      <c r="M476" s="186"/>
      <c r="N476" s="186"/>
      <c r="O476" s="186"/>
      <c r="P476" s="186"/>
      <c r="Q476" s="186"/>
      <c r="R476" s="186"/>
    </row>
    <row r="477">
      <c r="A477" s="186"/>
      <c r="B477" s="188"/>
      <c r="C477" s="186"/>
      <c r="D477" s="188"/>
      <c r="E477" s="186"/>
      <c r="F477" s="186"/>
      <c r="G477" s="186"/>
      <c r="H477" s="186"/>
      <c r="I477" s="186"/>
      <c r="J477" s="186"/>
      <c r="K477" s="186"/>
      <c r="L477" s="186"/>
      <c r="M477" s="186"/>
      <c r="N477" s="186"/>
      <c r="O477" s="186"/>
      <c r="P477" s="186"/>
      <c r="Q477" s="186"/>
      <c r="R477" s="186"/>
    </row>
    <row r="478">
      <c r="A478" s="186"/>
      <c r="B478" s="188"/>
      <c r="C478" s="186"/>
      <c r="D478" s="188"/>
      <c r="E478" s="186"/>
      <c r="F478" s="186"/>
      <c r="G478" s="186"/>
      <c r="H478" s="186"/>
      <c r="I478" s="186"/>
      <c r="J478" s="186"/>
      <c r="K478" s="186"/>
      <c r="L478" s="186"/>
      <c r="M478" s="186"/>
      <c r="N478" s="186"/>
      <c r="O478" s="186"/>
      <c r="P478" s="186"/>
      <c r="Q478" s="186"/>
      <c r="R478" s="186"/>
    </row>
    <row r="479">
      <c r="A479" s="186"/>
      <c r="B479" s="188"/>
      <c r="C479" s="186"/>
      <c r="D479" s="188"/>
      <c r="E479" s="186"/>
      <c r="F479" s="186"/>
      <c r="G479" s="186"/>
      <c r="H479" s="186"/>
      <c r="I479" s="186"/>
      <c r="J479" s="186"/>
      <c r="K479" s="186"/>
      <c r="L479" s="186"/>
      <c r="M479" s="186"/>
      <c r="N479" s="186"/>
      <c r="O479" s="186"/>
      <c r="P479" s="186"/>
      <c r="Q479" s="186"/>
      <c r="R479" s="186"/>
    </row>
    <row r="480">
      <c r="A480" s="186"/>
      <c r="B480" s="188"/>
      <c r="C480" s="186"/>
      <c r="D480" s="188"/>
      <c r="E480" s="186"/>
      <c r="F480" s="186"/>
      <c r="G480" s="186"/>
      <c r="H480" s="186"/>
      <c r="I480" s="186"/>
      <c r="J480" s="186"/>
      <c r="K480" s="186"/>
      <c r="L480" s="186"/>
      <c r="M480" s="186"/>
      <c r="N480" s="186"/>
      <c r="O480" s="186"/>
      <c r="P480" s="186"/>
      <c r="Q480" s="186"/>
      <c r="R480" s="186"/>
    </row>
    <row r="481">
      <c r="A481" s="186"/>
      <c r="B481" s="188"/>
      <c r="C481" s="186"/>
      <c r="D481" s="188"/>
      <c r="E481" s="186"/>
      <c r="F481" s="186"/>
      <c r="G481" s="186"/>
      <c r="H481" s="186"/>
      <c r="I481" s="186"/>
      <c r="J481" s="186"/>
      <c r="K481" s="186"/>
      <c r="L481" s="186"/>
      <c r="M481" s="186"/>
      <c r="N481" s="186"/>
      <c r="O481" s="186"/>
      <c r="P481" s="186"/>
      <c r="Q481" s="186"/>
      <c r="R481" s="186"/>
    </row>
    <row r="482">
      <c r="A482" s="186"/>
      <c r="B482" s="188"/>
      <c r="C482" s="186"/>
      <c r="D482" s="188"/>
      <c r="E482" s="186"/>
      <c r="F482" s="186"/>
      <c r="G482" s="186"/>
      <c r="H482" s="186"/>
      <c r="I482" s="186"/>
      <c r="J482" s="186"/>
      <c r="K482" s="186"/>
      <c r="L482" s="186"/>
      <c r="M482" s="186"/>
      <c r="N482" s="186"/>
      <c r="O482" s="186"/>
      <c r="P482" s="186"/>
      <c r="Q482" s="186"/>
      <c r="R482" s="186"/>
    </row>
    <row r="483">
      <c r="A483" s="186"/>
      <c r="B483" s="188"/>
      <c r="C483" s="186"/>
      <c r="D483" s="188"/>
      <c r="E483" s="186"/>
      <c r="F483" s="186"/>
      <c r="G483" s="186"/>
      <c r="H483" s="186"/>
      <c r="I483" s="186"/>
      <c r="J483" s="186"/>
      <c r="K483" s="186"/>
      <c r="L483" s="186"/>
      <c r="M483" s="186"/>
      <c r="N483" s="186"/>
      <c r="O483" s="186"/>
      <c r="P483" s="186"/>
      <c r="Q483" s="186"/>
      <c r="R483" s="186"/>
    </row>
    <row r="484">
      <c r="A484" s="186"/>
      <c r="B484" s="188"/>
      <c r="C484" s="186"/>
      <c r="D484" s="188"/>
      <c r="E484" s="186"/>
      <c r="F484" s="186"/>
      <c r="G484" s="186"/>
      <c r="H484" s="186"/>
      <c r="I484" s="186"/>
      <c r="J484" s="186"/>
      <c r="K484" s="186"/>
      <c r="L484" s="186"/>
      <c r="M484" s="186"/>
      <c r="N484" s="186"/>
      <c r="O484" s="186"/>
      <c r="P484" s="186"/>
      <c r="Q484" s="186"/>
      <c r="R484" s="186"/>
    </row>
    <row r="485">
      <c r="A485" s="186"/>
      <c r="B485" s="188"/>
      <c r="C485" s="186"/>
      <c r="D485" s="188"/>
      <c r="E485" s="186"/>
      <c r="F485" s="186"/>
      <c r="G485" s="186"/>
      <c r="H485" s="186"/>
      <c r="I485" s="186"/>
      <c r="J485" s="186"/>
      <c r="K485" s="186"/>
      <c r="L485" s="186"/>
      <c r="M485" s="186"/>
      <c r="N485" s="186"/>
      <c r="O485" s="186"/>
      <c r="P485" s="186"/>
      <c r="Q485" s="186"/>
      <c r="R485" s="186"/>
    </row>
    <row r="486">
      <c r="A486" s="186"/>
      <c r="B486" s="188"/>
      <c r="C486" s="186"/>
      <c r="D486" s="188"/>
      <c r="E486" s="186"/>
      <c r="F486" s="186"/>
      <c r="G486" s="186"/>
      <c r="H486" s="186"/>
      <c r="I486" s="186"/>
      <c r="J486" s="186"/>
      <c r="K486" s="186"/>
      <c r="L486" s="186"/>
      <c r="M486" s="186"/>
      <c r="N486" s="186"/>
      <c r="O486" s="186"/>
      <c r="P486" s="186"/>
      <c r="Q486" s="186"/>
      <c r="R486" s="186"/>
    </row>
    <row r="487">
      <c r="A487" s="186"/>
      <c r="B487" s="188"/>
      <c r="C487" s="186"/>
      <c r="D487" s="188"/>
      <c r="E487" s="186"/>
      <c r="F487" s="186"/>
      <c r="G487" s="186"/>
      <c r="H487" s="186"/>
      <c r="I487" s="186"/>
      <c r="J487" s="186"/>
      <c r="K487" s="186"/>
      <c r="L487" s="186"/>
      <c r="M487" s="186"/>
      <c r="N487" s="186"/>
      <c r="O487" s="186"/>
      <c r="P487" s="186"/>
      <c r="Q487" s="186"/>
      <c r="R487" s="186"/>
    </row>
    <row r="488">
      <c r="A488" s="186"/>
      <c r="B488" s="188"/>
      <c r="C488" s="186"/>
      <c r="D488" s="188"/>
      <c r="E488" s="186"/>
      <c r="F488" s="186"/>
      <c r="G488" s="186"/>
      <c r="H488" s="186"/>
      <c r="I488" s="186"/>
      <c r="J488" s="186"/>
      <c r="K488" s="186"/>
      <c r="L488" s="186"/>
      <c r="M488" s="186"/>
      <c r="N488" s="186"/>
      <c r="O488" s="186"/>
      <c r="P488" s="186"/>
      <c r="Q488" s="186"/>
      <c r="R488" s="186"/>
    </row>
    <row r="489">
      <c r="A489" s="186"/>
      <c r="B489" s="188"/>
      <c r="C489" s="186"/>
      <c r="D489" s="188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</row>
    <row r="490">
      <c r="A490" s="186"/>
      <c r="B490" s="188"/>
      <c r="C490" s="186"/>
      <c r="D490" s="188"/>
      <c r="E490" s="186"/>
      <c r="F490" s="186"/>
      <c r="G490" s="186"/>
      <c r="H490" s="186"/>
      <c r="I490" s="186"/>
      <c r="J490" s="186"/>
      <c r="K490" s="186"/>
      <c r="L490" s="186"/>
      <c r="M490" s="186"/>
      <c r="N490" s="186"/>
      <c r="O490" s="186"/>
      <c r="P490" s="186"/>
      <c r="Q490" s="186"/>
      <c r="R490" s="186"/>
    </row>
    <row r="491">
      <c r="A491" s="186"/>
      <c r="B491" s="188"/>
      <c r="C491" s="186"/>
      <c r="D491" s="188"/>
      <c r="E491" s="186"/>
      <c r="F491" s="186"/>
      <c r="G491" s="186"/>
      <c r="H491" s="186"/>
      <c r="I491" s="186"/>
      <c r="J491" s="186"/>
      <c r="K491" s="186"/>
      <c r="L491" s="186"/>
      <c r="M491" s="186"/>
      <c r="N491" s="186"/>
      <c r="O491" s="186"/>
      <c r="P491" s="186"/>
      <c r="Q491" s="186"/>
      <c r="R491" s="186"/>
    </row>
    <row r="492">
      <c r="A492" s="186"/>
      <c r="B492" s="188"/>
      <c r="C492" s="186"/>
      <c r="D492" s="188"/>
      <c r="E492" s="186"/>
      <c r="F492" s="186"/>
      <c r="G492" s="186"/>
      <c r="H492" s="186"/>
      <c r="I492" s="186"/>
      <c r="J492" s="186"/>
      <c r="K492" s="186"/>
      <c r="L492" s="186"/>
      <c r="M492" s="186"/>
      <c r="N492" s="186"/>
      <c r="O492" s="186"/>
      <c r="P492" s="186"/>
      <c r="Q492" s="186"/>
      <c r="R492" s="186"/>
    </row>
    <row r="493">
      <c r="A493" s="186"/>
      <c r="B493" s="188"/>
      <c r="C493" s="186"/>
      <c r="D493" s="188"/>
      <c r="E493" s="186"/>
      <c r="F493" s="186"/>
      <c r="G493" s="186"/>
      <c r="H493" s="186"/>
      <c r="I493" s="186"/>
      <c r="J493" s="186"/>
      <c r="K493" s="186"/>
      <c r="L493" s="186"/>
      <c r="M493" s="186"/>
      <c r="N493" s="186"/>
      <c r="O493" s="186"/>
      <c r="P493" s="186"/>
      <c r="Q493" s="186"/>
      <c r="R493" s="186"/>
    </row>
    <row r="494">
      <c r="A494" s="186"/>
      <c r="B494" s="188"/>
      <c r="C494" s="186"/>
      <c r="D494" s="188"/>
      <c r="E494" s="186"/>
      <c r="F494" s="186"/>
      <c r="G494" s="186"/>
      <c r="H494" s="186"/>
      <c r="I494" s="186"/>
      <c r="J494" s="186"/>
      <c r="K494" s="186"/>
      <c r="L494" s="186"/>
      <c r="M494" s="186"/>
      <c r="N494" s="186"/>
      <c r="O494" s="186"/>
      <c r="P494" s="186"/>
      <c r="Q494" s="186"/>
      <c r="R494" s="186"/>
    </row>
    <row r="495">
      <c r="A495" s="186"/>
      <c r="B495" s="188"/>
      <c r="C495" s="186"/>
      <c r="D495" s="188"/>
      <c r="E495" s="186"/>
      <c r="F495" s="186"/>
      <c r="G495" s="186"/>
      <c r="H495" s="186"/>
      <c r="I495" s="186"/>
      <c r="J495" s="186"/>
      <c r="K495" s="186"/>
      <c r="L495" s="186"/>
      <c r="M495" s="186"/>
      <c r="N495" s="186"/>
      <c r="O495" s="186"/>
      <c r="P495" s="186"/>
      <c r="Q495" s="186"/>
      <c r="R495" s="186"/>
    </row>
    <row r="496">
      <c r="A496" s="186"/>
      <c r="B496" s="188"/>
      <c r="C496" s="186"/>
      <c r="D496" s="188"/>
      <c r="E496" s="186"/>
      <c r="F496" s="186"/>
      <c r="G496" s="186"/>
      <c r="H496" s="186"/>
      <c r="I496" s="186"/>
      <c r="J496" s="186"/>
      <c r="K496" s="186"/>
      <c r="L496" s="186"/>
      <c r="M496" s="186"/>
      <c r="N496" s="186"/>
      <c r="O496" s="186"/>
      <c r="P496" s="186"/>
      <c r="Q496" s="186"/>
      <c r="R496" s="186"/>
    </row>
    <row r="497">
      <c r="A497" s="186"/>
      <c r="B497" s="188"/>
      <c r="C497" s="186"/>
      <c r="D497" s="188"/>
      <c r="E497" s="186"/>
      <c r="F497" s="186"/>
      <c r="G497" s="186"/>
      <c r="H497" s="186"/>
      <c r="I497" s="186"/>
      <c r="J497" s="186"/>
      <c r="K497" s="186"/>
      <c r="L497" s="186"/>
      <c r="M497" s="186"/>
      <c r="N497" s="186"/>
      <c r="O497" s="186"/>
      <c r="P497" s="186"/>
      <c r="Q497" s="186"/>
      <c r="R497" s="186"/>
    </row>
    <row r="498">
      <c r="A498" s="186"/>
      <c r="B498" s="188"/>
      <c r="C498" s="186"/>
      <c r="D498" s="188"/>
      <c r="E498" s="186"/>
      <c r="F498" s="186"/>
      <c r="G498" s="186"/>
      <c r="H498" s="186"/>
      <c r="I498" s="186"/>
      <c r="J498" s="186"/>
      <c r="K498" s="186"/>
      <c r="L498" s="186"/>
      <c r="M498" s="186"/>
      <c r="N498" s="186"/>
      <c r="O498" s="186"/>
      <c r="P498" s="186"/>
      <c r="Q498" s="186"/>
      <c r="R498" s="186"/>
    </row>
    <row r="499">
      <c r="A499" s="186"/>
      <c r="B499" s="188"/>
      <c r="C499" s="186"/>
      <c r="D499" s="188"/>
      <c r="E499" s="186"/>
      <c r="F499" s="186"/>
      <c r="G499" s="186"/>
      <c r="H499" s="186"/>
      <c r="I499" s="186"/>
      <c r="J499" s="186"/>
      <c r="K499" s="186"/>
      <c r="L499" s="186"/>
      <c r="M499" s="186"/>
      <c r="N499" s="186"/>
      <c r="O499" s="186"/>
      <c r="P499" s="186"/>
      <c r="Q499" s="186"/>
      <c r="R499" s="186"/>
    </row>
    <row r="500">
      <c r="A500" s="186"/>
      <c r="B500" s="188"/>
      <c r="C500" s="186"/>
      <c r="D500" s="188"/>
      <c r="E500" s="186"/>
      <c r="F500" s="186"/>
      <c r="G500" s="186"/>
      <c r="H500" s="186"/>
      <c r="I500" s="186"/>
      <c r="J500" s="186"/>
      <c r="K500" s="186"/>
      <c r="L500" s="186"/>
      <c r="M500" s="186"/>
      <c r="N500" s="186"/>
      <c r="O500" s="186"/>
      <c r="P500" s="186"/>
      <c r="Q500" s="186"/>
      <c r="R500" s="186"/>
    </row>
    <row r="501">
      <c r="A501" s="186"/>
      <c r="B501" s="188"/>
      <c r="C501" s="186"/>
      <c r="D501" s="188"/>
      <c r="E501" s="186"/>
      <c r="F501" s="186"/>
      <c r="G501" s="186"/>
      <c r="H501" s="186"/>
      <c r="I501" s="186"/>
      <c r="J501" s="186"/>
      <c r="K501" s="186"/>
      <c r="L501" s="186"/>
      <c r="M501" s="186"/>
      <c r="N501" s="186"/>
      <c r="O501" s="186"/>
      <c r="P501" s="186"/>
      <c r="Q501" s="186"/>
      <c r="R501" s="186"/>
    </row>
    <row r="502">
      <c r="A502" s="186"/>
      <c r="B502" s="188"/>
      <c r="C502" s="186"/>
      <c r="D502" s="188"/>
      <c r="E502" s="186"/>
      <c r="F502" s="186"/>
      <c r="G502" s="186"/>
      <c r="H502" s="186"/>
      <c r="I502" s="186"/>
      <c r="J502" s="186"/>
      <c r="K502" s="186"/>
      <c r="L502" s="186"/>
      <c r="M502" s="186"/>
      <c r="N502" s="186"/>
      <c r="O502" s="186"/>
      <c r="P502" s="186"/>
      <c r="Q502" s="186"/>
      <c r="R502" s="186"/>
    </row>
    <row r="503">
      <c r="A503" s="186"/>
      <c r="B503" s="188"/>
      <c r="C503" s="186"/>
      <c r="D503" s="188"/>
      <c r="E503" s="186"/>
      <c r="F503" s="186"/>
      <c r="G503" s="186"/>
      <c r="H503" s="186"/>
      <c r="I503" s="186"/>
      <c r="J503" s="186"/>
      <c r="K503" s="186"/>
      <c r="L503" s="186"/>
      <c r="M503" s="186"/>
      <c r="N503" s="186"/>
      <c r="O503" s="186"/>
      <c r="P503" s="186"/>
      <c r="Q503" s="186"/>
      <c r="R503" s="186"/>
    </row>
    <row r="504">
      <c r="A504" s="186"/>
      <c r="B504" s="188"/>
      <c r="C504" s="186"/>
      <c r="D504" s="188"/>
      <c r="E504" s="186"/>
      <c r="F504" s="186"/>
      <c r="G504" s="186"/>
      <c r="H504" s="186"/>
      <c r="I504" s="186"/>
      <c r="J504" s="186"/>
      <c r="K504" s="186"/>
      <c r="L504" s="186"/>
      <c r="M504" s="186"/>
      <c r="N504" s="186"/>
      <c r="O504" s="186"/>
      <c r="P504" s="186"/>
      <c r="Q504" s="186"/>
      <c r="R504" s="186"/>
    </row>
    <row r="505">
      <c r="A505" s="186"/>
      <c r="B505" s="188"/>
      <c r="C505" s="186"/>
      <c r="D505" s="188"/>
      <c r="E505" s="186"/>
      <c r="F505" s="186"/>
      <c r="G505" s="186"/>
      <c r="H505" s="186"/>
      <c r="I505" s="186"/>
      <c r="J505" s="186"/>
      <c r="K505" s="186"/>
      <c r="L505" s="186"/>
      <c r="M505" s="186"/>
      <c r="N505" s="186"/>
      <c r="O505" s="186"/>
      <c r="P505" s="186"/>
      <c r="Q505" s="186"/>
      <c r="R505" s="186"/>
    </row>
    <row r="506">
      <c r="A506" s="186"/>
      <c r="B506" s="188"/>
      <c r="C506" s="186"/>
      <c r="D506" s="188"/>
      <c r="E506" s="186"/>
      <c r="F506" s="186"/>
      <c r="G506" s="186"/>
      <c r="H506" s="186"/>
      <c r="I506" s="186"/>
      <c r="J506" s="186"/>
      <c r="K506" s="186"/>
      <c r="L506" s="186"/>
      <c r="M506" s="186"/>
      <c r="N506" s="186"/>
      <c r="O506" s="186"/>
      <c r="P506" s="186"/>
      <c r="Q506" s="186"/>
      <c r="R506" s="186"/>
    </row>
    <row r="507">
      <c r="A507" s="186"/>
      <c r="B507" s="188"/>
      <c r="C507" s="186"/>
      <c r="D507" s="188"/>
      <c r="E507" s="186"/>
      <c r="F507" s="186"/>
      <c r="G507" s="186"/>
      <c r="H507" s="186"/>
      <c r="I507" s="186"/>
      <c r="J507" s="186"/>
      <c r="K507" s="186"/>
      <c r="L507" s="186"/>
      <c r="M507" s="186"/>
      <c r="N507" s="186"/>
      <c r="O507" s="186"/>
      <c r="P507" s="186"/>
      <c r="Q507" s="186"/>
      <c r="R507" s="186"/>
    </row>
    <row r="508">
      <c r="A508" s="186"/>
      <c r="B508" s="188"/>
      <c r="C508" s="186"/>
      <c r="D508" s="188"/>
      <c r="E508" s="186"/>
      <c r="F508" s="186"/>
      <c r="G508" s="186"/>
      <c r="H508" s="186"/>
      <c r="I508" s="186"/>
      <c r="J508" s="186"/>
      <c r="K508" s="186"/>
      <c r="L508" s="186"/>
      <c r="M508" s="186"/>
      <c r="N508" s="186"/>
      <c r="O508" s="186"/>
      <c r="P508" s="186"/>
      <c r="Q508" s="186"/>
      <c r="R508" s="186"/>
    </row>
    <row r="509">
      <c r="A509" s="186"/>
      <c r="B509" s="188"/>
      <c r="C509" s="186"/>
      <c r="D509" s="188"/>
      <c r="E509" s="186"/>
      <c r="F509" s="186"/>
      <c r="G509" s="186"/>
      <c r="H509" s="186"/>
      <c r="I509" s="186"/>
      <c r="J509" s="186"/>
      <c r="K509" s="186"/>
      <c r="L509" s="186"/>
      <c r="M509" s="186"/>
      <c r="N509" s="186"/>
      <c r="O509" s="186"/>
      <c r="P509" s="186"/>
      <c r="Q509" s="186"/>
      <c r="R509" s="186"/>
    </row>
    <row r="510">
      <c r="A510" s="186"/>
      <c r="B510" s="188"/>
      <c r="C510" s="186"/>
      <c r="D510" s="188"/>
      <c r="E510" s="186"/>
      <c r="F510" s="186"/>
      <c r="G510" s="186"/>
      <c r="H510" s="186"/>
      <c r="I510" s="186"/>
      <c r="J510" s="186"/>
      <c r="K510" s="186"/>
      <c r="L510" s="186"/>
      <c r="M510" s="186"/>
      <c r="N510" s="186"/>
      <c r="O510" s="186"/>
      <c r="P510" s="186"/>
      <c r="Q510" s="186"/>
      <c r="R510" s="186"/>
    </row>
    <row r="511">
      <c r="A511" s="186"/>
      <c r="B511" s="188"/>
      <c r="C511" s="186"/>
      <c r="D511" s="188"/>
      <c r="E511" s="186"/>
      <c r="F511" s="186"/>
      <c r="G511" s="186"/>
      <c r="H511" s="186"/>
      <c r="I511" s="186"/>
      <c r="J511" s="186"/>
      <c r="K511" s="186"/>
      <c r="L511" s="186"/>
      <c r="M511" s="186"/>
      <c r="N511" s="186"/>
      <c r="O511" s="186"/>
      <c r="P511" s="186"/>
      <c r="Q511" s="186"/>
      <c r="R511" s="186"/>
    </row>
    <row r="512">
      <c r="A512" s="186"/>
      <c r="B512" s="188"/>
      <c r="C512" s="186"/>
      <c r="D512" s="188"/>
      <c r="E512" s="186"/>
      <c r="F512" s="186"/>
      <c r="G512" s="186"/>
      <c r="H512" s="186"/>
      <c r="I512" s="186"/>
      <c r="J512" s="186"/>
      <c r="K512" s="186"/>
      <c r="L512" s="186"/>
      <c r="M512" s="186"/>
      <c r="N512" s="186"/>
      <c r="O512" s="186"/>
      <c r="P512" s="186"/>
      <c r="Q512" s="186"/>
      <c r="R512" s="186"/>
    </row>
    <row r="513">
      <c r="A513" s="186"/>
      <c r="B513" s="188"/>
      <c r="C513" s="186"/>
      <c r="D513" s="188"/>
      <c r="E513" s="186"/>
      <c r="F513" s="186"/>
      <c r="G513" s="186"/>
      <c r="H513" s="186"/>
      <c r="I513" s="186"/>
      <c r="J513" s="186"/>
      <c r="K513" s="186"/>
      <c r="L513" s="186"/>
      <c r="M513" s="186"/>
      <c r="N513" s="186"/>
      <c r="O513" s="186"/>
      <c r="P513" s="186"/>
      <c r="Q513" s="186"/>
      <c r="R513" s="186"/>
    </row>
    <row r="514">
      <c r="A514" s="186"/>
      <c r="B514" s="188"/>
      <c r="C514" s="186"/>
      <c r="D514" s="188"/>
      <c r="E514" s="186"/>
      <c r="F514" s="186"/>
      <c r="G514" s="186"/>
      <c r="H514" s="186"/>
      <c r="I514" s="186"/>
      <c r="J514" s="186"/>
      <c r="K514" s="186"/>
      <c r="L514" s="186"/>
      <c r="M514" s="186"/>
      <c r="N514" s="186"/>
      <c r="O514" s="186"/>
      <c r="P514" s="186"/>
      <c r="Q514" s="186"/>
      <c r="R514" s="186"/>
    </row>
    <row r="515">
      <c r="A515" s="186"/>
      <c r="B515" s="188"/>
      <c r="C515" s="186"/>
      <c r="D515" s="188"/>
      <c r="E515" s="186"/>
      <c r="F515" s="186"/>
      <c r="G515" s="186"/>
      <c r="H515" s="186"/>
      <c r="I515" s="186"/>
      <c r="J515" s="186"/>
      <c r="K515" s="186"/>
      <c r="L515" s="186"/>
      <c r="M515" s="186"/>
      <c r="N515" s="186"/>
      <c r="O515" s="186"/>
      <c r="P515" s="186"/>
      <c r="Q515" s="186"/>
      <c r="R515" s="186"/>
    </row>
    <row r="516">
      <c r="A516" s="186"/>
      <c r="B516" s="188"/>
      <c r="C516" s="186"/>
      <c r="D516" s="188"/>
      <c r="E516" s="186"/>
      <c r="F516" s="186"/>
      <c r="G516" s="186"/>
      <c r="H516" s="186"/>
      <c r="I516" s="186"/>
      <c r="J516" s="186"/>
      <c r="K516" s="186"/>
      <c r="L516" s="186"/>
      <c r="M516" s="186"/>
      <c r="N516" s="186"/>
      <c r="O516" s="186"/>
      <c r="P516" s="186"/>
      <c r="Q516" s="186"/>
      <c r="R516" s="186"/>
    </row>
    <row r="517">
      <c r="A517" s="186"/>
      <c r="B517" s="188"/>
      <c r="C517" s="186"/>
      <c r="D517" s="188"/>
      <c r="E517" s="186"/>
      <c r="F517" s="186"/>
      <c r="G517" s="186"/>
      <c r="H517" s="186"/>
      <c r="I517" s="186"/>
      <c r="J517" s="186"/>
      <c r="K517" s="186"/>
      <c r="L517" s="186"/>
      <c r="M517" s="186"/>
      <c r="N517" s="186"/>
      <c r="O517" s="186"/>
      <c r="P517" s="186"/>
      <c r="Q517" s="186"/>
      <c r="R517" s="186"/>
    </row>
    <row r="518">
      <c r="A518" s="186"/>
      <c r="B518" s="188"/>
      <c r="C518" s="186"/>
      <c r="D518" s="188"/>
      <c r="E518" s="186"/>
      <c r="F518" s="186"/>
      <c r="G518" s="186"/>
      <c r="H518" s="186"/>
      <c r="I518" s="186"/>
      <c r="J518" s="186"/>
      <c r="K518" s="186"/>
      <c r="L518" s="186"/>
      <c r="M518" s="186"/>
      <c r="N518" s="186"/>
      <c r="O518" s="186"/>
      <c r="P518" s="186"/>
      <c r="Q518" s="186"/>
      <c r="R518" s="186"/>
    </row>
    <row r="519">
      <c r="A519" s="186"/>
      <c r="B519" s="188"/>
      <c r="C519" s="186"/>
      <c r="D519" s="188"/>
      <c r="E519" s="186"/>
      <c r="F519" s="186"/>
      <c r="G519" s="186"/>
      <c r="H519" s="186"/>
      <c r="I519" s="186"/>
      <c r="J519" s="186"/>
      <c r="K519" s="186"/>
      <c r="L519" s="186"/>
      <c r="M519" s="186"/>
      <c r="N519" s="186"/>
      <c r="O519" s="186"/>
      <c r="P519" s="186"/>
      <c r="Q519" s="186"/>
      <c r="R519" s="186"/>
    </row>
    <row r="520">
      <c r="A520" s="186"/>
      <c r="B520" s="188"/>
      <c r="C520" s="186"/>
      <c r="D520" s="188"/>
      <c r="E520" s="186"/>
      <c r="F520" s="186"/>
      <c r="G520" s="186"/>
      <c r="H520" s="186"/>
      <c r="I520" s="186"/>
      <c r="J520" s="186"/>
      <c r="K520" s="186"/>
      <c r="L520" s="186"/>
      <c r="M520" s="186"/>
      <c r="N520" s="186"/>
      <c r="O520" s="186"/>
      <c r="P520" s="186"/>
      <c r="Q520" s="186"/>
      <c r="R520" s="186"/>
    </row>
    <row r="521">
      <c r="A521" s="186"/>
      <c r="B521" s="188"/>
      <c r="C521" s="186"/>
      <c r="D521" s="188"/>
      <c r="E521" s="186"/>
      <c r="F521" s="186"/>
      <c r="G521" s="186"/>
      <c r="H521" s="186"/>
      <c r="I521" s="186"/>
      <c r="J521" s="186"/>
      <c r="K521" s="186"/>
      <c r="L521" s="186"/>
      <c r="M521" s="186"/>
      <c r="N521" s="186"/>
      <c r="O521" s="186"/>
      <c r="P521" s="186"/>
      <c r="Q521" s="186"/>
      <c r="R521" s="186"/>
    </row>
    <row r="522">
      <c r="A522" s="186"/>
      <c r="B522" s="188"/>
      <c r="C522" s="186"/>
      <c r="D522" s="188"/>
      <c r="E522" s="186"/>
      <c r="F522" s="186"/>
      <c r="G522" s="186"/>
      <c r="H522" s="186"/>
      <c r="I522" s="186"/>
      <c r="J522" s="186"/>
      <c r="K522" s="186"/>
      <c r="L522" s="186"/>
      <c r="M522" s="186"/>
      <c r="N522" s="186"/>
      <c r="O522" s="186"/>
      <c r="P522" s="186"/>
      <c r="Q522" s="186"/>
      <c r="R522" s="186"/>
    </row>
    <row r="523">
      <c r="A523" s="186"/>
      <c r="B523" s="188"/>
      <c r="C523" s="186"/>
      <c r="D523" s="188"/>
      <c r="E523" s="186"/>
      <c r="F523" s="186"/>
      <c r="G523" s="186"/>
      <c r="H523" s="186"/>
      <c r="I523" s="186"/>
      <c r="J523" s="186"/>
      <c r="K523" s="186"/>
      <c r="L523" s="186"/>
      <c r="M523" s="186"/>
      <c r="N523" s="186"/>
      <c r="O523" s="186"/>
      <c r="P523" s="186"/>
      <c r="Q523" s="186"/>
      <c r="R523" s="186"/>
    </row>
    <row r="524">
      <c r="A524" s="186"/>
      <c r="B524" s="188"/>
      <c r="C524" s="186"/>
      <c r="D524" s="188"/>
      <c r="E524" s="186"/>
      <c r="F524" s="186"/>
      <c r="G524" s="186"/>
      <c r="H524" s="186"/>
      <c r="I524" s="186"/>
      <c r="J524" s="186"/>
      <c r="K524" s="186"/>
      <c r="L524" s="186"/>
      <c r="M524" s="186"/>
      <c r="N524" s="186"/>
      <c r="O524" s="186"/>
      <c r="P524" s="186"/>
      <c r="Q524" s="186"/>
      <c r="R524" s="186"/>
    </row>
    <row r="525">
      <c r="A525" s="186"/>
      <c r="B525" s="188"/>
      <c r="C525" s="186"/>
      <c r="D525" s="188"/>
      <c r="E525" s="186"/>
      <c r="F525" s="186"/>
      <c r="G525" s="186"/>
      <c r="H525" s="186"/>
      <c r="I525" s="186"/>
      <c r="J525" s="186"/>
      <c r="K525" s="186"/>
      <c r="L525" s="186"/>
      <c r="M525" s="186"/>
      <c r="N525" s="186"/>
      <c r="O525" s="186"/>
      <c r="P525" s="186"/>
      <c r="Q525" s="186"/>
      <c r="R525" s="186"/>
    </row>
    <row r="526">
      <c r="A526" s="186"/>
      <c r="B526" s="188"/>
      <c r="C526" s="186"/>
      <c r="D526" s="188"/>
      <c r="E526" s="186"/>
      <c r="F526" s="186"/>
      <c r="G526" s="186"/>
      <c r="H526" s="186"/>
      <c r="I526" s="186"/>
      <c r="J526" s="186"/>
      <c r="K526" s="186"/>
      <c r="L526" s="186"/>
      <c r="M526" s="186"/>
      <c r="N526" s="186"/>
      <c r="O526" s="186"/>
      <c r="P526" s="186"/>
      <c r="Q526" s="186"/>
      <c r="R526" s="186"/>
    </row>
    <row r="527">
      <c r="A527" s="186"/>
      <c r="B527" s="188"/>
      <c r="C527" s="186"/>
      <c r="D527" s="188"/>
      <c r="E527" s="186"/>
      <c r="F527" s="186"/>
      <c r="G527" s="186"/>
      <c r="H527" s="186"/>
      <c r="I527" s="186"/>
      <c r="J527" s="186"/>
      <c r="K527" s="186"/>
      <c r="L527" s="186"/>
      <c r="M527" s="186"/>
      <c r="N527" s="186"/>
      <c r="O527" s="186"/>
      <c r="P527" s="186"/>
      <c r="Q527" s="186"/>
      <c r="R527" s="186"/>
    </row>
    <row r="528">
      <c r="A528" s="186"/>
      <c r="B528" s="188"/>
      <c r="C528" s="186"/>
      <c r="D528" s="188"/>
      <c r="E528" s="186"/>
      <c r="F528" s="186"/>
      <c r="G528" s="186"/>
      <c r="H528" s="186"/>
      <c r="I528" s="186"/>
      <c r="J528" s="186"/>
      <c r="K528" s="186"/>
      <c r="L528" s="186"/>
      <c r="M528" s="186"/>
      <c r="N528" s="186"/>
      <c r="O528" s="186"/>
      <c r="P528" s="186"/>
      <c r="Q528" s="186"/>
      <c r="R528" s="186"/>
    </row>
    <row r="529">
      <c r="A529" s="186"/>
      <c r="B529" s="188"/>
      <c r="C529" s="186"/>
      <c r="D529" s="188"/>
      <c r="E529" s="186"/>
      <c r="F529" s="186"/>
      <c r="G529" s="186"/>
      <c r="H529" s="186"/>
      <c r="I529" s="186"/>
      <c r="J529" s="186"/>
      <c r="K529" s="186"/>
      <c r="L529" s="186"/>
      <c r="M529" s="186"/>
      <c r="N529" s="186"/>
      <c r="O529" s="186"/>
      <c r="P529" s="186"/>
      <c r="Q529" s="186"/>
      <c r="R529" s="186"/>
    </row>
    <row r="530">
      <c r="A530" s="186"/>
      <c r="B530" s="188"/>
      <c r="C530" s="186"/>
      <c r="D530" s="188"/>
      <c r="E530" s="186"/>
      <c r="F530" s="186"/>
      <c r="G530" s="186"/>
      <c r="H530" s="186"/>
      <c r="I530" s="186"/>
      <c r="J530" s="186"/>
      <c r="K530" s="186"/>
      <c r="L530" s="186"/>
      <c r="M530" s="186"/>
      <c r="N530" s="186"/>
      <c r="O530" s="186"/>
      <c r="P530" s="186"/>
      <c r="Q530" s="186"/>
      <c r="R530" s="186"/>
    </row>
    <row r="531">
      <c r="A531" s="186"/>
      <c r="B531" s="188"/>
      <c r="C531" s="186"/>
      <c r="D531" s="188"/>
      <c r="E531" s="186"/>
      <c r="F531" s="186"/>
      <c r="G531" s="186"/>
      <c r="H531" s="186"/>
      <c r="I531" s="186"/>
      <c r="J531" s="186"/>
      <c r="K531" s="186"/>
      <c r="L531" s="186"/>
      <c r="M531" s="186"/>
      <c r="N531" s="186"/>
      <c r="O531" s="186"/>
      <c r="P531" s="186"/>
      <c r="Q531" s="186"/>
      <c r="R531" s="186"/>
    </row>
    <row r="532">
      <c r="A532" s="186"/>
      <c r="B532" s="188"/>
      <c r="C532" s="186"/>
      <c r="D532" s="188"/>
      <c r="E532" s="186"/>
      <c r="F532" s="186"/>
      <c r="G532" s="186"/>
      <c r="H532" s="186"/>
      <c r="I532" s="186"/>
      <c r="J532" s="186"/>
      <c r="K532" s="186"/>
      <c r="L532" s="186"/>
      <c r="M532" s="186"/>
      <c r="N532" s="186"/>
      <c r="O532" s="186"/>
      <c r="P532" s="186"/>
      <c r="Q532" s="186"/>
      <c r="R532" s="186"/>
    </row>
    <row r="533">
      <c r="A533" s="186"/>
      <c r="B533" s="188"/>
      <c r="C533" s="186"/>
      <c r="D533" s="188"/>
      <c r="E533" s="186"/>
      <c r="F533" s="186"/>
      <c r="G533" s="186"/>
      <c r="H533" s="186"/>
      <c r="I533" s="186"/>
      <c r="J533" s="186"/>
      <c r="K533" s="186"/>
      <c r="L533" s="186"/>
      <c r="M533" s="186"/>
      <c r="N533" s="186"/>
      <c r="O533" s="186"/>
      <c r="P533" s="186"/>
      <c r="Q533" s="186"/>
      <c r="R533" s="186"/>
    </row>
    <row r="534">
      <c r="A534" s="186"/>
      <c r="B534" s="188"/>
      <c r="C534" s="186"/>
      <c r="D534" s="188"/>
      <c r="E534" s="186"/>
      <c r="F534" s="186"/>
      <c r="G534" s="186"/>
      <c r="H534" s="186"/>
      <c r="I534" s="186"/>
      <c r="J534" s="186"/>
      <c r="K534" s="186"/>
      <c r="L534" s="186"/>
      <c r="M534" s="186"/>
      <c r="N534" s="186"/>
      <c r="O534" s="186"/>
      <c r="P534" s="186"/>
      <c r="Q534" s="186"/>
      <c r="R534" s="186"/>
    </row>
    <row r="535">
      <c r="A535" s="186"/>
      <c r="B535" s="188"/>
      <c r="C535" s="186"/>
      <c r="D535" s="188"/>
      <c r="E535" s="186"/>
      <c r="F535" s="186"/>
      <c r="G535" s="186"/>
      <c r="H535" s="186"/>
      <c r="I535" s="186"/>
      <c r="J535" s="186"/>
      <c r="K535" s="186"/>
      <c r="L535" s="186"/>
      <c r="M535" s="186"/>
      <c r="N535" s="186"/>
      <c r="O535" s="186"/>
      <c r="P535" s="186"/>
      <c r="Q535" s="186"/>
      <c r="R535" s="186"/>
    </row>
    <row r="536">
      <c r="A536" s="186"/>
      <c r="B536" s="188"/>
      <c r="C536" s="186"/>
      <c r="D536" s="188"/>
      <c r="E536" s="186"/>
      <c r="F536" s="186"/>
      <c r="G536" s="186"/>
      <c r="H536" s="186"/>
      <c r="I536" s="186"/>
      <c r="J536" s="186"/>
      <c r="K536" s="186"/>
      <c r="L536" s="186"/>
      <c r="M536" s="186"/>
      <c r="N536" s="186"/>
      <c r="O536" s="186"/>
      <c r="P536" s="186"/>
      <c r="Q536" s="186"/>
      <c r="R536" s="186"/>
    </row>
    <row r="537">
      <c r="A537" s="186"/>
      <c r="B537" s="188"/>
      <c r="C537" s="186"/>
      <c r="D537" s="188"/>
      <c r="E537" s="186"/>
      <c r="F537" s="186"/>
      <c r="G537" s="186"/>
      <c r="H537" s="186"/>
      <c r="I537" s="186"/>
      <c r="J537" s="186"/>
      <c r="K537" s="186"/>
      <c r="L537" s="186"/>
      <c r="M537" s="186"/>
      <c r="N537" s="186"/>
      <c r="O537" s="186"/>
      <c r="P537" s="186"/>
      <c r="Q537" s="186"/>
      <c r="R537" s="186"/>
    </row>
    <row r="538">
      <c r="A538" s="186"/>
      <c r="B538" s="188"/>
      <c r="C538" s="186"/>
      <c r="D538" s="188"/>
      <c r="E538" s="186"/>
      <c r="F538" s="186"/>
      <c r="G538" s="186"/>
      <c r="H538" s="186"/>
      <c r="I538" s="186"/>
      <c r="J538" s="186"/>
      <c r="K538" s="186"/>
      <c r="L538" s="186"/>
      <c r="M538" s="186"/>
      <c r="N538" s="186"/>
      <c r="O538" s="186"/>
      <c r="P538" s="186"/>
      <c r="Q538" s="186"/>
      <c r="R538" s="186"/>
    </row>
    <row r="539">
      <c r="A539" s="186"/>
      <c r="B539" s="188"/>
      <c r="C539" s="186"/>
      <c r="D539" s="188"/>
      <c r="E539" s="186"/>
      <c r="F539" s="186"/>
      <c r="G539" s="186"/>
      <c r="H539" s="186"/>
      <c r="I539" s="186"/>
      <c r="J539" s="186"/>
      <c r="K539" s="186"/>
      <c r="L539" s="186"/>
      <c r="M539" s="186"/>
      <c r="N539" s="186"/>
      <c r="O539" s="186"/>
      <c r="P539" s="186"/>
      <c r="Q539" s="186"/>
      <c r="R539" s="186"/>
    </row>
    <row r="540">
      <c r="A540" s="186"/>
      <c r="B540" s="188"/>
      <c r="C540" s="186"/>
      <c r="D540" s="188"/>
      <c r="E540" s="186"/>
      <c r="F540" s="186"/>
      <c r="G540" s="186"/>
      <c r="H540" s="186"/>
      <c r="I540" s="186"/>
      <c r="J540" s="186"/>
      <c r="K540" s="186"/>
      <c r="L540" s="186"/>
      <c r="M540" s="186"/>
      <c r="N540" s="186"/>
      <c r="O540" s="186"/>
      <c r="P540" s="186"/>
      <c r="Q540" s="186"/>
      <c r="R540" s="186"/>
    </row>
    <row r="541">
      <c r="A541" s="186"/>
      <c r="B541" s="188"/>
      <c r="C541" s="186"/>
      <c r="D541" s="188"/>
      <c r="E541" s="186"/>
      <c r="F541" s="186"/>
      <c r="G541" s="186"/>
      <c r="H541" s="186"/>
      <c r="I541" s="186"/>
      <c r="J541" s="186"/>
      <c r="K541" s="186"/>
      <c r="L541" s="186"/>
      <c r="M541" s="186"/>
      <c r="N541" s="186"/>
      <c r="O541" s="186"/>
      <c r="P541" s="186"/>
      <c r="Q541" s="186"/>
      <c r="R541" s="186"/>
    </row>
    <row r="542">
      <c r="A542" s="186"/>
      <c r="B542" s="188"/>
      <c r="C542" s="186"/>
      <c r="D542" s="188"/>
      <c r="E542" s="186"/>
      <c r="F542" s="186"/>
      <c r="G542" s="186"/>
      <c r="H542" s="186"/>
      <c r="I542" s="186"/>
      <c r="J542" s="186"/>
      <c r="K542" s="186"/>
      <c r="L542" s="186"/>
      <c r="M542" s="186"/>
      <c r="N542" s="186"/>
      <c r="O542" s="186"/>
      <c r="P542" s="186"/>
      <c r="Q542" s="186"/>
      <c r="R542" s="186"/>
    </row>
    <row r="543">
      <c r="A543" s="186"/>
      <c r="B543" s="188"/>
      <c r="C543" s="186"/>
      <c r="D543" s="188"/>
      <c r="E543" s="186"/>
      <c r="F543" s="186"/>
      <c r="G543" s="186"/>
      <c r="H543" s="186"/>
      <c r="I543" s="186"/>
      <c r="J543" s="186"/>
      <c r="K543" s="186"/>
      <c r="L543" s="186"/>
      <c r="M543" s="186"/>
      <c r="N543" s="186"/>
      <c r="O543" s="186"/>
      <c r="P543" s="186"/>
      <c r="Q543" s="186"/>
      <c r="R543" s="186"/>
    </row>
    <row r="544">
      <c r="A544" s="186"/>
      <c r="B544" s="188"/>
      <c r="C544" s="186"/>
      <c r="D544" s="188"/>
      <c r="E544" s="186"/>
      <c r="F544" s="186"/>
      <c r="G544" s="186"/>
      <c r="H544" s="186"/>
      <c r="I544" s="186"/>
      <c r="J544" s="186"/>
      <c r="K544" s="186"/>
      <c r="L544" s="186"/>
      <c r="M544" s="186"/>
      <c r="N544" s="186"/>
      <c r="O544" s="186"/>
      <c r="P544" s="186"/>
      <c r="Q544" s="186"/>
      <c r="R544" s="186"/>
    </row>
    <row r="545">
      <c r="A545" s="186"/>
      <c r="B545" s="188"/>
      <c r="C545" s="186"/>
      <c r="D545" s="188"/>
      <c r="E545" s="186"/>
      <c r="F545" s="186"/>
      <c r="G545" s="186"/>
      <c r="H545" s="186"/>
      <c r="I545" s="186"/>
      <c r="J545" s="186"/>
      <c r="K545" s="186"/>
      <c r="L545" s="186"/>
      <c r="M545" s="186"/>
      <c r="N545" s="186"/>
      <c r="O545" s="186"/>
      <c r="P545" s="186"/>
      <c r="Q545" s="186"/>
      <c r="R545" s="186"/>
    </row>
    <row r="546">
      <c r="A546" s="186"/>
      <c r="B546" s="188"/>
      <c r="C546" s="186"/>
      <c r="D546" s="188"/>
      <c r="E546" s="186"/>
      <c r="F546" s="186"/>
      <c r="G546" s="186"/>
      <c r="H546" s="186"/>
      <c r="I546" s="186"/>
      <c r="J546" s="186"/>
      <c r="K546" s="186"/>
      <c r="L546" s="186"/>
      <c r="M546" s="186"/>
      <c r="N546" s="186"/>
      <c r="O546" s="186"/>
      <c r="P546" s="186"/>
      <c r="Q546" s="186"/>
      <c r="R546" s="186"/>
    </row>
    <row r="547">
      <c r="A547" s="186"/>
      <c r="B547" s="188"/>
      <c r="C547" s="186"/>
      <c r="D547" s="188"/>
      <c r="E547" s="186"/>
      <c r="F547" s="186"/>
      <c r="G547" s="186"/>
      <c r="H547" s="186"/>
      <c r="I547" s="186"/>
      <c r="J547" s="186"/>
      <c r="K547" s="186"/>
      <c r="L547" s="186"/>
      <c r="M547" s="186"/>
      <c r="N547" s="186"/>
      <c r="O547" s="186"/>
      <c r="P547" s="186"/>
      <c r="Q547" s="186"/>
      <c r="R547" s="186"/>
    </row>
    <row r="548">
      <c r="A548" s="186"/>
      <c r="B548" s="188"/>
      <c r="C548" s="186"/>
      <c r="D548" s="188"/>
      <c r="E548" s="186"/>
      <c r="F548" s="186"/>
      <c r="G548" s="186"/>
      <c r="H548" s="186"/>
      <c r="I548" s="186"/>
      <c r="J548" s="186"/>
      <c r="K548" s="186"/>
      <c r="L548" s="186"/>
      <c r="M548" s="186"/>
      <c r="N548" s="186"/>
      <c r="O548" s="186"/>
      <c r="P548" s="186"/>
      <c r="Q548" s="186"/>
      <c r="R548" s="186"/>
    </row>
    <row r="549">
      <c r="A549" s="186"/>
      <c r="B549" s="188"/>
      <c r="C549" s="186"/>
      <c r="D549" s="188"/>
      <c r="E549" s="186"/>
      <c r="F549" s="186"/>
      <c r="G549" s="186"/>
      <c r="H549" s="186"/>
      <c r="I549" s="186"/>
      <c r="J549" s="186"/>
      <c r="K549" s="186"/>
      <c r="L549" s="186"/>
      <c r="M549" s="186"/>
      <c r="N549" s="186"/>
      <c r="O549" s="186"/>
      <c r="P549" s="186"/>
      <c r="Q549" s="186"/>
      <c r="R549" s="186"/>
    </row>
    <row r="550">
      <c r="A550" s="186"/>
      <c r="B550" s="188"/>
      <c r="C550" s="186"/>
      <c r="D550" s="188"/>
      <c r="E550" s="186"/>
      <c r="F550" s="186"/>
      <c r="G550" s="186"/>
      <c r="H550" s="186"/>
      <c r="I550" s="186"/>
      <c r="J550" s="186"/>
      <c r="K550" s="186"/>
      <c r="L550" s="186"/>
      <c r="M550" s="186"/>
      <c r="N550" s="186"/>
      <c r="O550" s="186"/>
      <c r="P550" s="186"/>
      <c r="Q550" s="186"/>
      <c r="R550" s="186"/>
    </row>
    <row r="551">
      <c r="A551" s="186"/>
      <c r="B551" s="188"/>
      <c r="C551" s="186"/>
      <c r="D551" s="188"/>
      <c r="E551" s="186"/>
      <c r="F551" s="186"/>
      <c r="G551" s="186"/>
      <c r="H551" s="186"/>
      <c r="I551" s="186"/>
      <c r="J551" s="186"/>
      <c r="K551" s="186"/>
      <c r="L551" s="186"/>
      <c r="M551" s="186"/>
      <c r="N551" s="186"/>
      <c r="O551" s="186"/>
      <c r="P551" s="186"/>
      <c r="Q551" s="186"/>
      <c r="R551" s="186"/>
    </row>
    <row r="552">
      <c r="A552" s="186"/>
      <c r="B552" s="188"/>
      <c r="C552" s="186"/>
      <c r="D552" s="188"/>
      <c r="E552" s="186"/>
      <c r="F552" s="186"/>
      <c r="G552" s="186"/>
      <c r="H552" s="186"/>
      <c r="I552" s="186"/>
      <c r="J552" s="186"/>
      <c r="K552" s="186"/>
      <c r="L552" s="186"/>
      <c r="M552" s="186"/>
      <c r="N552" s="186"/>
      <c r="O552" s="186"/>
      <c r="P552" s="186"/>
      <c r="Q552" s="186"/>
      <c r="R552" s="186"/>
    </row>
    <row r="553">
      <c r="A553" s="186"/>
      <c r="B553" s="188"/>
      <c r="C553" s="186"/>
      <c r="D553" s="188"/>
      <c r="E553" s="186"/>
      <c r="F553" s="186"/>
      <c r="G553" s="186"/>
      <c r="H553" s="186"/>
      <c r="I553" s="186"/>
      <c r="J553" s="186"/>
      <c r="K553" s="186"/>
      <c r="L553" s="186"/>
      <c r="M553" s="186"/>
      <c r="N553" s="186"/>
      <c r="O553" s="186"/>
      <c r="P553" s="186"/>
      <c r="Q553" s="186"/>
      <c r="R553" s="186"/>
    </row>
    <row r="554">
      <c r="A554" s="186"/>
      <c r="B554" s="188"/>
      <c r="C554" s="186"/>
      <c r="D554" s="188"/>
      <c r="E554" s="186"/>
      <c r="F554" s="186"/>
      <c r="G554" s="186"/>
      <c r="H554" s="186"/>
      <c r="I554" s="186"/>
      <c r="J554" s="186"/>
      <c r="K554" s="186"/>
      <c r="L554" s="186"/>
      <c r="M554" s="186"/>
      <c r="N554" s="186"/>
      <c r="O554" s="186"/>
      <c r="P554" s="186"/>
      <c r="Q554" s="186"/>
      <c r="R554" s="186"/>
    </row>
    <row r="555">
      <c r="A555" s="186"/>
      <c r="B555" s="188"/>
      <c r="C555" s="186"/>
      <c r="D555" s="188"/>
      <c r="E555" s="186"/>
      <c r="F555" s="186"/>
      <c r="G555" s="186"/>
      <c r="H555" s="186"/>
      <c r="I555" s="186"/>
      <c r="J555" s="186"/>
      <c r="K555" s="186"/>
      <c r="L555" s="186"/>
      <c r="M555" s="186"/>
      <c r="N555" s="186"/>
      <c r="O555" s="186"/>
      <c r="P555" s="186"/>
      <c r="Q555" s="186"/>
      <c r="R555" s="186"/>
    </row>
    <row r="556">
      <c r="A556" s="186"/>
      <c r="B556" s="188"/>
      <c r="C556" s="186"/>
      <c r="D556" s="188"/>
      <c r="E556" s="186"/>
      <c r="F556" s="186"/>
      <c r="G556" s="186"/>
      <c r="H556" s="186"/>
      <c r="I556" s="186"/>
      <c r="J556" s="186"/>
      <c r="K556" s="186"/>
      <c r="L556" s="186"/>
      <c r="M556" s="186"/>
      <c r="N556" s="186"/>
      <c r="O556" s="186"/>
      <c r="P556" s="186"/>
      <c r="Q556" s="186"/>
      <c r="R556" s="186"/>
    </row>
    <row r="557">
      <c r="A557" s="186"/>
      <c r="B557" s="188"/>
      <c r="C557" s="186"/>
      <c r="D557" s="188"/>
      <c r="E557" s="186"/>
      <c r="F557" s="186"/>
      <c r="G557" s="186"/>
      <c r="H557" s="186"/>
      <c r="I557" s="186"/>
      <c r="J557" s="186"/>
      <c r="K557" s="186"/>
      <c r="L557" s="186"/>
      <c r="M557" s="186"/>
      <c r="N557" s="186"/>
      <c r="O557" s="186"/>
      <c r="P557" s="186"/>
      <c r="Q557" s="186"/>
      <c r="R557" s="186"/>
    </row>
    <row r="558">
      <c r="A558" s="186"/>
      <c r="B558" s="188"/>
      <c r="C558" s="186"/>
      <c r="D558" s="188"/>
      <c r="E558" s="186"/>
      <c r="F558" s="186"/>
      <c r="G558" s="186"/>
      <c r="H558" s="186"/>
      <c r="I558" s="186"/>
      <c r="J558" s="186"/>
      <c r="K558" s="186"/>
      <c r="L558" s="186"/>
      <c r="M558" s="186"/>
      <c r="N558" s="186"/>
      <c r="O558" s="186"/>
      <c r="P558" s="186"/>
      <c r="Q558" s="186"/>
      <c r="R558" s="186"/>
    </row>
    <row r="559">
      <c r="A559" s="186"/>
      <c r="B559" s="188"/>
      <c r="C559" s="186"/>
      <c r="D559" s="188"/>
      <c r="E559" s="186"/>
      <c r="F559" s="186"/>
      <c r="G559" s="186"/>
      <c r="H559" s="186"/>
      <c r="I559" s="186"/>
      <c r="J559" s="186"/>
      <c r="K559" s="186"/>
      <c r="L559" s="186"/>
      <c r="M559" s="186"/>
      <c r="N559" s="186"/>
      <c r="O559" s="186"/>
      <c r="P559" s="186"/>
      <c r="Q559" s="186"/>
      <c r="R559" s="186"/>
    </row>
    <row r="560">
      <c r="A560" s="186"/>
      <c r="B560" s="188"/>
      <c r="C560" s="186"/>
      <c r="D560" s="188"/>
      <c r="E560" s="186"/>
      <c r="F560" s="186"/>
      <c r="G560" s="186"/>
      <c r="H560" s="186"/>
      <c r="I560" s="186"/>
      <c r="J560" s="186"/>
      <c r="K560" s="186"/>
      <c r="L560" s="186"/>
      <c r="M560" s="186"/>
      <c r="N560" s="186"/>
      <c r="O560" s="186"/>
      <c r="P560" s="186"/>
      <c r="Q560" s="186"/>
      <c r="R560" s="186"/>
    </row>
    <row r="561">
      <c r="A561" s="186"/>
      <c r="B561" s="188"/>
      <c r="C561" s="186"/>
      <c r="D561" s="188"/>
      <c r="E561" s="186"/>
      <c r="F561" s="186"/>
      <c r="G561" s="186"/>
      <c r="H561" s="186"/>
      <c r="I561" s="186"/>
      <c r="J561" s="186"/>
      <c r="K561" s="186"/>
      <c r="L561" s="186"/>
      <c r="M561" s="186"/>
      <c r="N561" s="186"/>
      <c r="O561" s="186"/>
      <c r="P561" s="186"/>
      <c r="Q561" s="186"/>
      <c r="R561" s="186"/>
    </row>
    <row r="562">
      <c r="A562" s="186"/>
      <c r="B562" s="188"/>
      <c r="C562" s="186"/>
      <c r="D562" s="188"/>
      <c r="E562" s="186"/>
      <c r="F562" s="186"/>
      <c r="G562" s="186"/>
      <c r="H562" s="186"/>
      <c r="I562" s="186"/>
      <c r="J562" s="186"/>
      <c r="K562" s="186"/>
      <c r="L562" s="186"/>
      <c r="M562" s="186"/>
      <c r="N562" s="186"/>
      <c r="O562" s="186"/>
      <c r="P562" s="186"/>
      <c r="Q562" s="186"/>
      <c r="R562" s="186"/>
    </row>
    <row r="563">
      <c r="A563" s="186"/>
      <c r="B563" s="188"/>
      <c r="C563" s="186"/>
      <c r="D563" s="188"/>
      <c r="E563" s="186"/>
      <c r="F563" s="186"/>
      <c r="G563" s="186"/>
      <c r="H563" s="186"/>
      <c r="I563" s="186"/>
      <c r="J563" s="186"/>
      <c r="K563" s="186"/>
      <c r="L563" s="186"/>
      <c r="M563" s="186"/>
      <c r="N563" s="186"/>
      <c r="O563" s="186"/>
      <c r="P563" s="186"/>
      <c r="Q563" s="186"/>
      <c r="R563" s="186"/>
    </row>
    <row r="564">
      <c r="A564" s="186"/>
      <c r="B564" s="188"/>
      <c r="C564" s="186"/>
      <c r="D564" s="188"/>
      <c r="E564" s="186"/>
      <c r="F564" s="186"/>
      <c r="G564" s="186"/>
      <c r="H564" s="186"/>
      <c r="I564" s="186"/>
      <c r="J564" s="186"/>
      <c r="K564" s="186"/>
      <c r="L564" s="186"/>
      <c r="M564" s="186"/>
      <c r="N564" s="186"/>
      <c r="O564" s="186"/>
      <c r="P564" s="186"/>
      <c r="Q564" s="186"/>
      <c r="R564" s="186"/>
    </row>
    <row r="565">
      <c r="A565" s="186"/>
      <c r="B565" s="188"/>
      <c r="C565" s="186"/>
      <c r="D565" s="188"/>
      <c r="E565" s="186"/>
      <c r="F565" s="186"/>
      <c r="G565" s="186"/>
      <c r="H565" s="186"/>
      <c r="I565" s="186"/>
      <c r="J565" s="186"/>
      <c r="K565" s="186"/>
      <c r="L565" s="186"/>
      <c r="M565" s="186"/>
      <c r="N565" s="186"/>
      <c r="O565" s="186"/>
      <c r="P565" s="186"/>
      <c r="Q565" s="186"/>
      <c r="R565" s="186"/>
    </row>
    <row r="566">
      <c r="A566" s="186"/>
      <c r="B566" s="188"/>
      <c r="C566" s="186"/>
      <c r="D566" s="188"/>
      <c r="E566" s="186"/>
      <c r="F566" s="186"/>
      <c r="G566" s="186"/>
      <c r="H566" s="186"/>
      <c r="I566" s="186"/>
      <c r="J566" s="186"/>
      <c r="K566" s="186"/>
      <c r="L566" s="186"/>
      <c r="M566" s="186"/>
      <c r="N566" s="186"/>
      <c r="O566" s="186"/>
      <c r="P566" s="186"/>
      <c r="Q566" s="186"/>
      <c r="R566" s="186"/>
    </row>
    <row r="567">
      <c r="A567" s="186"/>
      <c r="B567" s="188"/>
      <c r="C567" s="186"/>
      <c r="D567" s="188"/>
      <c r="E567" s="186"/>
      <c r="F567" s="186"/>
      <c r="G567" s="186"/>
      <c r="H567" s="186"/>
      <c r="I567" s="186"/>
      <c r="J567" s="186"/>
      <c r="K567" s="186"/>
      <c r="L567" s="186"/>
      <c r="M567" s="186"/>
      <c r="N567" s="186"/>
      <c r="O567" s="186"/>
      <c r="P567" s="186"/>
      <c r="Q567" s="186"/>
      <c r="R567" s="186"/>
    </row>
    <row r="568">
      <c r="A568" s="186"/>
      <c r="B568" s="188"/>
      <c r="C568" s="186"/>
      <c r="D568" s="188"/>
      <c r="E568" s="186"/>
      <c r="F568" s="186"/>
      <c r="G568" s="186"/>
      <c r="H568" s="186"/>
      <c r="I568" s="186"/>
      <c r="J568" s="186"/>
      <c r="K568" s="186"/>
      <c r="L568" s="186"/>
      <c r="M568" s="186"/>
      <c r="N568" s="186"/>
      <c r="O568" s="186"/>
      <c r="P568" s="186"/>
      <c r="Q568" s="186"/>
      <c r="R568" s="186"/>
    </row>
    <row r="569">
      <c r="A569" s="186"/>
      <c r="B569" s="188"/>
      <c r="C569" s="186"/>
      <c r="D569" s="188"/>
      <c r="E569" s="186"/>
      <c r="F569" s="186"/>
      <c r="G569" s="186"/>
      <c r="H569" s="186"/>
      <c r="I569" s="186"/>
      <c r="J569" s="186"/>
      <c r="K569" s="186"/>
      <c r="L569" s="186"/>
      <c r="M569" s="186"/>
      <c r="N569" s="186"/>
      <c r="O569" s="186"/>
      <c r="P569" s="186"/>
      <c r="Q569" s="186"/>
      <c r="R569" s="186"/>
    </row>
    <row r="570">
      <c r="A570" s="186"/>
      <c r="B570" s="188"/>
      <c r="C570" s="186"/>
      <c r="D570" s="188"/>
      <c r="E570" s="186"/>
      <c r="F570" s="186"/>
      <c r="G570" s="186"/>
      <c r="H570" s="186"/>
      <c r="I570" s="186"/>
      <c r="J570" s="186"/>
      <c r="K570" s="186"/>
      <c r="L570" s="186"/>
      <c r="M570" s="186"/>
      <c r="N570" s="186"/>
      <c r="O570" s="186"/>
      <c r="P570" s="186"/>
      <c r="Q570" s="186"/>
      <c r="R570" s="186"/>
    </row>
    <row r="571">
      <c r="A571" s="186"/>
      <c r="B571" s="188"/>
      <c r="C571" s="186"/>
      <c r="D571" s="188"/>
      <c r="E571" s="186"/>
      <c r="F571" s="186"/>
      <c r="G571" s="186"/>
      <c r="H571" s="186"/>
      <c r="I571" s="186"/>
      <c r="J571" s="186"/>
      <c r="K571" s="186"/>
      <c r="L571" s="186"/>
      <c r="M571" s="186"/>
      <c r="N571" s="186"/>
      <c r="O571" s="186"/>
      <c r="P571" s="186"/>
      <c r="Q571" s="186"/>
      <c r="R571" s="186"/>
    </row>
    <row r="572">
      <c r="A572" s="186"/>
      <c r="B572" s="188"/>
      <c r="C572" s="186"/>
      <c r="D572" s="188"/>
      <c r="E572" s="186"/>
      <c r="F572" s="186"/>
      <c r="G572" s="186"/>
      <c r="H572" s="186"/>
      <c r="I572" s="186"/>
      <c r="J572" s="186"/>
      <c r="K572" s="186"/>
      <c r="L572" s="186"/>
      <c r="M572" s="186"/>
      <c r="N572" s="186"/>
      <c r="O572" s="186"/>
      <c r="P572" s="186"/>
      <c r="Q572" s="186"/>
      <c r="R572" s="186"/>
    </row>
    <row r="573">
      <c r="A573" s="186"/>
      <c r="B573" s="188"/>
      <c r="C573" s="186"/>
      <c r="D573" s="188"/>
      <c r="E573" s="186"/>
      <c r="F573" s="186"/>
      <c r="G573" s="186"/>
      <c r="H573" s="186"/>
      <c r="I573" s="186"/>
      <c r="J573" s="186"/>
      <c r="K573" s="186"/>
      <c r="L573" s="186"/>
      <c r="M573" s="186"/>
      <c r="N573" s="186"/>
      <c r="O573" s="186"/>
      <c r="P573" s="186"/>
      <c r="Q573" s="186"/>
      <c r="R573" s="186"/>
    </row>
    <row r="574">
      <c r="A574" s="186"/>
      <c r="B574" s="188"/>
      <c r="C574" s="186"/>
      <c r="D574" s="188"/>
      <c r="E574" s="186"/>
      <c r="F574" s="186"/>
      <c r="G574" s="186"/>
      <c r="H574" s="186"/>
      <c r="I574" s="186"/>
      <c r="J574" s="186"/>
      <c r="K574" s="186"/>
      <c r="L574" s="186"/>
      <c r="M574" s="186"/>
      <c r="N574" s="186"/>
      <c r="O574" s="186"/>
      <c r="P574" s="186"/>
      <c r="Q574" s="186"/>
      <c r="R574" s="186"/>
    </row>
    <row r="575">
      <c r="A575" s="186"/>
      <c r="B575" s="188"/>
      <c r="C575" s="186"/>
      <c r="D575" s="188"/>
      <c r="E575" s="186"/>
      <c r="F575" s="186"/>
      <c r="G575" s="186"/>
      <c r="H575" s="186"/>
      <c r="I575" s="186"/>
      <c r="J575" s="186"/>
      <c r="K575" s="186"/>
      <c r="L575" s="186"/>
      <c r="M575" s="186"/>
      <c r="N575" s="186"/>
      <c r="O575" s="186"/>
      <c r="P575" s="186"/>
      <c r="Q575" s="186"/>
      <c r="R575" s="186"/>
    </row>
    <row r="576">
      <c r="A576" s="186"/>
      <c r="B576" s="188"/>
      <c r="C576" s="186"/>
      <c r="D576" s="188"/>
      <c r="E576" s="186"/>
      <c r="F576" s="186"/>
      <c r="G576" s="186"/>
      <c r="H576" s="186"/>
      <c r="I576" s="186"/>
      <c r="J576" s="186"/>
      <c r="K576" s="186"/>
      <c r="L576" s="186"/>
      <c r="M576" s="186"/>
      <c r="N576" s="186"/>
      <c r="O576" s="186"/>
      <c r="P576" s="186"/>
      <c r="Q576" s="186"/>
      <c r="R576" s="186"/>
    </row>
    <row r="577">
      <c r="A577" s="186"/>
      <c r="B577" s="188"/>
      <c r="C577" s="186"/>
      <c r="D577" s="188"/>
      <c r="E577" s="186"/>
      <c r="F577" s="186"/>
      <c r="G577" s="186"/>
      <c r="H577" s="186"/>
      <c r="I577" s="186"/>
      <c r="J577" s="186"/>
      <c r="K577" s="186"/>
      <c r="L577" s="186"/>
      <c r="M577" s="186"/>
      <c r="N577" s="186"/>
      <c r="O577" s="186"/>
      <c r="P577" s="186"/>
      <c r="Q577" s="186"/>
      <c r="R577" s="186"/>
    </row>
    <row r="578">
      <c r="A578" s="186"/>
      <c r="B578" s="188"/>
      <c r="C578" s="186"/>
      <c r="D578" s="188"/>
      <c r="E578" s="186"/>
      <c r="F578" s="186"/>
      <c r="G578" s="186"/>
      <c r="H578" s="186"/>
      <c r="I578" s="186"/>
      <c r="J578" s="186"/>
      <c r="K578" s="186"/>
      <c r="L578" s="186"/>
      <c r="M578" s="186"/>
      <c r="N578" s="186"/>
      <c r="O578" s="186"/>
      <c r="P578" s="186"/>
      <c r="Q578" s="186"/>
      <c r="R578" s="186"/>
    </row>
    <row r="579">
      <c r="A579" s="186"/>
      <c r="B579" s="188"/>
      <c r="C579" s="186"/>
      <c r="D579" s="188"/>
      <c r="E579" s="186"/>
      <c r="F579" s="186"/>
      <c r="G579" s="186"/>
      <c r="H579" s="186"/>
      <c r="I579" s="186"/>
      <c r="J579" s="186"/>
      <c r="K579" s="186"/>
      <c r="L579" s="186"/>
      <c r="M579" s="186"/>
      <c r="N579" s="186"/>
      <c r="O579" s="186"/>
      <c r="P579" s="186"/>
      <c r="Q579" s="186"/>
      <c r="R579" s="186"/>
    </row>
    <row r="580">
      <c r="A580" s="186"/>
      <c r="B580" s="188"/>
      <c r="C580" s="186"/>
      <c r="D580" s="188"/>
      <c r="E580" s="186"/>
      <c r="F580" s="186"/>
      <c r="G580" s="186"/>
      <c r="H580" s="186"/>
      <c r="I580" s="186"/>
      <c r="J580" s="186"/>
      <c r="K580" s="186"/>
      <c r="L580" s="186"/>
      <c r="M580" s="186"/>
      <c r="N580" s="186"/>
      <c r="O580" s="186"/>
      <c r="P580" s="186"/>
      <c r="Q580" s="186"/>
      <c r="R580" s="186"/>
    </row>
    <row r="581">
      <c r="A581" s="186"/>
      <c r="B581" s="188"/>
      <c r="C581" s="186"/>
      <c r="D581" s="188"/>
      <c r="E581" s="186"/>
      <c r="F581" s="186"/>
      <c r="G581" s="186"/>
      <c r="H581" s="186"/>
      <c r="I581" s="186"/>
      <c r="J581" s="186"/>
      <c r="K581" s="186"/>
      <c r="L581" s="186"/>
      <c r="M581" s="186"/>
      <c r="N581" s="186"/>
      <c r="O581" s="186"/>
      <c r="P581" s="186"/>
      <c r="Q581" s="186"/>
      <c r="R581" s="186"/>
    </row>
    <row r="582">
      <c r="A582" s="186"/>
      <c r="B582" s="188"/>
      <c r="C582" s="186"/>
      <c r="D582" s="188"/>
      <c r="E582" s="186"/>
      <c r="F582" s="186"/>
      <c r="G582" s="186"/>
      <c r="H582" s="186"/>
      <c r="I582" s="186"/>
      <c r="J582" s="186"/>
      <c r="K582" s="186"/>
      <c r="L582" s="186"/>
      <c r="M582" s="186"/>
      <c r="N582" s="186"/>
      <c r="O582" s="186"/>
      <c r="P582" s="186"/>
      <c r="Q582" s="186"/>
      <c r="R582" s="186"/>
    </row>
    <row r="583">
      <c r="A583" s="186"/>
      <c r="B583" s="188"/>
      <c r="C583" s="186"/>
      <c r="D583" s="188"/>
      <c r="E583" s="186"/>
      <c r="F583" s="186"/>
      <c r="G583" s="186"/>
      <c r="H583" s="186"/>
      <c r="I583" s="186"/>
      <c r="J583" s="186"/>
      <c r="K583" s="186"/>
      <c r="L583" s="186"/>
      <c r="M583" s="186"/>
      <c r="N583" s="186"/>
      <c r="O583" s="186"/>
      <c r="P583" s="186"/>
      <c r="Q583" s="186"/>
      <c r="R583" s="186"/>
    </row>
    <row r="584">
      <c r="A584" s="186"/>
      <c r="B584" s="188"/>
      <c r="C584" s="186"/>
      <c r="D584" s="188"/>
      <c r="E584" s="186"/>
      <c r="F584" s="186"/>
      <c r="G584" s="186"/>
      <c r="H584" s="186"/>
      <c r="I584" s="186"/>
      <c r="J584" s="186"/>
      <c r="K584" s="186"/>
      <c r="L584" s="186"/>
      <c r="M584" s="186"/>
      <c r="N584" s="186"/>
      <c r="O584" s="186"/>
      <c r="P584" s="186"/>
      <c r="Q584" s="186"/>
      <c r="R584" s="186"/>
    </row>
    <row r="585">
      <c r="A585" s="186"/>
      <c r="B585" s="188"/>
      <c r="C585" s="186"/>
      <c r="D585" s="188"/>
      <c r="E585" s="186"/>
      <c r="F585" s="186"/>
      <c r="G585" s="186"/>
      <c r="H585" s="186"/>
      <c r="I585" s="186"/>
      <c r="J585" s="186"/>
      <c r="K585" s="186"/>
      <c r="L585" s="186"/>
      <c r="M585" s="186"/>
      <c r="N585" s="186"/>
      <c r="O585" s="186"/>
      <c r="P585" s="186"/>
      <c r="Q585" s="186"/>
      <c r="R585" s="186"/>
    </row>
    <row r="586">
      <c r="A586" s="186"/>
      <c r="B586" s="188"/>
      <c r="C586" s="186"/>
      <c r="D586" s="188"/>
      <c r="E586" s="186"/>
      <c r="F586" s="186"/>
      <c r="G586" s="186"/>
      <c r="H586" s="186"/>
      <c r="I586" s="186"/>
      <c r="J586" s="186"/>
      <c r="K586" s="186"/>
      <c r="L586" s="186"/>
      <c r="M586" s="186"/>
      <c r="N586" s="186"/>
      <c r="O586" s="186"/>
      <c r="P586" s="186"/>
      <c r="Q586" s="186"/>
      <c r="R586" s="186"/>
    </row>
    <row r="587">
      <c r="A587" s="186"/>
      <c r="B587" s="188"/>
      <c r="C587" s="186"/>
      <c r="D587" s="188"/>
      <c r="E587" s="186"/>
      <c r="F587" s="186"/>
      <c r="G587" s="186"/>
      <c r="H587" s="186"/>
      <c r="I587" s="186"/>
      <c r="J587" s="186"/>
      <c r="K587" s="186"/>
      <c r="L587" s="186"/>
      <c r="M587" s="186"/>
      <c r="N587" s="186"/>
      <c r="O587" s="186"/>
      <c r="P587" s="186"/>
      <c r="Q587" s="186"/>
      <c r="R587" s="186"/>
    </row>
    <row r="588">
      <c r="A588" s="186"/>
      <c r="B588" s="188"/>
      <c r="C588" s="186"/>
      <c r="D588" s="188"/>
      <c r="E588" s="186"/>
      <c r="F588" s="186"/>
      <c r="G588" s="186"/>
      <c r="H588" s="186"/>
      <c r="I588" s="186"/>
      <c r="J588" s="186"/>
      <c r="K588" s="186"/>
      <c r="L588" s="186"/>
      <c r="M588" s="186"/>
      <c r="N588" s="186"/>
      <c r="O588" s="186"/>
      <c r="P588" s="186"/>
      <c r="Q588" s="186"/>
      <c r="R588" s="186"/>
    </row>
    <row r="589">
      <c r="A589" s="186"/>
      <c r="B589" s="188"/>
      <c r="C589" s="186"/>
      <c r="D589" s="188"/>
      <c r="E589" s="186"/>
      <c r="F589" s="186"/>
      <c r="G589" s="186"/>
      <c r="H589" s="186"/>
      <c r="I589" s="186"/>
      <c r="J589" s="186"/>
      <c r="K589" s="186"/>
      <c r="L589" s="186"/>
      <c r="M589" s="186"/>
      <c r="N589" s="186"/>
      <c r="O589" s="186"/>
      <c r="P589" s="186"/>
      <c r="Q589" s="186"/>
      <c r="R589" s="186"/>
    </row>
    <row r="590">
      <c r="A590" s="186"/>
      <c r="B590" s="188"/>
      <c r="C590" s="186"/>
      <c r="D590" s="188"/>
      <c r="E590" s="186"/>
      <c r="F590" s="186"/>
      <c r="G590" s="186"/>
      <c r="H590" s="186"/>
      <c r="I590" s="186"/>
      <c r="J590" s="186"/>
      <c r="K590" s="186"/>
      <c r="L590" s="186"/>
      <c r="M590" s="186"/>
      <c r="N590" s="186"/>
      <c r="O590" s="186"/>
      <c r="P590" s="186"/>
      <c r="Q590" s="186"/>
      <c r="R590" s="186"/>
    </row>
    <row r="591">
      <c r="A591" s="186"/>
      <c r="B591" s="188"/>
      <c r="C591" s="186"/>
      <c r="D591" s="188"/>
      <c r="E591" s="186"/>
      <c r="F591" s="186"/>
      <c r="G591" s="186"/>
      <c r="H591" s="186"/>
      <c r="I591" s="186"/>
      <c r="J591" s="186"/>
      <c r="K591" s="186"/>
      <c r="L591" s="186"/>
      <c r="M591" s="186"/>
      <c r="N591" s="186"/>
      <c r="O591" s="186"/>
      <c r="P591" s="186"/>
      <c r="Q591" s="186"/>
      <c r="R591" s="186"/>
    </row>
    <row r="592">
      <c r="A592" s="186"/>
      <c r="B592" s="188"/>
      <c r="C592" s="186"/>
      <c r="D592" s="188"/>
      <c r="E592" s="186"/>
      <c r="F592" s="186"/>
      <c r="G592" s="186"/>
      <c r="H592" s="186"/>
      <c r="I592" s="186"/>
      <c r="J592" s="186"/>
      <c r="K592" s="186"/>
      <c r="L592" s="186"/>
      <c r="M592" s="186"/>
      <c r="N592" s="186"/>
      <c r="O592" s="186"/>
      <c r="P592" s="186"/>
      <c r="Q592" s="186"/>
      <c r="R592" s="186"/>
    </row>
    <row r="593">
      <c r="A593" s="186"/>
      <c r="B593" s="188"/>
      <c r="C593" s="186"/>
      <c r="D593" s="188"/>
      <c r="E593" s="186"/>
      <c r="F593" s="186"/>
      <c r="G593" s="186"/>
      <c r="H593" s="186"/>
      <c r="I593" s="186"/>
      <c r="J593" s="186"/>
      <c r="K593" s="186"/>
      <c r="L593" s="186"/>
      <c r="M593" s="186"/>
      <c r="N593" s="186"/>
      <c r="O593" s="186"/>
      <c r="P593" s="186"/>
      <c r="Q593" s="186"/>
      <c r="R593" s="186"/>
    </row>
    <row r="594">
      <c r="A594" s="186"/>
      <c r="B594" s="188"/>
      <c r="C594" s="186"/>
      <c r="D594" s="188"/>
      <c r="E594" s="186"/>
      <c r="F594" s="186"/>
      <c r="G594" s="186"/>
      <c r="H594" s="186"/>
      <c r="I594" s="186"/>
      <c r="J594" s="186"/>
      <c r="K594" s="186"/>
      <c r="L594" s="186"/>
      <c r="M594" s="186"/>
      <c r="N594" s="186"/>
      <c r="O594" s="186"/>
      <c r="P594" s="186"/>
      <c r="Q594" s="186"/>
      <c r="R594" s="186"/>
    </row>
    <row r="595">
      <c r="A595" s="186"/>
      <c r="B595" s="188"/>
      <c r="C595" s="186"/>
      <c r="D595" s="188"/>
      <c r="E595" s="186"/>
      <c r="F595" s="186"/>
      <c r="G595" s="186"/>
      <c r="H595" s="186"/>
      <c r="I595" s="186"/>
      <c r="J595" s="186"/>
      <c r="K595" s="186"/>
      <c r="L595" s="186"/>
      <c r="M595" s="186"/>
      <c r="N595" s="186"/>
      <c r="O595" s="186"/>
      <c r="P595" s="186"/>
      <c r="Q595" s="186"/>
      <c r="R595" s="186"/>
    </row>
    <row r="596">
      <c r="A596" s="186"/>
      <c r="B596" s="188"/>
      <c r="C596" s="186"/>
      <c r="D596" s="188"/>
      <c r="E596" s="186"/>
      <c r="F596" s="186"/>
      <c r="G596" s="186"/>
      <c r="H596" s="186"/>
      <c r="I596" s="186"/>
      <c r="J596" s="186"/>
      <c r="K596" s="186"/>
      <c r="L596" s="186"/>
      <c r="M596" s="186"/>
      <c r="N596" s="186"/>
      <c r="O596" s="186"/>
      <c r="P596" s="186"/>
      <c r="Q596" s="186"/>
      <c r="R596" s="186"/>
    </row>
    <row r="597">
      <c r="A597" s="186"/>
      <c r="B597" s="188"/>
      <c r="C597" s="186"/>
      <c r="D597" s="188"/>
      <c r="E597" s="186"/>
      <c r="F597" s="186"/>
      <c r="G597" s="186"/>
      <c r="H597" s="186"/>
      <c r="I597" s="186"/>
      <c r="J597" s="186"/>
      <c r="K597" s="186"/>
      <c r="L597" s="186"/>
      <c r="M597" s="186"/>
      <c r="N597" s="186"/>
      <c r="O597" s="186"/>
      <c r="P597" s="186"/>
      <c r="Q597" s="186"/>
      <c r="R597" s="186"/>
    </row>
    <row r="598">
      <c r="A598" s="186"/>
      <c r="B598" s="188"/>
      <c r="C598" s="186"/>
      <c r="D598" s="188"/>
      <c r="E598" s="186"/>
      <c r="F598" s="186"/>
      <c r="G598" s="186"/>
      <c r="H598" s="186"/>
      <c r="I598" s="186"/>
      <c r="J598" s="186"/>
      <c r="K598" s="186"/>
      <c r="L598" s="186"/>
      <c r="M598" s="186"/>
      <c r="N598" s="186"/>
      <c r="O598" s="186"/>
      <c r="P598" s="186"/>
      <c r="Q598" s="186"/>
      <c r="R598" s="186"/>
    </row>
    <row r="599">
      <c r="A599" s="186"/>
      <c r="B599" s="188"/>
      <c r="C599" s="186"/>
      <c r="D599" s="188"/>
      <c r="E599" s="186"/>
      <c r="F599" s="186"/>
      <c r="G599" s="186"/>
      <c r="H599" s="186"/>
      <c r="I599" s="186"/>
      <c r="J599" s="186"/>
      <c r="K599" s="186"/>
      <c r="L599" s="186"/>
      <c r="M599" s="186"/>
      <c r="N599" s="186"/>
      <c r="O599" s="186"/>
      <c r="P599" s="186"/>
      <c r="Q599" s="186"/>
      <c r="R599" s="186"/>
    </row>
    <row r="600">
      <c r="A600" s="186"/>
      <c r="B600" s="188"/>
      <c r="C600" s="186"/>
      <c r="D600" s="188"/>
      <c r="E600" s="186"/>
      <c r="F600" s="186"/>
      <c r="G600" s="186"/>
      <c r="H600" s="186"/>
      <c r="I600" s="186"/>
      <c r="J600" s="186"/>
      <c r="K600" s="186"/>
      <c r="L600" s="186"/>
      <c r="M600" s="186"/>
      <c r="N600" s="186"/>
      <c r="O600" s="186"/>
      <c r="P600" s="186"/>
      <c r="Q600" s="186"/>
      <c r="R600" s="186"/>
    </row>
    <row r="601">
      <c r="A601" s="186"/>
      <c r="B601" s="188"/>
      <c r="C601" s="186"/>
      <c r="D601" s="188"/>
      <c r="E601" s="186"/>
      <c r="F601" s="186"/>
      <c r="G601" s="186"/>
      <c r="H601" s="186"/>
      <c r="I601" s="186"/>
      <c r="J601" s="186"/>
      <c r="K601" s="186"/>
      <c r="L601" s="186"/>
      <c r="M601" s="186"/>
      <c r="N601" s="186"/>
      <c r="O601" s="186"/>
      <c r="P601" s="186"/>
      <c r="Q601" s="186"/>
      <c r="R601" s="186"/>
    </row>
    <row r="602">
      <c r="A602" s="186"/>
      <c r="B602" s="188"/>
      <c r="C602" s="186"/>
      <c r="D602" s="188"/>
      <c r="E602" s="186"/>
      <c r="F602" s="186"/>
      <c r="G602" s="186"/>
      <c r="H602" s="186"/>
      <c r="I602" s="186"/>
      <c r="J602" s="186"/>
      <c r="K602" s="186"/>
      <c r="L602" s="186"/>
      <c r="M602" s="186"/>
      <c r="N602" s="186"/>
      <c r="O602" s="186"/>
      <c r="P602" s="186"/>
      <c r="Q602" s="186"/>
      <c r="R602" s="186"/>
    </row>
    <row r="603">
      <c r="A603" s="186"/>
      <c r="B603" s="188"/>
      <c r="C603" s="186"/>
      <c r="D603" s="188"/>
      <c r="E603" s="186"/>
      <c r="F603" s="186"/>
      <c r="G603" s="186"/>
      <c r="H603" s="186"/>
      <c r="I603" s="186"/>
      <c r="J603" s="186"/>
      <c r="K603" s="186"/>
      <c r="L603" s="186"/>
      <c r="M603" s="186"/>
      <c r="N603" s="186"/>
      <c r="O603" s="186"/>
      <c r="P603" s="186"/>
      <c r="Q603" s="186"/>
      <c r="R603" s="186"/>
    </row>
    <row r="604">
      <c r="A604" s="186"/>
      <c r="B604" s="188"/>
      <c r="C604" s="186"/>
      <c r="D604" s="188"/>
      <c r="E604" s="186"/>
      <c r="F604" s="186"/>
      <c r="G604" s="186"/>
      <c r="H604" s="186"/>
      <c r="I604" s="186"/>
      <c r="J604" s="186"/>
      <c r="K604" s="186"/>
      <c r="L604" s="186"/>
      <c r="M604" s="186"/>
      <c r="N604" s="186"/>
      <c r="O604" s="186"/>
      <c r="P604" s="186"/>
      <c r="Q604" s="186"/>
      <c r="R604" s="186"/>
    </row>
    <row r="605">
      <c r="A605" s="186"/>
      <c r="B605" s="188"/>
      <c r="C605" s="186"/>
      <c r="D605" s="188"/>
      <c r="E605" s="186"/>
      <c r="F605" s="186"/>
      <c r="G605" s="186"/>
      <c r="H605" s="186"/>
      <c r="I605" s="186"/>
      <c r="J605" s="186"/>
      <c r="K605" s="186"/>
      <c r="L605" s="186"/>
      <c r="M605" s="186"/>
      <c r="N605" s="186"/>
      <c r="O605" s="186"/>
      <c r="P605" s="186"/>
      <c r="Q605" s="186"/>
      <c r="R605" s="186"/>
    </row>
    <row r="606">
      <c r="A606" s="186"/>
      <c r="B606" s="188"/>
      <c r="C606" s="186"/>
      <c r="D606" s="188"/>
      <c r="E606" s="186"/>
      <c r="F606" s="186"/>
      <c r="G606" s="186"/>
      <c r="H606" s="186"/>
      <c r="I606" s="186"/>
      <c r="J606" s="186"/>
      <c r="K606" s="186"/>
      <c r="L606" s="186"/>
      <c r="M606" s="186"/>
      <c r="N606" s="186"/>
      <c r="O606" s="186"/>
      <c r="P606" s="186"/>
      <c r="Q606" s="186"/>
      <c r="R606" s="186"/>
    </row>
    <row r="607">
      <c r="A607" s="186"/>
      <c r="B607" s="188"/>
      <c r="C607" s="186"/>
      <c r="D607" s="188"/>
      <c r="E607" s="186"/>
      <c r="F607" s="186"/>
      <c r="G607" s="186"/>
      <c r="H607" s="186"/>
      <c r="I607" s="186"/>
      <c r="J607" s="186"/>
      <c r="K607" s="186"/>
      <c r="L607" s="186"/>
      <c r="M607" s="186"/>
      <c r="N607" s="186"/>
      <c r="O607" s="186"/>
      <c r="P607" s="186"/>
      <c r="Q607" s="186"/>
      <c r="R607" s="186"/>
    </row>
    <row r="608">
      <c r="A608" s="186"/>
      <c r="B608" s="188"/>
      <c r="C608" s="186"/>
      <c r="D608" s="188"/>
      <c r="E608" s="186"/>
      <c r="F608" s="186"/>
      <c r="G608" s="186"/>
      <c r="H608" s="186"/>
      <c r="I608" s="186"/>
      <c r="J608" s="186"/>
      <c r="K608" s="186"/>
      <c r="L608" s="186"/>
      <c r="M608" s="186"/>
      <c r="N608" s="186"/>
      <c r="O608" s="186"/>
      <c r="P608" s="186"/>
      <c r="Q608" s="186"/>
      <c r="R608" s="186"/>
    </row>
    <row r="609">
      <c r="A609" s="186"/>
      <c r="B609" s="188"/>
      <c r="C609" s="186"/>
      <c r="D609" s="188"/>
      <c r="E609" s="186"/>
      <c r="F609" s="186"/>
      <c r="G609" s="186"/>
      <c r="H609" s="186"/>
      <c r="I609" s="186"/>
      <c r="J609" s="186"/>
      <c r="K609" s="186"/>
      <c r="L609" s="186"/>
      <c r="M609" s="186"/>
      <c r="N609" s="186"/>
      <c r="O609" s="186"/>
      <c r="P609" s="186"/>
      <c r="Q609" s="186"/>
      <c r="R609" s="186"/>
    </row>
    <row r="610">
      <c r="A610" s="186"/>
      <c r="B610" s="188"/>
      <c r="C610" s="186"/>
      <c r="D610" s="188"/>
      <c r="E610" s="186"/>
      <c r="F610" s="186"/>
      <c r="G610" s="186"/>
      <c r="H610" s="186"/>
      <c r="I610" s="186"/>
      <c r="J610" s="186"/>
      <c r="K610" s="186"/>
      <c r="L610" s="186"/>
      <c r="M610" s="186"/>
      <c r="N610" s="186"/>
      <c r="O610" s="186"/>
      <c r="P610" s="186"/>
      <c r="Q610" s="186"/>
      <c r="R610" s="186"/>
    </row>
    <row r="611">
      <c r="A611" s="186"/>
      <c r="B611" s="188"/>
      <c r="C611" s="186"/>
      <c r="D611" s="188"/>
      <c r="E611" s="186"/>
      <c r="F611" s="186"/>
      <c r="G611" s="186"/>
      <c r="H611" s="186"/>
      <c r="I611" s="186"/>
      <c r="J611" s="186"/>
      <c r="K611" s="186"/>
      <c r="L611" s="186"/>
      <c r="M611" s="186"/>
      <c r="N611" s="186"/>
      <c r="O611" s="186"/>
      <c r="P611" s="186"/>
      <c r="Q611" s="186"/>
      <c r="R611" s="186"/>
    </row>
    <row r="612">
      <c r="A612" s="186"/>
      <c r="B612" s="188"/>
      <c r="C612" s="186"/>
      <c r="D612" s="188"/>
      <c r="E612" s="186"/>
      <c r="F612" s="186"/>
      <c r="G612" s="186"/>
      <c r="H612" s="186"/>
      <c r="I612" s="186"/>
      <c r="J612" s="186"/>
      <c r="K612" s="186"/>
      <c r="L612" s="186"/>
      <c r="M612" s="186"/>
      <c r="N612" s="186"/>
      <c r="O612" s="186"/>
      <c r="P612" s="186"/>
      <c r="Q612" s="186"/>
      <c r="R612" s="186"/>
    </row>
    <row r="613">
      <c r="A613" s="186"/>
      <c r="B613" s="188"/>
      <c r="C613" s="186"/>
      <c r="D613" s="188"/>
      <c r="E613" s="186"/>
      <c r="F613" s="186"/>
      <c r="G613" s="186"/>
      <c r="H613" s="186"/>
      <c r="I613" s="186"/>
      <c r="J613" s="186"/>
      <c r="K613" s="186"/>
      <c r="L613" s="186"/>
      <c r="M613" s="186"/>
      <c r="N613" s="186"/>
      <c r="O613" s="186"/>
      <c r="P613" s="186"/>
      <c r="Q613" s="186"/>
      <c r="R613" s="186"/>
    </row>
    <row r="614">
      <c r="A614" s="186"/>
      <c r="B614" s="188"/>
      <c r="C614" s="186"/>
      <c r="D614" s="188"/>
      <c r="E614" s="186"/>
      <c r="F614" s="186"/>
      <c r="G614" s="186"/>
      <c r="H614" s="186"/>
      <c r="I614" s="186"/>
      <c r="J614" s="186"/>
      <c r="K614" s="186"/>
      <c r="L614" s="186"/>
      <c r="M614" s="186"/>
      <c r="N614" s="186"/>
      <c r="O614" s="186"/>
      <c r="P614" s="186"/>
      <c r="Q614" s="186"/>
      <c r="R614" s="186"/>
    </row>
    <row r="615">
      <c r="A615" s="186"/>
      <c r="B615" s="188"/>
      <c r="C615" s="186"/>
      <c r="D615" s="188"/>
      <c r="E615" s="186"/>
      <c r="F615" s="186"/>
      <c r="G615" s="186"/>
      <c r="H615" s="186"/>
      <c r="I615" s="186"/>
      <c r="J615" s="186"/>
      <c r="K615" s="186"/>
      <c r="L615" s="186"/>
      <c r="M615" s="186"/>
      <c r="N615" s="186"/>
      <c r="O615" s="186"/>
      <c r="P615" s="186"/>
      <c r="Q615" s="186"/>
      <c r="R615" s="186"/>
    </row>
    <row r="616">
      <c r="A616" s="186"/>
      <c r="B616" s="188"/>
      <c r="C616" s="186"/>
      <c r="D616" s="188"/>
      <c r="E616" s="186"/>
      <c r="F616" s="186"/>
      <c r="G616" s="186"/>
      <c r="H616" s="186"/>
      <c r="I616" s="186"/>
      <c r="J616" s="186"/>
      <c r="K616" s="186"/>
      <c r="L616" s="186"/>
      <c r="M616" s="186"/>
      <c r="N616" s="186"/>
      <c r="O616" s="186"/>
      <c r="P616" s="186"/>
      <c r="Q616" s="186"/>
      <c r="R616" s="186"/>
    </row>
    <row r="617">
      <c r="A617" s="186"/>
      <c r="B617" s="188"/>
      <c r="C617" s="186"/>
      <c r="D617" s="188"/>
      <c r="E617" s="186"/>
      <c r="F617" s="186"/>
      <c r="G617" s="186"/>
      <c r="H617" s="186"/>
      <c r="I617" s="186"/>
      <c r="J617" s="186"/>
      <c r="K617" s="186"/>
      <c r="L617" s="186"/>
      <c r="M617" s="186"/>
      <c r="N617" s="186"/>
      <c r="O617" s="186"/>
      <c r="P617" s="186"/>
      <c r="Q617" s="186"/>
      <c r="R617" s="186"/>
    </row>
    <row r="618">
      <c r="A618" s="186"/>
      <c r="B618" s="188"/>
      <c r="C618" s="186"/>
      <c r="D618" s="188"/>
      <c r="E618" s="186"/>
      <c r="F618" s="186"/>
      <c r="G618" s="186"/>
      <c r="H618" s="186"/>
      <c r="I618" s="186"/>
      <c r="J618" s="186"/>
      <c r="K618" s="186"/>
      <c r="L618" s="186"/>
      <c r="M618" s="186"/>
      <c r="N618" s="186"/>
      <c r="O618" s="186"/>
      <c r="P618" s="186"/>
      <c r="Q618" s="186"/>
      <c r="R618" s="186"/>
    </row>
    <row r="619">
      <c r="A619" s="186"/>
      <c r="B619" s="188"/>
      <c r="C619" s="186"/>
      <c r="D619" s="188"/>
      <c r="E619" s="186"/>
      <c r="F619" s="186"/>
      <c r="G619" s="186"/>
      <c r="H619" s="186"/>
      <c r="I619" s="186"/>
      <c r="J619" s="186"/>
      <c r="K619" s="186"/>
      <c r="L619" s="186"/>
      <c r="M619" s="186"/>
      <c r="N619" s="186"/>
      <c r="O619" s="186"/>
      <c r="P619" s="186"/>
      <c r="Q619" s="186"/>
      <c r="R619" s="186"/>
    </row>
    <row r="620">
      <c r="A620" s="186"/>
      <c r="B620" s="188"/>
      <c r="C620" s="186"/>
      <c r="D620" s="188"/>
      <c r="E620" s="186"/>
      <c r="F620" s="186"/>
      <c r="G620" s="186"/>
      <c r="H620" s="186"/>
      <c r="I620" s="186"/>
      <c r="J620" s="186"/>
      <c r="K620" s="186"/>
      <c r="L620" s="186"/>
      <c r="M620" s="186"/>
      <c r="N620" s="186"/>
      <c r="O620" s="186"/>
      <c r="P620" s="186"/>
      <c r="Q620" s="186"/>
      <c r="R620" s="186"/>
    </row>
    <row r="621">
      <c r="A621" s="186"/>
      <c r="B621" s="188"/>
      <c r="C621" s="186"/>
      <c r="D621" s="188"/>
      <c r="E621" s="186"/>
      <c r="F621" s="186"/>
      <c r="G621" s="186"/>
      <c r="H621" s="186"/>
      <c r="I621" s="186"/>
      <c r="J621" s="186"/>
      <c r="K621" s="186"/>
      <c r="L621" s="186"/>
      <c r="M621" s="186"/>
      <c r="N621" s="186"/>
      <c r="O621" s="186"/>
      <c r="P621" s="186"/>
      <c r="Q621" s="186"/>
      <c r="R621" s="186"/>
    </row>
    <row r="622">
      <c r="A622" s="186"/>
      <c r="B622" s="188"/>
      <c r="C622" s="186"/>
      <c r="D622" s="188"/>
      <c r="E622" s="186"/>
      <c r="F622" s="186"/>
      <c r="G622" s="186"/>
      <c r="H622" s="186"/>
      <c r="I622" s="186"/>
      <c r="J622" s="186"/>
      <c r="K622" s="186"/>
      <c r="L622" s="186"/>
      <c r="M622" s="186"/>
      <c r="N622" s="186"/>
      <c r="O622" s="186"/>
      <c r="P622" s="186"/>
      <c r="Q622" s="186"/>
      <c r="R622" s="186"/>
    </row>
    <row r="623">
      <c r="A623" s="186"/>
      <c r="B623" s="188"/>
      <c r="C623" s="186"/>
      <c r="D623" s="188"/>
      <c r="E623" s="186"/>
      <c r="F623" s="186"/>
      <c r="G623" s="186"/>
      <c r="H623" s="186"/>
      <c r="I623" s="186"/>
      <c r="J623" s="186"/>
      <c r="K623" s="186"/>
      <c r="L623" s="186"/>
      <c r="M623" s="186"/>
      <c r="N623" s="186"/>
      <c r="O623" s="186"/>
      <c r="P623" s="186"/>
      <c r="Q623" s="186"/>
      <c r="R623" s="186"/>
    </row>
    <row r="624">
      <c r="A624" s="186"/>
      <c r="B624" s="188"/>
      <c r="C624" s="186"/>
      <c r="D624" s="188"/>
      <c r="E624" s="186"/>
      <c r="F624" s="186"/>
      <c r="G624" s="186"/>
      <c r="H624" s="186"/>
      <c r="I624" s="186"/>
      <c r="J624" s="186"/>
      <c r="K624" s="186"/>
      <c r="L624" s="186"/>
      <c r="M624" s="186"/>
      <c r="N624" s="186"/>
      <c r="O624" s="186"/>
      <c r="P624" s="186"/>
      <c r="Q624" s="186"/>
      <c r="R624" s="186"/>
    </row>
    <row r="625">
      <c r="A625" s="186"/>
      <c r="B625" s="188"/>
      <c r="C625" s="186"/>
      <c r="D625" s="188"/>
      <c r="E625" s="186"/>
      <c r="F625" s="186"/>
      <c r="G625" s="186"/>
      <c r="H625" s="186"/>
      <c r="I625" s="186"/>
      <c r="J625" s="186"/>
      <c r="K625" s="186"/>
      <c r="L625" s="186"/>
      <c r="M625" s="186"/>
      <c r="N625" s="186"/>
      <c r="O625" s="186"/>
      <c r="P625" s="186"/>
      <c r="Q625" s="186"/>
      <c r="R625" s="186"/>
    </row>
    <row r="626">
      <c r="A626" s="186"/>
      <c r="B626" s="188"/>
      <c r="C626" s="186"/>
      <c r="D626" s="188"/>
      <c r="E626" s="186"/>
      <c r="F626" s="186"/>
      <c r="G626" s="186"/>
      <c r="H626" s="186"/>
      <c r="I626" s="186"/>
      <c r="J626" s="186"/>
      <c r="K626" s="186"/>
      <c r="L626" s="186"/>
      <c r="M626" s="186"/>
      <c r="N626" s="186"/>
      <c r="O626" s="186"/>
      <c r="P626" s="186"/>
      <c r="Q626" s="186"/>
      <c r="R626" s="186"/>
    </row>
    <row r="627">
      <c r="A627" s="186"/>
      <c r="B627" s="188"/>
      <c r="C627" s="186"/>
      <c r="D627" s="188"/>
      <c r="E627" s="186"/>
      <c r="F627" s="186"/>
      <c r="G627" s="186"/>
      <c r="H627" s="186"/>
      <c r="I627" s="186"/>
      <c r="J627" s="186"/>
      <c r="K627" s="186"/>
      <c r="L627" s="186"/>
      <c r="M627" s="186"/>
      <c r="N627" s="186"/>
      <c r="O627" s="186"/>
      <c r="P627" s="186"/>
      <c r="Q627" s="186"/>
      <c r="R627" s="186"/>
    </row>
    <row r="628">
      <c r="A628" s="186"/>
      <c r="B628" s="188"/>
      <c r="C628" s="186"/>
      <c r="D628" s="188"/>
      <c r="E628" s="186"/>
      <c r="F628" s="186"/>
      <c r="G628" s="186"/>
      <c r="H628" s="186"/>
      <c r="I628" s="186"/>
      <c r="J628" s="186"/>
      <c r="K628" s="186"/>
      <c r="L628" s="186"/>
      <c r="M628" s="186"/>
      <c r="N628" s="186"/>
      <c r="O628" s="186"/>
      <c r="P628" s="186"/>
      <c r="Q628" s="186"/>
      <c r="R628" s="186"/>
    </row>
    <row r="629">
      <c r="A629" s="186"/>
      <c r="B629" s="188"/>
      <c r="C629" s="186"/>
      <c r="D629" s="188"/>
      <c r="E629" s="186"/>
      <c r="F629" s="186"/>
      <c r="G629" s="186"/>
      <c r="H629" s="186"/>
      <c r="I629" s="186"/>
      <c r="J629" s="186"/>
      <c r="K629" s="186"/>
      <c r="L629" s="186"/>
      <c r="M629" s="186"/>
      <c r="N629" s="186"/>
      <c r="O629" s="186"/>
      <c r="P629" s="186"/>
      <c r="Q629" s="186"/>
      <c r="R629" s="186"/>
    </row>
    <row r="630">
      <c r="A630" s="186"/>
      <c r="B630" s="188"/>
      <c r="C630" s="186"/>
      <c r="D630" s="188"/>
      <c r="E630" s="186"/>
      <c r="F630" s="186"/>
      <c r="G630" s="186"/>
      <c r="H630" s="186"/>
      <c r="I630" s="186"/>
      <c r="J630" s="186"/>
      <c r="K630" s="186"/>
      <c r="L630" s="186"/>
      <c r="M630" s="186"/>
      <c r="N630" s="186"/>
      <c r="O630" s="186"/>
      <c r="P630" s="186"/>
      <c r="Q630" s="186"/>
      <c r="R630" s="186"/>
    </row>
    <row r="631">
      <c r="A631" s="186"/>
      <c r="B631" s="188"/>
      <c r="C631" s="186"/>
      <c r="D631" s="188"/>
      <c r="E631" s="186"/>
      <c r="F631" s="186"/>
      <c r="G631" s="186"/>
      <c r="H631" s="186"/>
      <c r="I631" s="186"/>
      <c r="J631" s="186"/>
      <c r="K631" s="186"/>
      <c r="L631" s="186"/>
      <c r="M631" s="186"/>
      <c r="N631" s="186"/>
      <c r="O631" s="186"/>
      <c r="P631" s="186"/>
      <c r="Q631" s="186"/>
      <c r="R631" s="186"/>
    </row>
    <row r="632">
      <c r="A632" s="186"/>
      <c r="B632" s="188"/>
      <c r="C632" s="186"/>
      <c r="D632" s="188"/>
      <c r="E632" s="186"/>
      <c r="F632" s="186"/>
      <c r="G632" s="186"/>
      <c r="H632" s="186"/>
      <c r="I632" s="186"/>
      <c r="J632" s="186"/>
      <c r="K632" s="186"/>
      <c r="L632" s="186"/>
      <c r="M632" s="186"/>
      <c r="N632" s="186"/>
      <c r="O632" s="186"/>
      <c r="P632" s="186"/>
      <c r="Q632" s="186"/>
      <c r="R632" s="186"/>
    </row>
    <row r="633">
      <c r="A633" s="186"/>
      <c r="B633" s="188"/>
      <c r="C633" s="186"/>
      <c r="D633" s="188"/>
      <c r="E633" s="186"/>
      <c r="F633" s="186"/>
      <c r="G633" s="186"/>
      <c r="H633" s="186"/>
      <c r="I633" s="186"/>
      <c r="J633" s="186"/>
      <c r="K633" s="186"/>
      <c r="L633" s="186"/>
      <c r="M633" s="186"/>
      <c r="N633" s="186"/>
      <c r="O633" s="186"/>
      <c r="P633" s="186"/>
      <c r="Q633" s="186"/>
      <c r="R633" s="186"/>
    </row>
    <row r="634">
      <c r="A634" s="186"/>
      <c r="B634" s="188"/>
      <c r="C634" s="186"/>
      <c r="D634" s="188"/>
      <c r="E634" s="186"/>
      <c r="F634" s="186"/>
      <c r="G634" s="186"/>
      <c r="H634" s="186"/>
      <c r="I634" s="186"/>
      <c r="J634" s="186"/>
      <c r="K634" s="186"/>
      <c r="L634" s="186"/>
      <c r="M634" s="186"/>
      <c r="N634" s="186"/>
      <c r="O634" s="186"/>
      <c r="P634" s="186"/>
      <c r="Q634" s="186"/>
      <c r="R634" s="186"/>
    </row>
    <row r="635">
      <c r="A635" s="186"/>
      <c r="B635" s="188"/>
      <c r="C635" s="186"/>
      <c r="D635" s="188"/>
      <c r="E635" s="186"/>
      <c r="F635" s="186"/>
      <c r="G635" s="186"/>
      <c r="H635" s="186"/>
      <c r="I635" s="186"/>
      <c r="J635" s="186"/>
      <c r="K635" s="186"/>
      <c r="L635" s="186"/>
      <c r="M635" s="186"/>
      <c r="N635" s="186"/>
      <c r="O635" s="186"/>
      <c r="P635" s="186"/>
      <c r="Q635" s="186"/>
      <c r="R635" s="186"/>
    </row>
    <row r="636">
      <c r="A636" s="186"/>
      <c r="B636" s="188"/>
      <c r="C636" s="186"/>
      <c r="D636" s="188"/>
      <c r="E636" s="186"/>
      <c r="F636" s="186"/>
      <c r="G636" s="186"/>
      <c r="H636" s="186"/>
      <c r="I636" s="186"/>
      <c r="J636" s="186"/>
      <c r="K636" s="186"/>
      <c r="L636" s="186"/>
      <c r="M636" s="186"/>
      <c r="N636" s="186"/>
      <c r="O636" s="186"/>
      <c r="P636" s="186"/>
      <c r="Q636" s="186"/>
      <c r="R636" s="186"/>
    </row>
    <row r="637">
      <c r="A637" s="186"/>
      <c r="B637" s="188"/>
      <c r="C637" s="186"/>
      <c r="D637" s="188"/>
      <c r="E637" s="186"/>
      <c r="F637" s="186"/>
      <c r="G637" s="186"/>
      <c r="H637" s="186"/>
      <c r="I637" s="186"/>
      <c r="J637" s="186"/>
      <c r="K637" s="186"/>
      <c r="L637" s="186"/>
      <c r="M637" s="186"/>
      <c r="N637" s="186"/>
      <c r="O637" s="186"/>
      <c r="P637" s="186"/>
      <c r="Q637" s="186"/>
      <c r="R637" s="186"/>
    </row>
    <row r="638">
      <c r="A638" s="186"/>
      <c r="B638" s="188"/>
      <c r="C638" s="186"/>
      <c r="D638" s="188"/>
      <c r="E638" s="186"/>
      <c r="F638" s="186"/>
      <c r="G638" s="186"/>
      <c r="H638" s="186"/>
      <c r="I638" s="186"/>
      <c r="J638" s="186"/>
      <c r="K638" s="186"/>
      <c r="L638" s="186"/>
      <c r="M638" s="186"/>
      <c r="N638" s="186"/>
      <c r="O638" s="186"/>
      <c r="P638" s="186"/>
      <c r="Q638" s="186"/>
      <c r="R638" s="186"/>
    </row>
    <row r="639">
      <c r="A639" s="186"/>
      <c r="B639" s="188"/>
      <c r="C639" s="186"/>
      <c r="D639" s="188"/>
      <c r="E639" s="186"/>
      <c r="F639" s="186"/>
      <c r="G639" s="186"/>
      <c r="H639" s="186"/>
      <c r="I639" s="186"/>
      <c r="J639" s="186"/>
      <c r="K639" s="186"/>
      <c r="L639" s="186"/>
      <c r="M639" s="186"/>
      <c r="N639" s="186"/>
      <c r="O639" s="186"/>
      <c r="P639" s="186"/>
      <c r="Q639" s="186"/>
      <c r="R639" s="186"/>
    </row>
    <row r="640">
      <c r="A640" s="186"/>
      <c r="B640" s="188"/>
      <c r="C640" s="186"/>
      <c r="D640" s="188"/>
      <c r="E640" s="186"/>
      <c r="F640" s="186"/>
      <c r="G640" s="186"/>
      <c r="H640" s="186"/>
      <c r="I640" s="186"/>
      <c r="J640" s="186"/>
      <c r="K640" s="186"/>
      <c r="L640" s="186"/>
      <c r="M640" s="186"/>
      <c r="N640" s="186"/>
      <c r="O640" s="186"/>
      <c r="P640" s="186"/>
      <c r="Q640" s="186"/>
      <c r="R640" s="186"/>
    </row>
    <row r="641">
      <c r="A641" s="186"/>
      <c r="B641" s="188"/>
      <c r="C641" s="186"/>
      <c r="D641" s="188"/>
      <c r="E641" s="186"/>
      <c r="F641" s="186"/>
      <c r="G641" s="186"/>
      <c r="H641" s="186"/>
      <c r="I641" s="186"/>
      <c r="J641" s="186"/>
      <c r="K641" s="186"/>
      <c r="L641" s="186"/>
      <c r="M641" s="186"/>
      <c r="N641" s="186"/>
      <c r="O641" s="186"/>
      <c r="P641" s="186"/>
      <c r="Q641" s="186"/>
      <c r="R641" s="186"/>
    </row>
    <row r="642">
      <c r="A642" s="186"/>
      <c r="B642" s="188"/>
      <c r="C642" s="186"/>
      <c r="D642" s="188"/>
      <c r="E642" s="186"/>
      <c r="F642" s="186"/>
      <c r="G642" s="186"/>
      <c r="H642" s="186"/>
      <c r="I642" s="186"/>
      <c r="J642" s="186"/>
      <c r="K642" s="186"/>
      <c r="L642" s="186"/>
      <c r="M642" s="186"/>
      <c r="N642" s="186"/>
      <c r="O642" s="186"/>
      <c r="P642" s="186"/>
      <c r="Q642" s="186"/>
      <c r="R642" s="186"/>
    </row>
    <row r="643">
      <c r="A643" s="186"/>
      <c r="B643" s="188"/>
      <c r="C643" s="186"/>
      <c r="D643" s="188"/>
      <c r="E643" s="186"/>
      <c r="F643" s="186"/>
      <c r="G643" s="186"/>
      <c r="H643" s="186"/>
      <c r="I643" s="186"/>
      <c r="J643" s="186"/>
      <c r="K643" s="186"/>
      <c r="L643" s="186"/>
      <c r="M643" s="186"/>
      <c r="N643" s="186"/>
      <c r="O643" s="186"/>
      <c r="P643" s="186"/>
      <c r="Q643" s="186"/>
      <c r="R643" s="186"/>
    </row>
    <row r="644">
      <c r="A644" s="186"/>
      <c r="B644" s="188"/>
      <c r="C644" s="186"/>
      <c r="D644" s="188"/>
      <c r="E644" s="186"/>
      <c r="F644" s="186"/>
      <c r="G644" s="186"/>
      <c r="H644" s="186"/>
      <c r="I644" s="186"/>
      <c r="J644" s="186"/>
      <c r="K644" s="186"/>
      <c r="L644" s="186"/>
      <c r="M644" s="186"/>
      <c r="N644" s="186"/>
      <c r="O644" s="186"/>
      <c r="P644" s="186"/>
      <c r="Q644" s="186"/>
      <c r="R644" s="186"/>
    </row>
    <row r="645">
      <c r="A645" s="186"/>
      <c r="B645" s="188"/>
      <c r="C645" s="186"/>
      <c r="D645" s="188"/>
      <c r="E645" s="186"/>
      <c r="F645" s="186"/>
      <c r="G645" s="186"/>
      <c r="H645" s="186"/>
      <c r="I645" s="186"/>
      <c r="J645" s="186"/>
      <c r="K645" s="186"/>
      <c r="L645" s="186"/>
      <c r="M645" s="186"/>
      <c r="N645" s="186"/>
      <c r="O645" s="186"/>
      <c r="P645" s="186"/>
      <c r="Q645" s="186"/>
      <c r="R645" s="186"/>
    </row>
    <row r="646">
      <c r="A646" s="186"/>
      <c r="B646" s="188"/>
      <c r="C646" s="186"/>
      <c r="D646" s="188"/>
      <c r="E646" s="186"/>
      <c r="F646" s="186"/>
      <c r="G646" s="186"/>
      <c r="H646" s="186"/>
      <c r="I646" s="186"/>
      <c r="J646" s="186"/>
      <c r="K646" s="186"/>
      <c r="L646" s="186"/>
      <c r="M646" s="186"/>
      <c r="N646" s="186"/>
      <c r="O646" s="186"/>
      <c r="P646" s="186"/>
      <c r="Q646" s="186"/>
      <c r="R646" s="186"/>
    </row>
    <row r="647">
      <c r="A647" s="186"/>
      <c r="B647" s="188"/>
      <c r="C647" s="186"/>
      <c r="D647" s="188"/>
      <c r="E647" s="186"/>
      <c r="F647" s="186"/>
      <c r="G647" s="186"/>
      <c r="H647" s="186"/>
      <c r="I647" s="186"/>
      <c r="J647" s="186"/>
      <c r="K647" s="186"/>
      <c r="L647" s="186"/>
      <c r="M647" s="186"/>
      <c r="N647" s="186"/>
      <c r="O647" s="186"/>
      <c r="P647" s="186"/>
      <c r="Q647" s="186"/>
      <c r="R647" s="186"/>
    </row>
    <row r="648">
      <c r="A648" s="186"/>
      <c r="B648" s="188"/>
      <c r="C648" s="186"/>
      <c r="D648" s="188"/>
      <c r="E648" s="186"/>
      <c r="F648" s="186"/>
      <c r="G648" s="186"/>
      <c r="H648" s="186"/>
      <c r="I648" s="186"/>
      <c r="J648" s="186"/>
      <c r="K648" s="186"/>
      <c r="L648" s="186"/>
      <c r="M648" s="186"/>
      <c r="N648" s="186"/>
      <c r="O648" s="186"/>
      <c r="P648" s="186"/>
      <c r="Q648" s="186"/>
      <c r="R648" s="186"/>
    </row>
    <row r="649">
      <c r="A649" s="186"/>
      <c r="B649" s="188"/>
      <c r="C649" s="186"/>
      <c r="D649" s="188"/>
      <c r="E649" s="186"/>
      <c r="F649" s="186"/>
      <c r="G649" s="186"/>
      <c r="H649" s="186"/>
      <c r="I649" s="186"/>
      <c r="J649" s="186"/>
      <c r="K649" s="186"/>
      <c r="L649" s="186"/>
      <c r="M649" s="186"/>
      <c r="N649" s="186"/>
      <c r="O649" s="186"/>
      <c r="P649" s="186"/>
      <c r="Q649" s="186"/>
      <c r="R649" s="186"/>
    </row>
    <row r="650">
      <c r="A650" s="186"/>
      <c r="B650" s="188"/>
      <c r="C650" s="186"/>
      <c r="D650" s="188"/>
      <c r="E650" s="186"/>
      <c r="F650" s="186"/>
      <c r="G650" s="186"/>
      <c r="H650" s="186"/>
      <c r="I650" s="186"/>
      <c r="J650" s="186"/>
      <c r="K650" s="186"/>
      <c r="L650" s="186"/>
      <c r="M650" s="186"/>
      <c r="N650" s="186"/>
      <c r="O650" s="186"/>
      <c r="P650" s="186"/>
      <c r="Q650" s="186"/>
      <c r="R650" s="186"/>
    </row>
    <row r="651">
      <c r="A651" s="186"/>
      <c r="B651" s="188"/>
      <c r="C651" s="186"/>
      <c r="D651" s="188"/>
      <c r="E651" s="186"/>
      <c r="F651" s="186"/>
      <c r="G651" s="186"/>
      <c r="H651" s="186"/>
      <c r="I651" s="186"/>
      <c r="J651" s="186"/>
      <c r="K651" s="186"/>
      <c r="L651" s="186"/>
      <c r="M651" s="186"/>
      <c r="N651" s="186"/>
      <c r="O651" s="186"/>
      <c r="P651" s="186"/>
      <c r="Q651" s="186"/>
      <c r="R651" s="186"/>
    </row>
    <row r="652">
      <c r="A652" s="186"/>
      <c r="B652" s="188"/>
      <c r="C652" s="186"/>
      <c r="D652" s="188"/>
      <c r="E652" s="186"/>
      <c r="F652" s="186"/>
      <c r="G652" s="186"/>
      <c r="H652" s="186"/>
      <c r="I652" s="186"/>
      <c r="J652" s="186"/>
      <c r="K652" s="186"/>
      <c r="L652" s="186"/>
      <c r="M652" s="186"/>
      <c r="N652" s="186"/>
      <c r="O652" s="186"/>
      <c r="P652" s="186"/>
      <c r="Q652" s="186"/>
      <c r="R652" s="186"/>
    </row>
    <row r="653">
      <c r="A653" s="186"/>
      <c r="B653" s="188"/>
      <c r="C653" s="186"/>
      <c r="D653" s="188"/>
      <c r="E653" s="186"/>
      <c r="F653" s="186"/>
      <c r="G653" s="186"/>
      <c r="H653" s="186"/>
      <c r="I653" s="186"/>
      <c r="J653" s="186"/>
      <c r="K653" s="186"/>
      <c r="L653" s="186"/>
      <c r="M653" s="186"/>
      <c r="N653" s="186"/>
      <c r="O653" s="186"/>
      <c r="P653" s="186"/>
      <c r="Q653" s="186"/>
      <c r="R653" s="186"/>
    </row>
    <row r="654">
      <c r="A654" s="186"/>
      <c r="B654" s="188"/>
      <c r="C654" s="186"/>
      <c r="D654" s="188"/>
      <c r="E654" s="186"/>
      <c r="F654" s="186"/>
      <c r="G654" s="186"/>
      <c r="H654" s="186"/>
      <c r="I654" s="186"/>
      <c r="J654" s="186"/>
      <c r="K654" s="186"/>
      <c r="L654" s="186"/>
      <c r="M654" s="186"/>
      <c r="N654" s="186"/>
      <c r="O654" s="186"/>
      <c r="P654" s="186"/>
      <c r="Q654" s="186"/>
      <c r="R654" s="186"/>
    </row>
    <row r="655">
      <c r="A655" s="186"/>
      <c r="B655" s="188"/>
      <c r="C655" s="186"/>
      <c r="D655" s="188"/>
      <c r="E655" s="186"/>
      <c r="F655" s="186"/>
      <c r="G655" s="186"/>
      <c r="H655" s="186"/>
      <c r="I655" s="186"/>
      <c r="J655" s="186"/>
      <c r="K655" s="186"/>
      <c r="L655" s="186"/>
      <c r="M655" s="186"/>
      <c r="N655" s="186"/>
      <c r="O655" s="186"/>
      <c r="P655" s="186"/>
      <c r="Q655" s="186"/>
      <c r="R655" s="186"/>
    </row>
    <row r="656">
      <c r="A656" s="186"/>
      <c r="B656" s="188"/>
      <c r="C656" s="186"/>
      <c r="D656" s="188"/>
      <c r="E656" s="186"/>
      <c r="F656" s="186"/>
      <c r="G656" s="186"/>
      <c r="H656" s="186"/>
      <c r="I656" s="186"/>
      <c r="J656" s="186"/>
      <c r="K656" s="186"/>
      <c r="L656" s="186"/>
      <c r="M656" s="186"/>
      <c r="N656" s="186"/>
      <c r="O656" s="186"/>
      <c r="P656" s="186"/>
      <c r="Q656" s="186"/>
      <c r="R656" s="186"/>
    </row>
    <row r="657">
      <c r="A657" s="186"/>
      <c r="B657" s="188"/>
      <c r="C657" s="186"/>
      <c r="D657" s="188"/>
      <c r="E657" s="186"/>
      <c r="F657" s="186"/>
      <c r="G657" s="186"/>
      <c r="H657" s="186"/>
      <c r="I657" s="186"/>
      <c r="J657" s="186"/>
      <c r="K657" s="186"/>
      <c r="L657" s="186"/>
      <c r="M657" s="186"/>
      <c r="N657" s="186"/>
      <c r="O657" s="186"/>
      <c r="P657" s="186"/>
      <c r="Q657" s="186"/>
      <c r="R657" s="186"/>
    </row>
    <row r="658">
      <c r="A658" s="186"/>
      <c r="B658" s="188"/>
      <c r="C658" s="186"/>
      <c r="D658" s="188"/>
      <c r="E658" s="186"/>
      <c r="F658" s="186"/>
      <c r="G658" s="186"/>
      <c r="H658" s="186"/>
      <c r="I658" s="186"/>
      <c r="J658" s="186"/>
      <c r="K658" s="186"/>
      <c r="L658" s="186"/>
      <c r="M658" s="186"/>
      <c r="N658" s="186"/>
      <c r="O658" s="186"/>
      <c r="P658" s="186"/>
      <c r="Q658" s="186"/>
      <c r="R658" s="186"/>
    </row>
    <row r="659">
      <c r="A659" s="186"/>
      <c r="B659" s="188"/>
      <c r="C659" s="186"/>
      <c r="D659" s="188"/>
      <c r="E659" s="186"/>
      <c r="F659" s="186"/>
      <c r="G659" s="186"/>
      <c r="H659" s="186"/>
      <c r="I659" s="186"/>
      <c r="J659" s="186"/>
      <c r="K659" s="186"/>
      <c r="L659" s="186"/>
      <c r="M659" s="186"/>
      <c r="N659" s="186"/>
      <c r="O659" s="186"/>
      <c r="P659" s="186"/>
      <c r="Q659" s="186"/>
      <c r="R659" s="186"/>
    </row>
    <row r="660">
      <c r="A660" s="186"/>
      <c r="B660" s="188"/>
      <c r="C660" s="186"/>
      <c r="D660" s="188"/>
      <c r="E660" s="186"/>
      <c r="F660" s="186"/>
      <c r="G660" s="186"/>
      <c r="H660" s="186"/>
      <c r="I660" s="186"/>
      <c r="J660" s="186"/>
      <c r="K660" s="186"/>
      <c r="L660" s="186"/>
      <c r="M660" s="186"/>
      <c r="N660" s="186"/>
      <c r="O660" s="186"/>
      <c r="P660" s="186"/>
      <c r="Q660" s="186"/>
      <c r="R660" s="186"/>
    </row>
    <row r="661">
      <c r="A661" s="186"/>
      <c r="B661" s="188"/>
      <c r="C661" s="186"/>
      <c r="D661" s="188"/>
      <c r="E661" s="186"/>
      <c r="F661" s="186"/>
      <c r="G661" s="186"/>
      <c r="H661" s="186"/>
      <c r="I661" s="186"/>
      <c r="J661" s="186"/>
      <c r="K661" s="186"/>
      <c r="L661" s="186"/>
      <c r="M661" s="186"/>
      <c r="N661" s="186"/>
      <c r="O661" s="186"/>
      <c r="P661" s="186"/>
      <c r="Q661" s="186"/>
      <c r="R661" s="186"/>
    </row>
    <row r="662">
      <c r="A662" s="186"/>
      <c r="B662" s="188"/>
      <c r="C662" s="186"/>
      <c r="D662" s="188"/>
      <c r="E662" s="186"/>
      <c r="F662" s="186"/>
      <c r="G662" s="186"/>
      <c r="H662" s="186"/>
      <c r="I662" s="186"/>
      <c r="J662" s="186"/>
      <c r="K662" s="186"/>
      <c r="L662" s="186"/>
      <c r="M662" s="186"/>
      <c r="N662" s="186"/>
      <c r="O662" s="186"/>
      <c r="P662" s="186"/>
      <c r="Q662" s="186"/>
      <c r="R662" s="186"/>
    </row>
    <row r="663">
      <c r="A663" s="186"/>
      <c r="B663" s="188"/>
      <c r="C663" s="186"/>
      <c r="D663" s="188"/>
      <c r="E663" s="186"/>
      <c r="F663" s="186"/>
      <c r="G663" s="186"/>
      <c r="H663" s="186"/>
      <c r="I663" s="186"/>
      <c r="J663" s="186"/>
      <c r="K663" s="186"/>
      <c r="L663" s="186"/>
      <c r="M663" s="186"/>
      <c r="N663" s="186"/>
      <c r="O663" s="186"/>
      <c r="P663" s="186"/>
      <c r="Q663" s="186"/>
      <c r="R663" s="186"/>
    </row>
    <row r="664">
      <c r="A664" s="186"/>
      <c r="B664" s="188"/>
      <c r="C664" s="186"/>
      <c r="D664" s="188"/>
      <c r="E664" s="186"/>
      <c r="F664" s="186"/>
      <c r="G664" s="186"/>
      <c r="H664" s="186"/>
      <c r="I664" s="186"/>
      <c r="J664" s="186"/>
      <c r="K664" s="186"/>
      <c r="L664" s="186"/>
      <c r="M664" s="186"/>
      <c r="N664" s="186"/>
      <c r="O664" s="186"/>
      <c r="P664" s="186"/>
      <c r="Q664" s="186"/>
      <c r="R664" s="186"/>
    </row>
    <row r="665">
      <c r="A665" s="186"/>
      <c r="B665" s="188"/>
      <c r="C665" s="186"/>
      <c r="D665" s="188"/>
      <c r="E665" s="186"/>
      <c r="F665" s="186"/>
      <c r="G665" s="186"/>
      <c r="H665" s="186"/>
      <c r="I665" s="186"/>
      <c r="J665" s="186"/>
      <c r="K665" s="186"/>
      <c r="L665" s="186"/>
      <c r="M665" s="186"/>
      <c r="N665" s="186"/>
      <c r="O665" s="186"/>
      <c r="P665" s="186"/>
      <c r="Q665" s="186"/>
      <c r="R665" s="186"/>
    </row>
    <row r="666">
      <c r="A666" s="186"/>
      <c r="B666" s="188"/>
      <c r="C666" s="186"/>
      <c r="D666" s="188"/>
      <c r="E666" s="186"/>
      <c r="F666" s="186"/>
      <c r="G666" s="186"/>
      <c r="H666" s="186"/>
      <c r="I666" s="186"/>
      <c r="J666" s="186"/>
      <c r="K666" s="186"/>
      <c r="L666" s="186"/>
      <c r="M666" s="186"/>
      <c r="N666" s="186"/>
      <c r="O666" s="186"/>
      <c r="P666" s="186"/>
      <c r="Q666" s="186"/>
      <c r="R666" s="186"/>
    </row>
    <row r="667">
      <c r="A667" s="186"/>
      <c r="B667" s="188"/>
      <c r="C667" s="186"/>
      <c r="D667" s="188"/>
      <c r="E667" s="186"/>
      <c r="F667" s="186"/>
      <c r="G667" s="186"/>
      <c r="H667" s="186"/>
      <c r="I667" s="186"/>
      <c r="J667" s="186"/>
      <c r="K667" s="186"/>
      <c r="L667" s="186"/>
      <c r="M667" s="186"/>
      <c r="N667" s="186"/>
      <c r="O667" s="186"/>
      <c r="P667" s="186"/>
      <c r="Q667" s="186"/>
      <c r="R667" s="186"/>
    </row>
    <row r="668">
      <c r="A668" s="186"/>
      <c r="B668" s="188"/>
      <c r="C668" s="186"/>
      <c r="D668" s="188"/>
      <c r="E668" s="186"/>
      <c r="F668" s="186"/>
      <c r="G668" s="186"/>
      <c r="H668" s="186"/>
      <c r="I668" s="186"/>
      <c r="J668" s="186"/>
      <c r="K668" s="186"/>
      <c r="L668" s="186"/>
      <c r="M668" s="186"/>
      <c r="N668" s="186"/>
      <c r="O668" s="186"/>
      <c r="P668" s="186"/>
      <c r="Q668" s="186"/>
      <c r="R668" s="186"/>
    </row>
    <row r="669">
      <c r="A669" s="186"/>
      <c r="B669" s="188"/>
      <c r="C669" s="186"/>
      <c r="D669" s="188"/>
      <c r="E669" s="186"/>
      <c r="F669" s="186"/>
      <c r="G669" s="186"/>
      <c r="H669" s="186"/>
      <c r="I669" s="186"/>
      <c r="J669" s="186"/>
      <c r="K669" s="186"/>
      <c r="L669" s="186"/>
      <c r="M669" s="186"/>
      <c r="N669" s="186"/>
      <c r="O669" s="186"/>
      <c r="P669" s="186"/>
      <c r="Q669" s="186"/>
      <c r="R669" s="186"/>
    </row>
    <row r="670">
      <c r="A670" s="186"/>
      <c r="B670" s="188"/>
      <c r="C670" s="186"/>
      <c r="D670" s="188"/>
      <c r="E670" s="186"/>
      <c r="F670" s="186"/>
      <c r="G670" s="186"/>
      <c r="H670" s="186"/>
      <c r="I670" s="186"/>
      <c r="J670" s="186"/>
      <c r="K670" s="186"/>
      <c r="L670" s="186"/>
      <c r="M670" s="186"/>
      <c r="N670" s="186"/>
      <c r="O670" s="186"/>
      <c r="P670" s="186"/>
      <c r="Q670" s="186"/>
      <c r="R670" s="186"/>
    </row>
    <row r="671">
      <c r="A671" s="186"/>
      <c r="B671" s="188"/>
      <c r="C671" s="186"/>
      <c r="D671" s="188"/>
      <c r="E671" s="186"/>
      <c r="F671" s="186"/>
      <c r="G671" s="186"/>
      <c r="H671" s="186"/>
      <c r="I671" s="186"/>
      <c r="J671" s="186"/>
      <c r="K671" s="186"/>
      <c r="L671" s="186"/>
      <c r="M671" s="186"/>
      <c r="N671" s="186"/>
      <c r="O671" s="186"/>
      <c r="P671" s="186"/>
      <c r="Q671" s="186"/>
      <c r="R671" s="186"/>
    </row>
    <row r="672">
      <c r="A672" s="186"/>
      <c r="B672" s="188"/>
      <c r="C672" s="186"/>
      <c r="D672" s="188"/>
      <c r="E672" s="186"/>
      <c r="F672" s="186"/>
      <c r="G672" s="186"/>
      <c r="H672" s="186"/>
      <c r="I672" s="186"/>
      <c r="J672" s="186"/>
      <c r="K672" s="186"/>
      <c r="L672" s="186"/>
      <c r="M672" s="186"/>
      <c r="N672" s="186"/>
      <c r="O672" s="186"/>
      <c r="P672" s="186"/>
      <c r="Q672" s="186"/>
      <c r="R672" s="186"/>
    </row>
    <row r="673">
      <c r="A673" s="186"/>
      <c r="B673" s="188"/>
      <c r="C673" s="186"/>
      <c r="D673" s="188"/>
      <c r="E673" s="186"/>
      <c r="F673" s="186"/>
      <c r="G673" s="186"/>
      <c r="H673" s="186"/>
      <c r="I673" s="186"/>
      <c r="J673" s="186"/>
      <c r="K673" s="186"/>
      <c r="L673" s="186"/>
      <c r="M673" s="186"/>
      <c r="N673" s="186"/>
      <c r="O673" s="186"/>
      <c r="P673" s="186"/>
      <c r="Q673" s="186"/>
      <c r="R673" s="186"/>
    </row>
    <row r="674">
      <c r="A674" s="186"/>
      <c r="B674" s="188"/>
      <c r="C674" s="186"/>
      <c r="D674" s="188"/>
      <c r="E674" s="186"/>
      <c r="F674" s="186"/>
      <c r="G674" s="186"/>
      <c r="H674" s="186"/>
      <c r="I674" s="186"/>
      <c r="J674" s="186"/>
      <c r="K674" s="186"/>
      <c r="L674" s="186"/>
      <c r="M674" s="186"/>
      <c r="N674" s="186"/>
      <c r="O674" s="186"/>
      <c r="P674" s="186"/>
      <c r="Q674" s="186"/>
      <c r="R674" s="186"/>
    </row>
    <row r="675">
      <c r="A675" s="186"/>
      <c r="B675" s="188"/>
      <c r="C675" s="186"/>
      <c r="D675" s="188"/>
      <c r="E675" s="186"/>
      <c r="F675" s="186"/>
      <c r="G675" s="186"/>
      <c r="H675" s="186"/>
      <c r="I675" s="186"/>
      <c r="J675" s="186"/>
      <c r="K675" s="186"/>
      <c r="L675" s="186"/>
      <c r="M675" s="186"/>
      <c r="N675" s="186"/>
      <c r="O675" s="186"/>
      <c r="P675" s="186"/>
      <c r="Q675" s="186"/>
      <c r="R675" s="186"/>
    </row>
    <row r="676">
      <c r="A676" s="186"/>
      <c r="B676" s="188"/>
      <c r="C676" s="186"/>
      <c r="D676" s="188"/>
      <c r="E676" s="186"/>
      <c r="F676" s="186"/>
      <c r="G676" s="186"/>
      <c r="H676" s="186"/>
      <c r="I676" s="186"/>
      <c r="J676" s="186"/>
      <c r="K676" s="186"/>
      <c r="L676" s="186"/>
      <c r="M676" s="186"/>
      <c r="N676" s="186"/>
      <c r="O676" s="186"/>
      <c r="P676" s="186"/>
      <c r="Q676" s="186"/>
      <c r="R676" s="186"/>
    </row>
    <row r="677">
      <c r="A677" s="186"/>
      <c r="B677" s="188"/>
      <c r="C677" s="186"/>
      <c r="D677" s="188"/>
      <c r="E677" s="186"/>
      <c r="F677" s="186"/>
      <c r="G677" s="186"/>
      <c r="H677" s="186"/>
      <c r="I677" s="186"/>
      <c r="J677" s="186"/>
      <c r="K677" s="186"/>
      <c r="L677" s="186"/>
      <c r="M677" s="186"/>
      <c r="N677" s="186"/>
      <c r="O677" s="186"/>
      <c r="P677" s="186"/>
      <c r="Q677" s="186"/>
      <c r="R677" s="186"/>
    </row>
    <row r="678">
      <c r="A678" s="186"/>
      <c r="B678" s="188"/>
      <c r="C678" s="186"/>
      <c r="D678" s="188"/>
      <c r="E678" s="186"/>
      <c r="F678" s="186"/>
      <c r="G678" s="186"/>
      <c r="H678" s="186"/>
      <c r="I678" s="186"/>
      <c r="J678" s="186"/>
      <c r="K678" s="186"/>
      <c r="L678" s="186"/>
      <c r="M678" s="186"/>
      <c r="N678" s="186"/>
      <c r="O678" s="186"/>
      <c r="P678" s="186"/>
      <c r="Q678" s="186"/>
      <c r="R678" s="186"/>
    </row>
    <row r="679">
      <c r="A679" s="186"/>
      <c r="B679" s="188"/>
      <c r="C679" s="186"/>
      <c r="D679" s="188"/>
      <c r="E679" s="186"/>
      <c r="F679" s="186"/>
      <c r="G679" s="186"/>
      <c r="H679" s="186"/>
      <c r="I679" s="186"/>
      <c r="J679" s="186"/>
      <c r="K679" s="186"/>
      <c r="L679" s="186"/>
      <c r="M679" s="186"/>
      <c r="N679" s="186"/>
      <c r="O679" s="186"/>
      <c r="P679" s="186"/>
      <c r="Q679" s="186"/>
      <c r="R679" s="186"/>
    </row>
    <row r="680">
      <c r="A680" s="186"/>
      <c r="B680" s="188"/>
      <c r="C680" s="186"/>
      <c r="D680" s="188"/>
      <c r="E680" s="186"/>
      <c r="F680" s="186"/>
      <c r="G680" s="186"/>
      <c r="H680" s="186"/>
      <c r="I680" s="186"/>
      <c r="J680" s="186"/>
      <c r="K680" s="186"/>
      <c r="L680" s="186"/>
      <c r="M680" s="186"/>
      <c r="N680" s="186"/>
      <c r="O680" s="186"/>
      <c r="P680" s="186"/>
      <c r="Q680" s="186"/>
      <c r="R680" s="186"/>
    </row>
    <row r="681">
      <c r="A681" s="186"/>
      <c r="B681" s="188"/>
      <c r="C681" s="186"/>
      <c r="D681" s="188"/>
      <c r="E681" s="186"/>
      <c r="F681" s="186"/>
      <c r="G681" s="186"/>
      <c r="H681" s="186"/>
      <c r="I681" s="186"/>
      <c r="J681" s="186"/>
      <c r="K681" s="186"/>
      <c r="L681" s="186"/>
      <c r="M681" s="186"/>
      <c r="N681" s="186"/>
      <c r="O681" s="186"/>
      <c r="P681" s="186"/>
      <c r="Q681" s="186"/>
      <c r="R681" s="186"/>
    </row>
    <row r="682">
      <c r="A682" s="186"/>
      <c r="B682" s="188"/>
      <c r="C682" s="186"/>
      <c r="D682" s="188"/>
      <c r="E682" s="186"/>
      <c r="F682" s="186"/>
      <c r="G682" s="186"/>
      <c r="H682" s="186"/>
      <c r="I682" s="186"/>
      <c r="J682" s="186"/>
      <c r="K682" s="186"/>
      <c r="L682" s="186"/>
      <c r="M682" s="186"/>
      <c r="N682" s="186"/>
      <c r="O682" s="186"/>
      <c r="P682" s="186"/>
      <c r="Q682" s="186"/>
      <c r="R682" s="186"/>
    </row>
    <row r="683">
      <c r="A683" s="186"/>
      <c r="B683" s="188"/>
      <c r="C683" s="186"/>
      <c r="D683" s="188"/>
      <c r="E683" s="186"/>
      <c r="F683" s="186"/>
      <c r="G683" s="186"/>
      <c r="H683" s="186"/>
      <c r="I683" s="186"/>
      <c r="J683" s="186"/>
      <c r="K683" s="186"/>
      <c r="L683" s="186"/>
      <c r="M683" s="186"/>
      <c r="N683" s="186"/>
      <c r="O683" s="186"/>
      <c r="P683" s="186"/>
      <c r="Q683" s="186"/>
      <c r="R683" s="186"/>
    </row>
    <row r="684">
      <c r="A684" s="186"/>
      <c r="B684" s="188"/>
      <c r="C684" s="186"/>
      <c r="D684" s="188"/>
      <c r="E684" s="186"/>
      <c r="F684" s="186"/>
      <c r="G684" s="186"/>
      <c r="H684" s="186"/>
      <c r="I684" s="186"/>
      <c r="J684" s="186"/>
      <c r="K684" s="186"/>
      <c r="L684" s="186"/>
      <c r="M684" s="186"/>
      <c r="N684" s="186"/>
      <c r="O684" s="186"/>
      <c r="P684" s="186"/>
      <c r="Q684" s="186"/>
      <c r="R684" s="186"/>
    </row>
    <row r="685">
      <c r="A685" s="186"/>
      <c r="B685" s="188"/>
      <c r="C685" s="186"/>
      <c r="D685" s="188"/>
      <c r="E685" s="186"/>
      <c r="F685" s="186"/>
      <c r="G685" s="186"/>
      <c r="H685" s="186"/>
      <c r="I685" s="186"/>
      <c r="J685" s="186"/>
      <c r="K685" s="186"/>
      <c r="L685" s="186"/>
      <c r="M685" s="186"/>
      <c r="N685" s="186"/>
      <c r="O685" s="186"/>
      <c r="P685" s="186"/>
      <c r="Q685" s="186"/>
      <c r="R685" s="186"/>
    </row>
    <row r="686">
      <c r="A686" s="186"/>
      <c r="B686" s="188"/>
      <c r="C686" s="186"/>
      <c r="D686" s="188"/>
      <c r="E686" s="186"/>
      <c r="F686" s="186"/>
      <c r="G686" s="186"/>
      <c r="H686" s="186"/>
      <c r="I686" s="186"/>
      <c r="J686" s="186"/>
      <c r="K686" s="186"/>
      <c r="L686" s="186"/>
      <c r="M686" s="186"/>
      <c r="N686" s="186"/>
      <c r="O686" s="186"/>
      <c r="P686" s="186"/>
      <c r="Q686" s="186"/>
      <c r="R686" s="186"/>
    </row>
    <row r="687">
      <c r="A687" s="186"/>
      <c r="B687" s="188"/>
      <c r="C687" s="186"/>
      <c r="D687" s="188"/>
      <c r="E687" s="186"/>
      <c r="F687" s="186"/>
      <c r="G687" s="186"/>
      <c r="H687" s="186"/>
      <c r="I687" s="186"/>
      <c r="J687" s="186"/>
      <c r="K687" s="186"/>
      <c r="L687" s="186"/>
      <c r="M687" s="186"/>
      <c r="N687" s="186"/>
      <c r="O687" s="186"/>
      <c r="P687" s="186"/>
      <c r="Q687" s="186"/>
      <c r="R687" s="186"/>
    </row>
    <row r="688">
      <c r="A688" s="186"/>
      <c r="B688" s="188"/>
      <c r="C688" s="186"/>
      <c r="D688" s="188"/>
      <c r="E688" s="186"/>
      <c r="F688" s="186"/>
      <c r="G688" s="186"/>
      <c r="H688" s="186"/>
      <c r="I688" s="186"/>
      <c r="J688" s="186"/>
      <c r="K688" s="186"/>
      <c r="L688" s="186"/>
      <c r="M688" s="186"/>
      <c r="N688" s="186"/>
      <c r="O688" s="186"/>
      <c r="P688" s="186"/>
      <c r="Q688" s="186"/>
      <c r="R688" s="186"/>
    </row>
    <row r="689">
      <c r="A689" s="186"/>
      <c r="B689" s="188"/>
      <c r="C689" s="186"/>
      <c r="D689" s="188"/>
      <c r="E689" s="186"/>
      <c r="F689" s="186"/>
      <c r="G689" s="186"/>
      <c r="H689" s="186"/>
      <c r="I689" s="186"/>
      <c r="J689" s="186"/>
      <c r="K689" s="186"/>
      <c r="L689" s="186"/>
      <c r="M689" s="186"/>
      <c r="N689" s="186"/>
      <c r="O689" s="186"/>
      <c r="P689" s="186"/>
      <c r="Q689" s="186"/>
      <c r="R689" s="186"/>
    </row>
    <row r="690">
      <c r="A690" s="186"/>
      <c r="B690" s="188"/>
      <c r="C690" s="186"/>
      <c r="D690" s="188"/>
      <c r="E690" s="186"/>
      <c r="F690" s="186"/>
      <c r="G690" s="186"/>
      <c r="H690" s="186"/>
      <c r="I690" s="186"/>
      <c r="J690" s="186"/>
      <c r="K690" s="186"/>
      <c r="L690" s="186"/>
      <c r="M690" s="186"/>
      <c r="N690" s="186"/>
      <c r="O690" s="186"/>
      <c r="P690" s="186"/>
      <c r="Q690" s="186"/>
      <c r="R690" s="186"/>
    </row>
    <row r="691">
      <c r="A691" s="186"/>
      <c r="B691" s="188"/>
      <c r="C691" s="186"/>
      <c r="D691" s="188"/>
      <c r="E691" s="186"/>
      <c r="F691" s="186"/>
      <c r="G691" s="186"/>
      <c r="H691" s="186"/>
      <c r="I691" s="186"/>
      <c r="J691" s="186"/>
      <c r="K691" s="186"/>
      <c r="L691" s="186"/>
      <c r="M691" s="186"/>
      <c r="N691" s="186"/>
      <c r="O691" s="186"/>
      <c r="P691" s="186"/>
      <c r="Q691" s="186"/>
      <c r="R691" s="186"/>
    </row>
    <row r="692">
      <c r="A692" s="186"/>
      <c r="B692" s="188"/>
      <c r="C692" s="186"/>
      <c r="D692" s="188"/>
      <c r="E692" s="186"/>
      <c r="F692" s="186"/>
      <c r="G692" s="186"/>
      <c r="H692" s="186"/>
      <c r="I692" s="186"/>
      <c r="J692" s="186"/>
      <c r="K692" s="186"/>
      <c r="L692" s="186"/>
      <c r="M692" s="186"/>
      <c r="N692" s="186"/>
      <c r="O692" s="186"/>
      <c r="P692" s="186"/>
      <c r="Q692" s="186"/>
      <c r="R692" s="186"/>
    </row>
    <row r="693">
      <c r="A693" s="186"/>
      <c r="B693" s="188"/>
      <c r="C693" s="186"/>
      <c r="D693" s="188"/>
      <c r="E693" s="186"/>
      <c r="F693" s="186"/>
      <c r="G693" s="186"/>
      <c r="H693" s="186"/>
      <c r="I693" s="186"/>
      <c r="J693" s="186"/>
      <c r="K693" s="186"/>
      <c r="L693" s="186"/>
      <c r="M693" s="186"/>
      <c r="N693" s="186"/>
      <c r="O693" s="186"/>
      <c r="P693" s="186"/>
      <c r="Q693" s="186"/>
      <c r="R693" s="186"/>
    </row>
    <row r="694">
      <c r="A694" s="186"/>
      <c r="B694" s="188"/>
      <c r="C694" s="186"/>
      <c r="D694" s="188"/>
      <c r="E694" s="186"/>
      <c r="F694" s="186"/>
      <c r="G694" s="186"/>
      <c r="H694" s="186"/>
      <c r="I694" s="186"/>
      <c r="J694" s="186"/>
      <c r="K694" s="186"/>
      <c r="L694" s="186"/>
      <c r="M694" s="186"/>
      <c r="N694" s="186"/>
      <c r="O694" s="186"/>
      <c r="P694" s="186"/>
      <c r="Q694" s="186"/>
      <c r="R694" s="186"/>
    </row>
    <row r="695">
      <c r="A695" s="186"/>
      <c r="B695" s="188"/>
      <c r="C695" s="186"/>
      <c r="D695" s="188"/>
      <c r="E695" s="186"/>
      <c r="F695" s="186"/>
      <c r="G695" s="186"/>
      <c r="H695" s="186"/>
      <c r="I695" s="186"/>
      <c r="J695" s="186"/>
      <c r="K695" s="186"/>
      <c r="L695" s="186"/>
      <c r="M695" s="186"/>
      <c r="N695" s="186"/>
      <c r="O695" s="186"/>
      <c r="P695" s="186"/>
      <c r="Q695" s="186"/>
      <c r="R695" s="186"/>
    </row>
    <row r="696">
      <c r="A696" s="186"/>
      <c r="B696" s="188"/>
      <c r="C696" s="186"/>
      <c r="D696" s="188"/>
      <c r="E696" s="186"/>
      <c r="F696" s="186"/>
      <c r="G696" s="186"/>
      <c r="H696" s="186"/>
      <c r="I696" s="186"/>
      <c r="J696" s="186"/>
      <c r="K696" s="186"/>
      <c r="L696" s="186"/>
      <c r="M696" s="186"/>
      <c r="N696" s="186"/>
      <c r="O696" s="186"/>
      <c r="P696" s="186"/>
      <c r="Q696" s="186"/>
      <c r="R696" s="186"/>
    </row>
    <row r="697">
      <c r="A697" s="186"/>
      <c r="B697" s="188"/>
      <c r="C697" s="186"/>
      <c r="D697" s="188"/>
      <c r="E697" s="186"/>
      <c r="F697" s="186"/>
      <c r="G697" s="186"/>
      <c r="H697" s="186"/>
      <c r="I697" s="186"/>
      <c r="J697" s="186"/>
      <c r="K697" s="186"/>
      <c r="L697" s="186"/>
      <c r="M697" s="186"/>
      <c r="N697" s="186"/>
      <c r="O697" s="186"/>
      <c r="P697" s="186"/>
      <c r="Q697" s="186"/>
      <c r="R697" s="186"/>
    </row>
    <row r="698">
      <c r="A698" s="186"/>
      <c r="B698" s="188"/>
      <c r="C698" s="186"/>
      <c r="D698" s="188"/>
      <c r="E698" s="186"/>
      <c r="F698" s="186"/>
      <c r="G698" s="186"/>
      <c r="H698" s="186"/>
      <c r="I698" s="186"/>
      <c r="J698" s="186"/>
      <c r="K698" s="186"/>
      <c r="L698" s="186"/>
      <c r="M698" s="186"/>
      <c r="N698" s="186"/>
      <c r="O698" s="186"/>
      <c r="P698" s="186"/>
      <c r="Q698" s="186"/>
      <c r="R698" s="186"/>
    </row>
    <row r="699">
      <c r="A699" s="186"/>
      <c r="B699" s="188"/>
      <c r="C699" s="186"/>
      <c r="D699" s="188"/>
      <c r="E699" s="186"/>
      <c r="F699" s="186"/>
      <c r="G699" s="186"/>
      <c r="H699" s="186"/>
      <c r="I699" s="186"/>
      <c r="J699" s="186"/>
      <c r="K699" s="186"/>
      <c r="L699" s="186"/>
      <c r="M699" s="186"/>
      <c r="N699" s="186"/>
      <c r="O699" s="186"/>
      <c r="P699" s="186"/>
      <c r="Q699" s="186"/>
      <c r="R699" s="186"/>
    </row>
    <row r="700">
      <c r="A700" s="186"/>
      <c r="B700" s="188"/>
      <c r="C700" s="186"/>
      <c r="D700" s="188"/>
      <c r="E700" s="186"/>
      <c r="F700" s="186"/>
      <c r="G700" s="186"/>
      <c r="H700" s="186"/>
      <c r="I700" s="186"/>
      <c r="J700" s="186"/>
      <c r="K700" s="186"/>
      <c r="L700" s="186"/>
      <c r="M700" s="186"/>
      <c r="N700" s="186"/>
      <c r="O700" s="186"/>
      <c r="P700" s="186"/>
      <c r="Q700" s="186"/>
      <c r="R700" s="186"/>
    </row>
    <row r="701">
      <c r="A701" s="186"/>
      <c r="B701" s="188"/>
      <c r="C701" s="186"/>
      <c r="D701" s="188"/>
      <c r="E701" s="186"/>
      <c r="F701" s="186"/>
      <c r="G701" s="186"/>
      <c r="H701" s="186"/>
      <c r="I701" s="186"/>
      <c r="J701" s="186"/>
      <c r="K701" s="186"/>
      <c r="L701" s="186"/>
      <c r="M701" s="186"/>
      <c r="N701" s="186"/>
      <c r="O701" s="186"/>
      <c r="P701" s="186"/>
      <c r="Q701" s="186"/>
      <c r="R701" s="186"/>
    </row>
    <row r="702">
      <c r="A702" s="186"/>
      <c r="B702" s="188"/>
      <c r="C702" s="186"/>
      <c r="D702" s="188"/>
      <c r="E702" s="186"/>
      <c r="F702" s="186"/>
      <c r="G702" s="186"/>
      <c r="H702" s="186"/>
      <c r="I702" s="186"/>
      <c r="J702" s="186"/>
      <c r="K702" s="186"/>
      <c r="L702" s="186"/>
      <c r="M702" s="186"/>
      <c r="N702" s="186"/>
      <c r="O702" s="186"/>
      <c r="P702" s="186"/>
      <c r="Q702" s="186"/>
      <c r="R702" s="186"/>
    </row>
    <row r="703">
      <c r="A703" s="186"/>
      <c r="B703" s="188"/>
      <c r="C703" s="186"/>
      <c r="D703" s="188"/>
      <c r="E703" s="186"/>
      <c r="F703" s="186"/>
      <c r="G703" s="186"/>
      <c r="H703" s="186"/>
      <c r="I703" s="186"/>
      <c r="J703" s="186"/>
      <c r="K703" s="186"/>
      <c r="L703" s="186"/>
      <c r="M703" s="186"/>
      <c r="N703" s="186"/>
      <c r="O703" s="186"/>
      <c r="P703" s="186"/>
      <c r="Q703" s="186"/>
      <c r="R703" s="186"/>
    </row>
    <row r="704">
      <c r="A704" s="186"/>
      <c r="B704" s="188"/>
      <c r="C704" s="186"/>
      <c r="D704" s="188"/>
      <c r="E704" s="186"/>
      <c r="F704" s="186"/>
      <c r="G704" s="186"/>
      <c r="H704" s="186"/>
      <c r="I704" s="186"/>
      <c r="J704" s="186"/>
      <c r="K704" s="186"/>
      <c r="L704" s="186"/>
      <c r="M704" s="186"/>
      <c r="N704" s="186"/>
      <c r="O704" s="186"/>
      <c r="P704" s="186"/>
      <c r="Q704" s="186"/>
      <c r="R704" s="186"/>
    </row>
    <row r="705">
      <c r="A705" s="186"/>
      <c r="B705" s="188"/>
      <c r="C705" s="186"/>
      <c r="D705" s="188"/>
      <c r="E705" s="186"/>
      <c r="F705" s="186"/>
      <c r="G705" s="186"/>
      <c r="H705" s="186"/>
      <c r="I705" s="186"/>
      <c r="J705" s="186"/>
      <c r="K705" s="186"/>
      <c r="L705" s="186"/>
      <c r="M705" s="186"/>
      <c r="N705" s="186"/>
      <c r="O705" s="186"/>
      <c r="P705" s="186"/>
      <c r="Q705" s="186"/>
      <c r="R705" s="186"/>
    </row>
    <row r="706">
      <c r="A706" s="186"/>
      <c r="B706" s="188"/>
      <c r="C706" s="186"/>
      <c r="D706" s="188"/>
      <c r="E706" s="186"/>
      <c r="F706" s="186"/>
      <c r="G706" s="186"/>
      <c r="H706" s="186"/>
      <c r="I706" s="186"/>
      <c r="J706" s="186"/>
      <c r="K706" s="186"/>
      <c r="L706" s="186"/>
      <c r="M706" s="186"/>
      <c r="N706" s="186"/>
      <c r="O706" s="186"/>
      <c r="P706" s="186"/>
      <c r="Q706" s="186"/>
      <c r="R706" s="186"/>
    </row>
    <row r="707">
      <c r="A707" s="186"/>
      <c r="B707" s="188"/>
      <c r="C707" s="186"/>
      <c r="D707" s="188"/>
      <c r="E707" s="186"/>
      <c r="F707" s="186"/>
      <c r="G707" s="186"/>
      <c r="H707" s="186"/>
      <c r="I707" s="186"/>
      <c r="J707" s="186"/>
      <c r="K707" s="186"/>
      <c r="L707" s="186"/>
      <c r="M707" s="186"/>
      <c r="N707" s="186"/>
      <c r="O707" s="186"/>
      <c r="P707" s="186"/>
      <c r="Q707" s="186"/>
      <c r="R707" s="186"/>
    </row>
    <row r="708">
      <c r="A708" s="186"/>
      <c r="B708" s="188"/>
      <c r="C708" s="186"/>
      <c r="D708" s="188"/>
      <c r="E708" s="186"/>
      <c r="F708" s="186"/>
      <c r="G708" s="186"/>
      <c r="H708" s="186"/>
      <c r="I708" s="186"/>
      <c r="J708" s="186"/>
      <c r="K708" s="186"/>
      <c r="L708" s="186"/>
      <c r="M708" s="186"/>
      <c r="N708" s="186"/>
      <c r="O708" s="186"/>
      <c r="P708" s="186"/>
      <c r="Q708" s="186"/>
      <c r="R708" s="186"/>
    </row>
    <row r="709">
      <c r="A709" s="186"/>
      <c r="B709" s="188"/>
      <c r="C709" s="186"/>
      <c r="D709" s="188"/>
      <c r="E709" s="186"/>
      <c r="F709" s="186"/>
      <c r="G709" s="186"/>
      <c r="H709" s="186"/>
      <c r="I709" s="186"/>
      <c r="J709" s="186"/>
      <c r="K709" s="186"/>
      <c r="L709" s="186"/>
      <c r="M709" s="186"/>
      <c r="N709" s="186"/>
      <c r="O709" s="186"/>
      <c r="P709" s="186"/>
      <c r="Q709" s="186"/>
      <c r="R709" s="186"/>
    </row>
    <row r="710">
      <c r="A710" s="186"/>
      <c r="B710" s="188"/>
      <c r="C710" s="186"/>
      <c r="D710" s="188"/>
      <c r="E710" s="186"/>
      <c r="F710" s="186"/>
      <c r="G710" s="186"/>
      <c r="H710" s="186"/>
      <c r="I710" s="186"/>
      <c r="J710" s="186"/>
      <c r="K710" s="186"/>
      <c r="L710" s="186"/>
      <c r="M710" s="186"/>
      <c r="N710" s="186"/>
      <c r="O710" s="186"/>
      <c r="P710" s="186"/>
      <c r="Q710" s="186"/>
      <c r="R710" s="186"/>
    </row>
    <row r="711">
      <c r="A711" s="186"/>
      <c r="B711" s="188"/>
      <c r="C711" s="186"/>
      <c r="D711" s="188"/>
      <c r="E711" s="186"/>
      <c r="F711" s="186"/>
      <c r="G711" s="186"/>
      <c r="H711" s="186"/>
      <c r="I711" s="186"/>
      <c r="J711" s="186"/>
      <c r="K711" s="186"/>
      <c r="L711" s="186"/>
      <c r="M711" s="186"/>
      <c r="N711" s="186"/>
      <c r="O711" s="186"/>
      <c r="P711" s="186"/>
      <c r="Q711" s="186"/>
      <c r="R711" s="186"/>
    </row>
    <row r="712">
      <c r="A712" s="186"/>
      <c r="B712" s="188"/>
      <c r="C712" s="186"/>
      <c r="D712" s="188"/>
      <c r="E712" s="186"/>
      <c r="F712" s="186"/>
      <c r="G712" s="186"/>
      <c r="H712" s="186"/>
      <c r="I712" s="186"/>
      <c r="J712" s="186"/>
      <c r="K712" s="186"/>
      <c r="L712" s="186"/>
      <c r="M712" s="186"/>
      <c r="N712" s="186"/>
      <c r="O712" s="186"/>
      <c r="P712" s="186"/>
      <c r="Q712" s="186"/>
      <c r="R712" s="186"/>
    </row>
    <row r="713">
      <c r="A713" s="186"/>
      <c r="B713" s="188"/>
      <c r="C713" s="186"/>
      <c r="D713" s="188"/>
      <c r="E713" s="186"/>
      <c r="F713" s="186"/>
      <c r="G713" s="186"/>
      <c r="H713" s="186"/>
      <c r="I713" s="186"/>
      <c r="J713" s="186"/>
      <c r="K713" s="186"/>
      <c r="L713" s="186"/>
      <c r="M713" s="186"/>
      <c r="N713" s="186"/>
      <c r="O713" s="186"/>
      <c r="P713" s="186"/>
      <c r="Q713" s="186"/>
      <c r="R713" s="186"/>
    </row>
    <row r="714">
      <c r="A714" s="186"/>
      <c r="B714" s="188"/>
      <c r="C714" s="186"/>
      <c r="D714" s="188"/>
      <c r="E714" s="186"/>
      <c r="F714" s="186"/>
      <c r="G714" s="186"/>
      <c r="H714" s="186"/>
      <c r="I714" s="186"/>
      <c r="J714" s="186"/>
      <c r="K714" s="186"/>
      <c r="L714" s="186"/>
      <c r="M714" s="186"/>
      <c r="N714" s="186"/>
      <c r="O714" s="186"/>
      <c r="P714" s="186"/>
      <c r="Q714" s="186"/>
      <c r="R714" s="186"/>
    </row>
    <row r="715">
      <c r="A715" s="186"/>
      <c r="B715" s="188"/>
      <c r="C715" s="186"/>
      <c r="D715" s="188"/>
      <c r="E715" s="186"/>
      <c r="F715" s="186"/>
      <c r="G715" s="186"/>
      <c r="H715" s="186"/>
      <c r="I715" s="186"/>
      <c r="J715" s="186"/>
      <c r="K715" s="186"/>
      <c r="L715" s="186"/>
      <c r="M715" s="186"/>
      <c r="N715" s="186"/>
      <c r="O715" s="186"/>
      <c r="P715" s="186"/>
      <c r="Q715" s="186"/>
      <c r="R715" s="186"/>
    </row>
    <row r="716">
      <c r="A716" s="186"/>
      <c r="B716" s="188"/>
      <c r="C716" s="186"/>
      <c r="D716" s="188"/>
      <c r="E716" s="186"/>
      <c r="F716" s="186"/>
      <c r="G716" s="186"/>
      <c r="H716" s="186"/>
      <c r="I716" s="186"/>
      <c r="J716" s="186"/>
      <c r="K716" s="186"/>
      <c r="L716" s="186"/>
      <c r="M716" s="186"/>
      <c r="N716" s="186"/>
      <c r="O716" s="186"/>
      <c r="P716" s="186"/>
      <c r="Q716" s="186"/>
      <c r="R716" s="186"/>
    </row>
    <row r="717">
      <c r="A717" s="186"/>
      <c r="B717" s="188"/>
      <c r="C717" s="186"/>
      <c r="D717" s="188"/>
      <c r="E717" s="186"/>
      <c r="F717" s="186"/>
      <c r="G717" s="186"/>
      <c r="H717" s="186"/>
      <c r="I717" s="186"/>
      <c r="J717" s="186"/>
      <c r="K717" s="186"/>
      <c r="L717" s="186"/>
      <c r="M717" s="186"/>
      <c r="N717" s="186"/>
      <c r="O717" s="186"/>
      <c r="P717" s="186"/>
      <c r="Q717" s="186"/>
      <c r="R717" s="186"/>
    </row>
    <row r="718">
      <c r="A718" s="186"/>
      <c r="B718" s="188"/>
      <c r="C718" s="186"/>
      <c r="D718" s="188"/>
      <c r="E718" s="186"/>
      <c r="F718" s="186"/>
      <c r="G718" s="186"/>
      <c r="H718" s="186"/>
      <c r="I718" s="186"/>
      <c r="J718" s="186"/>
      <c r="K718" s="186"/>
      <c r="L718" s="186"/>
      <c r="M718" s="186"/>
      <c r="N718" s="186"/>
      <c r="O718" s="186"/>
      <c r="P718" s="186"/>
      <c r="Q718" s="186"/>
      <c r="R718" s="186"/>
    </row>
    <row r="719">
      <c r="A719" s="186"/>
      <c r="B719" s="188"/>
      <c r="C719" s="186"/>
      <c r="D719" s="188"/>
      <c r="E719" s="186"/>
      <c r="F719" s="186"/>
      <c r="G719" s="186"/>
      <c r="H719" s="186"/>
      <c r="I719" s="186"/>
      <c r="J719" s="186"/>
      <c r="K719" s="186"/>
      <c r="L719" s="186"/>
      <c r="M719" s="186"/>
      <c r="N719" s="186"/>
      <c r="O719" s="186"/>
      <c r="P719" s="186"/>
      <c r="Q719" s="186"/>
      <c r="R719" s="186"/>
    </row>
    <row r="720">
      <c r="A720" s="186"/>
      <c r="B720" s="188"/>
      <c r="C720" s="186"/>
      <c r="D720" s="188"/>
      <c r="E720" s="186"/>
      <c r="F720" s="186"/>
      <c r="G720" s="186"/>
      <c r="H720" s="186"/>
      <c r="I720" s="186"/>
      <c r="J720" s="186"/>
      <c r="K720" s="186"/>
      <c r="L720" s="186"/>
      <c r="M720" s="186"/>
      <c r="N720" s="186"/>
      <c r="O720" s="186"/>
      <c r="P720" s="186"/>
      <c r="Q720" s="186"/>
      <c r="R720" s="186"/>
    </row>
    <row r="721">
      <c r="A721" s="186"/>
      <c r="B721" s="188"/>
      <c r="C721" s="186"/>
      <c r="D721" s="188"/>
      <c r="E721" s="186"/>
      <c r="F721" s="186"/>
      <c r="G721" s="186"/>
      <c r="H721" s="186"/>
      <c r="I721" s="186"/>
      <c r="J721" s="186"/>
      <c r="K721" s="186"/>
      <c r="L721" s="186"/>
      <c r="M721" s="186"/>
      <c r="N721" s="186"/>
      <c r="O721" s="186"/>
      <c r="P721" s="186"/>
      <c r="Q721" s="186"/>
      <c r="R721" s="186"/>
    </row>
    <row r="722">
      <c r="A722" s="186"/>
      <c r="B722" s="188"/>
      <c r="C722" s="186"/>
      <c r="D722" s="188"/>
      <c r="E722" s="186"/>
      <c r="F722" s="186"/>
      <c r="G722" s="186"/>
      <c r="H722" s="186"/>
      <c r="I722" s="186"/>
      <c r="J722" s="186"/>
      <c r="K722" s="186"/>
      <c r="L722" s="186"/>
      <c r="M722" s="186"/>
      <c r="N722" s="186"/>
      <c r="O722" s="186"/>
      <c r="P722" s="186"/>
      <c r="Q722" s="186"/>
      <c r="R722" s="186"/>
    </row>
    <row r="723">
      <c r="A723" s="186"/>
      <c r="B723" s="188"/>
      <c r="C723" s="186"/>
      <c r="D723" s="188"/>
      <c r="E723" s="186"/>
      <c r="F723" s="186"/>
      <c r="G723" s="186"/>
      <c r="H723" s="186"/>
      <c r="I723" s="186"/>
      <c r="J723" s="186"/>
      <c r="K723" s="186"/>
      <c r="L723" s="186"/>
      <c r="M723" s="186"/>
      <c r="N723" s="186"/>
      <c r="O723" s="186"/>
      <c r="P723" s="186"/>
      <c r="Q723" s="186"/>
      <c r="R723" s="186"/>
    </row>
    <row r="724">
      <c r="A724" s="186"/>
      <c r="B724" s="188"/>
      <c r="C724" s="186"/>
      <c r="D724" s="188"/>
      <c r="E724" s="186"/>
      <c r="F724" s="186"/>
      <c r="G724" s="186"/>
      <c r="H724" s="186"/>
      <c r="I724" s="186"/>
      <c r="J724" s="186"/>
      <c r="K724" s="186"/>
      <c r="L724" s="186"/>
      <c r="M724" s="186"/>
      <c r="N724" s="186"/>
      <c r="O724" s="186"/>
      <c r="P724" s="186"/>
      <c r="Q724" s="186"/>
      <c r="R724" s="186"/>
    </row>
    <row r="725">
      <c r="A725" s="186"/>
      <c r="B725" s="188"/>
      <c r="C725" s="186"/>
      <c r="D725" s="188"/>
      <c r="E725" s="186"/>
      <c r="F725" s="186"/>
      <c r="G725" s="186"/>
      <c r="H725" s="186"/>
      <c r="I725" s="186"/>
      <c r="J725" s="186"/>
      <c r="K725" s="186"/>
      <c r="L725" s="186"/>
      <c r="M725" s="186"/>
      <c r="N725" s="186"/>
      <c r="O725" s="186"/>
      <c r="P725" s="186"/>
      <c r="Q725" s="186"/>
      <c r="R725" s="186"/>
    </row>
    <row r="726">
      <c r="A726" s="186"/>
      <c r="B726" s="188"/>
      <c r="C726" s="186"/>
      <c r="D726" s="188"/>
      <c r="E726" s="186"/>
      <c r="F726" s="186"/>
      <c r="G726" s="186"/>
      <c r="H726" s="186"/>
      <c r="I726" s="186"/>
      <c r="J726" s="186"/>
      <c r="K726" s="186"/>
      <c r="L726" s="186"/>
      <c r="M726" s="186"/>
      <c r="N726" s="186"/>
      <c r="O726" s="186"/>
      <c r="P726" s="186"/>
      <c r="Q726" s="186"/>
      <c r="R726" s="186"/>
    </row>
    <row r="727">
      <c r="A727" s="186"/>
      <c r="B727" s="188"/>
      <c r="C727" s="186"/>
      <c r="D727" s="188"/>
      <c r="E727" s="186"/>
      <c r="F727" s="186"/>
      <c r="G727" s="186"/>
      <c r="H727" s="186"/>
      <c r="I727" s="186"/>
      <c r="J727" s="186"/>
      <c r="K727" s="186"/>
      <c r="L727" s="186"/>
      <c r="M727" s="186"/>
      <c r="N727" s="186"/>
      <c r="O727" s="186"/>
      <c r="P727" s="186"/>
      <c r="Q727" s="186"/>
      <c r="R727" s="186"/>
    </row>
    <row r="728">
      <c r="A728" s="186"/>
      <c r="B728" s="188"/>
      <c r="C728" s="186"/>
      <c r="D728" s="188"/>
      <c r="E728" s="186"/>
      <c r="F728" s="186"/>
      <c r="G728" s="186"/>
      <c r="H728" s="186"/>
      <c r="I728" s="186"/>
      <c r="J728" s="186"/>
      <c r="K728" s="186"/>
      <c r="L728" s="186"/>
      <c r="M728" s="186"/>
      <c r="N728" s="186"/>
      <c r="O728" s="186"/>
      <c r="P728" s="186"/>
      <c r="Q728" s="186"/>
      <c r="R728" s="186"/>
    </row>
    <row r="729">
      <c r="A729" s="186"/>
      <c r="B729" s="188"/>
      <c r="C729" s="186"/>
      <c r="D729" s="188"/>
      <c r="E729" s="186"/>
      <c r="F729" s="186"/>
      <c r="G729" s="186"/>
      <c r="H729" s="186"/>
      <c r="I729" s="186"/>
      <c r="J729" s="186"/>
      <c r="K729" s="186"/>
      <c r="L729" s="186"/>
      <c r="M729" s="186"/>
      <c r="N729" s="186"/>
      <c r="O729" s="186"/>
      <c r="P729" s="186"/>
      <c r="Q729" s="186"/>
      <c r="R729" s="186"/>
    </row>
    <row r="730">
      <c r="A730" s="186"/>
      <c r="B730" s="188"/>
      <c r="C730" s="186"/>
      <c r="D730" s="188"/>
      <c r="E730" s="186"/>
      <c r="F730" s="186"/>
      <c r="G730" s="186"/>
      <c r="H730" s="186"/>
      <c r="I730" s="186"/>
      <c r="J730" s="186"/>
      <c r="K730" s="186"/>
      <c r="L730" s="186"/>
      <c r="M730" s="186"/>
      <c r="N730" s="186"/>
      <c r="O730" s="186"/>
      <c r="P730" s="186"/>
      <c r="Q730" s="186"/>
      <c r="R730" s="186"/>
    </row>
    <row r="731">
      <c r="A731" s="186"/>
      <c r="B731" s="188"/>
      <c r="C731" s="186"/>
      <c r="D731" s="188"/>
      <c r="E731" s="186"/>
      <c r="F731" s="186"/>
      <c r="G731" s="186"/>
      <c r="H731" s="186"/>
      <c r="I731" s="186"/>
      <c r="J731" s="186"/>
      <c r="K731" s="186"/>
      <c r="L731" s="186"/>
      <c r="M731" s="186"/>
      <c r="N731" s="186"/>
      <c r="O731" s="186"/>
      <c r="P731" s="186"/>
      <c r="Q731" s="186"/>
      <c r="R731" s="186"/>
    </row>
    <row r="732">
      <c r="A732" s="186"/>
      <c r="B732" s="188"/>
      <c r="C732" s="186"/>
      <c r="D732" s="188"/>
      <c r="E732" s="186"/>
      <c r="F732" s="186"/>
      <c r="G732" s="186"/>
      <c r="H732" s="186"/>
      <c r="I732" s="186"/>
      <c r="J732" s="186"/>
      <c r="K732" s="186"/>
      <c r="L732" s="186"/>
      <c r="M732" s="186"/>
      <c r="N732" s="186"/>
      <c r="O732" s="186"/>
      <c r="P732" s="186"/>
      <c r="Q732" s="186"/>
      <c r="R732" s="186"/>
    </row>
    <row r="733">
      <c r="A733" s="186"/>
      <c r="B733" s="188"/>
      <c r="C733" s="186"/>
      <c r="D733" s="188"/>
      <c r="E733" s="186"/>
      <c r="F733" s="186"/>
      <c r="G733" s="186"/>
      <c r="H733" s="186"/>
      <c r="I733" s="186"/>
      <c r="J733" s="186"/>
      <c r="K733" s="186"/>
      <c r="L733" s="186"/>
      <c r="M733" s="186"/>
      <c r="N733" s="186"/>
      <c r="O733" s="186"/>
      <c r="P733" s="186"/>
      <c r="Q733" s="186"/>
      <c r="R733" s="186"/>
    </row>
    <row r="734">
      <c r="A734" s="186"/>
      <c r="B734" s="188"/>
      <c r="C734" s="186"/>
      <c r="D734" s="188"/>
      <c r="E734" s="186"/>
      <c r="F734" s="186"/>
      <c r="G734" s="186"/>
      <c r="H734" s="186"/>
      <c r="I734" s="186"/>
      <c r="J734" s="186"/>
      <c r="K734" s="186"/>
      <c r="L734" s="186"/>
      <c r="M734" s="186"/>
      <c r="N734" s="186"/>
      <c r="O734" s="186"/>
      <c r="P734" s="186"/>
      <c r="Q734" s="186"/>
      <c r="R734" s="186"/>
    </row>
    <row r="735">
      <c r="A735" s="186"/>
      <c r="B735" s="188"/>
      <c r="C735" s="186"/>
      <c r="D735" s="188"/>
      <c r="E735" s="186"/>
      <c r="F735" s="186"/>
      <c r="G735" s="186"/>
      <c r="H735" s="186"/>
      <c r="I735" s="186"/>
      <c r="J735" s="186"/>
      <c r="K735" s="186"/>
      <c r="L735" s="186"/>
      <c r="M735" s="186"/>
      <c r="N735" s="186"/>
      <c r="O735" s="186"/>
      <c r="P735" s="186"/>
      <c r="Q735" s="186"/>
      <c r="R735" s="186"/>
    </row>
    <row r="736">
      <c r="A736" s="186"/>
      <c r="B736" s="188"/>
      <c r="C736" s="186"/>
      <c r="D736" s="188"/>
      <c r="E736" s="186"/>
      <c r="F736" s="186"/>
      <c r="G736" s="186"/>
      <c r="H736" s="186"/>
      <c r="I736" s="186"/>
      <c r="J736" s="186"/>
      <c r="K736" s="186"/>
      <c r="L736" s="186"/>
      <c r="M736" s="186"/>
      <c r="N736" s="186"/>
      <c r="O736" s="186"/>
      <c r="P736" s="186"/>
      <c r="Q736" s="186"/>
      <c r="R736" s="186"/>
    </row>
    <row r="737">
      <c r="A737" s="186"/>
      <c r="B737" s="188"/>
      <c r="C737" s="186"/>
      <c r="D737" s="188"/>
      <c r="E737" s="186"/>
      <c r="F737" s="186"/>
      <c r="G737" s="186"/>
      <c r="H737" s="186"/>
      <c r="I737" s="186"/>
      <c r="J737" s="186"/>
      <c r="K737" s="186"/>
      <c r="L737" s="186"/>
      <c r="M737" s="186"/>
      <c r="N737" s="186"/>
      <c r="O737" s="186"/>
      <c r="P737" s="186"/>
      <c r="Q737" s="186"/>
      <c r="R737" s="186"/>
    </row>
    <row r="738">
      <c r="A738" s="186"/>
      <c r="B738" s="188"/>
      <c r="C738" s="186"/>
      <c r="D738" s="188"/>
      <c r="E738" s="186"/>
      <c r="F738" s="186"/>
      <c r="G738" s="186"/>
      <c r="H738" s="186"/>
      <c r="I738" s="186"/>
      <c r="J738" s="186"/>
      <c r="K738" s="186"/>
      <c r="L738" s="186"/>
      <c r="M738" s="186"/>
      <c r="N738" s="186"/>
      <c r="O738" s="186"/>
      <c r="P738" s="186"/>
      <c r="Q738" s="186"/>
      <c r="R738" s="186"/>
    </row>
    <row r="739">
      <c r="A739" s="186"/>
      <c r="B739" s="188"/>
      <c r="C739" s="186"/>
      <c r="D739" s="188"/>
      <c r="E739" s="186"/>
      <c r="F739" s="186"/>
      <c r="G739" s="186"/>
      <c r="H739" s="186"/>
      <c r="I739" s="186"/>
      <c r="J739" s="186"/>
      <c r="K739" s="186"/>
      <c r="L739" s="186"/>
      <c r="M739" s="186"/>
      <c r="N739" s="186"/>
      <c r="O739" s="186"/>
      <c r="P739" s="186"/>
      <c r="Q739" s="186"/>
      <c r="R739" s="186"/>
    </row>
    <row r="740">
      <c r="A740" s="186"/>
      <c r="B740" s="188"/>
      <c r="C740" s="186"/>
      <c r="D740" s="188"/>
      <c r="E740" s="186"/>
      <c r="F740" s="186"/>
      <c r="G740" s="186"/>
      <c r="H740" s="186"/>
      <c r="I740" s="186"/>
      <c r="J740" s="186"/>
      <c r="K740" s="186"/>
      <c r="L740" s="186"/>
      <c r="M740" s="186"/>
      <c r="N740" s="186"/>
      <c r="O740" s="186"/>
      <c r="P740" s="186"/>
      <c r="Q740" s="186"/>
      <c r="R740" s="186"/>
    </row>
    <row r="741">
      <c r="A741" s="186"/>
      <c r="B741" s="188"/>
      <c r="C741" s="186"/>
      <c r="D741" s="188"/>
      <c r="E741" s="186"/>
      <c r="F741" s="186"/>
      <c r="G741" s="186"/>
      <c r="H741" s="186"/>
      <c r="I741" s="186"/>
      <c r="J741" s="186"/>
      <c r="K741" s="186"/>
      <c r="L741" s="186"/>
      <c r="M741" s="186"/>
      <c r="N741" s="186"/>
      <c r="O741" s="186"/>
      <c r="P741" s="186"/>
      <c r="Q741" s="186"/>
      <c r="R741" s="186"/>
    </row>
    <row r="742">
      <c r="A742" s="186"/>
      <c r="B742" s="188"/>
      <c r="C742" s="186"/>
      <c r="D742" s="188"/>
      <c r="E742" s="186"/>
      <c r="F742" s="186"/>
      <c r="G742" s="186"/>
      <c r="H742" s="186"/>
      <c r="I742" s="186"/>
      <c r="J742" s="186"/>
      <c r="K742" s="186"/>
      <c r="L742" s="186"/>
      <c r="M742" s="186"/>
      <c r="N742" s="186"/>
      <c r="O742" s="186"/>
      <c r="P742" s="186"/>
      <c r="Q742" s="186"/>
      <c r="R742" s="186"/>
    </row>
    <row r="743">
      <c r="A743" s="186"/>
      <c r="B743" s="188"/>
      <c r="C743" s="186"/>
      <c r="D743" s="188"/>
      <c r="E743" s="186"/>
      <c r="F743" s="186"/>
      <c r="G743" s="186"/>
      <c r="H743" s="186"/>
      <c r="I743" s="186"/>
      <c r="J743" s="186"/>
      <c r="K743" s="186"/>
      <c r="L743" s="186"/>
      <c r="M743" s="186"/>
      <c r="N743" s="186"/>
      <c r="O743" s="186"/>
      <c r="P743" s="186"/>
      <c r="Q743" s="186"/>
      <c r="R743" s="186"/>
    </row>
    <row r="744">
      <c r="A744" s="186"/>
      <c r="B744" s="188"/>
      <c r="C744" s="186"/>
      <c r="D744" s="188"/>
      <c r="E744" s="186"/>
      <c r="F744" s="186"/>
      <c r="G744" s="186"/>
      <c r="H744" s="186"/>
      <c r="I744" s="186"/>
      <c r="J744" s="186"/>
      <c r="K744" s="186"/>
      <c r="L744" s="186"/>
      <c r="M744" s="186"/>
      <c r="N744" s="186"/>
      <c r="O744" s="186"/>
      <c r="P744" s="186"/>
      <c r="Q744" s="186"/>
      <c r="R744" s="186"/>
    </row>
    <row r="745">
      <c r="A745" s="186"/>
      <c r="B745" s="188"/>
      <c r="C745" s="186"/>
      <c r="D745" s="188"/>
      <c r="E745" s="186"/>
      <c r="F745" s="186"/>
      <c r="G745" s="186"/>
      <c r="H745" s="186"/>
      <c r="I745" s="186"/>
      <c r="J745" s="186"/>
      <c r="K745" s="186"/>
      <c r="L745" s="186"/>
      <c r="M745" s="186"/>
      <c r="N745" s="186"/>
      <c r="O745" s="186"/>
      <c r="P745" s="186"/>
      <c r="Q745" s="186"/>
      <c r="R745" s="186"/>
    </row>
    <row r="746">
      <c r="A746" s="186"/>
      <c r="B746" s="188"/>
      <c r="C746" s="186"/>
      <c r="D746" s="188"/>
      <c r="E746" s="186"/>
      <c r="F746" s="186"/>
      <c r="G746" s="186"/>
      <c r="H746" s="186"/>
      <c r="I746" s="186"/>
      <c r="J746" s="186"/>
      <c r="K746" s="186"/>
      <c r="L746" s="186"/>
      <c r="M746" s="186"/>
      <c r="N746" s="186"/>
      <c r="O746" s="186"/>
      <c r="P746" s="186"/>
      <c r="Q746" s="186"/>
      <c r="R746" s="186"/>
    </row>
    <row r="747">
      <c r="A747" s="186"/>
      <c r="B747" s="188"/>
      <c r="C747" s="186"/>
      <c r="D747" s="188"/>
      <c r="E747" s="186"/>
      <c r="F747" s="186"/>
      <c r="G747" s="186"/>
      <c r="H747" s="186"/>
      <c r="I747" s="186"/>
      <c r="J747" s="186"/>
      <c r="K747" s="186"/>
      <c r="L747" s="186"/>
      <c r="M747" s="186"/>
      <c r="N747" s="186"/>
      <c r="O747" s="186"/>
      <c r="P747" s="186"/>
      <c r="Q747" s="186"/>
      <c r="R747" s="186"/>
    </row>
    <row r="748">
      <c r="A748" s="186"/>
      <c r="B748" s="188"/>
      <c r="C748" s="186"/>
      <c r="D748" s="188"/>
      <c r="E748" s="186"/>
      <c r="F748" s="186"/>
      <c r="G748" s="186"/>
      <c r="H748" s="186"/>
      <c r="I748" s="186"/>
      <c r="J748" s="186"/>
      <c r="K748" s="186"/>
      <c r="L748" s="186"/>
      <c r="M748" s="186"/>
      <c r="N748" s="186"/>
      <c r="O748" s="186"/>
      <c r="P748" s="186"/>
      <c r="Q748" s="186"/>
      <c r="R748" s="186"/>
    </row>
    <row r="749">
      <c r="A749" s="186"/>
      <c r="B749" s="188"/>
      <c r="C749" s="186"/>
      <c r="D749" s="188"/>
      <c r="E749" s="186"/>
      <c r="F749" s="186"/>
      <c r="G749" s="186"/>
      <c r="H749" s="186"/>
      <c r="I749" s="186"/>
      <c r="J749" s="186"/>
      <c r="K749" s="186"/>
      <c r="L749" s="186"/>
      <c r="M749" s="186"/>
      <c r="N749" s="186"/>
      <c r="O749" s="186"/>
      <c r="P749" s="186"/>
      <c r="Q749" s="186"/>
      <c r="R749" s="186"/>
    </row>
    <row r="750">
      <c r="A750" s="186"/>
      <c r="B750" s="188"/>
      <c r="C750" s="186"/>
      <c r="D750" s="188"/>
      <c r="E750" s="186"/>
      <c r="F750" s="186"/>
      <c r="G750" s="186"/>
      <c r="H750" s="186"/>
      <c r="I750" s="186"/>
      <c r="J750" s="186"/>
      <c r="K750" s="186"/>
      <c r="L750" s="186"/>
      <c r="M750" s="186"/>
      <c r="N750" s="186"/>
      <c r="O750" s="186"/>
      <c r="P750" s="186"/>
      <c r="Q750" s="186"/>
      <c r="R750" s="186"/>
    </row>
    <row r="751">
      <c r="A751" s="186"/>
      <c r="B751" s="188"/>
      <c r="C751" s="186"/>
      <c r="D751" s="188"/>
      <c r="E751" s="186"/>
      <c r="F751" s="186"/>
      <c r="G751" s="186"/>
      <c r="H751" s="186"/>
      <c r="I751" s="186"/>
      <c r="J751" s="186"/>
      <c r="K751" s="186"/>
      <c r="L751" s="186"/>
      <c r="M751" s="186"/>
      <c r="N751" s="186"/>
      <c r="O751" s="186"/>
      <c r="P751" s="186"/>
      <c r="Q751" s="186"/>
      <c r="R751" s="186"/>
    </row>
    <row r="752">
      <c r="A752" s="186"/>
      <c r="B752" s="188"/>
      <c r="C752" s="186"/>
      <c r="D752" s="188"/>
      <c r="E752" s="186"/>
      <c r="F752" s="186"/>
      <c r="G752" s="186"/>
      <c r="H752" s="186"/>
      <c r="I752" s="186"/>
      <c r="J752" s="186"/>
      <c r="K752" s="186"/>
      <c r="L752" s="186"/>
      <c r="M752" s="186"/>
      <c r="N752" s="186"/>
      <c r="O752" s="186"/>
      <c r="P752" s="186"/>
      <c r="Q752" s="186"/>
      <c r="R752" s="186"/>
    </row>
    <row r="753">
      <c r="A753" s="186"/>
      <c r="B753" s="188"/>
      <c r="C753" s="186"/>
      <c r="D753" s="188"/>
      <c r="E753" s="186"/>
      <c r="F753" s="186"/>
      <c r="G753" s="186"/>
      <c r="H753" s="186"/>
      <c r="I753" s="186"/>
      <c r="J753" s="186"/>
      <c r="K753" s="186"/>
      <c r="L753" s="186"/>
      <c r="M753" s="186"/>
      <c r="N753" s="186"/>
      <c r="O753" s="186"/>
      <c r="P753" s="186"/>
      <c r="Q753" s="186"/>
      <c r="R753" s="186"/>
    </row>
    <row r="754">
      <c r="A754" s="186"/>
      <c r="B754" s="188"/>
      <c r="C754" s="186"/>
      <c r="D754" s="188"/>
      <c r="E754" s="186"/>
      <c r="F754" s="186"/>
      <c r="G754" s="186"/>
      <c r="H754" s="186"/>
      <c r="I754" s="186"/>
      <c r="J754" s="186"/>
      <c r="K754" s="186"/>
      <c r="L754" s="186"/>
      <c r="M754" s="186"/>
      <c r="N754" s="186"/>
      <c r="O754" s="186"/>
      <c r="P754" s="186"/>
      <c r="Q754" s="186"/>
      <c r="R754" s="186"/>
    </row>
    <row r="755">
      <c r="A755" s="186"/>
      <c r="B755" s="188"/>
      <c r="C755" s="186"/>
      <c r="D755" s="188"/>
      <c r="E755" s="186"/>
      <c r="F755" s="186"/>
      <c r="G755" s="186"/>
      <c r="H755" s="186"/>
      <c r="I755" s="186"/>
      <c r="J755" s="186"/>
      <c r="K755" s="186"/>
      <c r="L755" s="186"/>
      <c r="M755" s="186"/>
      <c r="N755" s="186"/>
      <c r="O755" s="186"/>
      <c r="P755" s="186"/>
      <c r="Q755" s="186"/>
      <c r="R755" s="186"/>
    </row>
    <row r="756">
      <c r="A756" s="186"/>
      <c r="B756" s="188"/>
      <c r="C756" s="186"/>
      <c r="D756" s="188"/>
      <c r="E756" s="186"/>
      <c r="F756" s="186"/>
      <c r="G756" s="186"/>
      <c r="H756" s="186"/>
      <c r="I756" s="186"/>
      <c r="J756" s="186"/>
      <c r="K756" s="186"/>
      <c r="L756" s="186"/>
      <c r="M756" s="186"/>
      <c r="N756" s="186"/>
      <c r="O756" s="186"/>
      <c r="P756" s="186"/>
      <c r="Q756" s="186"/>
      <c r="R756" s="186"/>
    </row>
    <row r="757">
      <c r="A757" s="186"/>
      <c r="B757" s="188"/>
      <c r="C757" s="186"/>
      <c r="D757" s="188"/>
      <c r="E757" s="186"/>
      <c r="F757" s="186"/>
      <c r="G757" s="186"/>
      <c r="H757" s="186"/>
      <c r="I757" s="186"/>
      <c r="J757" s="186"/>
      <c r="K757" s="186"/>
      <c r="L757" s="186"/>
      <c r="M757" s="186"/>
      <c r="N757" s="186"/>
      <c r="O757" s="186"/>
      <c r="P757" s="186"/>
      <c r="Q757" s="186"/>
      <c r="R757" s="186"/>
    </row>
    <row r="758">
      <c r="A758" s="186"/>
      <c r="B758" s="188"/>
      <c r="C758" s="186"/>
      <c r="D758" s="188"/>
      <c r="E758" s="186"/>
      <c r="F758" s="186"/>
      <c r="G758" s="186"/>
      <c r="H758" s="186"/>
      <c r="I758" s="186"/>
      <c r="J758" s="186"/>
      <c r="K758" s="186"/>
      <c r="L758" s="186"/>
      <c r="M758" s="186"/>
      <c r="N758" s="186"/>
      <c r="O758" s="186"/>
      <c r="P758" s="186"/>
      <c r="Q758" s="186"/>
      <c r="R758" s="186"/>
    </row>
    <row r="759">
      <c r="A759" s="186"/>
      <c r="B759" s="188"/>
      <c r="C759" s="186"/>
      <c r="D759" s="188"/>
      <c r="E759" s="186"/>
      <c r="F759" s="186"/>
      <c r="G759" s="186"/>
      <c r="H759" s="186"/>
      <c r="I759" s="186"/>
      <c r="J759" s="186"/>
      <c r="K759" s="186"/>
      <c r="L759" s="186"/>
      <c r="M759" s="186"/>
      <c r="N759" s="186"/>
      <c r="O759" s="186"/>
      <c r="P759" s="186"/>
      <c r="Q759" s="186"/>
      <c r="R759" s="186"/>
    </row>
    <row r="760">
      <c r="A760" s="186"/>
      <c r="B760" s="188"/>
      <c r="C760" s="186"/>
      <c r="D760" s="188"/>
      <c r="E760" s="186"/>
      <c r="F760" s="186"/>
      <c r="G760" s="186"/>
      <c r="H760" s="186"/>
      <c r="I760" s="186"/>
      <c r="J760" s="186"/>
      <c r="K760" s="186"/>
      <c r="L760" s="186"/>
      <c r="M760" s="186"/>
      <c r="N760" s="186"/>
      <c r="O760" s="186"/>
      <c r="P760" s="186"/>
      <c r="Q760" s="186"/>
      <c r="R760" s="186"/>
    </row>
    <row r="761">
      <c r="A761" s="186"/>
      <c r="B761" s="188"/>
      <c r="C761" s="186"/>
      <c r="D761" s="188"/>
      <c r="E761" s="186"/>
      <c r="F761" s="186"/>
      <c r="G761" s="186"/>
      <c r="H761" s="186"/>
      <c r="I761" s="186"/>
      <c r="J761" s="186"/>
      <c r="K761" s="186"/>
      <c r="L761" s="186"/>
      <c r="M761" s="186"/>
      <c r="N761" s="186"/>
      <c r="O761" s="186"/>
      <c r="P761" s="186"/>
      <c r="Q761" s="186"/>
      <c r="R761" s="186"/>
    </row>
    <row r="762">
      <c r="A762" s="186"/>
      <c r="B762" s="188"/>
      <c r="C762" s="186"/>
      <c r="D762" s="188"/>
      <c r="E762" s="186"/>
      <c r="F762" s="186"/>
      <c r="G762" s="186"/>
      <c r="H762" s="186"/>
      <c r="I762" s="186"/>
      <c r="J762" s="186"/>
      <c r="K762" s="186"/>
      <c r="L762" s="186"/>
      <c r="M762" s="186"/>
      <c r="N762" s="186"/>
      <c r="O762" s="186"/>
      <c r="P762" s="186"/>
      <c r="Q762" s="186"/>
      <c r="R762" s="186"/>
    </row>
    <row r="763">
      <c r="A763" s="186"/>
      <c r="B763" s="188"/>
      <c r="C763" s="186"/>
      <c r="D763" s="188"/>
      <c r="E763" s="186"/>
      <c r="F763" s="186"/>
      <c r="G763" s="186"/>
      <c r="H763" s="186"/>
      <c r="I763" s="186"/>
      <c r="J763" s="186"/>
      <c r="K763" s="186"/>
      <c r="L763" s="186"/>
      <c r="M763" s="186"/>
      <c r="N763" s="186"/>
      <c r="O763" s="186"/>
      <c r="P763" s="186"/>
      <c r="Q763" s="186"/>
      <c r="R763" s="186"/>
    </row>
    <row r="764">
      <c r="A764" s="186"/>
      <c r="B764" s="188"/>
      <c r="C764" s="186"/>
      <c r="D764" s="188"/>
      <c r="E764" s="186"/>
      <c r="F764" s="186"/>
      <c r="G764" s="186"/>
      <c r="H764" s="186"/>
      <c r="I764" s="186"/>
      <c r="J764" s="186"/>
      <c r="K764" s="186"/>
      <c r="L764" s="186"/>
      <c r="M764" s="186"/>
      <c r="N764" s="186"/>
      <c r="O764" s="186"/>
      <c r="P764" s="186"/>
      <c r="Q764" s="186"/>
      <c r="R764" s="186"/>
    </row>
    <row r="765">
      <c r="A765" s="186"/>
      <c r="B765" s="188"/>
      <c r="C765" s="186"/>
      <c r="D765" s="188"/>
      <c r="E765" s="186"/>
      <c r="F765" s="186"/>
      <c r="G765" s="186"/>
      <c r="H765" s="186"/>
      <c r="I765" s="186"/>
      <c r="J765" s="186"/>
      <c r="K765" s="186"/>
      <c r="L765" s="186"/>
      <c r="M765" s="186"/>
      <c r="N765" s="186"/>
      <c r="O765" s="186"/>
      <c r="P765" s="186"/>
      <c r="Q765" s="186"/>
      <c r="R765" s="186"/>
    </row>
    <row r="766">
      <c r="A766" s="186"/>
      <c r="B766" s="188"/>
      <c r="C766" s="186"/>
      <c r="D766" s="188"/>
      <c r="E766" s="186"/>
      <c r="F766" s="186"/>
      <c r="G766" s="186"/>
      <c r="H766" s="186"/>
      <c r="I766" s="186"/>
      <c r="J766" s="186"/>
      <c r="K766" s="186"/>
      <c r="L766" s="186"/>
      <c r="M766" s="186"/>
      <c r="N766" s="186"/>
      <c r="O766" s="186"/>
      <c r="P766" s="186"/>
      <c r="Q766" s="186"/>
      <c r="R766" s="186"/>
    </row>
    <row r="767">
      <c r="A767" s="186"/>
      <c r="B767" s="188"/>
      <c r="C767" s="186"/>
      <c r="D767" s="188"/>
      <c r="E767" s="186"/>
      <c r="F767" s="186"/>
      <c r="G767" s="186"/>
      <c r="H767" s="186"/>
      <c r="I767" s="186"/>
      <c r="J767" s="186"/>
      <c r="K767" s="186"/>
      <c r="L767" s="186"/>
      <c r="M767" s="186"/>
      <c r="N767" s="186"/>
      <c r="O767" s="186"/>
      <c r="P767" s="186"/>
      <c r="Q767" s="186"/>
      <c r="R767" s="186"/>
    </row>
    <row r="768">
      <c r="A768" s="186"/>
      <c r="B768" s="188"/>
      <c r="C768" s="186"/>
      <c r="D768" s="188"/>
      <c r="E768" s="186"/>
      <c r="F768" s="186"/>
      <c r="G768" s="186"/>
      <c r="H768" s="186"/>
      <c r="I768" s="186"/>
      <c r="J768" s="186"/>
      <c r="K768" s="186"/>
      <c r="L768" s="186"/>
      <c r="M768" s="186"/>
      <c r="N768" s="186"/>
      <c r="O768" s="186"/>
      <c r="P768" s="186"/>
      <c r="Q768" s="186"/>
      <c r="R768" s="186"/>
    </row>
    <row r="769">
      <c r="A769" s="186"/>
      <c r="B769" s="188"/>
      <c r="C769" s="186"/>
      <c r="D769" s="188"/>
      <c r="E769" s="186"/>
      <c r="F769" s="186"/>
      <c r="G769" s="186"/>
      <c r="H769" s="186"/>
      <c r="I769" s="186"/>
      <c r="J769" s="186"/>
      <c r="K769" s="186"/>
      <c r="L769" s="186"/>
      <c r="M769" s="186"/>
      <c r="N769" s="186"/>
      <c r="O769" s="186"/>
      <c r="P769" s="186"/>
      <c r="Q769" s="186"/>
      <c r="R769" s="186"/>
    </row>
    <row r="770">
      <c r="A770" s="186"/>
      <c r="B770" s="188"/>
      <c r="C770" s="186"/>
      <c r="D770" s="188"/>
      <c r="E770" s="186"/>
      <c r="F770" s="186"/>
      <c r="G770" s="186"/>
      <c r="H770" s="186"/>
      <c r="I770" s="186"/>
      <c r="J770" s="186"/>
      <c r="K770" s="186"/>
      <c r="L770" s="186"/>
      <c r="M770" s="186"/>
      <c r="N770" s="186"/>
      <c r="O770" s="186"/>
      <c r="P770" s="186"/>
      <c r="Q770" s="186"/>
      <c r="R770" s="186"/>
    </row>
    <row r="771">
      <c r="A771" s="186"/>
      <c r="B771" s="188"/>
      <c r="C771" s="186"/>
      <c r="D771" s="188"/>
      <c r="E771" s="186"/>
      <c r="F771" s="186"/>
      <c r="G771" s="186"/>
      <c r="H771" s="186"/>
      <c r="I771" s="186"/>
      <c r="J771" s="186"/>
      <c r="K771" s="186"/>
      <c r="L771" s="186"/>
      <c r="M771" s="186"/>
      <c r="N771" s="186"/>
      <c r="O771" s="186"/>
      <c r="P771" s="186"/>
      <c r="Q771" s="186"/>
      <c r="R771" s="186"/>
    </row>
    <row r="772">
      <c r="A772" s="186"/>
      <c r="B772" s="188"/>
      <c r="C772" s="186"/>
      <c r="D772" s="188"/>
      <c r="E772" s="186"/>
      <c r="F772" s="186"/>
      <c r="G772" s="186"/>
      <c r="H772" s="186"/>
      <c r="I772" s="186"/>
      <c r="J772" s="186"/>
      <c r="K772" s="186"/>
      <c r="L772" s="186"/>
      <c r="M772" s="186"/>
      <c r="N772" s="186"/>
      <c r="O772" s="186"/>
      <c r="P772" s="186"/>
      <c r="Q772" s="186"/>
      <c r="R772" s="186"/>
    </row>
    <row r="773">
      <c r="A773" s="186"/>
      <c r="B773" s="188"/>
      <c r="C773" s="186"/>
      <c r="D773" s="188"/>
      <c r="E773" s="186"/>
      <c r="F773" s="186"/>
      <c r="G773" s="186"/>
      <c r="H773" s="186"/>
      <c r="I773" s="186"/>
      <c r="J773" s="186"/>
      <c r="K773" s="186"/>
      <c r="L773" s="186"/>
      <c r="M773" s="186"/>
      <c r="N773" s="186"/>
      <c r="O773" s="186"/>
      <c r="P773" s="186"/>
      <c r="Q773" s="186"/>
      <c r="R773" s="186"/>
    </row>
    <row r="774">
      <c r="A774" s="186"/>
      <c r="B774" s="188"/>
      <c r="C774" s="186"/>
      <c r="D774" s="188"/>
      <c r="E774" s="186"/>
      <c r="F774" s="186"/>
      <c r="G774" s="186"/>
      <c r="H774" s="186"/>
      <c r="I774" s="186"/>
      <c r="J774" s="186"/>
      <c r="K774" s="186"/>
      <c r="L774" s="186"/>
      <c r="M774" s="186"/>
      <c r="N774" s="186"/>
      <c r="O774" s="186"/>
      <c r="P774" s="186"/>
      <c r="Q774" s="186"/>
      <c r="R774" s="186"/>
    </row>
    <row r="775">
      <c r="A775" s="186"/>
      <c r="B775" s="188"/>
      <c r="C775" s="186"/>
      <c r="D775" s="188"/>
      <c r="E775" s="186"/>
      <c r="F775" s="186"/>
      <c r="G775" s="186"/>
      <c r="H775" s="186"/>
      <c r="I775" s="186"/>
      <c r="J775" s="186"/>
      <c r="K775" s="186"/>
      <c r="L775" s="186"/>
      <c r="M775" s="186"/>
      <c r="N775" s="186"/>
      <c r="O775" s="186"/>
      <c r="P775" s="186"/>
      <c r="Q775" s="186"/>
      <c r="R775" s="186"/>
    </row>
    <row r="776">
      <c r="A776" s="186"/>
      <c r="B776" s="188"/>
      <c r="C776" s="186"/>
      <c r="D776" s="188"/>
      <c r="E776" s="186"/>
      <c r="F776" s="186"/>
      <c r="G776" s="186"/>
      <c r="H776" s="186"/>
      <c r="I776" s="186"/>
      <c r="J776" s="186"/>
      <c r="K776" s="186"/>
      <c r="L776" s="186"/>
      <c r="M776" s="186"/>
      <c r="N776" s="186"/>
      <c r="O776" s="186"/>
      <c r="P776" s="186"/>
      <c r="Q776" s="186"/>
      <c r="R776" s="186"/>
    </row>
    <row r="777">
      <c r="A777" s="186"/>
      <c r="B777" s="188"/>
      <c r="C777" s="186"/>
      <c r="D777" s="188"/>
      <c r="E777" s="186"/>
      <c r="F777" s="186"/>
      <c r="G777" s="186"/>
      <c r="H777" s="186"/>
      <c r="I777" s="186"/>
      <c r="J777" s="186"/>
      <c r="K777" s="186"/>
      <c r="L777" s="186"/>
      <c r="M777" s="186"/>
      <c r="N777" s="186"/>
      <c r="O777" s="186"/>
      <c r="P777" s="186"/>
      <c r="Q777" s="186"/>
      <c r="R777" s="186"/>
    </row>
    <row r="778">
      <c r="A778" s="186"/>
      <c r="B778" s="188"/>
      <c r="C778" s="186"/>
      <c r="D778" s="188"/>
      <c r="E778" s="186"/>
      <c r="F778" s="186"/>
      <c r="G778" s="186"/>
      <c r="H778" s="186"/>
      <c r="I778" s="186"/>
      <c r="J778" s="186"/>
      <c r="K778" s="186"/>
      <c r="L778" s="186"/>
      <c r="M778" s="186"/>
      <c r="N778" s="186"/>
      <c r="O778" s="186"/>
      <c r="P778" s="186"/>
      <c r="Q778" s="186"/>
      <c r="R778" s="186"/>
    </row>
    <row r="779">
      <c r="A779" s="186"/>
      <c r="B779" s="188"/>
      <c r="C779" s="186"/>
      <c r="D779" s="188"/>
      <c r="E779" s="186"/>
      <c r="F779" s="186"/>
      <c r="G779" s="186"/>
      <c r="H779" s="186"/>
      <c r="I779" s="186"/>
      <c r="J779" s="186"/>
      <c r="K779" s="186"/>
      <c r="L779" s="186"/>
      <c r="M779" s="186"/>
      <c r="N779" s="186"/>
      <c r="O779" s="186"/>
      <c r="P779" s="186"/>
      <c r="Q779" s="186"/>
      <c r="R779" s="186"/>
    </row>
    <row r="780">
      <c r="A780" s="186"/>
      <c r="B780" s="188"/>
      <c r="C780" s="186"/>
      <c r="D780" s="188"/>
      <c r="E780" s="186"/>
      <c r="F780" s="186"/>
      <c r="G780" s="186"/>
      <c r="H780" s="186"/>
      <c r="I780" s="186"/>
      <c r="J780" s="186"/>
      <c r="K780" s="186"/>
      <c r="L780" s="186"/>
      <c r="M780" s="186"/>
      <c r="N780" s="186"/>
      <c r="O780" s="186"/>
      <c r="P780" s="186"/>
      <c r="Q780" s="186"/>
      <c r="R780" s="186"/>
    </row>
    <row r="781">
      <c r="A781" s="186"/>
      <c r="B781" s="188"/>
      <c r="C781" s="186"/>
      <c r="D781" s="188"/>
      <c r="E781" s="186"/>
      <c r="F781" s="186"/>
      <c r="G781" s="186"/>
      <c r="H781" s="186"/>
      <c r="I781" s="186"/>
      <c r="J781" s="186"/>
      <c r="K781" s="186"/>
      <c r="L781" s="186"/>
      <c r="M781" s="186"/>
      <c r="N781" s="186"/>
      <c r="O781" s="186"/>
      <c r="P781" s="186"/>
      <c r="Q781" s="186"/>
      <c r="R781" s="186"/>
    </row>
    <row r="782">
      <c r="A782" s="186"/>
      <c r="B782" s="188"/>
      <c r="C782" s="186"/>
      <c r="D782" s="188"/>
      <c r="E782" s="186"/>
      <c r="F782" s="186"/>
      <c r="G782" s="186"/>
      <c r="H782" s="186"/>
      <c r="I782" s="186"/>
      <c r="J782" s="186"/>
      <c r="K782" s="186"/>
      <c r="L782" s="186"/>
      <c r="M782" s="186"/>
      <c r="N782" s="186"/>
      <c r="O782" s="186"/>
      <c r="P782" s="186"/>
      <c r="Q782" s="186"/>
      <c r="R782" s="186"/>
    </row>
    <row r="783">
      <c r="A783" s="186"/>
      <c r="B783" s="188"/>
      <c r="C783" s="186"/>
      <c r="D783" s="188"/>
      <c r="E783" s="186"/>
      <c r="F783" s="186"/>
      <c r="G783" s="186"/>
      <c r="H783" s="186"/>
      <c r="I783" s="186"/>
      <c r="J783" s="186"/>
      <c r="K783" s="186"/>
      <c r="L783" s="186"/>
      <c r="M783" s="186"/>
      <c r="N783" s="186"/>
      <c r="O783" s="186"/>
      <c r="P783" s="186"/>
      <c r="Q783" s="186"/>
      <c r="R783" s="186"/>
    </row>
    <row r="784">
      <c r="A784" s="186"/>
      <c r="B784" s="188"/>
      <c r="C784" s="186"/>
      <c r="D784" s="188"/>
      <c r="E784" s="186"/>
      <c r="F784" s="186"/>
      <c r="G784" s="186"/>
      <c r="H784" s="186"/>
      <c r="I784" s="186"/>
      <c r="J784" s="186"/>
      <c r="K784" s="186"/>
      <c r="L784" s="186"/>
      <c r="M784" s="186"/>
      <c r="N784" s="186"/>
      <c r="O784" s="186"/>
      <c r="P784" s="186"/>
      <c r="Q784" s="186"/>
      <c r="R784" s="186"/>
    </row>
    <row r="785">
      <c r="A785" s="186"/>
      <c r="B785" s="188"/>
      <c r="C785" s="186"/>
      <c r="D785" s="188"/>
      <c r="E785" s="186"/>
      <c r="F785" s="186"/>
      <c r="G785" s="186"/>
      <c r="H785" s="186"/>
      <c r="I785" s="186"/>
      <c r="J785" s="186"/>
      <c r="K785" s="186"/>
      <c r="L785" s="186"/>
      <c r="M785" s="186"/>
      <c r="N785" s="186"/>
      <c r="O785" s="186"/>
      <c r="P785" s="186"/>
      <c r="Q785" s="186"/>
      <c r="R785" s="186"/>
    </row>
    <row r="786">
      <c r="A786" s="186"/>
      <c r="B786" s="188"/>
      <c r="C786" s="186"/>
      <c r="D786" s="188"/>
      <c r="E786" s="186"/>
      <c r="F786" s="186"/>
      <c r="G786" s="186"/>
      <c r="H786" s="186"/>
      <c r="I786" s="186"/>
      <c r="J786" s="186"/>
      <c r="K786" s="186"/>
      <c r="L786" s="186"/>
      <c r="M786" s="186"/>
      <c r="N786" s="186"/>
      <c r="O786" s="186"/>
      <c r="P786" s="186"/>
      <c r="Q786" s="186"/>
      <c r="R786" s="186"/>
    </row>
    <row r="787">
      <c r="A787" s="186"/>
      <c r="B787" s="188"/>
      <c r="C787" s="186"/>
      <c r="D787" s="188"/>
      <c r="E787" s="186"/>
      <c r="F787" s="186"/>
      <c r="G787" s="186"/>
      <c r="H787" s="186"/>
      <c r="I787" s="186"/>
      <c r="J787" s="186"/>
      <c r="K787" s="186"/>
      <c r="L787" s="186"/>
      <c r="M787" s="186"/>
      <c r="N787" s="186"/>
      <c r="O787" s="186"/>
      <c r="P787" s="186"/>
      <c r="Q787" s="186"/>
      <c r="R787" s="186"/>
    </row>
    <row r="788">
      <c r="A788" s="186"/>
      <c r="B788" s="188"/>
      <c r="C788" s="186"/>
      <c r="D788" s="188"/>
      <c r="E788" s="186"/>
      <c r="F788" s="186"/>
      <c r="G788" s="186"/>
      <c r="H788" s="186"/>
      <c r="I788" s="186"/>
      <c r="J788" s="186"/>
      <c r="K788" s="186"/>
      <c r="L788" s="186"/>
      <c r="M788" s="186"/>
      <c r="N788" s="186"/>
      <c r="O788" s="186"/>
      <c r="P788" s="186"/>
      <c r="Q788" s="186"/>
      <c r="R788" s="186"/>
    </row>
    <row r="789">
      <c r="A789" s="186"/>
      <c r="B789" s="188"/>
      <c r="C789" s="186"/>
      <c r="D789" s="188"/>
      <c r="E789" s="186"/>
      <c r="F789" s="186"/>
      <c r="G789" s="186"/>
      <c r="H789" s="186"/>
      <c r="I789" s="186"/>
      <c r="J789" s="186"/>
      <c r="K789" s="186"/>
      <c r="L789" s="186"/>
      <c r="M789" s="186"/>
      <c r="N789" s="186"/>
      <c r="O789" s="186"/>
      <c r="P789" s="186"/>
      <c r="Q789" s="186"/>
      <c r="R789" s="186"/>
    </row>
    <row r="790">
      <c r="A790" s="186"/>
      <c r="B790" s="188"/>
      <c r="C790" s="186"/>
      <c r="D790" s="188"/>
      <c r="E790" s="186"/>
      <c r="F790" s="186"/>
      <c r="G790" s="186"/>
      <c r="H790" s="186"/>
      <c r="I790" s="186"/>
      <c r="J790" s="186"/>
      <c r="K790" s="186"/>
      <c r="L790" s="186"/>
      <c r="M790" s="186"/>
      <c r="N790" s="186"/>
      <c r="O790" s="186"/>
      <c r="P790" s="186"/>
      <c r="Q790" s="186"/>
      <c r="R790" s="186"/>
    </row>
    <row r="791">
      <c r="A791" s="186"/>
      <c r="B791" s="188"/>
      <c r="C791" s="186"/>
      <c r="D791" s="188"/>
      <c r="E791" s="186"/>
      <c r="F791" s="186"/>
      <c r="G791" s="186"/>
      <c r="H791" s="186"/>
      <c r="I791" s="186"/>
      <c r="J791" s="186"/>
      <c r="K791" s="186"/>
      <c r="L791" s="186"/>
      <c r="M791" s="186"/>
      <c r="N791" s="186"/>
      <c r="O791" s="186"/>
      <c r="P791" s="186"/>
      <c r="Q791" s="186"/>
      <c r="R791" s="186"/>
    </row>
    <row r="792">
      <c r="A792" s="186"/>
      <c r="B792" s="188"/>
      <c r="C792" s="186"/>
      <c r="D792" s="188"/>
      <c r="E792" s="186"/>
      <c r="F792" s="186"/>
      <c r="G792" s="186"/>
      <c r="H792" s="186"/>
      <c r="I792" s="186"/>
      <c r="J792" s="186"/>
      <c r="K792" s="186"/>
      <c r="L792" s="186"/>
      <c r="M792" s="186"/>
      <c r="N792" s="186"/>
      <c r="O792" s="186"/>
      <c r="P792" s="186"/>
      <c r="Q792" s="186"/>
      <c r="R792" s="186"/>
    </row>
    <row r="793">
      <c r="A793" s="186"/>
      <c r="B793" s="188"/>
      <c r="C793" s="186"/>
      <c r="D793" s="188"/>
      <c r="E793" s="186"/>
      <c r="F793" s="186"/>
      <c r="G793" s="186"/>
      <c r="H793" s="186"/>
      <c r="I793" s="186"/>
      <c r="J793" s="186"/>
      <c r="K793" s="186"/>
      <c r="L793" s="186"/>
      <c r="M793" s="186"/>
      <c r="N793" s="186"/>
      <c r="O793" s="186"/>
      <c r="P793" s="186"/>
      <c r="Q793" s="186"/>
      <c r="R793" s="186"/>
    </row>
    <row r="794">
      <c r="A794" s="186"/>
      <c r="B794" s="188"/>
      <c r="C794" s="186"/>
      <c r="D794" s="188"/>
      <c r="E794" s="186"/>
      <c r="F794" s="186"/>
      <c r="G794" s="186"/>
      <c r="H794" s="186"/>
      <c r="I794" s="186"/>
      <c r="J794" s="186"/>
      <c r="K794" s="186"/>
      <c r="L794" s="186"/>
      <c r="M794" s="186"/>
      <c r="N794" s="186"/>
      <c r="O794" s="186"/>
      <c r="P794" s="186"/>
      <c r="Q794" s="186"/>
      <c r="R794" s="186"/>
    </row>
    <row r="795">
      <c r="A795" s="186"/>
      <c r="B795" s="188"/>
      <c r="C795" s="186"/>
      <c r="D795" s="188"/>
      <c r="E795" s="186"/>
      <c r="F795" s="186"/>
      <c r="G795" s="186"/>
      <c r="H795" s="186"/>
      <c r="I795" s="186"/>
      <c r="J795" s="186"/>
      <c r="K795" s="186"/>
      <c r="L795" s="186"/>
      <c r="M795" s="186"/>
      <c r="N795" s="186"/>
      <c r="O795" s="186"/>
      <c r="P795" s="186"/>
      <c r="Q795" s="186"/>
      <c r="R795" s="186"/>
    </row>
    <row r="796">
      <c r="A796" s="186"/>
      <c r="B796" s="188"/>
      <c r="C796" s="186"/>
      <c r="D796" s="188"/>
      <c r="E796" s="186"/>
      <c r="F796" s="186"/>
      <c r="G796" s="186"/>
      <c r="H796" s="186"/>
      <c r="I796" s="186"/>
      <c r="J796" s="186"/>
      <c r="K796" s="186"/>
      <c r="L796" s="186"/>
      <c r="M796" s="186"/>
      <c r="N796" s="186"/>
      <c r="O796" s="186"/>
      <c r="P796" s="186"/>
      <c r="Q796" s="186"/>
      <c r="R796" s="186"/>
    </row>
    <row r="797">
      <c r="A797" s="186"/>
      <c r="B797" s="188"/>
      <c r="C797" s="186"/>
      <c r="D797" s="188"/>
      <c r="E797" s="186"/>
      <c r="F797" s="186"/>
      <c r="G797" s="186"/>
      <c r="H797" s="186"/>
      <c r="I797" s="186"/>
      <c r="J797" s="186"/>
      <c r="K797" s="186"/>
      <c r="L797" s="186"/>
      <c r="M797" s="186"/>
      <c r="N797" s="186"/>
      <c r="O797" s="186"/>
      <c r="P797" s="186"/>
      <c r="Q797" s="186"/>
      <c r="R797" s="186"/>
    </row>
    <row r="798">
      <c r="A798" s="186"/>
      <c r="B798" s="188"/>
      <c r="C798" s="186"/>
      <c r="D798" s="188"/>
      <c r="E798" s="186"/>
      <c r="F798" s="186"/>
      <c r="G798" s="186"/>
      <c r="H798" s="186"/>
      <c r="I798" s="186"/>
      <c r="J798" s="186"/>
      <c r="K798" s="186"/>
      <c r="L798" s="186"/>
      <c r="M798" s="186"/>
      <c r="N798" s="186"/>
      <c r="O798" s="186"/>
      <c r="P798" s="186"/>
      <c r="Q798" s="186"/>
      <c r="R798" s="186"/>
    </row>
    <row r="799">
      <c r="A799" s="186"/>
      <c r="B799" s="188"/>
      <c r="C799" s="186"/>
      <c r="D799" s="188"/>
      <c r="E799" s="186"/>
      <c r="F799" s="186"/>
      <c r="G799" s="186"/>
      <c r="H799" s="186"/>
      <c r="I799" s="186"/>
      <c r="J799" s="186"/>
      <c r="K799" s="186"/>
      <c r="L799" s="186"/>
      <c r="M799" s="186"/>
      <c r="N799" s="186"/>
      <c r="O799" s="186"/>
      <c r="P799" s="186"/>
      <c r="Q799" s="186"/>
      <c r="R799" s="186"/>
    </row>
    <row r="800">
      <c r="A800" s="186"/>
      <c r="B800" s="188"/>
      <c r="C800" s="186"/>
      <c r="D800" s="188"/>
      <c r="E800" s="186"/>
      <c r="F800" s="186"/>
      <c r="G800" s="186"/>
      <c r="H800" s="186"/>
      <c r="I800" s="186"/>
      <c r="J800" s="186"/>
      <c r="K800" s="186"/>
      <c r="L800" s="186"/>
      <c r="M800" s="186"/>
      <c r="N800" s="186"/>
      <c r="O800" s="186"/>
      <c r="P800" s="186"/>
      <c r="Q800" s="186"/>
      <c r="R800" s="186"/>
    </row>
    <row r="801">
      <c r="A801" s="186"/>
      <c r="B801" s="188"/>
      <c r="C801" s="186"/>
      <c r="D801" s="188"/>
      <c r="E801" s="186"/>
      <c r="F801" s="186"/>
      <c r="G801" s="186"/>
      <c r="H801" s="186"/>
      <c r="I801" s="186"/>
      <c r="J801" s="186"/>
      <c r="K801" s="186"/>
      <c r="L801" s="186"/>
      <c r="M801" s="186"/>
      <c r="N801" s="186"/>
      <c r="O801" s="186"/>
      <c r="P801" s="186"/>
      <c r="Q801" s="186"/>
      <c r="R801" s="186"/>
    </row>
    <row r="802">
      <c r="A802" s="186"/>
      <c r="B802" s="188"/>
      <c r="C802" s="186"/>
      <c r="D802" s="188"/>
      <c r="E802" s="186"/>
      <c r="F802" s="186"/>
      <c r="G802" s="186"/>
      <c r="H802" s="186"/>
      <c r="I802" s="186"/>
      <c r="J802" s="186"/>
      <c r="K802" s="186"/>
      <c r="L802" s="186"/>
      <c r="M802" s="186"/>
      <c r="N802" s="186"/>
      <c r="O802" s="186"/>
      <c r="P802" s="186"/>
      <c r="Q802" s="186"/>
      <c r="R802" s="186"/>
    </row>
    <row r="803">
      <c r="A803" s="186"/>
      <c r="B803" s="188"/>
      <c r="C803" s="186"/>
      <c r="D803" s="188"/>
      <c r="E803" s="186"/>
      <c r="F803" s="186"/>
      <c r="G803" s="186"/>
      <c r="H803" s="186"/>
      <c r="I803" s="186"/>
      <c r="J803" s="186"/>
      <c r="K803" s="186"/>
      <c r="L803" s="186"/>
      <c r="M803" s="186"/>
      <c r="N803" s="186"/>
      <c r="O803" s="186"/>
      <c r="P803" s="186"/>
      <c r="Q803" s="186"/>
      <c r="R803" s="186"/>
    </row>
    <row r="804">
      <c r="A804" s="186"/>
      <c r="B804" s="188"/>
      <c r="C804" s="186"/>
      <c r="D804" s="188"/>
      <c r="E804" s="186"/>
      <c r="F804" s="186"/>
      <c r="G804" s="186"/>
      <c r="H804" s="186"/>
      <c r="I804" s="186"/>
      <c r="J804" s="186"/>
      <c r="K804" s="186"/>
      <c r="L804" s="186"/>
      <c r="M804" s="186"/>
      <c r="N804" s="186"/>
      <c r="O804" s="186"/>
      <c r="P804" s="186"/>
      <c r="Q804" s="186"/>
      <c r="R804" s="186"/>
    </row>
    <row r="805">
      <c r="A805" s="186"/>
      <c r="B805" s="188"/>
      <c r="C805" s="186"/>
      <c r="D805" s="188"/>
      <c r="E805" s="186"/>
      <c r="F805" s="186"/>
      <c r="G805" s="186"/>
      <c r="H805" s="186"/>
      <c r="I805" s="186"/>
      <c r="J805" s="186"/>
      <c r="K805" s="186"/>
      <c r="L805" s="186"/>
      <c r="M805" s="186"/>
      <c r="N805" s="186"/>
      <c r="O805" s="186"/>
      <c r="P805" s="186"/>
      <c r="Q805" s="186"/>
      <c r="R805" s="186"/>
    </row>
    <row r="806">
      <c r="A806" s="186"/>
      <c r="B806" s="188"/>
      <c r="C806" s="186"/>
      <c r="D806" s="188"/>
      <c r="E806" s="186"/>
      <c r="F806" s="186"/>
      <c r="G806" s="186"/>
      <c r="H806" s="186"/>
      <c r="I806" s="186"/>
      <c r="J806" s="186"/>
      <c r="K806" s="186"/>
      <c r="L806" s="186"/>
      <c r="M806" s="186"/>
      <c r="N806" s="186"/>
      <c r="O806" s="186"/>
      <c r="P806" s="186"/>
      <c r="Q806" s="186"/>
      <c r="R806" s="186"/>
    </row>
    <row r="807">
      <c r="A807" s="186"/>
      <c r="B807" s="188"/>
      <c r="C807" s="186"/>
      <c r="D807" s="188"/>
      <c r="E807" s="186"/>
      <c r="F807" s="186"/>
      <c r="G807" s="186"/>
      <c r="H807" s="186"/>
      <c r="I807" s="186"/>
      <c r="J807" s="186"/>
      <c r="K807" s="186"/>
      <c r="L807" s="186"/>
      <c r="M807" s="186"/>
      <c r="N807" s="186"/>
      <c r="O807" s="186"/>
      <c r="P807" s="186"/>
      <c r="Q807" s="186"/>
      <c r="R807" s="186"/>
    </row>
    <row r="808">
      <c r="A808" s="186"/>
      <c r="B808" s="188"/>
      <c r="C808" s="186"/>
      <c r="D808" s="188"/>
      <c r="E808" s="186"/>
      <c r="F808" s="186"/>
      <c r="G808" s="186"/>
      <c r="H808" s="186"/>
      <c r="I808" s="186"/>
      <c r="J808" s="186"/>
      <c r="K808" s="186"/>
      <c r="L808" s="186"/>
      <c r="M808" s="186"/>
      <c r="N808" s="186"/>
      <c r="O808" s="186"/>
      <c r="P808" s="186"/>
      <c r="Q808" s="186"/>
      <c r="R808" s="186"/>
    </row>
    <row r="809">
      <c r="A809" s="186"/>
      <c r="B809" s="188"/>
      <c r="C809" s="186"/>
      <c r="D809" s="188"/>
      <c r="E809" s="186"/>
      <c r="F809" s="186"/>
      <c r="G809" s="186"/>
      <c r="H809" s="186"/>
      <c r="I809" s="186"/>
      <c r="J809" s="186"/>
      <c r="K809" s="186"/>
      <c r="L809" s="186"/>
      <c r="M809" s="186"/>
      <c r="N809" s="186"/>
      <c r="O809" s="186"/>
      <c r="P809" s="186"/>
      <c r="Q809" s="186"/>
      <c r="R809" s="186"/>
    </row>
    <row r="810">
      <c r="A810" s="186"/>
      <c r="B810" s="188"/>
      <c r="C810" s="186"/>
      <c r="D810" s="188"/>
      <c r="E810" s="186"/>
      <c r="F810" s="186"/>
      <c r="G810" s="186"/>
      <c r="H810" s="186"/>
      <c r="I810" s="186"/>
      <c r="J810" s="186"/>
      <c r="K810" s="186"/>
      <c r="L810" s="186"/>
      <c r="M810" s="186"/>
      <c r="N810" s="186"/>
      <c r="O810" s="186"/>
      <c r="P810" s="186"/>
      <c r="Q810" s="186"/>
      <c r="R810" s="186"/>
    </row>
    <row r="811">
      <c r="A811" s="186"/>
      <c r="B811" s="188"/>
      <c r="C811" s="186"/>
      <c r="D811" s="188"/>
      <c r="E811" s="186"/>
      <c r="F811" s="186"/>
      <c r="G811" s="186"/>
      <c r="H811" s="186"/>
      <c r="I811" s="186"/>
      <c r="J811" s="186"/>
      <c r="K811" s="186"/>
      <c r="L811" s="186"/>
      <c r="M811" s="186"/>
      <c r="N811" s="186"/>
      <c r="O811" s="186"/>
      <c r="P811" s="186"/>
      <c r="Q811" s="186"/>
      <c r="R811" s="186"/>
    </row>
    <row r="812">
      <c r="A812" s="186"/>
      <c r="B812" s="188"/>
      <c r="C812" s="186"/>
      <c r="D812" s="188"/>
      <c r="E812" s="186"/>
      <c r="F812" s="186"/>
      <c r="G812" s="186"/>
      <c r="H812" s="186"/>
      <c r="I812" s="186"/>
      <c r="J812" s="186"/>
      <c r="K812" s="186"/>
      <c r="L812" s="186"/>
      <c r="M812" s="186"/>
      <c r="N812" s="186"/>
      <c r="O812" s="186"/>
      <c r="P812" s="186"/>
      <c r="Q812" s="186"/>
      <c r="R812" s="186"/>
    </row>
    <row r="813">
      <c r="A813" s="186"/>
      <c r="B813" s="188"/>
      <c r="C813" s="186"/>
      <c r="D813" s="188"/>
      <c r="E813" s="186"/>
      <c r="F813" s="186"/>
      <c r="G813" s="186"/>
      <c r="H813" s="186"/>
      <c r="I813" s="186"/>
      <c r="J813" s="186"/>
      <c r="K813" s="186"/>
      <c r="L813" s="186"/>
      <c r="M813" s="186"/>
      <c r="N813" s="186"/>
      <c r="O813" s="186"/>
      <c r="P813" s="186"/>
      <c r="Q813" s="186"/>
      <c r="R813" s="186"/>
    </row>
    <row r="814">
      <c r="A814" s="186"/>
      <c r="B814" s="188"/>
      <c r="C814" s="186"/>
      <c r="D814" s="188"/>
      <c r="E814" s="186"/>
      <c r="F814" s="186"/>
      <c r="G814" s="186"/>
      <c r="H814" s="186"/>
      <c r="I814" s="186"/>
      <c r="J814" s="186"/>
      <c r="K814" s="186"/>
      <c r="L814" s="186"/>
      <c r="M814" s="186"/>
      <c r="N814" s="186"/>
      <c r="O814" s="186"/>
      <c r="P814" s="186"/>
      <c r="Q814" s="186"/>
      <c r="R814" s="186"/>
    </row>
    <row r="815">
      <c r="A815" s="186"/>
      <c r="B815" s="188"/>
      <c r="C815" s="186"/>
      <c r="D815" s="188"/>
      <c r="E815" s="186"/>
      <c r="F815" s="186"/>
      <c r="G815" s="186"/>
      <c r="H815" s="186"/>
      <c r="I815" s="186"/>
      <c r="J815" s="186"/>
      <c r="K815" s="186"/>
      <c r="L815" s="186"/>
      <c r="M815" s="186"/>
      <c r="N815" s="186"/>
      <c r="O815" s="186"/>
      <c r="P815" s="186"/>
      <c r="Q815" s="186"/>
      <c r="R815" s="186"/>
    </row>
    <row r="816">
      <c r="A816" s="186"/>
      <c r="B816" s="188"/>
      <c r="C816" s="186"/>
      <c r="D816" s="188"/>
      <c r="E816" s="186"/>
      <c r="F816" s="186"/>
      <c r="G816" s="186"/>
      <c r="H816" s="186"/>
      <c r="I816" s="186"/>
      <c r="J816" s="186"/>
      <c r="K816" s="186"/>
      <c r="L816" s="186"/>
      <c r="M816" s="186"/>
      <c r="N816" s="186"/>
      <c r="O816" s="186"/>
      <c r="P816" s="186"/>
      <c r="Q816" s="186"/>
      <c r="R816" s="186"/>
    </row>
    <row r="817">
      <c r="A817" s="186"/>
      <c r="B817" s="188"/>
      <c r="C817" s="186"/>
      <c r="D817" s="188"/>
      <c r="E817" s="186"/>
      <c r="F817" s="186"/>
      <c r="G817" s="186"/>
      <c r="H817" s="186"/>
      <c r="I817" s="186"/>
      <c r="J817" s="186"/>
      <c r="K817" s="186"/>
      <c r="L817" s="186"/>
      <c r="M817" s="186"/>
      <c r="N817" s="186"/>
      <c r="O817" s="186"/>
      <c r="P817" s="186"/>
      <c r="Q817" s="186"/>
      <c r="R817" s="186"/>
    </row>
    <row r="818">
      <c r="A818" s="186"/>
      <c r="B818" s="188"/>
      <c r="C818" s="186"/>
      <c r="D818" s="188"/>
      <c r="E818" s="186"/>
      <c r="F818" s="186"/>
      <c r="G818" s="186"/>
      <c r="H818" s="186"/>
      <c r="I818" s="186"/>
      <c r="J818" s="186"/>
      <c r="K818" s="186"/>
      <c r="L818" s="186"/>
      <c r="M818" s="186"/>
      <c r="N818" s="186"/>
      <c r="O818" s="186"/>
      <c r="P818" s="186"/>
      <c r="Q818" s="186"/>
      <c r="R818" s="186"/>
    </row>
    <row r="819">
      <c r="A819" s="186"/>
      <c r="B819" s="188"/>
      <c r="C819" s="186"/>
      <c r="D819" s="188"/>
      <c r="E819" s="186"/>
      <c r="F819" s="186"/>
      <c r="G819" s="186"/>
      <c r="H819" s="186"/>
      <c r="I819" s="186"/>
      <c r="J819" s="186"/>
      <c r="K819" s="186"/>
      <c r="L819" s="186"/>
      <c r="M819" s="186"/>
      <c r="N819" s="186"/>
      <c r="O819" s="186"/>
      <c r="P819" s="186"/>
      <c r="Q819" s="186"/>
      <c r="R819" s="186"/>
    </row>
    <row r="820">
      <c r="A820" s="186"/>
      <c r="B820" s="188"/>
      <c r="C820" s="186"/>
      <c r="D820" s="188"/>
      <c r="E820" s="186"/>
      <c r="F820" s="186"/>
      <c r="G820" s="186"/>
      <c r="H820" s="186"/>
      <c r="I820" s="186"/>
      <c r="J820" s="186"/>
      <c r="K820" s="186"/>
      <c r="L820" s="186"/>
      <c r="M820" s="186"/>
      <c r="N820" s="186"/>
      <c r="O820" s="186"/>
      <c r="P820" s="186"/>
      <c r="Q820" s="186"/>
      <c r="R820" s="186"/>
    </row>
    <row r="821">
      <c r="A821" s="186"/>
      <c r="B821" s="188"/>
      <c r="C821" s="186"/>
      <c r="D821" s="188"/>
      <c r="E821" s="186"/>
      <c r="F821" s="186"/>
      <c r="G821" s="186"/>
      <c r="H821" s="186"/>
      <c r="I821" s="186"/>
      <c r="J821" s="186"/>
      <c r="K821" s="186"/>
      <c r="L821" s="186"/>
      <c r="M821" s="186"/>
      <c r="N821" s="186"/>
      <c r="O821" s="186"/>
      <c r="P821" s="186"/>
      <c r="Q821" s="186"/>
      <c r="R821" s="186"/>
    </row>
    <row r="822">
      <c r="A822" s="186"/>
      <c r="B822" s="188"/>
      <c r="C822" s="186"/>
      <c r="D822" s="188"/>
      <c r="E822" s="186"/>
      <c r="F822" s="186"/>
      <c r="G822" s="186"/>
      <c r="H822" s="186"/>
      <c r="I822" s="186"/>
      <c r="J822" s="186"/>
      <c r="K822" s="186"/>
      <c r="L822" s="186"/>
      <c r="M822" s="186"/>
      <c r="N822" s="186"/>
      <c r="O822" s="186"/>
      <c r="P822" s="186"/>
      <c r="Q822" s="186"/>
      <c r="R822" s="186"/>
    </row>
    <row r="823">
      <c r="A823" s="186"/>
      <c r="B823" s="188"/>
      <c r="C823" s="186"/>
      <c r="D823" s="188"/>
      <c r="E823" s="186"/>
      <c r="F823" s="186"/>
      <c r="G823" s="186"/>
      <c r="H823" s="186"/>
      <c r="I823" s="186"/>
      <c r="J823" s="186"/>
      <c r="K823" s="186"/>
      <c r="L823" s="186"/>
      <c r="M823" s="186"/>
      <c r="N823" s="186"/>
      <c r="O823" s="186"/>
      <c r="P823" s="186"/>
      <c r="Q823" s="186"/>
      <c r="R823" s="186"/>
    </row>
    <row r="824">
      <c r="A824" s="186"/>
      <c r="B824" s="188"/>
      <c r="C824" s="186"/>
      <c r="D824" s="188"/>
      <c r="E824" s="186"/>
      <c r="F824" s="186"/>
      <c r="G824" s="186"/>
      <c r="H824" s="186"/>
      <c r="I824" s="186"/>
      <c r="J824" s="186"/>
      <c r="K824" s="186"/>
      <c r="L824" s="186"/>
      <c r="M824" s="186"/>
      <c r="N824" s="186"/>
      <c r="O824" s="186"/>
      <c r="P824" s="186"/>
      <c r="Q824" s="186"/>
      <c r="R824" s="186"/>
    </row>
    <row r="825">
      <c r="A825" s="186"/>
      <c r="B825" s="188"/>
      <c r="C825" s="186"/>
      <c r="D825" s="188"/>
      <c r="E825" s="186"/>
      <c r="F825" s="186"/>
      <c r="G825" s="186"/>
      <c r="H825" s="186"/>
      <c r="I825" s="186"/>
      <c r="J825" s="186"/>
      <c r="K825" s="186"/>
      <c r="L825" s="186"/>
      <c r="M825" s="186"/>
      <c r="N825" s="186"/>
      <c r="O825" s="186"/>
      <c r="P825" s="186"/>
      <c r="Q825" s="186"/>
      <c r="R825" s="186"/>
    </row>
    <row r="826">
      <c r="A826" s="186"/>
      <c r="B826" s="188"/>
      <c r="C826" s="186"/>
      <c r="D826" s="188"/>
      <c r="E826" s="186"/>
      <c r="F826" s="186"/>
      <c r="G826" s="186"/>
      <c r="H826" s="186"/>
      <c r="I826" s="186"/>
      <c r="J826" s="186"/>
      <c r="K826" s="186"/>
      <c r="L826" s="186"/>
      <c r="M826" s="186"/>
      <c r="N826" s="186"/>
      <c r="O826" s="186"/>
      <c r="P826" s="186"/>
      <c r="Q826" s="186"/>
      <c r="R826" s="186"/>
    </row>
    <row r="827">
      <c r="A827" s="186"/>
      <c r="B827" s="188"/>
      <c r="C827" s="186"/>
      <c r="D827" s="188"/>
      <c r="E827" s="186"/>
      <c r="F827" s="186"/>
      <c r="G827" s="186"/>
      <c r="H827" s="186"/>
      <c r="I827" s="186"/>
      <c r="J827" s="186"/>
      <c r="K827" s="186"/>
      <c r="L827" s="186"/>
      <c r="M827" s="186"/>
      <c r="N827" s="186"/>
      <c r="O827" s="186"/>
      <c r="P827" s="186"/>
      <c r="Q827" s="186"/>
      <c r="R827" s="186"/>
    </row>
    <row r="828">
      <c r="A828" s="186"/>
      <c r="B828" s="188"/>
      <c r="C828" s="186"/>
      <c r="D828" s="188"/>
      <c r="E828" s="186"/>
      <c r="F828" s="186"/>
      <c r="G828" s="186"/>
      <c r="H828" s="186"/>
      <c r="I828" s="186"/>
      <c r="J828" s="186"/>
      <c r="K828" s="186"/>
      <c r="L828" s="186"/>
      <c r="M828" s="186"/>
      <c r="N828" s="186"/>
      <c r="O828" s="186"/>
      <c r="P828" s="186"/>
      <c r="Q828" s="186"/>
      <c r="R828" s="186"/>
    </row>
    <row r="829">
      <c r="A829" s="186"/>
      <c r="B829" s="188"/>
      <c r="C829" s="186"/>
      <c r="D829" s="188"/>
      <c r="E829" s="186"/>
      <c r="F829" s="186"/>
      <c r="G829" s="186"/>
      <c r="H829" s="186"/>
      <c r="I829" s="186"/>
      <c r="J829" s="186"/>
      <c r="K829" s="186"/>
      <c r="L829" s="186"/>
      <c r="M829" s="186"/>
      <c r="N829" s="186"/>
      <c r="O829" s="186"/>
      <c r="P829" s="186"/>
      <c r="Q829" s="186"/>
      <c r="R829" s="186"/>
    </row>
    <row r="830">
      <c r="A830" s="186"/>
      <c r="B830" s="188"/>
      <c r="C830" s="186"/>
      <c r="D830" s="188"/>
      <c r="E830" s="186"/>
      <c r="F830" s="186"/>
      <c r="G830" s="186"/>
      <c r="H830" s="186"/>
      <c r="I830" s="186"/>
      <c r="J830" s="186"/>
      <c r="K830" s="186"/>
      <c r="L830" s="186"/>
      <c r="M830" s="186"/>
      <c r="N830" s="186"/>
      <c r="O830" s="186"/>
      <c r="P830" s="186"/>
      <c r="Q830" s="186"/>
      <c r="R830" s="186"/>
    </row>
    <row r="831">
      <c r="A831" s="186"/>
      <c r="B831" s="188"/>
      <c r="C831" s="186"/>
      <c r="D831" s="188"/>
      <c r="E831" s="186"/>
      <c r="F831" s="186"/>
      <c r="G831" s="186"/>
      <c r="H831" s="186"/>
      <c r="I831" s="186"/>
      <c r="J831" s="186"/>
      <c r="K831" s="186"/>
      <c r="L831" s="186"/>
      <c r="M831" s="186"/>
      <c r="N831" s="186"/>
      <c r="O831" s="186"/>
      <c r="P831" s="186"/>
      <c r="Q831" s="186"/>
      <c r="R831" s="186"/>
    </row>
    <row r="832">
      <c r="A832" s="186"/>
      <c r="B832" s="188"/>
      <c r="C832" s="186"/>
      <c r="D832" s="188"/>
      <c r="E832" s="186"/>
      <c r="F832" s="186"/>
      <c r="G832" s="186"/>
      <c r="H832" s="186"/>
      <c r="I832" s="186"/>
      <c r="J832" s="186"/>
      <c r="K832" s="186"/>
      <c r="L832" s="186"/>
      <c r="M832" s="186"/>
      <c r="N832" s="186"/>
      <c r="O832" s="186"/>
      <c r="P832" s="186"/>
      <c r="Q832" s="186"/>
      <c r="R832" s="186"/>
    </row>
    <row r="833">
      <c r="A833" s="186"/>
      <c r="B833" s="188"/>
      <c r="C833" s="186"/>
      <c r="D833" s="188"/>
      <c r="E833" s="186"/>
      <c r="F833" s="186"/>
      <c r="G833" s="186"/>
      <c r="H833" s="186"/>
      <c r="I833" s="186"/>
      <c r="J833" s="186"/>
      <c r="K833" s="186"/>
      <c r="L833" s="186"/>
      <c r="M833" s="186"/>
      <c r="N833" s="186"/>
      <c r="O833" s="186"/>
      <c r="P833" s="186"/>
      <c r="Q833" s="186"/>
      <c r="R833" s="186"/>
    </row>
    <row r="834">
      <c r="A834" s="186"/>
      <c r="B834" s="188"/>
      <c r="C834" s="186"/>
      <c r="D834" s="188"/>
      <c r="E834" s="186"/>
      <c r="F834" s="186"/>
      <c r="G834" s="186"/>
      <c r="H834" s="186"/>
      <c r="I834" s="186"/>
      <c r="J834" s="186"/>
      <c r="K834" s="186"/>
      <c r="L834" s="186"/>
      <c r="M834" s="186"/>
      <c r="N834" s="186"/>
      <c r="O834" s="186"/>
      <c r="P834" s="186"/>
      <c r="Q834" s="186"/>
      <c r="R834" s="186"/>
    </row>
    <row r="835">
      <c r="A835" s="186"/>
      <c r="B835" s="188"/>
      <c r="C835" s="186"/>
      <c r="D835" s="188"/>
      <c r="E835" s="186"/>
      <c r="F835" s="186"/>
      <c r="G835" s="186"/>
      <c r="H835" s="186"/>
      <c r="I835" s="186"/>
      <c r="J835" s="186"/>
      <c r="K835" s="186"/>
      <c r="L835" s="186"/>
      <c r="M835" s="186"/>
      <c r="N835" s="186"/>
      <c r="O835" s="186"/>
      <c r="P835" s="186"/>
      <c r="Q835" s="186"/>
      <c r="R835" s="186"/>
    </row>
    <row r="836">
      <c r="A836" s="186"/>
      <c r="B836" s="188"/>
      <c r="C836" s="186"/>
      <c r="D836" s="188"/>
      <c r="E836" s="186"/>
      <c r="F836" s="186"/>
      <c r="G836" s="186"/>
      <c r="H836" s="186"/>
      <c r="I836" s="186"/>
      <c r="J836" s="186"/>
      <c r="K836" s="186"/>
      <c r="L836" s="186"/>
      <c r="M836" s="186"/>
      <c r="N836" s="186"/>
      <c r="O836" s="186"/>
      <c r="P836" s="186"/>
      <c r="Q836" s="186"/>
      <c r="R836" s="186"/>
    </row>
    <row r="837">
      <c r="A837" s="186"/>
      <c r="B837" s="188"/>
      <c r="C837" s="186"/>
      <c r="D837" s="188"/>
      <c r="E837" s="186"/>
      <c r="F837" s="186"/>
      <c r="G837" s="186"/>
      <c r="H837" s="186"/>
      <c r="I837" s="186"/>
      <c r="J837" s="186"/>
      <c r="K837" s="186"/>
      <c r="L837" s="186"/>
      <c r="M837" s="186"/>
      <c r="N837" s="186"/>
      <c r="O837" s="186"/>
      <c r="P837" s="186"/>
      <c r="Q837" s="186"/>
      <c r="R837" s="186"/>
    </row>
    <row r="838">
      <c r="A838" s="186"/>
      <c r="B838" s="188"/>
      <c r="C838" s="186"/>
      <c r="D838" s="188"/>
      <c r="E838" s="186"/>
      <c r="F838" s="186"/>
      <c r="G838" s="186"/>
      <c r="H838" s="186"/>
      <c r="I838" s="186"/>
      <c r="J838" s="186"/>
      <c r="K838" s="186"/>
      <c r="L838" s="186"/>
      <c r="M838" s="186"/>
      <c r="N838" s="186"/>
      <c r="O838" s="186"/>
      <c r="P838" s="186"/>
      <c r="Q838" s="186"/>
      <c r="R838" s="186"/>
    </row>
    <row r="839">
      <c r="A839" s="186"/>
      <c r="B839" s="188"/>
      <c r="C839" s="186"/>
      <c r="D839" s="188"/>
      <c r="E839" s="186"/>
      <c r="F839" s="186"/>
      <c r="G839" s="186"/>
      <c r="H839" s="186"/>
      <c r="I839" s="186"/>
      <c r="J839" s="186"/>
      <c r="K839" s="186"/>
      <c r="L839" s="186"/>
      <c r="M839" s="186"/>
      <c r="N839" s="186"/>
      <c r="O839" s="186"/>
      <c r="P839" s="186"/>
      <c r="Q839" s="186"/>
      <c r="R839" s="186"/>
    </row>
    <row r="840">
      <c r="A840" s="186"/>
      <c r="B840" s="188"/>
      <c r="C840" s="186"/>
      <c r="D840" s="188"/>
      <c r="E840" s="186"/>
      <c r="F840" s="186"/>
      <c r="G840" s="186"/>
      <c r="H840" s="186"/>
      <c r="I840" s="186"/>
      <c r="J840" s="186"/>
      <c r="K840" s="186"/>
      <c r="L840" s="186"/>
      <c r="M840" s="186"/>
      <c r="N840" s="186"/>
      <c r="O840" s="186"/>
      <c r="P840" s="186"/>
      <c r="Q840" s="186"/>
      <c r="R840" s="186"/>
    </row>
    <row r="841">
      <c r="A841" s="186"/>
      <c r="B841" s="188"/>
      <c r="C841" s="186"/>
      <c r="D841" s="188"/>
      <c r="E841" s="186"/>
      <c r="F841" s="186"/>
      <c r="G841" s="186"/>
      <c r="H841" s="186"/>
      <c r="I841" s="186"/>
      <c r="J841" s="186"/>
      <c r="K841" s="186"/>
      <c r="L841" s="186"/>
      <c r="M841" s="186"/>
      <c r="N841" s="186"/>
      <c r="O841" s="186"/>
      <c r="P841" s="186"/>
      <c r="Q841" s="186"/>
      <c r="R841" s="186"/>
    </row>
    <row r="842">
      <c r="A842" s="186"/>
      <c r="B842" s="188"/>
      <c r="C842" s="186"/>
      <c r="D842" s="188"/>
      <c r="E842" s="186"/>
      <c r="F842" s="186"/>
      <c r="G842" s="186"/>
      <c r="H842" s="186"/>
      <c r="I842" s="186"/>
      <c r="J842" s="186"/>
      <c r="K842" s="186"/>
      <c r="L842" s="186"/>
      <c r="M842" s="186"/>
      <c r="N842" s="186"/>
      <c r="O842" s="186"/>
      <c r="P842" s="186"/>
      <c r="Q842" s="186"/>
      <c r="R842" s="186"/>
    </row>
    <row r="843">
      <c r="A843" s="186"/>
      <c r="B843" s="188"/>
      <c r="C843" s="186"/>
      <c r="D843" s="188"/>
      <c r="E843" s="186"/>
      <c r="F843" s="186"/>
      <c r="G843" s="186"/>
      <c r="H843" s="186"/>
      <c r="I843" s="186"/>
      <c r="J843" s="186"/>
      <c r="K843" s="186"/>
      <c r="L843" s="186"/>
      <c r="M843" s="186"/>
      <c r="N843" s="186"/>
      <c r="O843" s="186"/>
      <c r="P843" s="186"/>
      <c r="Q843" s="186"/>
      <c r="R843" s="186"/>
    </row>
    <row r="844">
      <c r="A844" s="186"/>
      <c r="B844" s="188"/>
      <c r="C844" s="186"/>
      <c r="D844" s="188"/>
      <c r="E844" s="186"/>
      <c r="F844" s="186"/>
      <c r="G844" s="186"/>
      <c r="H844" s="186"/>
      <c r="I844" s="186"/>
      <c r="J844" s="186"/>
      <c r="K844" s="186"/>
      <c r="L844" s="186"/>
      <c r="M844" s="186"/>
      <c r="N844" s="186"/>
      <c r="O844" s="186"/>
      <c r="P844" s="186"/>
      <c r="Q844" s="186"/>
      <c r="R844" s="186"/>
    </row>
    <row r="845">
      <c r="A845" s="186"/>
      <c r="B845" s="188"/>
      <c r="C845" s="186"/>
      <c r="D845" s="188"/>
      <c r="E845" s="186"/>
      <c r="F845" s="186"/>
      <c r="G845" s="186"/>
      <c r="H845" s="186"/>
      <c r="I845" s="186"/>
      <c r="J845" s="186"/>
      <c r="K845" s="186"/>
      <c r="L845" s="186"/>
      <c r="M845" s="186"/>
      <c r="N845" s="186"/>
      <c r="O845" s="186"/>
      <c r="P845" s="186"/>
      <c r="Q845" s="186"/>
      <c r="R845" s="186"/>
    </row>
    <row r="846">
      <c r="A846" s="186"/>
      <c r="B846" s="188"/>
      <c r="C846" s="186"/>
      <c r="D846" s="188"/>
      <c r="E846" s="186"/>
      <c r="F846" s="186"/>
      <c r="G846" s="186"/>
      <c r="H846" s="186"/>
      <c r="I846" s="186"/>
      <c r="J846" s="186"/>
      <c r="K846" s="186"/>
      <c r="L846" s="186"/>
      <c r="M846" s="186"/>
      <c r="N846" s="186"/>
      <c r="O846" s="186"/>
      <c r="P846" s="186"/>
      <c r="Q846" s="186"/>
      <c r="R846" s="186"/>
    </row>
    <row r="847">
      <c r="A847" s="186"/>
      <c r="B847" s="188"/>
      <c r="C847" s="186"/>
      <c r="D847" s="188"/>
      <c r="E847" s="186"/>
      <c r="F847" s="186"/>
      <c r="G847" s="186"/>
      <c r="H847" s="186"/>
      <c r="I847" s="186"/>
      <c r="J847" s="186"/>
      <c r="K847" s="186"/>
      <c r="L847" s="186"/>
      <c r="M847" s="186"/>
      <c r="N847" s="186"/>
      <c r="O847" s="186"/>
      <c r="P847" s="186"/>
      <c r="Q847" s="186"/>
      <c r="R847" s="186"/>
    </row>
    <row r="848">
      <c r="A848" s="186"/>
      <c r="B848" s="188"/>
      <c r="C848" s="186"/>
      <c r="D848" s="188"/>
      <c r="E848" s="186"/>
      <c r="F848" s="186"/>
      <c r="G848" s="186"/>
      <c r="H848" s="186"/>
      <c r="I848" s="186"/>
      <c r="J848" s="186"/>
      <c r="K848" s="186"/>
      <c r="L848" s="186"/>
      <c r="M848" s="186"/>
      <c r="N848" s="186"/>
      <c r="O848" s="186"/>
      <c r="P848" s="186"/>
      <c r="Q848" s="186"/>
      <c r="R848" s="186"/>
    </row>
    <row r="849">
      <c r="A849" s="186"/>
      <c r="B849" s="188"/>
      <c r="C849" s="186"/>
      <c r="D849" s="188"/>
      <c r="E849" s="186"/>
      <c r="F849" s="186"/>
      <c r="G849" s="186"/>
      <c r="H849" s="186"/>
      <c r="I849" s="186"/>
      <c r="J849" s="186"/>
      <c r="K849" s="186"/>
      <c r="L849" s="186"/>
      <c r="M849" s="186"/>
      <c r="N849" s="186"/>
      <c r="O849" s="186"/>
      <c r="P849" s="186"/>
      <c r="Q849" s="186"/>
      <c r="R849" s="186"/>
    </row>
    <row r="850">
      <c r="A850" s="186"/>
      <c r="B850" s="188"/>
      <c r="C850" s="186"/>
      <c r="D850" s="188"/>
      <c r="E850" s="186"/>
      <c r="F850" s="186"/>
      <c r="G850" s="186"/>
      <c r="H850" s="186"/>
      <c r="I850" s="186"/>
      <c r="J850" s="186"/>
      <c r="K850" s="186"/>
      <c r="L850" s="186"/>
      <c r="M850" s="186"/>
      <c r="N850" s="186"/>
      <c r="O850" s="186"/>
      <c r="P850" s="186"/>
      <c r="Q850" s="186"/>
      <c r="R850" s="186"/>
    </row>
    <row r="851">
      <c r="A851" s="186"/>
      <c r="B851" s="188"/>
      <c r="C851" s="186"/>
      <c r="D851" s="188"/>
      <c r="E851" s="186"/>
      <c r="F851" s="186"/>
      <c r="G851" s="186"/>
      <c r="H851" s="186"/>
      <c r="I851" s="186"/>
      <c r="J851" s="186"/>
      <c r="K851" s="186"/>
      <c r="L851" s="186"/>
      <c r="M851" s="186"/>
      <c r="N851" s="186"/>
      <c r="O851" s="186"/>
      <c r="P851" s="186"/>
      <c r="Q851" s="186"/>
      <c r="R851" s="186"/>
    </row>
    <row r="852">
      <c r="A852" s="186"/>
      <c r="B852" s="188"/>
      <c r="C852" s="186"/>
      <c r="D852" s="188"/>
      <c r="E852" s="186"/>
      <c r="F852" s="186"/>
      <c r="G852" s="186"/>
      <c r="H852" s="186"/>
      <c r="I852" s="186"/>
      <c r="J852" s="186"/>
      <c r="K852" s="186"/>
      <c r="L852" s="186"/>
      <c r="M852" s="186"/>
      <c r="N852" s="186"/>
      <c r="O852" s="186"/>
      <c r="P852" s="186"/>
      <c r="Q852" s="186"/>
      <c r="R852" s="186"/>
    </row>
    <row r="853">
      <c r="A853" s="186"/>
      <c r="B853" s="188"/>
      <c r="C853" s="186"/>
      <c r="D853" s="188"/>
      <c r="E853" s="186"/>
      <c r="F853" s="186"/>
      <c r="G853" s="186"/>
      <c r="H853" s="186"/>
      <c r="I853" s="186"/>
      <c r="J853" s="186"/>
      <c r="K853" s="186"/>
      <c r="L853" s="186"/>
      <c r="M853" s="186"/>
      <c r="N853" s="186"/>
      <c r="O853" s="186"/>
      <c r="P853" s="186"/>
      <c r="Q853" s="186"/>
      <c r="R853" s="186"/>
    </row>
    <row r="854">
      <c r="A854" s="186"/>
      <c r="B854" s="188"/>
      <c r="C854" s="186"/>
      <c r="D854" s="188"/>
      <c r="E854" s="186"/>
      <c r="F854" s="186"/>
      <c r="G854" s="186"/>
      <c r="H854" s="186"/>
      <c r="I854" s="186"/>
      <c r="J854" s="186"/>
      <c r="K854" s="186"/>
      <c r="L854" s="186"/>
      <c r="M854" s="186"/>
      <c r="N854" s="186"/>
      <c r="O854" s="186"/>
      <c r="P854" s="186"/>
      <c r="Q854" s="186"/>
      <c r="R854" s="186"/>
    </row>
    <row r="855">
      <c r="A855" s="186"/>
      <c r="B855" s="188"/>
      <c r="C855" s="186"/>
      <c r="D855" s="188"/>
      <c r="E855" s="186"/>
      <c r="F855" s="186"/>
      <c r="G855" s="186"/>
      <c r="H855" s="186"/>
      <c r="I855" s="186"/>
      <c r="J855" s="186"/>
      <c r="K855" s="186"/>
      <c r="L855" s="186"/>
      <c r="M855" s="186"/>
      <c r="N855" s="186"/>
      <c r="O855" s="186"/>
      <c r="P855" s="186"/>
      <c r="Q855" s="186"/>
      <c r="R855" s="186"/>
    </row>
    <row r="856">
      <c r="A856" s="186"/>
      <c r="B856" s="188"/>
      <c r="C856" s="186"/>
      <c r="D856" s="188"/>
      <c r="E856" s="186"/>
      <c r="F856" s="186"/>
      <c r="G856" s="186"/>
      <c r="H856" s="186"/>
      <c r="I856" s="186"/>
      <c r="J856" s="186"/>
      <c r="K856" s="186"/>
      <c r="L856" s="186"/>
      <c r="M856" s="186"/>
      <c r="N856" s="186"/>
      <c r="O856" s="186"/>
      <c r="P856" s="186"/>
      <c r="Q856" s="186"/>
      <c r="R856" s="186"/>
    </row>
    <row r="857">
      <c r="A857" s="186"/>
      <c r="B857" s="188"/>
      <c r="C857" s="186"/>
      <c r="D857" s="188"/>
      <c r="E857" s="186"/>
      <c r="F857" s="186"/>
      <c r="G857" s="186"/>
      <c r="H857" s="186"/>
      <c r="I857" s="186"/>
      <c r="J857" s="186"/>
      <c r="K857" s="186"/>
      <c r="L857" s="186"/>
      <c r="M857" s="186"/>
      <c r="N857" s="186"/>
      <c r="O857" s="186"/>
      <c r="P857" s="186"/>
      <c r="Q857" s="186"/>
      <c r="R857" s="186"/>
    </row>
    <row r="858">
      <c r="A858" s="186"/>
      <c r="B858" s="188"/>
      <c r="C858" s="186"/>
      <c r="D858" s="188"/>
      <c r="E858" s="186"/>
      <c r="F858" s="186"/>
      <c r="G858" s="186"/>
      <c r="H858" s="186"/>
      <c r="I858" s="186"/>
      <c r="J858" s="186"/>
      <c r="K858" s="186"/>
      <c r="L858" s="186"/>
      <c r="M858" s="186"/>
      <c r="N858" s="186"/>
      <c r="O858" s="186"/>
      <c r="P858" s="186"/>
      <c r="Q858" s="186"/>
      <c r="R858" s="186"/>
    </row>
    <row r="859">
      <c r="A859" s="186"/>
      <c r="B859" s="188"/>
      <c r="C859" s="186"/>
      <c r="D859" s="188"/>
      <c r="E859" s="186"/>
      <c r="F859" s="186"/>
      <c r="G859" s="186"/>
      <c r="H859" s="186"/>
      <c r="I859" s="186"/>
      <c r="J859" s="186"/>
      <c r="K859" s="186"/>
      <c r="L859" s="186"/>
      <c r="M859" s="186"/>
      <c r="N859" s="186"/>
      <c r="O859" s="186"/>
      <c r="P859" s="186"/>
      <c r="Q859" s="186"/>
      <c r="R859" s="186"/>
    </row>
    <row r="860">
      <c r="A860" s="186"/>
      <c r="B860" s="188"/>
      <c r="C860" s="186"/>
      <c r="D860" s="188"/>
      <c r="E860" s="186"/>
      <c r="F860" s="186"/>
      <c r="G860" s="186"/>
      <c r="H860" s="186"/>
      <c r="I860" s="186"/>
      <c r="J860" s="186"/>
      <c r="K860" s="186"/>
      <c r="L860" s="186"/>
      <c r="M860" s="186"/>
      <c r="N860" s="186"/>
      <c r="O860" s="186"/>
      <c r="P860" s="186"/>
      <c r="Q860" s="186"/>
      <c r="R860" s="186"/>
    </row>
    <row r="861">
      <c r="A861" s="186"/>
      <c r="B861" s="188"/>
      <c r="C861" s="186"/>
      <c r="D861" s="188"/>
      <c r="E861" s="186"/>
      <c r="F861" s="186"/>
      <c r="G861" s="186"/>
      <c r="H861" s="186"/>
      <c r="I861" s="186"/>
      <c r="J861" s="186"/>
      <c r="K861" s="186"/>
      <c r="L861" s="186"/>
      <c r="M861" s="186"/>
      <c r="N861" s="186"/>
      <c r="O861" s="186"/>
      <c r="P861" s="186"/>
      <c r="Q861" s="186"/>
      <c r="R861" s="186"/>
    </row>
    <row r="862">
      <c r="A862" s="186"/>
      <c r="B862" s="188"/>
      <c r="C862" s="186"/>
      <c r="D862" s="188"/>
      <c r="E862" s="186"/>
      <c r="F862" s="186"/>
      <c r="G862" s="186"/>
      <c r="H862" s="186"/>
      <c r="I862" s="186"/>
      <c r="J862" s="186"/>
      <c r="K862" s="186"/>
      <c r="L862" s="186"/>
      <c r="M862" s="186"/>
      <c r="N862" s="186"/>
      <c r="O862" s="186"/>
      <c r="P862" s="186"/>
      <c r="Q862" s="186"/>
      <c r="R862" s="186"/>
    </row>
    <row r="863">
      <c r="A863" s="186"/>
      <c r="B863" s="188"/>
      <c r="C863" s="186"/>
      <c r="D863" s="188"/>
      <c r="E863" s="186"/>
      <c r="F863" s="186"/>
      <c r="G863" s="186"/>
      <c r="H863" s="186"/>
      <c r="I863" s="186"/>
      <c r="J863" s="186"/>
      <c r="K863" s="186"/>
      <c r="L863" s="186"/>
      <c r="M863" s="186"/>
      <c r="N863" s="186"/>
      <c r="O863" s="186"/>
      <c r="P863" s="186"/>
      <c r="Q863" s="186"/>
      <c r="R863" s="186"/>
    </row>
    <row r="864">
      <c r="A864" s="186"/>
      <c r="B864" s="188"/>
      <c r="C864" s="186"/>
      <c r="D864" s="188"/>
      <c r="E864" s="186"/>
      <c r="F864" s="186"/>
      <c r="G864" s="186"/>
      <c r="H864" s="186"/>
      <c r="I864" s="186"/>
      <c r="J864" s="186"/>
      <c r="K864" s="186"/>
      <c r="L864" s="186"/>
      <c r="M864" s="186"/>
      <c r="N864" s="186"/>
      <c r="O864" s="186"/>
      <c r="P864" s="186"/>
      <c r="Q864" s="186"/>
      <c r="R864" s="186"/>
    </row>
    <row r="865">
      <c r="A865" s="186"/>
      <c r="B865" s="188"/>
      <c r="C865" s="186"/>
      <c r="D865" s="188"/>
      <c r="E865" s="186"/>
      <c r="F865" s="186"/>
      <c r="G865" s="186"/>
      <c r="H865" s="186"/>
      <c r="I865" s="186"/>
      <c r="J865" s="186"/>
      <c r="K865" s="186"/>
      <c r="L865" s="186"/>
      <c r="M865" s="186"/>
      <c r="N865" s="186"/>
      <c r="O865" s="186"/>
      <c r="P865" s="186"/>
      <c r="Q865" s="186"/>
      <c r="R865" s="186"/>
    </row>
    <row r="866">
      <c r="A866" s="186"/>
      <c r="B866" s="188"/>
      <c r="C866" s="186"/>
      <c r="D866" s="188"/>
      <c r="E866" s="186"/>
      <c r="F866" s="186"/>
      <c r="G866" s="186"/>
      <c r="H866" s="186"/>
      <c r="I866" s="186"/>
      <c r="J866" s="186"/>
      <c r="K866" s="186"/>
      <c r="L866" s="186"/>
      <c r="M866" s="186"/>
      <c r="N866" s="186"/>
      <c r="O866" s="186"/>
      <c r="P866" s="186"/>
      <c r="Q866" s="186"/>
      <c r="R866" s="186"/>
    </row>
    <row r="867">
      <c r="A867" s="186"/>
      <c r="B867" s="188"/>
      <c r="C867" s="186"/>
      <c r="D867" s="188"/>
      <c r="E867" s="186"/>
      <c r="F867" s="186"/>
      <c r="G867" s="186"/>
      <c r="H867" s="186"/>
      <c r="I867" s="186"/>
      <c r="J867" s="186"/>
      <c r="K867" s="186"/>
      <c r="L867" s="186"/>
      <c r="M867" s="186"/>
      <c r="N867" s="186"/>
      <c r="O867" s="186"/>
      <c r="P867" s="186"/>
      <c r="Q867" s="186"/>
      <c r="R867" s="186"/>
    </row>
    <row r="868">
      <c r="A868" s="186"/>
      <c r="B868" s="188"/>
      <c r="C868" s="186"/>
      <c r="D868" s="188"/>
      <c r="E868" s="186"/>
      <c r="F868" s="186"/>
      <c r="G868" s="186"/>
      <c r="H868" s="186"/>
      <c r="I868" s="186"/>
      <c r="J868" s="186"/>
      <c r="K868" s="186"/>
      <c r="L868" s="186"/>
      <c r="M868" s="186"/>
      <c r="N868" s="186"/>
      <c r="O868" s="186"/>
      <c r="P868" s="186"/>
      <c r="Q868" s="186"/>
      <c r="R868" s="186"/>
    </row>
    <row r="869">
      <c r="A869" s="186"/>
      <c r="B869" s="188"/>
      <c r="C869" s="186"/>
      <c r="D869" s="188"/>
      <c r="E869" s="186"/>
      <c r="F869" s="186"/>
      <c r="G869" s="186"/>
      <c r="H869" s="186"/>
      <c r="I869" s="186"/>
      <c r="J869" s="186"/>
      <c r="K869" s="186"/>
      <c r="L869" s="186"/>
      <c r="M869" s="186"/>
      <c r="N869" s="186"/>
      <c r="O869" s="186"/>
      <c r="P869" s="186"/>
      <c r="Q869" s="186"/>
      <c r="R869" s="186"/>
    </row>
    <row r="870">
      <c r="A870" s="186"/>
      <c r="B870" s="188"/>
      <c r="C870" s="186"/>
      <c r="D870" s="188"/>
      <c r="E870" s="186"/>
      <c r="F870" s="186"/>
      <c r="G870" s="186"/>
      <c r="H870" s="186"/>
      <c r="I870" s="186"/>
      <c r="J870" s="186"/>
      <c r="K870" s="186"/>
      <c r="L870" s="186"/>
      <c r="M870" s="186"/>
      <c r="N870" s="186"/>
      <c r="O870" s="186"/>
      <c r="P870" s="186"/>
      <c r="Q870" s="186"/>
      <c r="R870" s="186"/>
    </row>
    <row r="871">
      <c r="A871" s="186"/>
      <c r="B871" s="188"/>
      <c r="C871" s="186"/>
      <c r="D871" s="188"/>
      <c r="E871" s="186"/>
      <c r="F871" s="186"/>
      <c r="G871" s="186"/>
      <c r="H871" s="186"/>
      <c r="I871" s="186"/>
      <c r="J871" s="186"/>
      <c r="K871" s="186"/>
      <c r="L871" s="186"/>
      <c r="M871" s="186"/>
      <c r="N871" s="186"/>
      <c r="O871" s="186"/>
      <c r="P871" s="186"/>
      <c r="Q871" s="186"/>
      <c r="R871" s="186"/>
    </row>
    <row r="872">
      <c r="A872" s="186"/>
      <c r="B872" s="188"/>
      <c r="C872" s="186"/>
      <c r="D872" s="188"/>
      <c r="E872" s="186"/>
      <c r="F872" s="186"/>
      <c r="G872" s="186"/>
      <c r="H872" s="186"/>
      <c r="I872" s="186"/>
      <c r="J872" s="186"/>
      <c r="K872" s="186"/>
      <c r="L872" s="186"/>
      <c r="M872" s="186"/>
      <c r="N872" s="186"/>
      <c r="O872" s="186"/>
      <c r="P872" s="186"/>
      <c r="Q872" s="186"/>
      <c r="R872" s="186"/>
    </row>
    <row r="873">
      <c r="A873" s="186"/>
      <c r="B873" s="188"/>
      <c r="C873" s="186"/>
      <c r="D873" s="188"/>
      <c r="E873" s="186"/>
      <c r="F873" s="186"/>
      <c r="G873" s="186"/>
      <c r="H873" s="186"/>
      <c r="I873" s="186"/>
      <c r="J873" s="186"/>
      <c r="K873" s="186"/>
      <c r="L873" s="186"/>
      <c r="M873" s="186"/>
      <c r="N873" s="186"/>
      <c r="O873" s="186"/>
      <c r="P873" s="186"/>
      <c r="Q873" s="186"/>
      <c r="R873" s="186"/>
    </row>
    <row r="874">
      <c r="A874" s="186"/>
      <c r="B874" s="188"/>
      <c r="C874" s="186"/>
      <c r="D874" s="188"/>
      <c r="E874" s="186"/>
      <c r="F874" s="186"/>
      <c r="G874" s="186"/>
      <c r="H874" s="186"/>
      <c r="I874" s="186"/>
      <c r="J874" s="186"/>
      <c r="K874" s="186"/>
      <c r="L874" s="186"/>
      <c r="M874" s="186"/>
      <c r="N874" s="186"/>
      <c r="O874" s="186"/>
      <c r="P874" s="186"/>
      <c r="Q874" s="186"/>
      <c r="R874" s="186"/>
    </row>
    <row r="875">
      <c r="A875" s="186"/>
      <c r="B875" s="188"/>
      <c r="C875" s="186"/>
      <c r="D875" s="188"/>
      <c r="E875" s="186"/>
      <c r="F875" s="186"/>
      <c r="G875" s="186"/>
      <c r="H875" s="186"/>
      <c r="I875" s="186"/>
      <c r="J875" s="186"/>
      <c r="K875" s="186"/>
      <c r="L875" s="186"/>
      <c r="M875" s="186"/>
      <c r="N875" s="186"/>
      <c r="O875" s="186"/>
      <c r="P875" s="186"/>
      <c r="Q875" s="186"/>
      <c r="R875" s="186"/>
    </row>
    <row r="876">
      <c r="A876" s="186"/>
      <c r="B876" s="188"/>
      <c r="C876" s="186"/>
      <c r="D876" s="188"/>
      <c r="E876" s="186"/>
      <c r="F876" s="186"/>
      <c r="G876" s="186"/>
      <c r="H876" s="186"/>
      <c r="I876" s="186"/>
      <c r="J876" s="186"/>
      <c r="K876" s="186"/>
      <c r="L876" s="186"/>
      <c r="M876" s="186"/>
      <c r="N876" s="186"/>
      <c r="O876" s="186"/>
      <c r="P876" s="186"/>
      <c r="Q876" s="186"/>
      <c r="R876" s="186"/>
    </row>
    <row r="877">
      <c r="A877" s="186"/>
      <c r="B877" s="188"/>
      <c r="C877" s="186"/>
      <c r="D877" s="188"/>
      <c r="E877" s="186"/>
      <c r="F877" s="186"/>
      <c r="G877" s="186"/>
      <c r="H877" s="186"/>
      <c r="I877" s="186"/>
      <c r="J877" s="186"/>
      <c r="K877" s="186"/>
      <c r="L877" s="186"/>
      <c r="M877" s="186"/>
      <c r="N877" s="186"/>
      <c r="O877" s="186"/>
      <c r="P877" s="186"/>
      <c r="Q877" s="186"/>
      <c r="R877" s="186"/>
    </row>
    <row r="878">
      <c r="A878" s="186"/>
      <c r="B878" s="188"/>
      <c r="C878" s="186"/>
      <c r="D878" s="188"/>
      <c r="E878" s="186"/>
      <c r="F878" s="186"/>
      <c r="G878" s="186"/>
      <c r="H878" s="186"/>
      <c r="I878" s="186"/>
      <c r="J878" s="186"/>
      <c r="K878" s="186"/>
      <c r="L878" s="186"/>
      <c r="M878" s="186"/>
      <c r="N878" s="186"/>
      <c r="O878" s="186"/>
      <c r="P878" s="186"/>
      <c r="Q878" s="186"/>
      <c r="R878" s="186"/>
    </row>
    <row r="879">
      <c r="A879" s="186"/>
      <c r="B879" s="188"/>
      <c r="C879" s="186"/>
      <c r="D879" s="188"/>
      <c r="E879" s="186"/>
      <c r="F879" s="186"/>
      <c r="G879" s="186"/>
      <c r="H879" s="186"/>
      <c r="I879" s="186"/>
      <c r="J879" s="186"/>
      <c r="K879" s="186"/>
      <c r="L879" s="186"/>
      <c r="M879" s="186"/>
      <c r="N879" s="186"/>
      <c r="O879" s="186"/>
      <c r="P879" s="186"/>
      <c r="Q879" s="186"/>
      <c r="R879" s="186"/>
    </row>
    <row r="880">
      <c r="A880" s="186"/>
      <c r="B880" s="188"/>
      <c r="C880" s="186"/>
      <c r="D880" s="188"/>
      <c r="E880" s="186"/>
      <c r="F880" s="186"/>
      <c r="G880" s="186"/>
      <c r="H880" s="186"/>
      <c r="I880" s="186"/>
      <c r="J880" s="186"/>
      <c r="K880" s="186"/>
      <c r="L880" s="186"/>
      <c r="M880" s="186"/>
      <c r="N880" s="186"/>
      <c r="O880" s="186"/>
      <c r="P880" s="186"/>
      <c r="Q880" s="186"/>
      <c r="R880" s="186"/>
    </row>
    <row r="881">
      <c r="A881" s="186"/>
      <c r="B881" s="188"/>
      <c r="C881" s="186"/>
      <c r="D881" s="188"/>
      <c r="E881" s="186"/>
      <c r="F881" s="186"/>
      <c r="G881" s="186"/>
      <c r="H881" s="186"/>
      <c r="I881" s="186"/>
      <c r="J881" s="186"/>
      <c r="K881" s="186"/>
      <c r="L881" s="186"/>
      <c r="M881" s="186"/>
      <c r="N881" s="186"/>
      <c r="O881" s="186"/>
      <c r="P881" s="186"/>
      <c r="Q881" s="186"/>
      <c r="R881" s="186"/>
    </row>
    <row r="882">
      <c r="A882" s="186"/>
      <c r="B882" s="188"/>
      <c r="C882" s="186"/>
      <c r="D882" s="188"/>
      <c r="E882" s="186"/>
      <c r="F882" s="186"/>
      <c r="G882" s="186"/>
      <c r="H882" s="186"/>
      <c r="I882" s="186"/>
      <c r="J882" s="186"/>
      <c r="K882" s="186"/>
      <c r="L882" s="186"/>
      <c r="M882" s="186"/>
      <c r="N882" s="186"/>
      <c r="O882" s="186"/>
      <c r="P882" s="186"/>
      <c r="Q882" s="186"/>
      <c r="R882" s="186"/>
    </row>
    <row r="883">
      <c r="A883" s="186"/>
      <c r="B883" s="188"/>
      <c r="C883" s="186"/>
      <c r="D883" s="188"/>
      <c r="E883" s="186"/>
      <c r="F883" s="186"/>
      <c r="G883" s="186"/>
      <c r="H883" s="186"/>
      <c r="I883" s="186"/>
      <c r="J883" s="186"/>
      <c r="K883" s="186"/>
      <c r="L883" s="186"/>
      <c r="M883" s="186"/>
      <c r="N883" s="186"/>
      <c r="O883" s="186"/>
      <c r="P883" s="186"/>
      <c r="Q883" s="186"/>
      <c r="R883" s="186"/>
    </row>
    <row r="884">
      <c r="A884" s="186"/>
      <c r="B884" s="188"/>
      <c r="C884" s="186"/>
      <c r="D884" s="188"/>
      <c r="E884" s="186"/>
      <c r="F884" s="186"/>
      <c r="G884" s="186"/>
      <c r="H884" s="186"/>
      <c r="I884" s="186"/>
      <c r="J884" s="186"/>
      <c r="K884" s="186"/>
      <c r="L884" s="186"/>
      <c r="M884" s="186"/>
      <c r="N884" s="186"/>
      <c r="O884" s="186"/>
      <c r="P884" s="186"/>
      <c r="Q884" s="186"/>
      <c r="R884" s="186"/>
    </row>
    <row r="885">
      <c r="A885" s="186"/>
      <c r="B885" s="188"/>
      <c r="C885" s="186"/>
      <c r="D885" s="188"/>
      <c r="E885" s="186"/>
      <c r="F885" s="186"/>
      <c r="G885" s="186"/>
      <c r="H885" s="186"/>
      <c r="I885" s="186"/>
      <c r="J885" s="186"/>
      <c r="K885" s="186"/>
      <c r="L885" s="186"/>
      <c r="M885" s="186"/>
      <c r="N885" s="186"/>
      <c r="O885" s="186"/>
      <c r="P885" s="186"/>
      <c r="Q885" s="186"/>
      <c r="R885" s="186"/>
    </row>
    <row r="886">
      <c r="A886" s="186"/>
      <c r="B886" s="188"/>
      <c r="C886" s="186"/>
      <c r="D886" s="188"/>
      <c r="E886" s="186"/>
      <c r="F886" s="186"/>
      <c r="G886" s="186"/>
      <c r="H886" s="186"/>
      <c r="I886" s="186"/>
      <c r="J886" s="186"/>
      <c r="K886" s="186"/>
      <c r="L886" s="186"/>
      <c r="M886" s="186"/>
      <c r="N886" s="186"/>
      <c r="O886" s="186"/>
      <c r="P886" s="186"/>
      <c r="Q886" s="186"/>
      <c r="R886" s="186"/>
    </row>
    <row r="887">
      <c r="A887" s="186"/>
      <c r="B887" s="188"/>
      <c r="C887" s="186"/>
      <c r="D887" s="188"/>
      <c r="E887" s="186"/>
      <c r="F887" s="186"/>
      <c r="G887" s="186"/>
      <c r="H887" s="186"/>
      <c r="I887" s="186"/>
      <c r="J887" s="186"/>
      <c r="K887" s="186"/>
      <c r="L887" s="186"/>
      <c r="M887" s="186"/>
      <c r="N887" s="186"/>
      <c r="O887" s="186"/>
      <c r="P887" s="186"/>
      <c r="Q887" s="186"/>
      <c r="R887" s="186"/>
    </row>
    <row r="888">
      <c r="A888" s="186"/>
      <c r="B888" s="188"/>
      <c r="C888" s="186"/>
      <c r="D888" s="188"/>
      <c r="E888" s="186"/>
      <c r="F888" s="186"/>
      <c r="G888" s="186"/>
      <c r="H888" s="186"/>
      <c r="I888" s="186"/>
      <c r="J888" s="186"/>
      <c r="K888" s="186"/>
      <c r="L888" s="186"/>
      <c r="M888" s="186"/>
      <c r="N888" s="186"/>
      <c r="O888" s="186"/>
      <c r="P888" s="186"/>
      <c r="Q888" s="186"/>
      <c r="R888" s="186"/>
    </row>
    <row r="889">
      <c r="A889" s="186"/>
      <c r="B889" s="188"/>
      <c r="C889" s="186"/>
      <c r="D889" s="188"/>
      <c r="E889" s="186"/>
      <c r="F889" s="186"/>
      <c r="G889" s="186"/>
      <c r="H889" s="186"/>
      <c r="I889" s="186"/>
      <c r="J889" s="186"/>
      <c r="K889" s="186"/>
      <c r="L889" s="186"/>
      <c r="M889" s="186"/>
      <c r="N889" s="186"/>
      <c r="O889" s="186"/>
      <c r="P889" s="186"/>
      <c r="Q889" s="186"/>
      <c r="R889" s="186"/>
    </row>
    <row r="890">
      <c r="A890" s="186"/>
      <c r="B890" s="188"/>
      <c r="C890" s="186"/>
      <c r="D890" s="188"/>
      <c r="E890" s="186"/>
      <c r="F890" s="186"/>
      <c r="G890" s="186"/>
      <c r="H890" s="186"/>
      <c r="I890" s="186"/>
      <c r="J890" s="186"/>
      <c r="K890" s="186"/>
      <c r="L890" s="186"/>
      <c r="M890" s="186"/>
      <c r="N890" s="186"/>
      <c r="O890" s="186"/>
      <c r="P890" s="186"/>
      <c r="Q890" s="186"/>
      <c r="R890" s="186"/>
    </row>
    <row r="891">
      <c r="A891" s="186"/>
      <c r="B891" s="188"/>
      <c r="C891" s="186"/>
      <c r="D891" s="188"/>
      <c r="E891" s="186"/>
      <c r="F891" s="186"/>
      <c r="G891" s="186"/>
      <c r="H891" s="186"/>
      <c r="I891" s="186"/>
      <c r="J891" s="186"/>
      <c r="K891" s="186"/>
      <c r="L891" s="186"/>
      <c r="M891" s="186"/>
      <c r="N891" s="186"/>
      <c r="O891" s="186"/>
      <c r="P891" s="186"/>
      <c r="Q891" s="186"/>
      <c r="R891" s="186"/>
    </row>
    <row r="892">
      <c r="A892" s="186"/>
      <c r="B892" s="188"/>
      <c r="C892" s="186"/>
      <c r="D892" s="188"/>
      <c r="E892" s="186"/>
      <c r="F892" s="186"/>
      <c r="G892" s="186"/>
      <c r="H892" s="186"/>
      <c r="I892" s="186"/>
      <c r="J892" s="186"/>
      <c r="K892" s="186"/>
      <c r="L892" s="186"/>
      <c r="M892" s="186"/>
      <c r="N892" s="186"/>
      <c r="O892" s="186"/>
      <c r="P892" s="186"/>
      <c r="Q892" s="186"/>
      <c r="R892" s="186"/>
    </row>
    <row r="893">
      <c r="A893" s="186"/>
      <c r="B893" s="188"/>
      <c r="C893" s="186"/>
      <c r="D893" s="188"/>
      <c r="E893" s="186"/>
      <c r="F893" s="186"/>
      <c r="G893" s="186"/>
      <c r="H893" s="186"/>
      <c r="I893" s="186"/>
      <c r="J893" s="186"/>
      <c r="K893" s="186"/>
      <c r="L893" s="186"/>
      <c r="M893" s="186"/>
      <c r="N893" s="186"/>
      <c r="O893" s="186"/>
      <c r="P893" s="186"/>
      <c r="Q893" s="186"/>
      <c r="R893" s="186"/>
    </row>
    <row r="894">
      <c r="A894" s="186"/>
      <c r="B894" s="188"/>
      <c r="C894" s="186"/>
      <c r="D894" s="188"/>
      <c r="E894" s="186"/>
      <c r="F894" s="186"/>
      <c r="G894" s="186"/>
      <c r="H894" s="186"/>
      <c r="I894" s="186"/>
      <c r="J894" s="186"/>
      <c r="K894" s="186"/>
      <c r="L894" s="186"/>
      <c r="M894" s="186"/>
      <c r="N894" s="186"/>
      <c r="O894" s="186"/>
      <c r="P894" s="186"/>
      <c r="Q894" s="186"/>
      <c r="R894" s="186"/>
    </row>
    <row r="895">
      <c r="A895" s="186"/>
      <c r="B895" s="188"/>
      <c r="C895" s="186"/>
      <c r="D895" s="188"/>
      <c r="E895" s="186"/>
      <c r="F895" s="186"/>
      <c r="G895" s="186"/>
      <c r="H895" s="186"/>
      <c r="I895" s="186"/>
      <c r="J895" s="186"/>
      <c r="K895" s="186"/>
      <c r="L895" s="186"/>
      <c r="M895" s="186"/>
      <c r="N895" s="186"/>
      <c r="O895" s="186"/>
      <c r="P895" s="186"/>
      <c r="Q895" s="186"/>
      <c r="R895" s="186"/>
    </row>
    <row r="896">
      <c r="A896" s="186"/>
      <c r="B896" s="188"/>
      <c r="C896" s="186"/>
      <c r="D896" s="188"/>
      <c r="E896" s="186"/>
      <c r="F896" s="186"/>
      <c r="G896" s="186"/>
      <c r="H896" s="186"/>
      <c r="I896" s="186"/>
      <c r="J896" s="186"/>
      <c r="K896" s="186"/>
      <c r="L896" s="186"/>
      <c r="M896" s="186"/>
      <c r="N896" s="186"/>
      <c r="O896" s="186"/>
      <c r="P896" s="186"/>
      <c r="Q896" s="186"/>
      <c r="R896" s="186"/>
    </row>
    <row r="897">
      <c r="A897" s="186"/>
      <c r="B897" s="188"/>
      <c r="C897" s="186"/>
      <c r="D897" s="188"/>
      <c r="E897" s="186"/>
      <c r="F897" s="186"/>
      <c r="G897" s="186"/>
      <c r="H897" s="186"/>
      <c r="I897" s="186"/>
      <c r="J897" s="186"/>
      <c r="K897" s="186"/>
      <c r="L897" s="186"/>
      <c r="M897" s="186"/>
      <c r="N897" s="186"/>
      <c r="O897" s="186"/>
      <c r="P897" s="186"/>
      <c r="Q897" s="186"/>
      <c r="R897" s="186"/>
    </row>
    <row r="898">
      <c r="A898" s="186"/>
      <c r="B898" s="188"/>
      <c r="C898" s="186"/>
      <c r="D898" s="188"/>
      <c r="E898" s="186"/>
      <c r="F898" s="186"/>
      <c r="G898" s="186"/>
      <c r="H898" s="186"/>
      <c r="I898" s="186"/>
      <c r="J898" s="186"/>
      <c r="K898" s="186"/>
      <c r="L898" s="186"/>
      <c r="M898" s="186"/>
      <c r="N898" s="186"/>
      <c r="O898" s="186"/>
      <c r="P898" s="186"/>
      <c r="Q898" s="186"/>
      <c r="R898" s="186"/>
    </row>
    <row r="899">
      <c r="A899" s="186"/>
      <c r="B899" s="188"/>
      <c r="C899" s="186"/>
      <c r="D899" s="188"/>
      <c r="E899" s="186"/>
      <c r="F899" s="186"/>
      <c r="G899" s="186"/>
      <c r="H899" s="186"/>
      <c r="I899" s="186"/>
      <c r="J899" s="186"/>
      <c r="K899" s="186"/>
      <c r="L899" s="186"/>
      <c r="M899" s="186"/>
      <c r="N899" s="186"/>
      <c r="O899" s="186"/>
      <c r="P899" s="186"/>
      <c r="Q899" s="186"/>
      <c r="R899" s="186"/>
    </row>
    <row r="900">
      <c r="A900" s="186"/>
      <c r="B900" s="188"/>
      <c r="C900" s="186"/>
      <c r="D900" s="188"/>
      <c r="E900" s="186"/>
      <c r="F900" s="186"/>
      <c r="G900" s="186"/>
      <c r="H900" s="186"/>
      <c r="I900" s="186"/>
      <c r="J900" s="186"/>
      <c r="K900" s="186"/>
      <c r="L900" s="186"/>
      <c r="M900" s="186"/>
      <c r="N900" s="186"/>
      <c r="O900" s="186"/>
      <c r="P900" s="186"/>
      <c r="Q900" s="186"/>
      <c r="R900" s="186"/>
    </row>
    <row r="901">
      <c r="A901" s="186"/>
      <c r="B901" s="188"/>
      <c r="C901" s="186"/>
      <c r="D901" s="188"/>
      <c r="E901" s="186"/>
      <c r="F901" s="186"/>
      <c r="G901" s="186"/>
      <c r="H901" s="186"/>
      <c r="I901" s="186"/>
      <c r="J901" s="186"/>
      <c r="K901" s="186"/>
      <c r="L901" s="186"/>
      <c r="M901" s="186"/>
      <c r="N901" s="186"/>
      <c r="O901" s="186"/>
      <c r="P901" s="186"/>
      <c r="Q901" s="186"/>
      <c r="R901" s="186"/>
    </row>
    <row r="902">
      <c r="A902" s="186"/>
      <c r="B902" s="188"/>
      <c r="C902" s="186"/>
      <c r="D902" s="188"/>
      <c r="E902" s="186"/>
      <c r="F902" s="186"/>
      <c r="G902" s="186"/>
      <c r="H902" s="186"/>
      <c r="I902" s="186"/>
      <c r="J902" s="186"/>
      <c r="K902" s="186"/>
      <c r="L902" s="186"/>
      <c r="M902" s="186"/>
      <c r="N902" s="186"/>
      <c r="O902" s="186"/>
      <c r="P902" s="186"/>
      <c r="Q902" s="186"/>
      <c r="R902" s="186"/>
    </row>
    <row r="903">
      <c r="A903" s="186"/>
      <c r="B903" s="188"/>
      <c r="C903" s="186"/>
      <c r="D903" s="188"/>
      <c r="E903" s="186"/>
      <c r="F903" s="186"/>
      <c r="G903" s="186"/>
      <c r="H903" s="186"/>
      <c r="I903" s="186"/>
      <c r="J903" s="186"/>
      <c r="K903" s="186"/>
      <c r="L903" s="186"/>
      <c r="M903" s="186"/>
      <c r="N903" s="186"/>
      <c r="O903" s="186"/>
      <c r="P903" s="186"/>
      <c r="Q903" s="186"/>
      <c r="R903" s="186"/>
    </row>
    <row r="904">
      <c r="A904" s="186"/>
      <c r="B904" s="188"/>
      <c r="C904" s="186"/>
      <c r="D904" s="188"/>
      <c r="E904" s="186"/>
      <c r="F904" s="186"/>
      <c r="G904" s="186"/>
      <c r="H904" s="186"/>
      <c r="I904" s="186"/>
      <c r="J904" s="186"/>
      <c r="K904" s="186"/>
      <c r="L904" s="186"/>
      <c r="M904" s="186"/>
      <c r="N904" s="186"/>
      <c r="O904" s="186"/>
      <c r="P904" s="186"/>
      <c r="Q904" s="186"/>
      <c r="R904" s="186"/>
    </row>
    <row r="905">
      <c r="A905" s="186"/>
      <c r="B905" s="188"/>
      <c r="C905" s="186"/>
      <c r="D905" s="188"/>
      <c r="E905" s="186"/>
      <c r="F905" s="186"/>
      <c r="G905" s="186"/>
      <c r="H905" s="186"/>
      <c r="I905" s="186"/>
      <c r="J905" s="186"/>
      <c r="K905" s="186"/>
      <c r="L905" s="186"/>
      <c r="M905" s="186"/>
      <c r="N905" s="186"/>
      <c r="O905" s="186"/>
      <c r="P905" s="186"/>
      <c r="Q905" s="186"/>
      <c r="R905" s="186"/>
    </row>
    <row r="906">
      <c r="A906" s="186"/>
      <c r="B906" s="188"/>
      <c r="C906" s="186"/>
      <c r="D906" s="188"/>
      <c r="E906" s="186"/>
      <c r="F906" s="186"/>
      <c r="G906" s="186"/>
      <c r="H906" s="186"/>
      <c r="I906" s="186"/>
      <c r="J906" s="186"/>
      <c r="K906" s="186"/>
      <c r="L906" s="186"/>
      <c r="M906" s="186"/>
      <c r="N906" s="186"/>
      <c r="O906" s="186"/>
      <c r="P906" s="186"/>
      <c r="Q906" s="186"/>
      <c r="R906" s="186"/>
    </row>
    <row r="907">
      <c r="A907" s="186"/>
      <c r="B907" s="188"/>
      <c r="C907" s="186"/>
      <c r="D907" s="188"/>
      <c r="E907" s="186"/>
      <c r="F907" s="186"/>
      <c r="G907" s="186"/>
      <c r="H907" s="186"/>
      <c r="I907" s="186"/>
      <c r="J907" s="186"/>
      <c r="K907" s="186"/>
      <c r="L907" s="186"/>
      <c r="M907" s="186"/>
      <c r="N907" s="186"/>
      <c r="O907" s="186"/>
      <c r="P907" s="186"/>
      <c r="Q907" s="186"/>
      <c r="R907" s="186"/>
    </row>
    <row r="908">
      <c r="A908" s="186"/>
      <c r="B908" s="188"/>
      <c r="C908" s="186"/>
      <c r="D908" s="188"/>
      <c r="E908" s="186"/>
      <c r="F908" s="186"/>
      <c r="G908" s="186"/>
      <c r="H908" s="186"/>
      <c r="I908" s="186"/>
      <c r="J908" s="186"/>
      <c r="K908" s="186"/>
      <c r="L908" s="186"/>
      <c r="M908" s="186"/>
      <c r="N908" s="186"/>
      <c r="O908" s="186"/>
      <c r="P908" s="186"/>
      <c r="Q908" s="186"/>
      <c r="R908" s="186"/>
    </row>
    <row r="909">
      <c r="A909" s="186"/>
      <c r="B909" s="188"/>
      <c r="C909" s="186"/>
      <c r="D909" s="188"/>
      <c r="E909" s="186"/>
      <c r="F909" s="186"/>
      <c r="G909" s="186"/>
      <c r="H909" s="186"/>
      <c r="I909" s="186"/>
      <c r="J909" s="186"/>
      <c r="K909" s="186"/>
      <c r="L909" s="186"/>
      <c r="M909" s="186"/>
      <c r="N909" s="186"/>
      <c r="O909" s="186"/>
      <c r="P909" s="186"/>
      <c r="Q909" s="186"/>
      <c r="R909" s="186"/>
    </row>
    <row r="910">
      <c r="A910" s="186"/>
      <c r="B910" s="188"/>
      <c r="C910" s="186"/>
      <c r="D910" s="188"/>
      <c r="E910" s="186"/>
      <c r="F910" s="186"/>
      <c r="G910" s="186"/>
      <c r="H910" s="186"/>
      <c r="I910" s="186"/>
      <c r="J910" s="186"/>
      <c r="K910" s="186"/>
      <c r="L910" s="186"/>
      <c r="M910" s="186"/>
      <c r="N910" s="186"/>
      <c r="O910" s="186"/>
      <c r="P910" s="186"/>
      <c r="Q910" s="186"/>
      <c r="R910" s="186"/>
    </row>
    <row r="911">
      <c r="A911" s="186"/>
      <c r="B911" s="188"/>
      <c r="C911" s="186"/>
      <c r="D911" s="188"/>
      <c r="E911" s="186"/>
      <c r="F911" s="186"/>
      <c r="G911" s="186"/>
      <c r="H911" s="186"/>
      <c r="I911" s="186"/>
      <c r="J911" s="186"/>
      <c r="K911" s="186"/>
      <c r="L911" s="186"/>
      <c r="M911" s="186"/>
      <c r="N911" s="186"/>
      <c r="O911" s="186"/>
      <c r="P911" s="186"/>
      <c r="Q911" s="186"/>
      <c r="R911" s="186"/>
    </row>
    <row r="912">
      <c r="A912" s="186"/>
      <c r="B912" s="188"/>
      <c r="C912" s="186"/>
      <c r="D912" s="188"/>
      <c r="E912" s="186"/>
      <c r="F912" s="186"/>
      <c r="G912" s="186"/>
      <c r="H912" s="186"/>
      <c r="I912" s="186"/>
      <c r="J912" s="186"/>
      <c r="K912" s="186"/>
      <c r="L912" s="186"/>
      <c r="M912" s="186"/>
      <c r="N912" s="186"/>
      <c r="O912" s="186"/>
      <c r="P912" s="186"/>
      <c r="Q912" s="186"/>
      <c r="R912" s="186"/>
    </row>
    <row r="913">
      <c r="A913" s="186"/>
      <c r="B913" s="188"/>
      <c r="C913" s="186"/>
      <c r="D913" s="188"/>
      <c r="E913" s="186"/>
      <c r="F913" s="186"/>
      <c r="G913" s="186"/>
      <c r="H913" s="186"/>
      <c r="I913" s="186"/>
      <c r="J913" s="186"/>
      <c r="K913" s="186"/>
      <c r="L913" s="186"/>
      <c r="M913" s="186"/>
      <c r="N913" s="186"/>
      <c r="O913" s="186"/>
      <c r="P913" s="186"/>
      <c r="Q913" s="186"/>
      <c r="R913" s="186"/>
    </row>
    <row r="914">
      <c r="A914" s="186"/>
      <c r="B914" s="188"/>
      <c r="C914" s="186"/>
      <c r="D914" s="188"/>
      <c r="E914" s="186"/>
      <c r="F914" s="186"/>
      <c r="G914" s="186"/>
      <c r="H914" s="186"/>
      <c r="I914" s="186"/>
      <c r="J914" s="186"/>
      <c r="K914" s="186"/>
      <c r="L914" s="186"/>
      <c r="M914" s="186"/>
      <c r="N914" s="186"/>
      <c r="O914" s="186"/>
      <c r="P914" s="186"/>
      <c r="Q914" s="186"/>
      <c r="R914" s="186"/>
    </row>
    <row r="915">
      <c r="A915" s="186"/>
      <c r="B915" s="188"/>
      <c r="C915" s="186"/>
      <c r="D915" s="188"/>
      <c r="E915" s="186"/>
      <c r="F915" s="186"/>
      <c r="G915" s="186"/>
      <c r="H915" s="186"/>
      <c r="I915" s="186"/>
      <c r="J915" s="186"/>
      <c r="K915" s="186"/>
      <c r="L915" s="186"/>
      <c r="M915" s="186"/>
      <c r="N915" s="186"/>
      <c r="O915" s="186"/>
      <c r="P915" s="186"/>
      <c r="Q915" s="186"/>
      <c r="R915" s="186"/>
    </row>
    <row r="916">
      <c r="A916" s="186"/>
      <c r="B916" s="188"/>
      <c r="C916" s="186"/>
      <c r="D916" s="188"/>
      <c r="E916" s="186"/>
      <c r="F916" s="186"/>
      <c r="G916" s="186"/>
      <c r="H916" s="186"/>
      <c r="I916" s="186"/>
      <c r="J916" s="186"/>
      <c r="K916" s="186"/>
      <c r="L916" s="186"/>
      <c r="M916" s="186"/>
      <c r="N916" s="186"/>
      <c r="O916" s="186"/>
      <c r="P916" s="186"/>
      <c r="Q916" s="186"/>
      <c r="R916" s="186"/>
    </row>
    <row r="917">
      <c r="A917" s="186"/>
      <c r="B917" s="188"/>
      <c r="C917" s="186"/>
      <c r="D917" s="188"/>
      <c r="E917" s="186"/>
      <c r="F917" s="186"/>
      <c r="G917" s="186"/>
      <c r="H917" s="186"/>
      <c r="I917" s="186"/>
      <c r="J917" s="186"/>
      <c r="K917" s="186"/>
      <c r="L917" s="186"/>
      <c r="M917" s="186"/>
      <c r="N917" s="186"/>
      <c r="O917" s="186"/>
      <c r="P917" s="186"/>
      <c r="Q917" s="186"/>
      <c r="R917" s="186"/>
    </row>
    <row r="918">
      <c r="A918" s="186"/>
      <c r="B918" s="188"/>
      <c r="C918" s="186"/>
      <c r="D918" s="188"/>
      <c r="E918" s="186"/>
      <c r="F918" s="186"/>
      <c r="G918" s="186"/>
      <c r="H918" s="186"/>
      <c r="I918" s="186"/>
      <c r="J918" s="186"/>
      <c r="K918" s="186"/>
      <c r="L918" s="186"/>
      <c r="M918" s="186"/>
      <c r="N918" s="186"/>
      <c r="O918" s="186"/>
      <c r="P918" s="186"/>
      <c r="Q918" s="186"/>
      <c r="R918" s="186"/>
    </row>
    <row r="919">
      <c r="A919" s="186"/>
      <c r="B919" s="188"/>
      <c r="C919" s="186"/>
      <c r="D919" s="188"/>
      <c r="E919" s="186"/>
      <c r="F919" s="186"/>
      <c r="G919" s="186"/>
      <c r="H919" s="186"/>
      <c r="I919" s="186"/>
      <c r="J919" s="186"/>
      <c r="K919" s="186"/>
      <c r="L919" s="186"/>
      <c r="M919" s="186"/>
      <c r="N919" s="186"/>
      <c r="O919" s="186"/>
      <c r="P919" s="186"/>
      <c r="Q919" s="186"/>
      <c r="R919" s="186"/>
    </row>
    <row r="920">
      <c r="A920" s="186"/>
      <c r="B920" s="188"/>
      <c r="C920" s="186"/>
      <c r="D920" s="188"/>
      <c r="E920" s="186"/>
      <c r="F920" s="186"/>
      <c r="G920" s="186"/>
      <c r="H920" s="186"/>
      <c r="I920" s="186"/>
      <c r="J920" s="186"/>
      <c r="K920" s="186"/>
      <c r="L920" s="186"/>
      <c r="M920" s="186"/>
      <c r="N920" s="186"/>
      <c r="O920" s="186"/>
      <c r="P920" s="186"/>
      <c r="Q920" s="186"/>
      <c r="R920" s="186"/>
    </row>
    <row r="921">
      <c r="A921" s="186"/>
      <c r="B921" s="188"/>
      <c r="C921" s="186"/>
      <c r="D921" s="188"/>
      <c r="E921" s="186"/>
      <c r="F921" s="186"/>
      <c r="G921" s="186"/>
      <c r="H921" s="186"/>
      <c r="I921" s="186"/>
      <c r="J921" s="186"/>
      <c r="K921" s="186"/>
      <c r="L921" s="186"/>
      <c r="M921" s="186"/>
      <c r="N921" s="186"/>
      <c r="O921" s="186"/>
      <c r="P921" s="186"/>
      <c r="Q921" s="186"/>
      <c r="R921" s="186"/>
    </row>
    <row r="922">
      <c r="A922" s="186"/>
      <c r="B922" s="188"/>
      <c r="C922" s="186"/>
      <c r="D922" s="188"/>
      <c r="E922" s="186"/>
      <c r="F922" s="186"/>
      <c r="G922" s="186"/>
      <c r="H922" s="186"/>
      <c r="I922" s="186"/>
      <c r="J922" s="186"/>
      <c r="K922" s="186"/>
      <c r="L922" s="186"/>
      <c r="M922" s="186"/>
      <c r="N922" s="186"/>
      <c r="O922" s="186"/>
      <c r="P922" s="186"/>
      <c r="Q922" s="186"/>
      <c r="R922" s="186"/>
    </row>
    <row r="923">
      <c r="A923" s="186"/>
      <c r="B923" s="188"/>
      <c r="C923" s="186"/>
      <c r="D923" s="188"/>
      <c r="E923" s="186"/>
      <c r="F923" s="186"/>
      <c r="G923" s="186"/>
      <c r="H923" s="186"/>
      <c r="I923" s="186"/>
      <c r="J923" s="186"/>
      <c r="K923" s="186"/>
      <c r="L923" s="186"/>
      <c r="M923" s="186"/>
      <c r="N923" s="186"/>
      <c r="O923" s="186"/>
      <c r="P923" s="186"/>
      <c r="Q923" s="186"/>
      <c r="R923" s="186"/>
    </row>
    <row r="924">
      <c r="A924" s="186"/>
      <c r="B924" s="188"/>
      <c r="C924" s="186"/>
      <c r="D924" s="188"/>
      <c r="E924" s="186"/>
      <c r="F924" s="186"/>
      <c r="G924" s="186"/>
      <c r="H924" s="186"/>
      <c r="I924" s="186"/>
      <c r="J924" s="186"/>
      <c r="K924" s="186"/>
      <c r="L924" s="186"/>
      <c r="M924" s="186"/>
      <c r="N924" s="186"/>
      <c r="O924" s="186"/>
      <c r="P924" s="186"/>
      <c r="Q924" s="186"/>
      <c r="R924" s="186"/>
    </row>
    <row r="925">
      <c r="A925" s="186"/>
      <c r="B925" s="188"/>
      <c r="C925" s="186"/>
      <c r="D925" s="188"/>
      <c r="E925" s="186"/>
      <c r="F925" s="186"/>
      <c r="G925" s="186"/>
      <c r="H925" s="186"/>
      <c r="I925" s="186"/>
      <c r="J925" s="186"/>
      <c r="K925" s="186"/>
      <c r="L925" s="186"/>
      <c r="M925" s="186"/>
      <c r="N925" s="186"/>
      <c r="O925" s="186"/>
      <c r="P925" s="186"/>
      <c r="Q925" s="186"/>
      <c r="R925" s="186"/>
    </row>
    <row r="926">
      <c r="A926" s="186"/>
      <c r="B926" s="188"/>
      <c r="C926" s="186"/>
      <c r="D926" s="188"/>
      <c r="E926" s="186"/>
      <c r="F926" s="186"/>
      <c r="G926" s="186"/>
      <c r="H926" s="186"/>
      <c r="I926" s="186"/>
      <c r="J926" s="186"/>
      <c r="K926" s="186"/>
      <c r="L926" s="186"/>
      <c r="M926" s="186"/>
      <c r="N926" s="186"/>
      <c r="O926" s="186"/>
      <c r="P926" s="186"/>
      <c r="Q926" s="186"/>
      <c r="R926" s="186"/>
    </row>
    <row r="927">
      <c r="A927" s="186"/>
      <c r="B927" s="188"/>
      <c r="C927" s="186"/>
      <c r="D927" s="188"/>
      <c r="E927" s="186"/>
      <c r="F927" s="186"/>
      <c r="G927" s="186"/>
      <c r="H927" s="186"/>
      <c r="I927" s="186"/>
      <c r="J927" s="186"/>
      <c r="K927" s="186"/>
      <c r="L927" s="186"/>
      <c r="M927" s="186"/>
      <c r="N927" s="186"/>
      <c r="O927" s="186"/>
      <c r="P927" s="186"/>
      <c r="Q927" s="186"/>
      <c r="R927" s="186"/>
    </row>
    <row r="928">
      <c r="A928" s="186"/>
      <c r="B928" s="188"/>
      <c r="C928" s="186"/>
      <c r="D928" s="188"/>
      <c r="E928" s="186"/>
      <c r="F928" s="186"/>
      <c r="G928" s="186"/>
      <c r="H928" s="186"/>
      <c r="I928" s="186"/>
      <c r="J928" s="186"/>
      <c r="K928" s="186"/>
      <c r="L928" s="186"/>
      <c r="M928" s="186"/>
      <c r="N928" s="186"/>
      <c r="O928" s="186"/>
      <c r="P928" s="186"/>
      <c r="Q928" s="186"/>
      <c r="R928" s="186"/>
    </row>
    <row r="929">
      <c r="A929" s="186"/>
      <c r="B929" s="188"/>
      <c r="C929" s="186"/>
      <c r="D929" s="188"/>
      <c r="E929" s="186"/>
      <c r="F929" s="186"/>
      <c r="G929" s="186"/>
      <c r="H929" s="186"/>
      <c r="I929" s="186"/>
      <c r="J929" s="186"/>
      <c r="K929" s="186"/>
      <c r="L929" s="186"/>
      <c r="M929" s="186"/>
      <c r="N929" s="186"/>
      <c r="O929" s="186"/>
      <c r="P929" s="186"/>
      <c r="Q929" s="186"/>
      <c r="R929" s="186"/>
    </row>
    <row r="930">
      <c r="A930" s="186"/>
      <c r="B930" s="188"/>
      <c r="C930" s="186"/>
      <c r="D930" s="188"/>
      <c r="E930" s="186"/>
      <c r="F930" s="186"/>
      <c r="G930" s="186"/>
      <c r="H930" s="186"/>
      <c r="I930" s="186"/>
      <c r="J930" s="186"/>
      <c r="K930" s="186"/>
      <c r="L930" s="186"/>
      <c r="M930" s="186"/>
      <c r="N930" s="186"/>
      <c r="O930" s="186"/>
      <c r="P930" s="186"/>
      <c r="Q930" s="186"/>
      <c r="R930" s="186"/>
    </row>
    <row r="931">
      <c r="A931" s="186"/>
      <c r="B931" s="188"/>
      <c r="C931" s="186"/>
      <c r="D931" s="188"/>
      <c r="E931" s="186"/>
      <c r="F931" s="186"/>
      <c r="G931" s="186"/>
      <c r="H931" s="186"/>
      <c r="I931" s="186"/>
      <c r="J931" s="186"/>
      <c r="K931" s="186"/>
      <c r="L931" s="186"/>
      <c r="M931" s="186"/>
      <c r="N931" s="186"/>
      <c r="O931" s="186"/>
      <c r="P931" s="186"/>
      <c r="Q931" s="186"/>
      <c r="R931" s="186"/>
    </row>
    <row r="932">
      <c r="A932" s="186"/>
      <c r="B932" s="188"/>
      <c r="C932" s="186"/>
      <c r="D932" s="188"/>
      <c r="E932" s="186"/>
      <c r="F932" s="186"/>
      <c r="G932" s="186"/>
      <c r="H932" s="186"/>
      <c r="I932" s="186"/>
      <c r="J932" s="186"/>
      <c r="K932" s="186"/>
      <c r="L932" s="186"/>
      <c r="M932" s="186"/>
      <c r="N932" s="186"/>
      <c r="O932" s="186"/>
      <c r="P932" s="186"/>
      <c r="Q932" s="186"/>
      <c r="R932" s="186"/>
    </row>
    <row r="933">
      <c r="A933" s="186"/>
      <c r="B933" s="188"/>
      <c r="C933" s="186"/>
      <c r="D933" s="188"/>
      <c r="E933" s="186"/>
      <c r="F933" s="186"/>
      <c r="G933" s="186"/>
      <c r="H933" s="186"/>
      <c r="I933" s="186"/>
      <c r="J933" s="186"/>
      <c r="K933" s="186"/>
      <c r="L933" s="186"/>
      <c r="M933" s="186"/>
      <c r="N933" s="186"/>
      <c r="O933" s="186"/>
      <c r="P933" s="186"/>
      <c r="Q933" s="186"/>
      <c r="R933" s="186"/>
    </row>
    <row r="934">
      <c r="A934" s="186"/>
      <c r="B934" s="188"/>
      <c r="C934" s="186"/>
      <c r="D934" s="188"/>
      <c r="E934" s="186"/>
      <c r="F934" s="186"/>
      <c r="G934" s="186"/>
      <c r="H934" s="186"/>
      <c r="I934" s="186"/>
      <c r="J934" s="186"/>
      <c r="K934" s="186"/>
      <c r="L934" s="186"/>
      <c r="M934" s="186"/>
      <c r="N934" s="186"/>
      <c r="O934" s="186"/>
      <c r="P934" s="186"/>
      <c r="Q934" s="186"/>
      <c r="R934" s="186"/>
    </row>
    <row r="935">
      <c r="A935" s="186"/>
      <c r="B935" s="188"/>
      <c r="C935" s="186"/>
      <c r="D935" s="188"/>
      <c r="E935" s="186"/>
      <c r="F935" s="186"/>
      <c r="G935" s="186"/>
      <c r="H935" s="186"/>
      <c r="I935" s="186"/>
      <c r="J935" s="186"/>
      <c r="K935" s="186"/>
      <c r="L935" s="186"/>
      <c r="M935" s="186"/>
      <c r="N935" s="186"/>
      <c r="O935" s="186"/>
      <c r="P935" s="186"/>
      <c r="Q935" s="186"/>
      <c r="R935" s="186"/>
    </row>
    <row r="936">
      <c r="A936" s="186"/>
      <c r="B936" s="188"/>
      <c r="C936" s="186"/>
      <c r="D936" s="188"/>
      <c r="E936" s="186"/>
      <c r="F936" s="186"/>
      <c r="G936" s="186"/>
      <c r="H936" s="186"/>
      <c r="I936" s="186"/>
      <c r="J936" s="186"/>
      <c r="K936" s="186"/>
      <c r="L936" s="186"/>
      <c r="M936" s="186"/>
      <c r="N936" s="186"/>
      <c r="O936" s="186"/>
      <c r="P936" s="186"/>
      <c r="Q936" s="186"/>
      <c r="R936" s="186"/>
    </row>
    <row r="937">
      <c r="A937" s="186"/>
      <c r="B937" s="188"/>
      <c r="C937" s="186"/>
      <c r="D937" s="188"/>
      <c r="E937" s="186"/>
      <c r="F937" s="186"/>
      <c r="G937" s="186"/>
      <c r="H937" s="186"/>
      <c r="I937" s="186"/>
      <c r="J937" s="186"/>
      <c r="K937" s="186"/>
      <c r="L937" s="186"/>
      <c r="M937" s="186"/>
      <c r="N937" s="186"/>
      <c r="O937" s="186"/>
      <c r="P937" s="186"/>
      <c r="Q937" s="186"/>
      <c r="R937" s="186"/>
    </row>
    <row r="938">
      <c r="A938" s="186"/>
      <c r="B938" s="188"/>
      <c r="C938" s="186"/>
      <c r="D938" s="188"/>
      <c r="E938" s="186"/>
      <c r="F938" s="186"/>
      <c r="G938" s="186"/>
      <c r="H938" s="186"/>
      <c r="I938" s="186"/>
      <c r="J938" s="186"/>
      <c r="K938" s="186"/>
      <c r="L938" s="186"/>
      <c r="M938" s="186"/>
      <c r="N938" s="186"/>
      <c r="O938" s="186"/>
      <c r="P938" s="186"/>
      <c r="Q938" s="186"/>
      <c r="R938" s="186"/>
    </row>
    <row r="939">
      <c r="A939" s="186"/>
      <c r="B939" s="188"/>
      <c r="C939" s="186"/>
      <c r="D939" s="188"/>
      <c r="E939" s="186"/>
      <c r="F939" s="186"/>
      <c r="G939" s="186"/>
      <c r="H939" s="186"/>
      <c r="I939" s="186"/>
      <c r="J939" s="186"/>
      <c r="K939" s="186"/>
      <c r="L939" s="186"/>
      <c r="M939" s="186"/>
      <c r="N939" s="186"/>
      <c r="O939" s="186"/>
      <c r="P939" s="186"/>
      <c r="Q939" s="186"/>
      <c r="R939" s="186"/>
    </row>
    <row r="940">
      <c r="A940" s="186"/>
      <c r="B940" s="188"/>
      <c r="C940" s="186"/>
      <c r="D940" s="188"/>
      <c r="E940" s="186"/>
      <c r="F940" s="186"/>
      <c r="G940" s="186"/>
      <c r="H940" s="186"/>
      <c r="I940" s="186"/>
      <c r="J940" s="186"/>
      <c r="K940" s="186"/>
      <c r="L940" s="186"/>
      <c r="M940" s="186"/>
      <c r="N940" s="186"/>
      <c r="O940" s="186"/>
      <c r="P940" s="186"/>
      <c r="Q940" s="186"/>
      <c r="R940" s="186"/>
    </row>
    <row r="941">
      <c r="A941" s="186"/>
      <c r="B941" s="188"/>
      <c r="C941" s="186"/>
      <c r="D941" s="188"/>
      <c r="E941" s="186"/>
      <c r="F941" s="186"/>
      <c r="G941" s="186"/>
      <c r="H941" s="186"/>
      <c r="I941" s="186"/>
      <c r="J941" s="186"/>
      <c r="K941" s="186"/>
      <c r="L941" s="186"/>
      <c r="M941" s="186"/>
      <c r="N941" s="186"/>
      <c r="O941" s="186"/>
      <c r="P941" s="186"/>
      <c r="Q941" s="186"/>
      <c r="R941" s="186"/>
    </row>
    <row r="942">
      <c r="A942" s="186"/>
      <c r="B942" s="188"/>
      <c r="C942" s="186"/>
      <c r="D942" s="188"/>
      <c r="E942" s="186"/>
      <c r="F942" s="186"/>
      <c r="G942" s="186"/>
      <c r="H942" s="186"/>
      <c r="I942" s="186"/>
      <c r="J942" s="186"/>
      <c r="K942" s="186"/>
      <c r="L942" s="186"/>
      <c r="M942" s="186"/>
      <c r="N942" s="186"/>
      <c r="O942" s="186"/>
      <c r="P942" s="186"/>
      <c r="Q942" s="186"/>
      <c r="R942" s="186"/>
    </row>
    <row r="943">
      <c r="A943" s="186"/>
      <c r="B943" s="188"/>
      <c r="C943" s="186"/>
      <c r="D943" s="188"/>
      <c r="E943" s="186"/>
      <c r="F943" s="186"/>
      <c r="G943" s="186"/>
      <c r="H943" s="186"/>
      <c r="I943" s="186"/>
      <c r="J943" s="186"/>
      <c r="K943" s="186"/>
      <c r="L943" s="186"/>
      <c r="M943" s="186"/>
      <c r="N943" s="186"/>
      <c r="O943" s="186"/>
      <c r="P943" s="186"/>
      <c r="Q943" s="186"/>
      <c r="R943" s="186"/>
    </row>
    <row r="944">
      <c r="A944" s="186"/>
      <c r="B944" s="188"/>
      <c r="C944" s="186"/>
      <c r="D944" s="188"/>
      <c r="E944" s="186"/>
      <c r="F944" s="186"/>
      <c r="G944" s="186"/>
      <c r="H944" s="186"/>
      <c r="I944" s="186"/>
      <c r="J944" s="186"/>
      <c r="K944" s="186"/>
      <c r="L944" s="186"/>
      <c r="M944" s="186"/>
      <c r="N944" s="186"/>
      <c r="O944" s="186"/>
      <c r="P944" s="186"/>
      <c r="Q944" s="186"/>
      <c r="R944" s="186"/>
    </row>
    <row r="945">
      <c r="A945" s="186"/>
      <c r="B945" s="188"/>
      <c r="C945" s="186"/>
      <c r="D945" s="188"/>
      <c r="E945" s="186"/>
      <c r="F945" s="186"/>
      <c r="G945" s="186"/>
      <c r="H945" s="186"/>
      <c r="I945" s="186"/>
      <c r="J945" s="186"/>
      <c r="K945" s="186"/>
      <c r="L945" s="186"/>
      <c r="M945" s="186"/>
      <c r="N945" s="186"/>
      <c r="O945" s="186"/>
      <c r="P945" s="186"/>
      <c r="Q945" s="186"/>
      <c r="R945" s="186"/>
    </row>
    <row r="946">
      <c r="A946" s="186"/>
      <c r="B946" s="188"/>
      <c r="C946" s="186"/>
      <c r="D946" s="188"/>
      <c r="E946" s="186"/>
      <c r="F946" s="186"/>
      <c r="G946" s="186"/>
      <c r="H946" s="186"/>
      <c r="I946" s="186"/>
      <c r="J946" s="186"/>
      <c r="K946" s="186"/>
      <c r="L946" s="186"/>
      <c r="M946" s="186"/>
      <c r="N946" s="186"/>
      <c r="O946" s="186"/>
      <c r="P946" s="186"/>
      <c r="Q946" s="186"/>
      <c r="R946" s="186"/>
    </row>
    <row r="947">
      <c r="A947" s="186"/>
      <c r="B947" s="188"/>
      <c r="C947" s="186"/>
      <c r="D947" s="188"/>
      <c r="E947" s="186"/>
      <c r="F947" s="186"/>
      <c r="G947" s="186"/>
      <c r="H947" s="186"/>
      <c r="I947" s="186"/>
      <c r="J947" s="186"/>
      <c r="K947" s="186"/>
      <c r="L947" s="186"/>
      <c r="M947" s="186"/>
      <c r="N947" s="186"/>
      <c r="O947" s="186"/>
      <c r="P947" s="186"/>
      <c r="Q947" s="186"/>
      <c r="R947" s="186"/>
    </row>
    <row r="948">
      <c r="A948" s="186"/>
      <c r="B948" s="188"/>
      <c r="C948" s="186"/>
      <c r="D948" s="188"/>
      <c r="E948" s="186"/>
      <c r="F948" s="186"/>
      <c r="G948" s="186"/>
      <c r="H948" s="186"/>
      <c r="I948" s="186"/>
      <c r="J948" s="186"/>
      <c r="K948" s="186"/>
      <c r="L948" s="186"/>
      <c r="M948" s="186"/>
      <c r="N948" s="186"/>
      <c r="O948" s="186"/>
      <c r="P948" s="186"/>
      <c r="Q948" s="186"/>
      <c r="R948" s="186"/>
    </row>
    <row r="949">
      <c r="A949" s="186"/>
      <c r="B949" s="188"/>
      <c r="C949" s="186"/>
      <c r="D949" s="188"/>
      <c r="E949" s="186"/>
      <c r="F949" s="186"/>
      <c r="G949" s="186"/>
      <c r="H949" s="186"/>
      <c r="I949" s="186"/>
      <c r="J949" s="186"/>
      <c r="K949" s="186"/>
      <c r="L949" s="186"/>
      <c r="M949" s="186"/>
      <c r="N949" s="186"/>
      <c r="O949" s="186"/>
      <c r="P949" s="186"/>
      <c r="Q949" s="186"/>
      <c r="R949" s="186"/>
    </row>
    <row r="950">
      <c r="A950" s="186"/>
      <c r="B950" s="188"/>
      <c r="C950" s="186"/>
      <c r="D950" s="188"/>
      <c r="E950" s="186"/>
      <c r="F950" s="186"/>
      <c r="G950" s="186"/>
      <c r="H950" s="186"/>
      <c r="I950" s="186"/>
      <c r="J950" s="186"/>
      <c r="K950" s="186"/>
      <c r="L950" s="186"/>
      <c r="M950" s="186"/>
      <c r="N950" s="186"/>
      <c r="O950" s="186"/>
      <c r="P950" s="186"/>
      <c r="Q950" s="186"/>
      <c r="R950" s="186"/>
    </row>
    <row r="951">
      <c r="A951" s="186"/>
      <c r="B951" s="188"/>
      <c r="C951" s="186"/>
      <c r="D951" s="188"/>
      <c r="E951" s="186"/>
      <c r="F951" s="186"/>
      <c r="G951" s="186"/>
      <c r="H951" s="186"/>
      <c r="I951" s="186"/>
      <c r="J951" s="186"/>
      <c r="K951" s="186"/>
      <c r="L951" s="186"/>
      <c r="M951" s="186"/>
      <c r="N951" s="186"/>
      <c r="O951" s="186"/>
      <c r="P951" s="186"/>
      <c r="Q951" s="186"/>
      <c r="R951" s="186"/>
    </row>
    <row r="952">
      <c r="A952" s="186"/>
      <c r="B952" s="188"/>
      <c r="C952" s="186"/>
      <c r="D952" s="188"/>
      <c r="E952" s="186"/>
      <c r="F952" s="186"/>
      <c r="G952" s="186"/>
      <c r="H952" s="186"/>
      <c r="I952" s="186"/>
      <c r="J952" s="186"/>
      <c r="K952" s="186"/>
      <c r="L952" s="186"/>
      <c r="M952" s="186"/>
      <c r="N952" s="186"/>
      <c r="O952" s="186"/>
      <c r="P952" s="186"/>
      <c r="Q952" s="186"/>
      <c r="R952" s="186"/>
    </row>
    <row r="953">
      <c r="A953" s="186"/>
      <c r="B953" s="188"/>
      <c r="C953" s="186"/>
      <c r="D953" s="188"/>
      <c r="E953" s="186"/>
      <c r="F953" s="186"/>
      <c r="G953" s="186"/>
      <c r="H953" s="186"/>
      <c r="I953" s="186"/>
      <c r="J953" s="186"/>
      <c r="K953" s="186"/>
      <c r="L953" s="186"/>
      <c r="M953" s="186"/>
      <c r="N953" s="186"/>
      <c r="O953" s="186"/>
      <c r="P953" s="186"/>
      <c r="Q953" s="186"/>
      <c r="R953" s="186"/>
    </row>
    <row r="954">
      <c r="A954" s="186"/>
      <c r="B954" s="188"/>
      <c r="C954" s="186"/>
      <c r="D954" s="188"/>
      <c r="E954" s="186"/>
      <c r="F954" s="186"/>
      <c r="G954" s="186"/>
      <c r="H954" s="186"/>
      <c r="I954" s="186"/>
      <c r="J954" s="186"/>
      <c r="K954" s="186"/>
      <c r="L954" s="186"/>
      <c r="M954" s="186"/>
      <c r="N954" s="186"/>
      <c r="O954" s="186"/>
      <c r="P954" s="186"/>
      <c r="Q954" s="186"/>
      <c r="R954" s="186"/>
    </row>
    <row r="955">
      <c r="A955" s="186"/>
      <c r="B955" s="188"/>
      <c r="C955" s="186"/>
      <c r="D955" s="188"/>
      <c r="E955" s="186"/>
      <c r="F955" s="186"/>
      <c r="G955" s="186"/>
      <c r="H955" s="186"/>
      <c r="I955" s="186"/>
      <c r="J955" s="186"/>
      <c r="K955" s="186"/>
      <c r="L955" s="186"/>
      <c r="M955" s="186"/>
      <c r="N955" s="186"/>
      <c r="O955" s="186"/>
      <c r="P955" s="186"/>
      <c r="Q955" s="186"/>
      <c r="R955" s="186"/>
    </row>
    <row r="956">
      <c r="A956" s="186"/>
      <c r="B956" s="188"/>
      <c r="C956" s="186"/>
      <c r="D956" s="188"/>
      <c r="E956" s="186"/>
      <c r="F956" s="186"/>
      <c r="G956" s="186"/>
      <c r="H956" s="186"/>
      <c r="I956" s="186"/>
      <c r="J956" s="186"/>
      <c r="K956" s="186"/>
      <c r="L956" s="186"/>
      <c r="M956" s="186"/>
      <c r="N956" s="186"/>
      <c r="O956" s="186"/>
      <c r="P956" s="186"/>
      <c r="Q956" s="186"/>
      <c r="R956" s="186"/>
    </row>
    <row r="957">
      <c r="A957" s="186"/>
      <c r="B957" s="188"/>
      <c r="C957" s="186"/>
      <c r="D957" s="188"/>
      <c r="E957" s="186"/>
      <c r="F957" s="186"/>
      <c r="G957" s="186"/>
      <c r="H957" s="186"/>
      <c r="I957" s="186"/>
      <c r="J957" s="186"/>
      <c r="K957" s="186"/>
      <c r="L957" s="186"/>
      <c r="M957" s="186"/>
      <c r="N957" s="186"/>
      <c r="O957" s="186"/>
      <c r="P957" s="186"/>
      <c r="Q957" s="186"/>
      <c r="R957" s="186"/>
    </row>
    <row r="958">
      <c r="A958" s="186"/>
      <c r="B958" s="188"/>
      <c r="C958" s="186"/>
      <c r="D958" s="188"/>
      <c r="E958" s="186"/>
      <c r="F958" s="186"/>
      <c r="G958" s="186"/>
      <c r="H958" s="186"/>
      <c r="I958" s="186"/>
      <c r="J958" s="186"/>
      <c r="K958" s="186"/>
      <c r="L958" s="186"/>
      <c r="M958" s="186"/>
      <c r="N958" s="186"/>
      <c r="O958" s="186"/>
      <c r="P958" s="186"/>
      <c r="Q958" s="186"/>
      <c r="R958" s="186"/>
    </row>
    <row r="959">
      <c r="A959" s="186"/>
      <c r="B959" s="188"/>
      <c r="C959" s="186"/>
      <c r="D959" s="188"/>
      <c r="E959" s="186"/>
      <c r="F959" s="186"/>
      <c r="G959" s="186"/>
      <c r="H959" s="186"/>
      <c r="I959" s="186"/>
      <c r="J959" s="186"/>
      <c r="K959" s="186"/>
      <c r="L959" s="186"/>
      <c r="M959" s="186"/>
      <c r="N959" s="186"/>
      <c r="O959" s="186"/>
      <c r="P959" s="186"/>
      <c r="Q959" s="186"/>
      <c r="R959" s="186"/>
    </row>
    <row r="960">
      <c r="A960" s="186"/>
      <c r="B960" s="188"/>
      <c r="C960" s="186"/>
      <c r="D960" s="188"/>
      <c r="E960" s="186"/>
      <c r="F960" s="186"/>
      <c r="G960" s="186"/>
      <c r="H960" s="186"/>
      <c r="I960" s="186"/>
      <c r="J960" s="186"/>
      <c r="K960" s="186"/>
      <c r="L960" s="186"/>
      <c r="M960" s="186"/>
      <c r="N960" s="186"/>
      <c r="O960" s="186"/>
      <c r="P960" s="186"/>
      <c r="Q960" s="186"/>
      <c r="R960" s="186"/>
    </row>
    <row r="961">
      <c r="A961" s="186"/>
      <c r="B961" s="188"/>
      <c r="C961" s="186"/>
      <c r="D961" s="188"/>
      <c r="E961" s="186"/>
      <c r="F961" s="186"/>
      <c r="G961" s="186"/>
      <c r="H961" s="186"/>
      <c r="I961" s="186"/>
      <c r="J961" s="186"/>
      <c r="K961" s="186"/>
      <c r="L961" s="186"/>
      <c r="M961" s="186"/>
      <c r="N961" s="186"/>
      <c r="O961" s="186"/>
      <c r="P961" s="186"/>
      <c r="Q961" s="186"/>
      <c r="R961" s="186"/>
    </row>
    <row r="962">
      <c r="A962" s="186"/>
      <c r="B962" s="188"/>
      <c r="C962" s="186"/>
      <c r="D962" s="188"/>
      <c r="E962" s="186"/>
      <c r="F962" s="186"/>
      <c r="G962" s="186"/>
      <c r="H962" s="186"/>
      <c r="I962" s="186"/>
      <c r="J962" s="186"/>
      <c r="K962" s="186"/>
      <c r="L962" s="186"/>
      <c r="M962" s="186"/>
      <c r="N962" s="186"/>
      <c r="O962" s="186"/>
      <c r="P962" s="186"/>
      <c r="Q962" s="186"/>
      <c r="R962" s="186"/>
    </row>
    <row r="963">
      <c r="A963" s="186"/>
      <c r="B963" s="188"/>
      <c r="C963" s="186"/>
      <c r="D963" s="188"/>
      <c r="E963" s="186"/>
      <c r="F963" s="186"/>
      <c r="G963" s="186"/>
      <c r="H963" s="186"/>
      <c r="I963" s="186"/>
      <c r="J963" s="186"/>
      <c r="K963" s="186"/>
      <c r="L963" s="186"/>
      <c r="M963" s="186"/>
      <c r="N963" s="186"/>
      <c r="O963" s="186"/>
      <c r="P963" s="186"/>
      <c r="Q963" s="186"/>
      <c r="R963" s="186"/>
    </row>
    <row r="964">
      <c r="A964" s="186"/>
      <c r="B964" s="188"/>
      <c r="C964" s="186"/>
      <c r="D964" s="188"/>
      <c r="E964" s="186"/>
      <c r="F964" s="186"/>
      <c r="G964" s="186"/>
      <c r="H964" s="186"/>
      <c r="I964" s="186"/>
      <c r="J964" s="186"/>
      <c r="K964" s="186"/>
      <c r="L964" s="186"/>
      <c r="M964" s="186"/>
      <c r="N964" s="186"/>
      <c r="O964" s="186"/>
      <c r="P964" s="186"/>
      <c r="Q964" s="186"/>
      <c r="R964" s="186"/>
    </row>
    <row r="965">
      <c r="A965" s="186"/>
      <c r="B965" s="188"/>
      <c r="C965" s="186"/>
      <c r="D965" s="188"/>
      <c r="E965" s="186"/>
      <c r="F965" s="186"/>
      <c r="G965" s="186"/>
      <c r="H965" s="186"/>
      <c r="I965" s="186"/>
      <c r="J965" s="186"/>
      <c r="K965" s="186"/>
      <c r="L965" s="186"/>
      <c r="M965" s="186"/>
      <c r="N965" s="186"/>
      <c r="O965" s="186"/>
      <c r="P965" s="186"/>
      <c r="Q965" s="186"/>
      <c r="R965" s="186"/>
    </row>
    <row r="966">
      <c r="A966" s="186"/>
      <c r="B966" s="188"/>
      <c r="C966" s="186"/>
      <c r="D966" s="188"/>
      <c r="E966" s="186"/>
      <c r="F966" s="186"/>
      <c r="G966" s="186"/>
      <c r="H966" s="186"/>
      <c r="I966" s="186"/>
      <c r="J966" s="186"/>
      <c r="K966" s="186"/>
      <c r="L966" s="186"/>
      <c r="M966" s="186"/>
      <c r="N966" s="186"/>
      <c r="O966" s="186"/>
      <c r="P966" s="186"/>
      <c r="Q966" s="186"/>
      <c r="R966" s="186"/>
    </row>
    <row r="967">
      <c r="A967" s="186"/>
      <c r="B967" s="188"/>
      <c r="C967" s="186"/>
      <c r="D967" s="188"/>
      <c r="E967" s="186"/>
      <c r="F967" s="186"/>
      <c r="G967" s="186"/>
      <c r="H967" s="186"/>
      <c r="I967" s="186"/>
      <c r="J967" s="186"/>
      <c r="K967" s="186"/>
      <c r="L967" s="186"/>
      <c r="M967" s="186"/>
      <c r="N967" s="186"/>
      <c r="O967" s="186"/>
      <c r="P967" s="186"/>
      <c r="Q967" s="186"/>
      <c r="R967" s="186"/>
    </row>
    <row r="968">
      <c r="A968" s="186"/>
      <c r="B968" s="188"/>
      <c r="C968" s="186"/>
      <c r="D968" s="188"/>
      <c r="E968" s="186"/>
      <c r="F968" s="186"/>
      <c r="G968" s="186"/>
      <c r="H968" s="186"/>
      <c r="I968" s="186"/>
      <c r="J968" s="186"/>
      <c r="K968" s="186"/>
      <c r="L968" s="186"/>
      <c r="M968" s="186"/>
      <c r="N968" s="186"/>
      <c r="O968" s="186"/>
      <c r="P968" s="186"/>
      <c r="Q968" s="186"/>
      <c r="R968" s="186"/>
    </row>
    <row r="969">
      <c r="A969" s="186"/>
      <c r="B969" s="188"/>
      <c r="C969" s="186"/>
      <c r="D969" s="188"/>
      <c r="E969" s="186"/>
      <c r="F969" s="186"/>
      <c r="G969" s="186"/>
      <c r="H969" s="186"/>
      <c r="I969" s="186"/>
      <c r="J969" s="186"/>
      <c r="K969" s="186"/>
      <c r="L969" s="186"/>
      <c r="M969" s="186"/>
      <c r="N969" s="186"/>
      <c r="O969" s="186"/>
      <c r="P969" s="186"/>
      <c r="Q969" s="186"/>
      <c r="R969" s="186"/>
    </row>
    <row r="970">
      <c r="A970" s="186"/>
      <c r="B970" s="188"/>
      <c r="C970" s="186"/>
      <c r="D970" s="188"/>
      <c r="E970" s="186"/>
      <c r="F970" s="186"/>
      <c r="G970" s="186"/>
      <c r="H970" s="186"/>
      <c r="I970" s="186"/>
      <c r="J970" s="186"/>
      <c r="K970" s="186"/>
      <c r="L970" s="186"/>
      <c r="M970" s="186"/>
      <c r="N970" s="186"/>
      <c r="O970" s="186"/>
      <c r="P970" s="186"/>
      <c r="Q970" s="186"/>
      <c r="R970" s="186"/>
    </row>
    <row r="971">
      <c r="A971" s="186"/>
      <c r="B971" s="188"/>
      <c r="C971" s="186"/>
      <c r="D971" s="188"/>
      <c r="E971" s="186"/>
      <c r="F971" s="186"/>
      <c r="G971" s="186"/>
      <c r="H971" s="186"/>
      <c r="I971" s="186"/>
      <c r="J971" s="186"/>
      <c r="K971" s="186"/>
      <c r="L971" s="186"/>
      <c r="M971" s="186"/>
      <c r="N971" s="186"/>
      <c r="O971" s="186"/>
      <c r="P971" s="186"/>
      <c r="Q971" s="186"/>
      <c r="R971" s="186"/>
    </row>
    <row r="972">
      <c r="A972" s="186"/>
      <c r="B972" s="188"/>
      <c r="C972" s="186"/>
      <c r="D972" s="188"/>
      <c r="E972" s="186"/>
      <c r="F972" s="186"/>
      <c r="G972" s="186"/>
      <c r="H972" s="186"/>
      <c r="I972" s="186"/>
      <c r="J972" s="186"/>
      <c r="K972" s="186"/>
      <c r="L972" s="186"/>
      <c r="M972" s="186"/>
      <c r="N972" s="186"/>
      <c r="O972" s="186"/>
      <c r="P972" s="186"/>
      <c r="Q972" s="186"/>
      <c r="R972" s="186"/>
    </row>
    <row r="973">
      <c r="A973" s="186"/>
      <c r="B973" s="188"/>
      <c r="C973" s="186"/>
      <c r="D973" s="188"/>
      <c r="E973" s="186"/>
      <c r="F973" s="186"/>
      <c r="G973" s="186"/>
      <c r="H973" s="186"/>
      <c r="I973" s="186"/>
      <c r="J973" s="186"/>
      <c r="K973" s="186"/>
      <c r="L973" s="186"/>
      <c r="M973" s="186"/>
      <c r="N973" s="186"/>
      <c r="O973" s="186"/>
      <c r="P973" s="186"/>
      <c r="Q973" s="186"/>
      <c r="R973" s="186"/>
    </row>
    <row r="974">
      <c r="A974" s="186"/>
      <c r="B974" s="188"/>
      <c r="C974" s="186"/>
      <c r="D974" s="188"/>
      <c r="E974" s="186"/>
      <c r="F974" s="186"/>
      <c r="G974" s="186"/>
      <c r="H974" s="186"/>
      <c r="I974" s="186"/>
      <c r="J974" s="186"/>
      <c r="K974" s="186"/>
      <c r="L974" s="186"/>
      <c r="M974" s="186"/>
      <c r="N974" s="186"/>
      <c r="O974" s="186"/>
      <c r="P974" s="186"/>
      <c r="Q974" s="186"/>
      <c r="R974" s="186"/>
    </row>
    <row r="975">
      <c r="A975" s="186"/>
      <c r="B975" s="188"/>
      <c r="C975" s="186"/>
      <c r="D975" s="188"/>
      <c r="E975" s="186"/>
      <c r="F975" s="186"/>
      <c r="G975" s="186"/>
      <c r="H975" s="186"/>
      <c r="I975" s="186"/>
      <c r="J975" s="186"/>
      <c r="K975" s="186"/>
      <c r="L975" s="186"/>
      <c r="M975" s="186"/>
      <c r="N975" s="186"/>
      <c r="O975" s="186"/>
      <c r="P975" s="186"/>
      <c r="Q975" s="186"/>
      <c r="R975" s="186"/>
    </row>
    <row r="976">
      <c r="A976" s="186"/>
      <c r="B976" s="188"/>
      <c r="C976" s="186"/>
      <c r="D976" s="188"/>
      <c r="E976" s="186"/>
      <c r="F976" s="186"/>
      <c r="G976" s="186"/>
      <c r="H976" s="186"/>
      <c r="I976" s="186"/>
      <c r="J976" s="186"/>
      <c r="K976" s="186"/>
      <c r="L976" s="186"/>
      <c r="M976" s="186"/>
      <c r="N976" s="186"/>
      <c r="O976" s="186"/>
      <c r="P976" s="186"/>
      <c r="Q976" s="186"/>
      <c r="R976" s="186"/>
    </row>
    <row r="977">
      <c r="A977" s="186"/>
      <c r="B977" s="188"/>
      <c r="C977" s="186"/>
      <c r="D977" s="188"/>
      <c r="E977" s="186"/>
      <c r="F977" s="186"/>
      <c r="G977" s="186"/>
      <c r="H977" s="186"/>
      <c r="I977" s="186"/>
      <c r="J977" s="186"/>
      <c r="K977" s="186"/>
      <c r="L977" s="186"/>
      <c r="M977" s="186"/>
      <c r="N977" s="186"/>
      <c r="O977" s="186"/>
      <c r="P977" s="186"/>
      <c r="Q977" s="186"/>
      <c r="R977" s="186"/>
    </row>
    <row r="978">
      <c r="A978" s="186"/>
      <c r="B978" s="188"/>
      <c r="C978" s="186"/>
      <c r="D978" s="188"/>
      <c r="E978" s="186"/>
      <c r="F978" s="186"/>
      <c r="G978" s="186"/>
      <c r="H978" s="186"/>
      <c r="I978" s="186"/>
      <c r="J978" s="186"/>
      <c r="K978" s="186"/>
      <c r="L978" s="186"/>
      <c r="M978" s="186"/>
      <c r="N978" s="186"/>
      <c r="O978" s="186"/>
      <c r="P978" s="186"/>
      <c r="Q978" s="186"/>
      <c r="R978" s="186"/>
    </row>
    <row r="979">
      <c r="A979" s="186"/>
      <c r="B979" s="188"/>
      <c r="C979" s="186"/>
      <c r="D979" s="188"/>
      <c r="E979" s="186"/>
      <c r="F979" s="186"/>
      <c r="G979" s="186"/>
      <c r="H979" s="186"/>
      <c r="I979" s="186"/>
      <c r="J979" s="186"/>
      <c r="K979" s="186"/>
      <c r="L979" s="186"/>
      <c r="M979" s="186"/>
      <c r="N979" s="186"/>
      <c r="O979" s="186"/>
      <c r="P979" s="186"/>
      <c r="Q979" s="186"/>
      <c r="R979" s="186"/>
    </row>
    <row r="980">
      <c r="A980" s="186"/>
      <c r="B980" s="188"/>
      <c r="C980" s="186"/>
      <c r="D980" s="188"/>
      <c r="E980" s="186"/>
      <c r="F980" s="186"/>
      <c r="G980" s="186"/>
      <c r="H980" s="186"/>
      <c r="I980" s="186"/>
      <c r="J980" s="186"/>
      <c r="K980" s="186"/>
      <c r="L980" s="186"/>
      <c r="M980" s="186"/>
      <c r="N980" s="186"/>
      <c r="O980" s="186"/>
      <c r="P980" s="186"/>
      <c r="Q980" s="186"/>
      <c r="R980" s="186"/>
    </row>
    <row r="981">
      <c r="A981" s="186"/>
      <c r="B981" s="188"/>
      <c r="C981" s="186"/>
      <c r="D981" s="188"/>
      <c r="E981" s="186"/>
      <c r="F981" s="186"/>
      <c r="G981" s="186"/>
      <c r="H981" s="186"/>
      <c r="I981" s="186"/>
      <c r="J981" s="186"/>
      <c r="K981" s="186"/>
      <c r="L981" s="186"/>
      <c r="M981" s="186"/>
      <c r="N981" s="186"/>
      <c r="O981" s="186"/>
      <c r="P981" s="186"/>
      <c r="Q981" s="186"/>
      <c r="R981" s="186"/>
    </row>
    <row r="982">
      <c r="A982" s="186"/>
      <c r="B982" s="188"/>
      <c r="C982" s="186"/>
      <c r="D982" s="188"/>
      <c r="E982" s="186"/>
      <c r="F982" s="186"/>
      <c r="G982" s="186"/>
      <c r="H982" s="186"/>
      <c r="I982" s="186"/>
      <c r="J982" s="186"/>
      <c r="K982" s="186"/>
      <c r="L982" s="186"/>
      <c r="M982" s="186"/>
      <c r="N982" s="186"/>
      <c r="O982" s="186"/>
      <c r="P982" s="186"/>
      <c r="Q982" s="186"/>
      <c r="R982" s="186"/>
    </row>
    <row r="983">
      <c r="A983" s="186"/>
      <c r="B983" s="188"/>
      <c r="C983" s="186"/>
      <c r="D983" s="188"/>
      <c r="E983" s="186"/>
      <c r="F983" s="186"/>
      <c r="G983" s="186"/>
      <c r="H983" s="186"/>
      <c r="I983" s="186"/>
      <c r="J983" s="186"/>
      <c r="K983" s="186"/>
      <c r="L983" s="186"/>
      <c r="M983" s="186"/>
      <c r="N983" s="186"/>
      <c r="O983" s="186"/>
      <c r="P983" s="186"/>
      <c r="Q983" s="186"/>
      <c r="R983" s="186"/>
    </row>
    <row r="984">
      <c r="A984" s="186"/>
      <c r="B984" s="188"/>
      <c r="C984" s="186"/>
      <c r="D984" s="188"/>
      <c r="E984" s="186"/>
      <c r="F984" s="186"/>
      <c r="G984" s="186"/>
      <c r="H984" s="186"/>
      <c r="I984" s="186"/>
      <c r="J984" s="186"/>
      <c r="K984" s="186"/>
      <c r="L984" s="186"/>
      <c r="M984" s="186"/>
      <c r="N984" s="186"/>
      <c r="O984" s="186"/>
      <c r="P984" s="186"/>
      <c r="Q984" s="186"/>
      <c r="R984" s="186"/>
    </row>
    <row r="985">
      <c r="A985" s="186"/>
      <c r="B985" s="188"/>
      <c r="C985" s="186"/>
      <c r="D985" s="188"/>
      <c r="E985" s="186"/>
      <c r="F985" s="186"/>
      <c r="G985" s="186"/>
      <c r="H985" s="186"/>
      <c r="I985" s="186"/>
      <c r="J985" s="186"/>
      <c r="K985" s="186"/>
      <c r="L985" s="186"/>
      <c r="M985" s="186"/>
      <c r="N985" s="186"/>
      <c r="O985" s="186"/>
      <c r="P985" s="186"/>
      <c r="Q985" s="186"/>
      <c r="R985" s="186"/>
    </row>
    <row r="986">
      <c r="A986" s="186"/>
      <c r="B986" s="188"/>
      <c r="C986" s="186"/>
      <c r="D986" s="188"/>
      <c r="E986" s="186"/>
      <c r="F986" s="186"/>
      <c r="G986" s="186"/>
      <c r="H986" s="186"/>
      <c r="I986" s="186"/>
      <c r="J986" s="186"/>
      <c r="K986" s="186"/>
      <c r="L986" s="186"/>
      <c r="M986" s="186"/>
      <c r="N986" s="186"/>
      <c r="O986" s="186"/>
      <c r="P986" s="186"/>
      <c r="Q986" s="186"/>
      <c r="R986" s="186"/>
    </row>
    <row r="987">
      <c r="A987" s="186"/>
      <c r="B987" s="188"/>
      <c r="C987" s="186"/>
      <c r="D987" s="188"/>
      <c r="E987" s="186"/>
      <c r="F987" s="186"/>
      <c r="G987" s="186"/>
      <c r="H987" s="186"/>
      <c r="I987" s="186"/>
      <c r="J987" s="186"/>
      <c r="K987" s="186"/>
      <c r="L987" s="186"/>
      <c r="M987" s="186"/>
      <c r="N987" s="186"/>
      <c r="O987" s="186"/>
      <c r="P987" s="186"/>
      <c r="Q987" s="186"/>
      <c r="R987" s="186"/>
    </row>
    <row r="988">
      <c r="A988" s="186"/>
      <c r="B988" s="188"/>
      <c r="C988" s="186"/>
      <c r="D988" s="188"/>
      <c r="E988" s="186"/>
      <c r="F988" s="186"/>
      <c r="G988" s="186"/>
      <c r="H988" s="186"/>
      <c r="I988" s="186"/>
      <c r="J988" s="186"/>
      <c r="K988" s="186"/>
      <c r="L988" s="186"/>
      <c r="M988" s="186"/>
      <c r="N988" s="186"/>
      <c r="O988" s="186"/>
      <c r="P988" s="186"/>
      <c r="Q988" s="186"/>
      <c r="R988" s="186"/>
    </row>
    <row r="989">
      <c r="A989" s="186"/>
      <c r="B989" s="188"/>
      <c r="C989" s="186"/>
      <c r="D989" s="188"/>
      <c r="E989" s="186"/>
      <c r="F989" s="186"/>
      <c r="G989" s="186"/>
      <c r="H989" s="186"/>
      <c r="I989" s="186"/>
      <c r="J989" s="186"/>
      <c r="K989" s="186"/>
      <c r="L989" s="186"/>
      <c r="M989" s="186"/>
      <c r="N989" s="186"/>
      <c r="O989" s="186"/>
      <c r="P989" s="186"/>
      <c r="Q989" s="186"/>
      <c r="R989" s="186"/>
    </row>
    <row r="990">
      <c r="A990" s="186"/>
      <c r="B990" s="188"/>
      <c r="C990" s="186"/>
      <c r="D990" s="188"/>
      <c r="E990" s="186"/>
      <c r="F990" s="186"/>
      <c r="G990" s="186"/>
      <c r="H990" s="186"/>
      <c r="I990" s="186"/>
      <c r="J990" s="186"/>
      <c r="K990" s="186"/>
      <c r="L990" s="186"/>
      <c r="M990" s="186"/>
      <c r="N990" s="186"/>
      <c r="O990" s="186"/>
      <c r="P990" s="186"/>
      <c r="Q990" s="186"/>
      <c r="R990" s="186"/>
    </row>
    <row r="991">
      <c r="A991" s="186"/>
      <c r="B991" s="188"/>
      <c r="C991" s="186"/>
      <c r="D991" s="188"/>
      <c r="E991" s="186"/>
      <c r="F991" s="186"/>
      <c r="G991" s="186"/>
      <c r="H991" s="186"/>
      <c r="I991" s="186"/>
      <c r="J991" s="186"/>
      <c r="K991" s="186"/>
      <c r="L991" s="186"/>
      <c r="M991" s="186"/>
      <c r="N991" s="186"/>
      <c r="O991" s="186"/>
      <c r="P991" s="186"/>
      <c r="Q991" s="186"/>
      <c r="R991" s="186"/>
    </row>
    <row r="992">
      <c r="A992" s="186"/>
      <c r="B992" s="188"/>
      <c r="C992" s="186"/>
      <c r="D992" s="188"/>
      <c r="E992" s="186"/>
      <c r="F992" s="186"/>
      <c r="G992" s="186"/>
      <c r="H992" s="186"/>
      <c r="I992" s="186"/>
      <c r="J992" s="186"/>
      <c r="K992" s="186"/>
      <c r="L992" s="186"/>
      <c r="M992" s="186"/>
      <c r="N992" s="186"/>
      <c r="O992" s="186"/>
      <c r="P992" s="186"/>
      <c r="Q992" s="186"/>
      <c r="R992" s="186"/>
    </row>
    <row r="993">
      <c r="A993" s="186"/>
      <c r="B993" s="188"/>
      <c r="C993" s="186"/>
      <c r="D993" s="188"/>
      <c r="E993" s="186"/>
      <c r="F993" s="186"/>
      <c r="G993" s="186"/>
      <c r="H993" s="186"/>
      <c r="I993" s="186"/>
      <c r="J993" s="186"/>
      <c r="K993" s="186"/>
      <c r="L993" s="186"/>
      <c r="M993" s="186"/>
      <c r="N993" s="186"/>
      <c r="O993" s="186"/>
      <c r="P993" s="186"/>
      <c r="Q993" s="186"/>
      <c r="R993" s="186"/>
    </row>
    <row r="994">
      <c r="A994" s="186"/>
      <c r="B994" s="188"/>
      <c r="C994" s="186"/>
      <c r="D994" s="188"/>
      <c r="E994" s="186"/>
      <c r="F994" s="186"/>
      <c r="G994" s="186"/>
      <c r="H994" s="186"/>
      <c r="I994" s="186"/>
      <c r="J994" s="186"/>
      <c r="K994" s="186"/>
      <c r="L994" s="186"/>
      <c r="M994" s="186"/>
      <c r="N994" s="186"/>
      <c r="O994" s="186"/>
      <c r="P994" s="186"/>
      <c r="Q994" s="186"/>
      <c r="R994" s="186"/>
    </row>
    <row r="995">
      <c r="A995" s="186"/>
      <c r="B995" s="188"/>
      <c r="C995" s="186"/>
      <c r="D995" s="188"/>
      <c r="E995" s="186"/>
      <c r="F995" s="186"/>
      <c r="G995" s="186"/>
      <c r="H995" s="186"/>
      <c r="I995" s="186"/>
      <c r="J995" s="186"/>
      <c r="K995" s="186"/>
      <c r="L995" s="186"/>
      <c r="M995" s="186"/>
      <c r="N995" s="186"/>
      <c r="O995" s="186"/>
      <c r="P995" s="186"/>
      <c r="Q995" s="186"/>
      <c r="R995" s="186"/>
    </row>
    <row r="996">
      <c r="A996" s="186"/>
      <c r="B996" s="188"/>
      <c r="C996" s="186"/>
      <c r="D996" s="188"/>
      <c r="E996" s="186"/>
      <c r="F996" s="186"/>
      <c r="G996" s="186"/>
      <c r="H996" s="186"/>
      <c r="I996" s="186"/>
      <c r="J996" s="186"/>
      <c r="K996" s="186"/>
      <c r="L996" s="186"/>
      <c r="M996" s="186"/>
      <c r="N996" s="186"/>
      <c r="O996" s="186"/>
      <c r="P996" s="186"/>
      <c r="Q996" s="186"/>
      <c r="R996" s="186"/>
    </row>
    <row r="997">
      <c r="A997" s="186"/>
      <c r="B997" s="188"/>
      <c r="C997" s="186"/>
      <c r="D997" s="188"/>
      <c r="E997" s="186"/>
      <c r="F997" s="186"/>
      <c r="G997" s="186"/>
      <c r="H997" s="186"/>
      <c r="I997" s="186"/>
      <c r="J997" s="186"/>
      <c r="K997" s="186"/>
      <c r="L997" s="186"/>
      <c r="M997" s="186"/>
      <c r="N997" s="186"/>
      <c r="O997" s="186"/>
      <c r="P997" s="186"/>
      <c r="Q997" s="186"/>
      <c r="R997" s="186"/>
    </row>
    <row r="998">
      <c r="A998" s="186"/>
      <c r="B998" s="188"/>
      <c r="C998" s="186"/>
      <c r="D998" s="188"/>
      <c r="E998" s="186"/>
      <c r="F998" s="186"/>
      <c r="G998" s="186"/>
      <c r="H998" s="186"/>
      <c r="I998" s="186"/>
      <c r="J998" s="186"/>
      <c r="K998" s="186"/>
      <c r="L998" s="186"/>
      <c r="M998" s="186"/>
      <c r="N998" s="186"/>
      <c r="O998" s="186"/>
      <c r="P998" s="186"/>
      <c r="Q998" s="186"/>
      <c r="R998" s="186"/>
    </row>
    <row r="999">
      <c r="A999" s="186"/>
      <c r="B999" s="188"/>
      <c r="C999" s="186"/>
      <c r="D999" s="188"/>
      <c r="E999" s="186"/>
      <c r="F999" s="186"/>
      <c r="G999" s="186"/>
      <c r="H999" s="186"/>
      <c r="I999" s="186"/>
      <c r="J999" s="186"/>
      <c r="K999" s="186"/>
      <c r="L999" s="186"/>
      <c r="M999" s="186"/>
      <c r="N999" s="186"/>
      <c r="O999" s="186"/>
      <c r="P999" s="186"/>
      <c r="Q999" s="186"/>
      <c r="R999" s="186"/>
    </row>
    <row r="1000">
      <c r="A1000" s="186"/>
      <c r="B1000" s="188"/>
      <c r="C1000" s="186"/>
      <c r="D1000" s="188"/>
      <c r="E1000" s="186"/>
      <c r="F1000" s="186"/>
      <c r="G1000" s="186"/>
      <c r="H1000" s="186"/>
      <c r="I1000" s="186"/>
      <c r="J1000" s="186"/>
      <c r="K1000" s="186"/>
      <c r="L1000" s="186"/>
      <c r="M1000" s="186"/>
      <c r="N1000" s="186"/>
      <c r="O1000" s="186"/>
      <c r="P1000" s="186"/>
      <c r="Q1000" s="186"/>
      <c r="R1000" s="186"/>
    </row>
  </sheetData>
  <drawing r:id="rId1"/>
</worksheet>
</file>