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<sst xmlns="http://schemas.openxmlformats.org/spreadsheetml/2006/main" count="238" uniqueCount="167">
  <si>
    <t>Вес</t>
  </si>
  <si>
    <t>№</t>
  </si>
  <si>
    <t>Якина</t>
  </si>
  <si>
    <t>Параметр оценки</t>
  </si>
  <si>
    <t>Входящий от 7 962 851-73-02</t>
  </si>
  <si>
    <t>Входящий от 7 916 777-84-61</t>
  </si>
  <si>
    <t>Исходящий на 8 (919) 770-54-04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</si>
  <si>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</si>
  <si>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</si>
  <si>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</si>
  <si>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</si>
  <si>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</si>
  <si>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</si>
  <si>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</si>
  <si>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</si>
  <si>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</si>
  <si>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</si>
  <si>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</si>
  <si>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</si>
  <si>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</si>
  <si>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</si>
  <si>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</si>
  <si>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</si>
  <si>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</si>
  <si>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</si>
  <si>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</si>
  <si>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</si>
  <si>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</si>
  <si>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</si>
  <si>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</si>
  <si>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</si>
  <si>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</si>
  <si>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</si>
  <si>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</si>
  <si>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</si>
  <si>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</si>
  <si>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</si>
  <si>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</si>
  <si>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</si>
  <si>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</si>
  <si>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</si>
  <si>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</si>
  <si>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</si>
  <si>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</si>
  <si>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</si>
  <si>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</si>
  <si>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</si>
  <si>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</si>
  <si>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</si>
  <si>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</si>
  <si>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</si>
  <si>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</si>
  <si>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</si>
  <si>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</si>
  <si>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</si>
  <si>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</si>
  <si>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</si>
  <si>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</si>
  <si>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</si>
  <si>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</si>
  <si>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</si>
  <si>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</si>
  <si>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</si>
  <si>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</si>
  <si>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</si>
  <si>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</si>
  <si>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</si>
  <si>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</si>
  <si>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</si>
  <si>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</si>
  <si>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</si>
  <si>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</si>
  <si>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</si>
  <si>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</si>
  <si>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</si>
  <si>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</si>
  <si>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</si>
  <si>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</si>
  <si>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</si>
  <si>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</si>
  <si>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</si>
  <si>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</si>
  <si>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</si>
  <si>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</si>
  <si>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</si>
  <si>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</si>
  <si>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</si>
  <si>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</si>
  <si>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</si>
  <si>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</si>
  <si>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</si>
  <si>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</si>
  <si>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</si>
  <si>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</si>
  <si>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</si>
  <si>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</si>
  <si>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</si>
  <si>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</si>
  <si>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</si>
  <si>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</si>
  <si>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</si>
  <si>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</si>
  <si>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</si>
  <si>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</si>
  <si>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</si>
  <si>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</si>
  <si>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</si>
  <si>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</si>
  <si>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</si>
  <si>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</si>
  <si>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</si>
  <si>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</si>
  <si>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</si>
  <si>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</si>
  <si>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</si>
  <si>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</si>
  <si>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</si>
  <si>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</si>
  <si>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</si>
  <si>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</si>
  <si>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</si>
  <si>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</si>
  <si>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</si>
  <si>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</si>
  <si>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</si>
  <si>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</si>
  <si>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</si>
  <si>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</si>
  <si>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</si>
  <si>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</si>
  <si>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Клиенту понравилось кресло Джаггер, в каких ТЦ Краснодара можно посмотреть. Менеджер ответил на все вопросы не попытался расширить чек. Фото живой ткани пришлет в вотс апп.</t>
  </si>
  <si>
    <t>Клиента интересуют кресла и диваны компании Пинскдрев, хочет увидеть в живую в ТЦ Румянцево.</t>
  </si>
  <si>
    <t>Клиента интересует диван Лофт, менеджер сказал что ТЦ открыт .Клиент приедет на следующей неделе в ТЦ и в живую выберет ткань.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</si>
  <si>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</si>
  <si>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</si>
  <si>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</si>
  <si>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</si>
  <si>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</si>
  <si>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</si>
  <si>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Дата следующего контакта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</si>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</sst>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17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color theme="1"/>
      <name val="Calibri"/>
    </font>
    <font/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4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2" fontId="3" numFmtId="0" xfId="0" applyFill="1" applyFont="1"/>
    <xf borderId="0" fillId="0" fontId="3" numFmtId="0" xfId="0" applyFont="1"/>
    <xf borderId="0" fillId="0" fontId="2" numFmtId="0" xfId="0" applyAlignment="1" applyFont="1">
      <alignment horizontal="center" vertical="center"/>
    </xf>
    <xf borderId="6" fillId="0" fontId="4" numFmtId="0" xfId="0" applyBorder="1" applyFont="1"/>
    <xf borderId="2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3" fontId="5" numFmtId="0" xfId="0" applyAlignment="1" applyBorder="1" applyFill="1" applyFont="1">
      <alignment horizontal="center" readingOrder="0" shrinkToFit="0" vertical="center" wrapText="1"/>
    </xf>
    <xf borderId="0" fillId="2" fontId="6" numFmtId="0" xfId="0" applyFont="1"/>
    <xf borderId="9" fillId="0" fontId="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6" numFmtId="21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vertical="center"/>
    </xf>
    <xf borderId="17" fillId="4" fontId="7" numFmtId="0" xfId="0" applyAlignment="1" applyBorder="1" applyFill="1" applyFont="1">
      <alignment horizontal="center"/>
    </xf>
    <xf borderId="18" fillId="3" fontId="8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9" fillId="0" fontId="4" numFmtId="0" xfId="0" applyBorder="1" applyFont="1"/>
    <xf borderId="15" fillId="0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/>
    </xf>
    <xf borderId="3" fillId="3" fontId="8" numFmtId="0" xfId="0" applyAlignment="1" applyBorder="1" applyFont="1">
      <alignment horizontal="center" shrinkToFit="0" vertical="center" wrapText="1"/>
    </xf>
    <xf borderId="20" fillId="5" fontId="7" numFmtId="0" xfId="0" applyAlignment="1" applyBorder="1" applyFill="1" applyFont="1">
      <alignment horizontal="center"/>
    </xf>
    <xf borderId="21" fillId="0" fontId="4" numFmtId="0" xfId="0" applyBorder="1" applyFont="1"/>
    <xf borderId="8" fillId="0" fontId="7" numFmtId="0" xfId="0" applyAlignment="1" applyBorder="1" applyFont="1">
      <alignment horizontal="center" vertical="center"/>
    </xf>
    <xf borderId="22" fillId="5" fontId="7" numFmtId="0" xfId="0" applyAlignment="1" applyBorder="1" applyFont="1">
      <alignment horizontal="center"/>
    </xf>
    <xf borderId="23" fillId="3" fontId="8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/>
    </xf>
    <xf borderId="15" fillId="0" fontId="7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/>
    </xf>
    <xf borderId="15" fillId="6" fontId="7" numFmtId="0" xfId="0" applyAlignment="1" applyBorder="1" applyFill="1" applyFont="1">
      <alignment horizontal="center" shrinkToFit="0" vertical="center" wrapText="1"/>
    </xf>
    <xf borderId="15" fillId="4" fontId="7" numFmtId="0" xfId="0" applyAlignment="1" applyBorder="1" applyFont="1">
      <alignment horizontal="center"/>
    </xf>
    <xf borderId="3" fillId="7" fontId="8" numFmtId="0" xfId="0" applyAlignment="1" applyBorder="1" applyFill="1" applyFont="1">
      <alignment horizontal="center" shrinkToFit="0" wrapText="1"/>
    </xf>
    <xf borderId="3" fillId="7" fontId="8" numFmtId="0" xfId="0" applyAlignment="1" applyBorder="1" applyFont="1">
      <alignment horizontal="center" shrinkToFit="0" vertical="center" wrapText="1"/>
    </xf>
    <xf borderId="3" fillId="8" fontId="8" numFmtId="0" xfId="0" applyAlignment="1" applyBorder="1" applyFill="1" applyFont="1">
      <alignment horizontal="center" shrinkToFit="0" vertical="center" wrapText="1"/>
    </xf>
    <xf borderId="3" fillId="7" fontId="8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vertical="center" wrapText="1"/>
    </xf>
    <xf borderId="3" fillId="8" fontId="8" numFmtId="0" xfId="0" applyAlignment="1" applyBorder="1" applyFont="1">
      <alignment horizontal="center" readingOrder="0" shrinkToFit="0" vertical="center" wrapText="1"/>
    </xf>
    <xf borderId="3" fillId="7" fontId="9" numFmtId="0" xfId="0" applyBorder="1" applyFont="1"/>
    <xf borderId="24" fillId="0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/>
    </xf>
    <xf borderId="26" fillId="3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7" fillId="5" fontId="7" numFmtId="0" xfId="0" applyAlignment="1" applyBorder="1" applyFont="1">
      <alignment horizontal="center"/>
    </xf>
    <xf borderId="28" fillId="3" fontId="8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vertical="center"/>
    </xf>
    <xf borderId="15" fillId="6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30" fillId="3" fontId="8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vertical="center"/>
    </xf>
    <xf borderId="32" fillId="0" fontId="4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3" fillId="5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wrapText="1"/>
    </xf>
    <xf borderId="34" fillId="0" fontId="7" numFmtId="0" xfId="0" applyAlignment="1" applyBorder="1" applyFont="1">
      <alignment horizontal="center"/>
    </xf>
    <xf borderId="35" fillId="3" fontId="8" numFmtId="0" xfId="0" applyAlignment="1" applyBorder="1" applyFont="1">
      <alignment shrinkToFit="0" wrapText="1"/>
    </xf>
    <xf borderId="36" fillId="0" fontId="7" numFmtId="0" xfId="0" applyAlignment="1" applyBorder="1" applyFont="1">
      <alignment horizontal="center"/>
    </xf>
    <xf borderId="37" fillId="3" fontId="8" numFmtId="0" xfId="0" applyAlignment="1" applyBorder="1" applyFont="1">
      <alignment shrinkToFit="0" wrapText="1"/>
    </xf>
    <xf borderId="38" fillId="0" fontId="4" numFmtId="0" xfId="0" applyBorder="1" applyFont="1"/>
    <xf borderId="24" fillId="0" fontId="7" numFmtId="0" xfId="0" applyAlignment="1" applyBorder="1" applyFont="1">
      <alignment horizontal="center"/>
    </xf>
    <xf borderId="26" fillId="3" fontId="8" numFmtId="0" xfId="0" applyAlignment="1" applyBorder="1" applyFont="1">
      <alignment shrinkToFit="0" wrapText="1"/>
    </xf>
    <xf borderId="15" fillId="0" fontId="10" numFmtId="0" xfId="0" applyBorder="1" applyFont="1"/>
    <xf borderId="27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15" fillId="0" fontId="6" numFmtId="10" xfId="0" applyAlignment="1" applyBorder="1" applyFont="1" applyNumberForma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0" fontId="6" numFmtId="164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15" fillId="5" fontId="0" numFmtId="0" xfId="0" applyAlignment="1" applyBorder="1" applyFont="1">
      <alignment horizontal="center" readingOrder="0" shrinkToFit="0" vertical="center" wrapText="1"/>
    </xf>
    <xf borderId="36" fillId="5" fontId="10" numFmtId="10" xfId="0" applyBorder="1" applyFont="1" applyNumberFormat="1"/>
    <xf borderId="15" fillId="9" fontId="0" numFmtId="0" xfId="0" applyAlignment="1" applyBorder="1" applyFill="1" applyFont="1">
      <alignment horizontal="center" readingOrder="0" shrinkToFit="0" vertical="center" wrapText="1"/>
    </xf>
    <xf borderId="15" fillId="10" fontId="0" numFmtId="0" xfId="0" applyAlignment="1" applyBorder="1" applyFill="1" applyFont="1">
      <alignment readingOrder="0" shrinkToFit="0" wrapText="1"/>
    </xf>
    <xf borderId="15" fillId="11" fontId="0" numFmtId="0" xfId="0" applyAlignment="1" applyBorder="1" applyFill="1" applyFont="1">
      <alignment horizontal="center" shrinkToFit="0" vertical="center" wrapText="1"/>
    </xf>
    <xf borderId="15" fillId="11" fontId="10" numFmtId="46" xfId="0" applyBorder="1" applyFont="1" applyNumberFormat="1"/>
    <xf borderId="15" fillId="3" fontId="0" numFmtId="10" xfId="0" applyAlignment="1" applyBorder="1" applyFont="1" applyNumberFormat="1">
      <alignment horizontal="center" shrinkToFit="0" vertical="center" wrapText="1"/>
    </xf>
    <xf borderId="15" fillId="0" fontId="10" numFmtId="0" xfId="0" applyAlignment="1" applyBorder="1" applyFont="1">
      <alignment horizontal="right" readingOrder="0" shrinkToFit="0" vertical="bottom" wrapText="1"/>
    </xf>
    <xf borderId="15" fillId="3" fontId="0" numFmtId="0" xfId="0" applyAlignment="1" applyBorder="1" applyFont="1">
      <alignment horizontal="center" shrinkToFit="0" vertical="center" wrapText="1"/>
    </xf>
    <xf borderId="15" fillId="0" fontId="10" numFmtId="46" xfId="0" applyAlignment="1" applyBorder="1" applyFont="1" applyNumberFormat="1">
      <alignment horizontal="right" shrinkToFit="0" vertical="bottom" wrapText="1"/>
    </xf>
    <xf borderId="15" fillId="0" fontId="10" numFmtId="0" xfId="0" applyAlignment="1" applyBorder="1" applyFont="1">
      <alignment horizontal="right" vertical="bottom"/>
    </xf>
    <xf borderId="15" fillId="0" fontId="10" numFmtId="3" xfId="0" applyAlignment="1" applyBorder="1" applyFont="1" applyNumberFormat="1">
      <alignment horizontal="right" readingOrder="0" vertical="bottom"/>
    </xf>
    <xf borderId="15" fillId="0" fontId="10" numFmtId="3" xfId="0" applyAlignment="1" applyBorder="1" applyFont="1" applyNumberFormat="1">
      <alignment horizontal="right" vertical="bottom"/>
    </xf>
    <xf borderId="15" fillId="0" fontId="10" numFmtId="10" xfId="0" applyAlignment="1" applyBorder="1" applyFont="1" applyNumberFormat="1">
      <alignment horizontal="right" vertical="bottom"/>
    </xf>
    <xf borderId="0" fillId="3" fontId="0" numFmtId="0" xfId="0" applyAlignment="1" applyFont="1">
      <alignment horizontal="center" shrinkToFit="0" vertical="center" wrapText="1"/>
    </xf>
    <xf borderId="0" fillId="0" fontId="10" numFmtId="3" xfId="0" applyAlignment="1" applyFont="1" applyNumberFormat="1">
      <alignment horizontal="right" vertical="bottom"/>
    </xf>
    <xf borderId="0" fillId="0" fontId="10" numFmtId="10" xfId="0" applyAlignment="1" applyFont="1" applyNumberFormat="1">
      <alignment horizontal="right" vertical="bottom"/>
    </xf>
    <xf borderId="15" fillId="12" fontId="1" numFmtId="165" xfId="0" applyAlignment="1" applyBorder="1" applyFill="1" applyFont="1" applyNumberFormat="1">
      <alignment horizontal="center" vertical="center"/>
    </xf>
    <xf borderId="15" fillId="12" fontId="1" numFmtId="9" xfId="0" applyAlignment="1" applyBorder="1" applyFont="1" applyNumberFormat="1">
      <alignment horizontal="center" vertical="center"/>
    </xf>
    <xf borderId="0" fillId="12" fontId="1" numFmtId="9" xfId="0" applyAlignment="1" applyFont="1" applyNumberFormat="1">
      <alignment horizontal="center"/>
    </xf>
    <xf borderId="15" fillId="12" fontId="12" numFmtId="0" xfId="0" applyAlignment="1" applyBorder="1" applyFont="1">
      <alignment horizontal="center"/>
    </xf>
    <xf borderId="15" fillId="12" fontId="12" numFmtId="0" xfId="0" applyAlignment="1" applyBorder="1" applyFont="1">
      <alignment horizontal="center" readingOrder="0"/>
    </xf>
    <xf borderId="15" fillId="12" fontId="13" numFmtId="0" xfId="0" applyBorder="1" applyFont="1"/>
    <xf borderId="15" fillId="12" fontId="1" numFmtId="0" xfId="0" applyAlignment="1" applyBorder="1" applyFont="1">
      <alignment horizontal="center"/>
    </xf>
    <xf borderId="15" fillId="12" fontId="13" numFmtId="0" xfId="0" applyAlignment="1" applyBorder="1" applyFont="1">
      <alignment horizontal="center"/>
    </xf>
    <xf borderId="15" fillId="12" fontId="1" numFmtId="0" xfId="0" applyBorder="1" applyFont="1"/>
    <xf borderId="15" fillId="3" fontId="0" numFmtId="165" xfId="0" applyAlignment="1" applyBorder="1" applyFont="1" applyNumberFormat="1">
      <alignment horizontal="center" readingOrder="0" vertical="center"/>
    </xf>
    <xf borderId="15" fillId="3" fontId="0" numFmtId="10" xfId="0" applyAlignment="1" applyBorder="1" applyFont="1" applyNumberFormat="1">
      <alignment horizontal="center" vertical="center"/>
    </xf>
    <xf borderId="15" fillId="3" fontId="10" numFmtId="9" xfId="0" applyBorder="1" applyFont="1" applyNumberFormat="1"/>
    <xf borderId="15" fillId="3" fontId="10" numFmtId="0" xfId="0" applyBorder="1" applyFont="1"/>
    <xf borderId="15" fillId="3" fontId="10" numFmtId="3" xfId="0" applyBorder="1" applyFont="1" applyNumberFormat="1"/>
    <xf borderId="15" fillId="3" fontId="10" numFmtId="46" xfId="0" applyBorder="1" applyFont="1" applyNumberFormat="1"/>
    <xf borderId="15" fillId="0" fontId="0" numFmtId="0" xfId="0" applyAlignment="1" applyBorder="1" applyFont="1">
      <alignment readingOrder="0"/>
    </xf>
    <xf borderId="15" fillId="0" fontId="10" numFmtId="10" xfId="0" applyBorder="1" applyFont="1" applyNumberFormat="1"/>
    <xf borderId="15" fillId="0" fontId="0" numFmtId="0" xfId="0" applyBorder="1" applyFont="1"/>
    <xf borderId="15" fillId="0" fontId="0" numFmtId="9" xfId="0" applyBorder="1" applyFont="1" applyNumberFormat="1"/>
    <xf borderId="15" fillId="3" fontId="10" numFmtId="10" xfId="0" applyBorder="1" applyFont="1" applyNumberFormat="1"/>
    <xf borderId="15" fillId="0" fontId="0" numFmtId="14" xfId="0" applyBorder="1" applyFont="1" applyNumberFormat="1"/>
    <xf borderId="15" fillId="0" fontId="0" numFmtId="16" xfId="0" applyBorder="1" applyFont="1" applyNumberFormat="1"/>
    <xf borderId="15" fillId="0" fontId="10" numFmtId="9" xfId="0" applyBorder="1" applyFont="1" applyNumberFormat="1"/>
    <xf borderId="15" fillId="3" fontId="0" numFmtId="10" xfId="0" applyBorder="1" applyFont="1" applyNumberFormat="1"/>
    <xf borderId="15" fillId="0" fontId="10" numFmtId="46" xfId="0" applyBorder="1" applyFont="1" applyNumberFormat="1"/>
    <xf borderId="0" fillId="0" fontId="10" numFmtId="0" xfId="0" applyAlignment="1" applyFont="1">
      <alignment horizontal="right"/>
    </xf>
    <xf borderId="15" fillId="0" fontId="10" numFmtId="0" xfId="0" applyAlignment="1" applyBorder="1" applyFont="1">
      <alignment horizontal="right"/>
    </xf>
    <xf borderId="15" fillId="0" fontId="10" numFmtId="21" xfId="0" applyAlignment="1" applyBorder="1" applyFont="1" applyNumberFormat="1">
      <alignment horizontal="right"/>
    </xf>
    <xf borderId="15" fillId="0" fontId="10" numFmtId="46" xfId="0" applyAlignment="1" applyBorder="1" applyFont="1" applyNumberFormat="1">
      <alignment horizontal="right"/>
    </xf>
    <xf borderId="15" fillId="3" fontId="0" numFmtId="0" xfId="0" applyAlignment="1" applyBorder="1" applyFont="1">
      <alignment readingOrder="0"/>
    </xf>
    <xf borderId="15" fillId="3" fontId="0" numFmtId="165" xfId="0" applyAlignment="1" applyBorder="1" applyFont="1" applyNumberFormat="1">
      <alignment horizontal="center" vertical="center"/>
    </xf>
    <xf borderId="33" fillId="3" fontId="0" numFmtId="165" xfId="0" applyAlignment="1" applyBorder="1" applyFont="1" applyNumberFormat="1">
      <alignment horizontal="center" vertical="center"/>
    </xf>
    <xf borderId="8" fillId="3" fontId="0" numFmtId="10" xfId="0" applyAlignment="1" applyBorder="1" applyFont="1" applyNumberFormat="1">
      <alignment horizontal="center" vertical="center"/>
    </xf>
    <xf borderId="40" fillId="3" fontId="14" numFmtId="165" xfId="0" applyAlignment="1" applyBorder="1" applyFont="1" applyNumberFormat="1">
      <alignment horizontal="center" readingOrder="1" vertical="center"/>
    </xf>
    <xf borderId="40" fillId="3" fontId="14" numFmtId="10" xfId="0" applyAlignment="1" applyBorder="1" applyFont="1" applyNumberFormat="1">
      <alignment horizontal="center" readingOrder="1" vertical="center"/>
    </xf>
    <xf borderId="41" fillId="3" fontId="14" numFmtId="165" xfId="0" applyAlignment="1" applyBorder="1" applyFont="1" applyNumberFormat="1">
      <alignment horizontal="center" readingOrder="1" vertical="center"/>
    </xf>
    <xf borderId="41" fillId="3" fontId="14" numFmtId="10" xfId="0" applyAlignment="1" applyBorder="1" applyFont="1" applyNumberFormat="1">
      <alignment horizontal="center" readingOrder="1" vertical="center"/>
    </xf>
    <xf borderId="15" fillId="3" fontId="0" numFmtId="165" xfId="0" applyBorder="1" applyFont="1" applyNumberFormat="1"/>
    <xf borderId="15" fillId="3" fontId="10" numFmtId="165" xfId="0" applyBorder="1" applyFont="1" applyNumberFormat="1"/>
    <xf borderId="15" fillId="3" fontId="10" numFmtId="165" xfId="0" applyAlignment="1" applyBorder="1" applyFont="1" applyNumberFormat="1">
      <alignment horizontal="left"/>
    </xf>
    <xf borderId="15" fillId="3" fontId="0" numFmtId="9" xfId="0" applyBorder="1" applyFont="1" applyNumberFormat="1"/>
    <xf borderId="15" fillId="3" fontId="0" numFmtId="0" xfId="0" applyBorder="1" applyFont="1"/>
    <xf borderId="15" fillId="3" fontId="10" numFmtId="0" xfId="0" applyAlignment="1" applyBorder="1" applyFont="1">
      <alignment shrinkToFit="0" wrapText="1"/>
    </xf>
    <xf borderId="5" fillId="3" fontId="10" numFmtId="0" xfId="0" applyBorder="1" applyFont="1"/>
    <xf borderId="27" fillId="3" fontId="0" numFmtId="165" xfId="0" applyBorder="1" applyFont="1" applyNumberFormat="1"/>
    <xf borderId="36" fillId="3" fontId="0" numFmtId="10" xfId="0" applyBorder="1" applyFont="1" applyNumberFormat="1"/>
    <xf borderId="15" fillId="3" fontId="10" numFmtId="165" xfId="0" applyAlignment="1" applyBorder="1" applyFont="1" applyNumberFormat="1">
      <alignment horizontal="right"/>
    </xf>
    <xf borderId="0" fillId="3" fontId="6" numFmtId="165" xfId="0" applyFont="1" applyNumberFormat="1"/>
    <xf borderId="0" fillId="3" fontId="6" numFmtId="0" xfId="0" applyFont="1"/>
    <xf borderId="0" fillId="0" fontId="6" numFmtId="165" xfId="0" applyFont="1" applyNumberFormat="1"/>
    <xf borderId="15" fillId="12" fontId="15" numFmtId="0" xfId="0" applyAlignment="1" applyBorder="1" applyFont="1">
      <alignment horizontal="center" shrinkToFit="0" vertical="center" wrapText="1"/>
    </xf>
    <xf borderId="15" fillId="12" fontId="12" numFmtId="0" xfId="0" applyAlignment="1" applyBorder="1" applyFont="1">
      <alignment horizontal="center" shrinkToFit="0" vertical="center" wrapText="1"/>
    </xf>
    <xf borderId="15" fillId="12" fontId="12" numFmtId="0" xfId="0" applyAlignment="1" applyBorder="1" applyFont="1">
      <alignment horizontal="center" readingOrder="0" shrinkToFit="0" vertical="center" wrapText="1"/>
    </xf>
    <xf borderId="8" fillId="0" fontId="10" numFmtId="0" xfId="0" applyBorder="1" applyFont="1"/>
    <xf borderId="3" fillId="12" fontId="12" numFmtId="0" xfId="0" applyAlignment="1" applyBorder="1" applyFont="1">
      <alignment horizontal="center" shrinkToFit="0" vertical="center" wrapText="1"/>
    </xf>
    <xf borderId="0" fillId="12" fontId="12" numFmtId="0" xfId="0" applyAlignment="1" applyFont="1">
      <alignment horizontal="center" shrinkToFit="0" wrapText="1"/>
    </xf>
    <xf borderId="15" fillId="12" fontId="15" numFmtId="0" xfId="0" applyAlignment="1" applyBorder="1" applyFont="1">
      <alignment horizontal="center" shrinkToFit="0" wrapText="1"/>
    </xf>
    <xf borderId="15" fillId="12" fontId="12" numFmtId="0" xfId="0" applyAlignment="1" applyBorder="1" applyFont="1">
      <alignment horizontal="center" shrinkToFit="0" wrapText="1"/>
    </xf>
    <xf borderId="15" fillId="3" fontId="10" numFmtId="21" xfId="0" applyBorder="1" applyFont="1" applyNumberFormat="1"/>
    <xf borderId="0" fillId="3" fontId="10" numFmtId="0" xfId="0" applyFont="1"/>
    <xf borderId="15" fillId="3" fontId="14" numFmtId="0" xfId="0" applyAlignment="1" applyBorder="1" applyFont="1">
      <alignment readingOrder="0" shrinkToFit="0" wrapText="1"/>
    </xf>
    <xf borderId="15" fillId="5" fontId="10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13" fontId="16" numFmtId="0" xfId="0" applyAlignment="1" applyFill="1" applyFont="1">
      <alignment readingOrder="0" shrinkToFit="0" wrapText="1"/>
    </xf>
    <xf borderId="15" fillId="13" fontId="0" numFmtId="0" xfId="0" applyAlignment="1" applyBorder="1" applyFont="1">
      <alignment shrinkToFit="0" wrapText="1"/>
    </xf>
    <xf borderId="15" fillId="3" fontId="10" numFmtId="0" xfId="0" applyAlignment="1" applyBorder="1" applyFont="1">
      <alignment vertical="bottom"/>
    </xf>
    <xf borderId="15" fillId="3" fontId="10" numFmtId="10" xfId="0" applyAlignment="1" applyBorder="1" applyFont="1" applyNumberFormat="1">
      <alignment vertical="bottom"/>
    </xf>
    <xf borderId="15" fillId="3" fontId="10" numFmtId="46" xfId="0" applyAlignment="1" applyBorder="1" applyFont="1" applyNumberFormat="1">
      <alignment vertical="bottom"/>
    </xf>
    <xf borderId="15" fillId="3" fontId="14" numFmtId="0" xfId="0" applyAlignment="1" applyBorder="1" applyFont="1">
      <alignment shrinkToFit="0" wrapText="1"/>
    </xf>
    <xf borderId="15" fillId="5" fontId="10" numFmtId="0" xfId="0" applyAlignment="1" applyBorder="1" applyFont="1">
      <alignment shrinkToFit="0" vertical="center" wrapText="1"/>
    </xf>
    <xf borderId="15" fillId="13" fontId="10" numFmtId="0" xfId="0" applyAlignment="1" applyBorder="1" applyFont="1">
      <alignment vertical="center"/>
    </xf>
    <xf borderId="15" fillId="5" fontId="10" numFmtId="0" xfId="0" applyBorder="1" applyFont="1"/>
    <xf borderId="15" fillId="13" fontId="10" numFmtId="0" xfId="0" applyBorder="1" applyFont="1"/>
    <xf borderId="22" fillId="3" fontId="14" numFmtId="0" xfId="0" applyAlignment="1" applyBorder="1" applyFont="1">
      <alignment shrinkToFit="0" wrapText="1"/>
    </xf>
    <xf borderId="22" fillId="3" fontId="10" numFmtId="10" xfId="0" applyBorder="1" applyFont="1" applyNumberFormat="1"/>
    <xf borderId="22" fillId="3" fontId="10" numFmtId="0" xfId="0" applyBorder="1" applyFont="1"/>
    <xf borderId="22" fillId="3" fontId="10" numFmtId="46" xfId="0" applyBorder="1" applyFont="1" applyNumberFormat="1"/>
    <xf borderId="22" fillId="3" fontId="10" numFmtId="49" xfId="0" applyBorder="1" applyFont="1" applyNumberFormat="1"/>
    <xf borderId="0" fillId="0" fontId="10" numFmtId="0" xfId="0" applyFont="1"/>
    <xf borderId="42" fillId="3" fontId="10" numFmtId="0" xfId="0" applyBorder="1" applyFont="1"/>
    <xf borderId="15" fillId="3" fontId="14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17606915"/>
        <c:axId val="1736510407"/>
      </c:lineChart>
      <c:catAx>
        <c:axId val="1417606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6510407"/>
      </c:catAx>
      <c:valAx>
        <c:axId val="173651040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1760691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axId val="776822924"/>
        <c:axId val="1475499267"/>
      </c:lineChart>
      <c:catAx>
        <c:axId val="776822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5499267"/>
      </c:catAx>
      <c:valAx>
        <c:axId val="147549926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768229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49687/?IFRAME=Y&amp;IFRAME_TYPE=SIDE_SLIDER" TargetMode="External"/><Relationship Id="rId2" Type="http://schemas.openxmlformats.org/officeDocument/2006/relationships/hyperlink" Target="https://24.belfan.ru/crm/lead/details/49718/?IFRAME=Y&amp;IFRAME_TYPE=SIDE_SLIDER" TargetMode="External"/><Relationship Id="rId3" Type="http://schemas.openxmlformats.org/officeDocument/2006/relationships/hyperlink" Target="https://24.belfan.ru/crm/lead/details/49740/?IFRAME=Y&amp;IFRAME_TYPE=SIDE_SLIDE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</cols>
  <sheetData>
    <row r="1">
      <c r="A1" s="1"/>
      <c r="B1" s="2" t="s">
        <v>0</v>
      </c>
      <c r="C1" s="3" t="s">
        <v>1</v>
      </c>
      <c r="D1" s="4" t="s">
        <v>2</v>
      </c>
      <c r="E1" s="5">
        <v>43983.0</v>
      </c>
      <c r="F1" s="6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26.25" customHeight="1">
      <c r="A2" s="10"/>
      <c r="B2" s="11"/>
      <c r="C2" s="12"/>
      <c r="D2" s="13" t="s">
        <v>3</v>
      </c>
      <c r="E2" s="14" t="s">
        <v>4</v>
      </c>
      <c r="F2" s="14" t="s">
        <v>5</v>
      </c>
      <c r="G2" s="14" t="s">
        <v>6</v>
      </c>
      <c r="H2" s="15"/>
    </row>
    <row r="3" ht="46.5" customHeight="1">
      <c r="A3" s="16" t="s">
        <v>7</v>
      </c>
      <c r="B3" s="11"/>
      <c r="C3" s="12"/>
      <c r="D3" s="17"/>
      <c r="E3" s="18"/>
      <c r="F3" s="18"/>
      <c r="G3" s="18"/>
      <c r="H3" s="15"/>
    </row>
    <row r="4" ht="33.75" customHeight="1">
      <c r="A4" s="19"/>
      <c r="B4" s="20" t="s">
        <v>8</v>
      </c>
      <c r="C4" s="21"/>
      <c r="D4" s="22"/>
      <c r="E4" s="23">
        <v>0.0052893518518518515</v>
      </c>
      <c r="F4" s="23">
        <v>0.0042592592592592595</v>
      </c>
      <c r="G4" s="23">
        <v>0.0014467592592592592</v>
      </c>
      <c r="H4" s="15"/>
    </row>
    <row r="5" ht="30.0" customHeight="1">
      <c r="A5" s="24" t="s">
        <v>9</v>
      </c>
      <c r="B5" s="25">
        <v>1.0</v>
      </c>
      <c r="C5" s="26">
        <v>1.0</v>
      </c>
      <c r="D5" s="27" t="s">
        <v>10</v>
      </c>
      <c r="E5" s="28"/>
      <c r="F5" s="29">
        <v>1.0</v>
      </c>
      <c r="G5" s="28"/>
      <c r="H5" s="15"/>
    </row>
    <row r="6">
      <c r="A6" s="30"/>
      <c r="B6" s="31">
        <v>1.0</v>
      </c>
      <c r="C6" s="32">
        <v>2.0</v>
      </c>
      <c r="D6" s="33" t="s">
        <v>11</v>
      </c>
      <c r="E6" s="28"/>
      <c r="F6" s="28"/>
      <c r="G6" s="28"/>
      <c r="H6" s="15"/>
    </row>
    <row r="7">
      <c r="A7" s="30"/>
      <c r="B7" s="31">
        <v>1.0</v>
      </c>
      <c r="C7" s="32">
        <v>3.0</v>
      </c>
      <c r="D7" s="33" t="s">
        <v>12</v>
      </c>
      <c r="E7" s="28"/>
      <c r="F7" s="29">
        <v>1.0</v>
      </c>
      <c r="G7" s="28"/>
      <c r="H7" s="15"/>
    </row>
    <row r="8" ht="15.75" customHeight="1">
      <c r="A8" s="30"/>
      <c r="B8" s="31">
        <v>1.0</v>
      </c>
      <c r="C8" s="32">
        <v>4.0</v>
      </c>
      <c r="D8" s="33" t="s">
        <v>13</v>
      </c>
      <c r="E8" s="28"/>
      <c r="F8" s="29">
        <v>1.0</v>
      </c>
      <c r="G8" s="28"/>
      <c r="H8" s="15"/>
    </row>
    <row r="9" ht="15.75" customHeight="1">
      <c r="A9" s="30"/>
      <c r="B9" s="31">
        <v>1.0</v>
      </c>
      <c r="C9" s="32">
        <v>5.0</v>
      </c>
      <c r="D9" s="33" t="s">
        <v>14</v>
      </c>
      <c r="E9" s="28"/>
      <c r="F9" s="29">
        <v>1.0</v>
      </c>
      <c r="G9" s="28"/>
      <c r="H9" s="15"/>
    </row>
    <row r="10" ht="15.75" customHeight="1">
      <c r="A10" s="30"/>
      <c r="B10" s="31">
        <v>1.0</v>
      </c>
      <c r="C10" s="32">
        <v>6.0</v>
      </c>
      <c r="D10" s="33" t="s">
        <v>15</v>
      </c>
      <c r="E10" s="28"/>
      <c r="F10" s="29">
        <v>1.0</v>
      </c>
      <c r="G10" s="28"/>
      <c r="H10" s="15"/>
    </row>
    <row r="11" ht="27.0" customHeight="1">
      <c r="A11" s="30"/>
      <c r="B11" s="31">
        <v>1.0</v>
      </c>
      <c r="C11" s="32">
        <v>7.0</v>
      </c>
      <c r="D11" s="33" t="s">
        <v>16</v>
      </c>
      <c r="E11" s="28"/>
      <c r="F11" s="29">
        <v>1.0</v>
      </c>
      <c r="G11" s="28"/>
      <c r="H11" s="15"/>
    </row>
    <row r="12" ht="15.75" customHeight="1">
      <c r="A12" s="30"/>
      <c r="B12" s="31">
        <v>1.0</v>
      </c>
      <c r="C12" s="32">
        <v>8.0</v>
      </c>
      <c r="D12" s="33" t="s">
        <v>17</v>
      </c>
      <c r="E12" s="28"/>
      <c r="F12" s="29">
        <v>1.0</v>
      </c>
      <c r="G12" s="28"/>
      <c r="H12" s="15"/>
    </row>
    <row r="13" ht="15.75" customHeight="1">
      <c r="A13" s="30"/>
      <c r="B13" s="31">
        <v>1.0</v>
      </c>
      <c r="C13" s="34">
        <v>9.0</v>
      </c>
      <c r="D13" s="33" t="s">
        <v>18</v>
      </c>
      <c r="E13" s="28"/>
      <c r="F13" s="29">
        <v>0.0</v>
      </c>
      <c r="G13" s="28"/>
      <c r="H13" s="15"/>
    </row>
    <row r="14" ht="15.75" customHeight="1">
      <c r="A14" s="30"/>
      <c r="B14" s="31">
        <v>1.0</v>
      </c>
      <c r="C14" s="34">
        <v>10.0</v>
      </c>
      <c r="D14" s="33" t="s">
        <v>19</v>
      </c>
      <c r="E14" s="28"/>
      <c r="F14" s="29">
        <v>0.0</v>
      </c>
      <c r="G14" s="28"/>
      <c r="H14" s="15"/>
    </row>
    <row r="15" ht="15.75" customHeight="1">
      <c r="A15" s="30"/>
      <c r="B15" s="31">
        <v>1.0</v>
      </c>
      <c r="C15" s="34">
        <v>11.0</v>
      </c>
      <c r="D15" s="33" t="s">
        <v>20</v>
      </c>
      <c r="E15" s="28"/>
      <c r="F15" s="29">
        <v>0.0</v>
      </c>
      <c r="G15" s="28"/>
      <c r="H15" s="15"/>
    </row>
    <row r="16" ht="53.25" customHeight="1">
      <c r="A16" s="35"/>
      <c r="B16" s="36">
        <v>1.0</v>
      </c>
      <c r="C16" s="37">
        <v>12.0</v>
      </c>
      <c r="D16" s="38" t="s">
        <v>21</v>
      </c>
      <c r="E16" s="28"/>
      <c r="F16" s="29">
        <v>9.0</v>
      </c>
      <c r="G16" s="28"/>
      <c r="H16" s="15"/>
    </row>
    <row r="17">
      <c r="A17" s="24" t="s">
        <v>22</v>
      </c>
      <c r="B17" s="39">
        <v>1.0</v>
      </c>
      <c r="C17" s="40">
        <v>13.0</v>
      </c>
      <c r="D17" s="27" t="s">
        <v>23</v>
      </c>
      <c r="E17" s="29">
        <v>1.0</v>
      </c>
      <c r="F17" s="29">
        <v>0.0</v>
      </c>
      <c r="G17" s="29">
        <v>1.0</v>
      </c>
      <c r="H17" s="15"/>
    </row>
    <row r="18">
      <c r="A18" s="30"/>
      <c r="B18" s="41">
        <v>1.0</v>
      </c>
      <c r="C18" s="42">
        <v>14.0</v>
      </c>
      <c r="D18" s="33" t="s">
        <v>24</v>
      </c>
      <c r="E18" s="29">
        <v>1.0</v>
      </c>
      <c r="F18" s="29">
        <v>0.0</v>
      </c>
      <c r="G18" s="29">
        <v>1.0</v>
      </c>
      <c r="H18" s="15"/>
    </row>
    <row r="19">
      <c r="A19" s="30"/>
      <c r="B19" s="41">
        <v>1.0</v>
      </c>
      <c r="C19" s="42">
        <v>15.0</v>
      </c>
      <c r="D19" s="33" t="s">
        <v>25</v>
      </c>
      <c r="E19" s="29">
        <v>1.0</v>
      </c>
      <c r="F19" s="29">
        <v>0.0</v>
      </c>
      <c r="G19" s="29">
        <v>1.0</v>
      </c>
      <c r="H19" s="15"/>
    </row>
    <row r="20" ht="15.75" customHeight="1">
      <c r="A20" s="30"/>
      <c r="B20" s="41">
        <v>1.0</v>
      </c>
      <c r="C20" s="42">
        <v>16.0</v>
      </c>
      <c r="D20" s="33" t="s">
        <v>26</v>
      </c>
      <c r="E20" s="29">
        <v>1.0</v>
      </c>
      <c r="F20" s="29">
        <v>0.0</v>
      </c>
      <c r="G20" s="29">
        <v>1.0</v>
      </c>
      <c r="H20" s="15"/>
    </row>
    <row r="21" ht="15.75" customHeight="1">
      <c r="A21" s="30"/>
      <c r="B21" s="41">
        <v>1.0</v>
      </c>
      <c r="C21" s="42">
        <v>17.0</v>
      </c>
      <c r="D21" s="33" t="s">
        <v>27</v>
      </c>
      <c r="E21" s="29">
        <v>1.0</v>
      </c>
      <c r="F21" s="29">
        <v>0.0</v>
      </c>
      <c r="G21" s="29">
        <v>1.0</v>
      </c>
      <c r="H21" s="15"/>
    </row>
    <row r="22" ht="33.75" customHeight="1">
      <c r="A22" s="30"/>
      <c r="B22" s="43">
        <v>3.0</v>
      </c>
      <c r="C22" s="44">
        <v>18.0</v>
      </c>
      <c r="D22" s="45" t="s">
        <v>28</v>
      </c>
      <c r="E22" s="29">
        <v>2.0</v>
      </c>
      <c r="F22" s="29">
        <v>1.0</v>
      </c>
      <c r="G22" s="29">
        <v>1.0</v>
      </c>
      <c r="H22" s="15"/>
    </row>
    <row r="23" ht="15.75" customHeight="1">
      <c r="A23" s="30"/>
      <c r="B23" s="41">
        <v>1.0</v>
      </c>
      <c r="C23" s="44">
        <v>19.0</v>
      </c>
      <c r="D23" s="46" t="s">
        <v>29</v>
      </c>
      <c r="E23" s="29">
        <v>1.0</v>
      </c>
      <c r="F23" s="29">
        <v>1.0</v>
      </c>
      <c r="G23" s="29">
        <v>1.0</v>
      </c>
      <c r="H23" s="15"/>
    </row>
    <row r="24" ht="15.75" customHeight="1">
      <c r="A24" s="30"/>
      <c r="B24" s="43">
        <v>3.0</v>
      </c>
      <c r="C24" s="44">
        <v>20.0</v>
      </c>
      <c r="D24" s="46" t="s">
        <v>30</v>
      </c>
      <c r="E24" s="29">
        <v>1.0</v>
      </c>
      <c r="F24" s="29">
        <v>1.0</v>
      </c>
      <c r="G24" s="29">
        <v>1.0</v>
      </c>
      <c r="H24" s="15"/>
    </row>
    <row r="25" ht="15.75" customHeight="1">
      <c r="A25" s="30"/>
      <c r="B25" s="41">
        <v>1.0</v>
      </c>
      <c r="C25" s="44">
        <v>21.0</v>
      </c>
      <c r="D25" s="46" t="s">
        <v>31</v>
      </c>
      <c r="E25" s="29">
        <v>1.0</v>
      </c>
      <c r="F25" s="29">
        <v>1.0</v>
      </c>
      <c r="G25" s="29">
        <v>1.0</v>
      </c>
      <c r="H25" s="15"/>
    </row>
    <row r="26" ht="15.75" customHeight="1">
      <c r="A26" s="30"/>
      <c r="B26" s="41">
        <v>1.0</v>
      </c>
      <c r="C26" s="44">
        <v>22.0</v>
      </c>
      <c r="D26" s="33" t="s">
        <v>32</v>
      </c>
      <c r="E26" s="29">
        <v>1.0</v>
      </c>
      <c r="F26" s="29">
        <v>1.0</v>
      </c>
      <c r="G26" s="29">
        <v>1.0</v>
      </c>
      <c r="H26" s="15"/>
    </row>
    <row r="27" ht="35.25" customHeight="1">
      <c r="A27" s="30"/>
      <c r="B27" s="43">
        <v>0.0</v>
      </c>
      <c r="C27" s="44">
        <v>23.0</v>
      </c>
      <c r="D27" s="47" t="s">
        <v>33</v>
      </c>
      <c r="E27" s="29" t="s">
        <v>34</v>
      </c>
      <c r="F27" s="29" t="s">
        <v>34</v>
      </c>
      <c r="G27" s="29" t="s">
        <v>34</v>
      </c>
      <c r="H27" s="15"/>
    </row>
    <row r="28" ht="33.75" customHeight="1">
      <c r="A28" s="30"/>
      <c r="B28" s="41">
        <v>1.0</v>
      </c>
      <c r="C28" s="44">
        <v>24.0</v>
      </c>
      <c r="D28" s="48" t="s">
        <v>35</v>
      </c>
      <c r="E28" s="28"/>
      <c r="F28" s="28"/>
      <c r="G28" s="28"/>
      <c r="H28" s="15"/>
    </row>
    <row r="29" ht="16.5" customHeight="1">
      <c r="A29" s="30"/>
      <c r="B29" s="41">
        <v>1.0</v>
      </c>
      <c r="C29" s="44">
        <v>25.0</v>
      </c>
      <c r="D29" s="49" t="s">
        <v>36</v>
      </c>
      <c r="E29" s="28"/>
      <c r="F29" s="28"/>
      <c r="G29" s="28"/>
      <c r="H29" s="15"/>
    </row>
    <row r="30" ht="16.5" customHeight="1">
      <c r="A30" s="30"/>
      <c r="B30" s="41">
        <v>1.0</v>
      </c>
      <c r="C30" s="44">
        <v>26.0</v>
      </c>
      <c r="D30" s="49" t="s">
        <v>37</v>
      </c>
      <c r="E30" s="28"/>
      <c r="F30" s="28"/>
      <c r="G30" s="28"/>
      <c r="H30" s="15"/>
    </row>
    <row r="31" ht="16.5" customHeight="1">
      <c r="A31" s="30"/>
      <c r="B31" s="41">
        <v>1.0</v>
      </c>
      <c r="C31" s="44">
        <v>27.0</v>
      </c>
      <c r="D31" s="49" t="s">
        <v>38</v>
      </c>
      <c r="E31" s="28"/>
      <c r="F31" s="28"/>
      <c r="G31" s="28"/>
      <c r="H31" s="15"/>
    </row>
    <row r="32" ht="34.5" customHeight="1">
      <c r="A32" s="30"/>
      <c r="B32" s="41">
        <v>1.0</v>
      </c>
      <c r="C32" s="44">
        <v>28.0</v>
      </c>
      <c r="D32" s="50" t="s">
        <v>39</v>
      </c>
      <c r="E32" s="28"/>
      <c r="F32" s="28"/>
      <c r="G32" s="28"/>
      <c r="H32" s="15"/>
    </row>
    <row r="33" ht="18.0" customHeight="1">
      <c r="A33" s="30"/>
      <c r="B33" s="41">
        <v>1.0</v>
      </c>
      <c r="C33" s="44">
        <v>29.0</v>
      </c>
      <c r="D33" s="49" t="s">
        <v>40</v>
      </c>
      <c r="E33" s="28"/>
      <c r="F33" s="28"/>
      <c r="G33" s="28"/>
      <c r="H33" s="15"/>
    </row>
    <row r="34" ht="18.0" customHeight="1">
      <c r="A34" s="30"/>
      <c r="B34" s="41">
        <v>1.0</v>
      </c>
      <c r="C34" s="44">
        <v>30.0</v>
      </c>
      <c r="D34" s="49" t="s">
        <v>41</v>
      </c>
      <c r="E34" s="28"/>
      <c r="F34" s="28"/>
      <c r="G34" s="28"/>
      <c r="H34" s="15"/>
    </row>
    <row r="35" ht="18.0" customHeight="1">
      <c r="A35" s="30"/>
      <c r="B35" s="41">
        <v>1.0</v>
      </c>
      <c r="C35" s="44">
        <v>31.0</v>
      </c>
      <c r="D35" s="49" t="s">
        <v>42</v>
      </c>
      <c r="E35" s="28"/>
      <c r="F35" s="28"/>
      <c r="G35" s="28"/>
      <c r="H35" s="15"/>
    </row>
    <row r="36" ht="18.0" customHeight="1">
      <c r="A36" s="30"/>
      <c r="B36" s="41">
        <v>1.0</v>
      </c>
      <c r="C36" s="44">
        <v>32.0</v>
      </c>
      <c r="D36" s="49" t="s">
        <v>43</v>
      </c>
      <c r="E36" s="28"/>
      <c r="F36" s="28"/>
      <c r="G36" s="28"/>
      <c r="H36" s="15"/>
    </row>
    <row r="37" ht="18.0" customHeight="1">
      <c r="A37" s="30"/>
      <c r="B37" s="41">
        <v>1.0</v>
      </c>
      <c r="C37" s="44">
        <v>33.0</v>
      </c>
      <c r="D37" s="49" t="s">
        <v>44</v>
      </c>
      <c r="E37" s="28"/>
      <c r="F37" s="28"/>
      <c r="G37" s="28"/>
      <c r="H37" s="15"/>
    </row>
    <row r="38" ht="33.0" customHeight="1">
      <c r="A38" s="30"/>
      <c r="B38" s="43">
        <v>0.0</v>
      </c>
      <c r="C38" s="44">
        <v>34.0</v>
      </c>
      <c r="D38" s="51" t="s">
        <v>45</v>
      </c>
      <c r="E38" s="29" t="s">
        <v>34</v>
      </c>
      <c r="F38" s="29" t="s">
        <v>34</v>
      </c>
      <c r="G38" s="29" t="s">
        <v>34</v>
      </c>
      <c r="H38" s="15"/>
    </row>
    <row r="39" ht="15.75" customHeight="1">
      <c r="A39" s="30"/>
      <c r="B39" s="41">
        <v>1.0</v>
      </c>
      <c r="C39" s="44">
        <v>35.0</v>
      </c>
      <c r="D39" s="52" t="s">
        <v>46</v>
      </c>
      <c r="E39" s="28"/>
      <c r="F39" s="28"/>
      <c r="G39" s="28"/>
      <c r="H39" s="15"/>
    </row>
    <row r="40" ht="15.75" customHeight="1">
      <c r="A40" s="30"/>
      <c r="B40" s="41">
        <v>1.0</v>
      </c>
      <c r="C40" s="44">
        <v>36.0</v>
      </c>
      <c r="D40" s="52" t="s">
        <v>47</v>
      </c>
      <c r="E40" s="28"/>
      <c r="F40" s="28"/>
      <c r="G40" s="28"/>
      <c r="H40" s="15"/>
    </row>
    <row r="41" ht="15.75" customHeight="1">
      <c r="A41" s="30"/>
      <c r="B41" s="41">
        <v>1.0</v>
      </c>
      <c r="C41" s="44">
        <v>37.0</v>
      </c>
      <c r="D41" s="52" t="s">
        <v>43</v>
      </c>
      <c r="E41" s="28"/>
      <c r="F41" s="28"/>
      <c r="G41" s="28"/>
      <c r="H41" s="15"/>
    </row>
    <row r="42" ht="15.75" customHeight="1">
      <c r="A42" s="30"/>
      <c r="B42" s="41">
        <v>1.0</v>
      </c>
      <c r="C42" s="44">
        <v>38.0</v>
      </c>
      <c r="D42" s="52" t="s">
        <v>48</v>
      </c>
      <c r="E42" s="28"/>
      <c r="F42" s="28"/>
      <c r="G42" s="28"/>
      <c r="H42" s="15"/>
    </row>
    <row r="43" ht="34.5" customHeight="1">
      <c r="A43" s="30"/>
      <c r="B43" s="41">
        <v>1.0</v>
      </c>
      <c r="C43" s="44">
        <v>39.0</v>
      </c>
      <c r="D43" s="49" t="s">
        <v>39</v>
      </c>
      <c r="E43" s="28"/>
      <c r="F43" s="28"/>
      <c r="G43" s="28"/>
      <c r="H43" s="15"/>
    </row>
    <row r="44" ht="15.75" customHeight="1">
      <c r="A44" s="30"/>
      <c r="B44" s="41">
        <v>1.0</v>
      </c>
      <c r="C44" s="44">
        <v>40.0</v>
      </c>
      <c r="D44" s="52" t="s">
        <v>49</v>
      </c>
      <c r="E44" s="28"/>
      <c r="F44" s="28"/>
      <c r="G44" s="28"/>
      <c r="H44" s="15"/>
    </row>
    <row r="45" ht="15.75" customHeight="1">
      <c r="A45" s="30"/>
      <c r="B45" s="41">
        <v>1.0</v>
      </c>
      <c r="C45" s="44">
        <v>41.0</v>
      </c>
      <c r="D45" s="52" t="s">
        <v>50</v>
      </c>
      <c r="E45" s="28"/>
      <c r="F45" s="28"/>
      <c r="G45" s="28"/>
      <c r="H45" s="15"/>
    </row>
    <row r="46" ht="15.75" customHeight="1">
      <c r="A46" s="30"/>
      <c r="B46" s="41">
        <v>1.0</v>
      </c>
      <c r="C46" s="44">
        <v>42.0</v>
      </c>
      <c r="D46" s="52" t="s">
        <v>51</v>
      </c>
      <c r="E46" s="28"/>
      <c r="F46" s="28"/>
      <c r="G46" s="28"/>
      <c r="H46" s="15"/>
    </row>
    <row r="47" ht="15.75" customHeight="1">
      <c r="A47" s="30"/>
      <c r="B47" s="41">
        <v>1.0</v>
      </c>
      <c r="C47" s="44">
        <v>43.0</v>
      </c>
      <c r="D47" s="52" t="s">
        <v>52</v>
      </c>
      <c r="E47" s="28"/>
      <c r="F47" s="28"/>
      <c r="G47" s="28"/>
      <c r="H47" s="15"/>
    </row>
    <row r="48" ht="35.25" customHeight="1">
      <c r="A48" s="30"/>
      <c r="B48" s="43">
        <v>0.0</v>
      </c>
      <c r="C48" s="44">
        <v>44.0</v>
      </c>
      <c r="D48" s="47" t="s">
        <v>53</v>
      </c>
      <c r="E48" s="29" t="s">
        <v>34</v>
      </c>
      <c r="F48" s="29" t="s">
        <v>34</v>
      </c>
      <c r="G48" s="29" t="s">
        <v>34</v>
      </c>
      <c r="H48" s="15"/>
    </row>
    <row r="49" ht="34.5" customHeight="1">
      <c r="A49" s="30"/>
      <c r="B49" s="41">
        <v>1.0</v>
      </c>
      <c r="C49" s="44">
        <v>45.0</v>
      </c>
      <c r="D49" s="48" t="s">
        <v>35</v>
      </c>
      <c r="E49" s="28"/>
      <c r="F49" s="28"/>
      <c r="G49" s="28"/>
      <c r="H49" s="15"/>
    </row>
    <row r="50" ht="15.75" customHeight="1">
      <c r="A50" s="30"/>
      <c r="B50" s="41">
        <v>1.0</v>
      </c>
      <c r="C50" s="44">
        <v>46.0</v>
      </c>
      <c r="D50" s="49" t="s">
        <v>36</v>
      </c>
      <c r="E50" s="28"/>
      <c r="F50" s="28"/>
      <c r="G50" s="28"/>
      <c r="H50" s="15"/>
    </row>
    <row r="51" ht="15.75" customHeight="1">
      <c r="A51" s="30"/>
      <c r="B51" s="41">
        <v>1.0</v>
      </c>
      <c r="C51" s="44">
        <v>47.0</v>
      </c>
      <c r="D51" s="49" t="s">
        <v>54</v>
      </c>
      <c r="E51" s="28"/>
      <c r="F51" s="28"/>
      <c r="G51" s="28"/>
      <c r="H51" s="15"/>
    </row>
    <row r="52" ht="15.75" customHeight="1">
      <c r="A52" s="30"/>
      <c r="B52" s="41">
        <v>1.0</v>
      </c>
      <c r="C52" s="44">
        <v>48.0</v>
      </c>
      <c r="D52" s="49" t="s">
        <v>48</v>
      </c>
      <c r="E52" s="28"/>
      <c r="F52" s="28"/>
      <c r="G52" s="28"/>
      <c r="H52" s="15"/>
    </row>
    <row r="53" ht="33.75" customHeight="1">
      <c r="A53" s="30"/>
      <c r="B53" s="41">
        <v>1.0</v>
      </c>
      <c r="C53" s="44">
        <v>49.0</v>
      </c>
      <c r="D53" s="49" t="s">
        <v>39</v>
      </c>
      <c r="E53" s="28"/>
      <c r="F53" s="28"/>
      <c r="G53" s="28"/>
      <c r="H53" s="15"/>
    </row>
    <row r="54" ht="15.75" customHeight="1">
      <c r="A54" s="30"/>
      <c r="B54" s="41">
        <v>1.0</v>
      </c>
      <c r="C54" s="44">
        <v>50.0</v>
      </c>
      <c r="D54" s="49" t="s">
        <v>55</v>
      </c>
      <c r="E54" s="28"/>
      <c r="F54" s="28"/>
      <c r="G54" s="28"/>
      <c r="H54" s="15"/>
    </row>
    <row r="55" ht="15.75" customHeight="1">
      <c r="A55" s="30"/>
      <c r="B55" s="41">
        <v>1.0</v>
      </c>
      <c r="C55" s="44">
        <v>51.0</v>
      </c>
      <c r="D55" s="49" t="s">
        <v>41</v>
      </c>
      <c r="E55" s="28"/>
      <c r="F55" s="28"/>
      <c r="G55" s="28"/>
      <c r="H55" s="15"/>
    </row>
    <row r="56" ht="15.75" customHeight="1">
      <c r="A56" s="30"/>
      <c r="B56" s="41">
        <v>1.0</v>
      </c>
      <c r="C56" s="44">
        <v>52.0</v>
      </c>
      <c r="D56" s="49" t="s">
        <v>44</v>
      </c>
      <c r="E56" s="28"/>
      <c r="F56" s="28"/>
      <c r="G56" s="28"/>
      <c r="H56" s="15"/>
    </row>
    <row r="57" ht="32.25" customHeight="1">
      <c r="A57" s="30"/>
      <c r="B57" s="43">
        <v>0.0</v>
      </c>
      <c r="C57" s="44">
        <v>53.0</v>
      </c>
      <c r="D57" s="47" t="s">
        <v>56</v>
      </c>
      <c r="E57" s="29" t="s">
        <v>34</v>
      </c>
      <c r="F57" s="29" t="s">
        <v>34</v>
      </c>
      <c r="G57" s="29" t="s">
        <v>34</v>
      </c>
      <c r="H57" s="15"/>
    </row>
    <row r="58" ht="15.75" customHeight="1">
      <c r="A58" s="30"/>
      <c r="B58" s="41">
        <v>1.0</v>
      </c>
      <c r="C58" s="44">
        <v>54.0</v>
      </c>
      <c r="D58" s="49" t="s">
        <v>46</v>
      </c>
      <c r="E58" s="28"/>
      <c r="F58" s="28"/>
      <c r="G58" s="28"/>
      <c r="H58" s="15"/>
    </row>
    <row r="59" ht="15.75" customHeight="1">
      <c r="A59" s="30"/>
      <c r="B59" s="41">
        <v>1.0</v>
      </c>
      <c r="C59" s="44">
        <v>55.0</v>
      </c>
      <c r="D59" s="49" t="s">
        <v>57</v>
      </c>
      <c r="E59" s="28"/>
      <c r="F59" s="28"/>
      <c r="G59" s="28"/>
      <c r="H59" s="15"/>
    </row>
    <row r="60" ht="15.75" customHeight="1">
      <c r="A60" s="30"/>
      <c r="B60" s="41">
        <v>1.0</v>
      </c>
      <c r="C60" s="44">
        <v>56.0</v>
      </c>
      <c r="D60" s="49" t="s">
        <v>41</v>
      </c>
      <c r="E60" s="28"/>
      <c r="F60" s="28"/>
      <c r="G60" s="28"/>
      <c r="H60" s="15"/>
    </row>
    <row r="61" ht="35.25" customHeight="1">
      <c r="A61" s="30"/>
      <c r="B61" s="41">
        <v>1.0</v>
      </c>
      <c r="C61" s="44">
        <v>57.0</v>
      </c>
      <c r="D61" s="49" t="s">
        <v>39</v>
      </c>
      <c r="E61" s="28"/>
      <c r="F61" s="28"/>
      <c r="G61" s="28"/>
      <c r="H61" s="15"/>
    </row>
    <row r="62" ht="34.5" customHeight="1">
      <c r="A62" s="30"/>
      <c r="B62" s="43">
        <v>0.0</v>
      </c>
      <c r="C62" s="44">
        <v>58.0</v>
      </c>
      <c r="D62" s="47" t="s">
        <v>58</v>
      </c>
      <c r="E62" s="29" t="s">
        <v>34</v>
      </c>
      <c r="F62" s="29" t="s">
        <v>34</v>
      </c>
      <c r="G62" s="29" t="s">
        <v>34</v>
      </c>
      <c r="H62" s="15"/>
    </row>
    <row r="63" ht="15.75" customHeight="1">
      <c r="A63" s="30"/>
      <c r="B63" s="41">
        <v>1.0</v>
      </c>
      <c r="C63" s="44">
        <v>59.0</v>
      </c>
      <c r="D63" s="52" t="s">
        <v>59</v>
      </c>
      <c r="E63" s="28"/>
      <c r="F63" s="28"/>
      <c r="G63" s="28"/>
      <c r="H63" s="15"/>
    </row>
    <row r="64" ht="15.75" customHeight="1">
      <c r="A64" s="30"/>
      <c r="B64" s="41">
        <v>1.0</v>
      </c>
      <c r="C64" s="44">
        <v>60.0</v>
      </c>
      <c r="D64" s="52" t="s">
        <v>60</v>
      </c>
      <c r="E64" s="28"/>
      <c r="F64" s="28"/>
      <c r="G64" s="28"/>
      <c r="H64" s="15"/>
    </row>
    <row r="65" ht="15.75" customHeight="1">
      <c r="A65" s="30"/>
      <c r="B65" s="41">
        <v>1.0</v>
      </c>
      <c r="C65" s="44">
        <v>61.0</v>
      </c>
      <c r="D65" s="52" t="s">
        <v>41</v>
      </c>
      <c r="E65" s="28"/>
      <c r="F65" s="28"/>
      <c r="G65" s="28"/>
      <c r="H65" s="15"/>
    </row>
    <row r="66" ht="33.0" customHeight="1">
      <c r="A66" s="30"/>
      <c r="B66" s="43">
        <v>0.0</v>
      </c>
      <c r="C66" s="44">
        <v>62.0</v>
      </c>
      <c r="D66" s="47" t="s">
        <v>61</v>
      </c>
      <c r="E66" s="29" t="s">
        <v>34</v>
      </c>
      <c r="F66" s="29" t="s">
        <v>34</v>
      </c>
      <c r="G66" s="29" t="s">
        <v>34</v>
      </c>
      <c r="H66" s="15"/>
    </row>
    <row r="67" ht="15.75" customHeight="1">
      <c r="A67" s="30"/>
      <c r="B67" s="41">
        <v>1.0</v>
      </c>
      <c r="C67" s="44">
        <v>63.0</v>
      </c>
      <c r="D67" s="52" t="s">
        <v>62</v>
      </c>
      <c r="E67" s="28"/>
      <c r="F67" s="28"/>
      <c r="G67" s="28"/>
      <c r="H67" s="15"/>
    </row>
    <row r="68" ht="15.75" customHeight="1">
      <c r="A68" s="30"/>
      <c r="B68" s="41">
        <v>1.0</v>
      </c>
      <c r="C68" s="44">
        <v>64.0</v>
      </c>
      <c r="D68" s="52" t="s">
        <v>63</v>
      </c>
      <c r="E68" s="28"/>
      <c r="F68" s="28"/>
      <c r="G68" s="28"/>
      <c r="H68" s="15"/>
    </row>
    <row r="69" ht="15.75" customHeight="1">
      <c r="A69" s="30"/>
      <c r="B69" s="41">
        <v>1.0</v>
      </c>
      <c r="C69" s="44">
        <v>65.0</v>
      </c>
      <c r="D69" s="52" t="s">
        <v>64</v>
      </c>
      <c r="E69" s="28"/>
      <c r="F69" s="28"/>
      <c r="G69" s="28"/>
      <c r="H69" s="15"/>
    </row>
    <row r="70" ht="36.0" customHeight="1">
      <c r="A70" s="30"/>
      <c r="B70" s="43">
        <v>0.0</v>
      </c>
      <c r="C70" s="44">
        <v>66.0</v>
      </c>
      <c r="D70" s="47" t="s">
        <v>65</v>
      </c>
      <c r="E70" s="29" t="s">
        <v>34</v>
      </c>
      <c r="F70" s="29" t="s">
        <v>34</v>
      </c>
      <c r="G70" s="29" t="s">
        <v>34</v>
      </c>
      <c r="H70" s="15"/>
    </row>
    <row r="71" ht="15.75" customHeight="1">
      <c r="A71" s="30"/>
      <c r="B71" s="41">
        <v>1.0</v>
      </c>
      <c r="C71" s="44">
        <v>67.0</v>
      </c>
      <c r="D71" s="49" t="s">
        <v>66</v>
      </c>
      <c r="E71" s="28"/>
      <c r="F71" s="28"/>
      <c r="G71" s="28"/>
      <c r="H71" s="15"/>
    </row>
    <row r="72" ht="15.75" customHeight="1">
      <c r="A72" s="30"/>
      <c r="B72" s="41">
        <v>1.0</v>
      </c>
      <c r="C72" s="44">
        <v>68.0</v>
      </c>
      <c r="D72" s="49" t="s">
        <v>43</v>
      </c>
      <c r="E72" s="28"/>
      <c r="F72" s="28"/>
      <c r="G72" s="28"/>
      <c r="H72" s="15"/>
    </row>
    <row r="73" ht="15.75" customHeight="1">
      <c r="A73" s="30"/>
      <c r="B73" s="41">
        <v>1.0</v>
      </c>
      <c r="C73" s="44">
        <v>69.0</v>
      </c>
      <c r="D73" s="49" t="s">
        <v>48</v>
      </c>
      <c r="E73" s="28"/>
      <c r="F73" s="28"/>
      <c r="G73" s="28"/>
      <c r="H73" s="15"/>
    </row>
    <row r="74" ht="34.5" customHeight="1">
      <c r="A74" s="30"/>
      <c r="B74" s="41">
        <v>1.0</v>
      </c>
      <c r="C74" s="44">
        <v>70.0</v>
      </c>
      <c r="D74" s="49" t="s">
        <v>39</v>
      </c>
      <c r="E74" s="28"/>
      <c r="F74" s="28"/>
      <c r="G74" s="28"/>
      <c r="H74" s="15"/>
    </row>
    <row r="75" ht="15.75" customHeight="1">
      <c r="A75" s="30"/>
      <c r="B75" s="41">
        <v>1.0</v>
      </c>
      <c r="C75" s="44">
        <v>71.0</v>
      </c>
      <c r="D75" s="49" t="s">
        <v>59</v>
      </c>
      <c r="E75" s="28"/>
      <c r="F75" s="28"/>
      <c r="G75" s="28"/>
      <c r="H75" s="15"/>
    </row>
    <row r="76" ht="15.75" customHeight="1">
      <c r="A76" s="30"/>
      <c r="B76" s="41">
        <v>1.0</v>
      </c>
      <c r="C76" s="44">
        <v>72.0</v>
      </c>
      <c r="D76" s="49" t="s">
        <v>60</v>
      </c>
      <c r="E76" s="28"/>
      <c r="F76" s="28"/>
      <c r="G76" s="28"/>
      <c r="H76" s="15"/>
    </row>
    <row r="77" ht="15.75" customHeight="1">
      <c r="A77" s="30"/>
      <c r="B77" s="41">
        <v>1.0</v>
      </c>
      <c r="C77" s="44">
        <v>73.0</v>
      </c>
      <c r="D77" s="49" t="s">
        <v>67</v>
      </c>
      <c r="E77" s="28"/>
      <c r="F77" s="28"/>
      <c r="G77" s="28"/>
      <c r="H77" s="15"/>
    </row>
    <row r="78" ht="36.0" customHeight="1">
      <c r="A78" s="30"/>
      <c r="B78" s="41">
        <v>1.0</v>
      </c>
      <c r="C78" s="44">
        <v>74.0</v>
      </c>
      <c r="D78" s="46" t="s">
        <v>68</v>
      </c>
      <c r="E78" s="29">
        <v>1.0</v>
      </c>
      <c r="F78" s="29">
        <v>1.0</v>
      </c>
      <c r="G78" s="29">
        <v>1.0</v>
      </c>
      <c r="H78" s="15"/>
    </row>
    <row r="79" ht="15.75" customHeight="1">
      <c r="A79" s="30"/>
      <c r="B79" s="41">
        <v>1.0</v>
      </c>
      <c r="C79" s="42">
        <v>75.0</v>
      </c>
      <c r="D79" s="33" t="s">
        <v>69</v>
      </c>
      <c r="E79" s="29">
        <v>1.0</v>
      </c>
      <c r="F79" s="29">
        <v>1.0</v>
      </c>
      <c r="G79" s="29">
        <v>1.0</v>
      </c>
      <c r="H79" s="15"/>
    </row>
    <row r="80" ht="15.75" customHeight="1">
      <c r="A80" s="30"/>
      <c r="B80" s="41">
        <v>1.0</v>
      </c>
      <c r="C80" s="42">
        <v>76.0</v>
      </c>
      <c r="D80" s="33" t="s">
        <v>70</v>
      </c>
      <c r="E80" s="29">
        <v>1.0</v>
      </c>
      <c r="F80" s="29">
        <v>1.0</v>
      </c>
      <c r="G80" s="29">
        <v>1.0</v>
      </c>
      <c r="H80" s="15"/>
    </row>
    <row r="81" ht="15.75" customHeight="1">
      <c r="A81" s="30"/>
      <c r="B81" s="41">
        <v>1.0</v>
      </c>
      <c r="C81" s="42">
        <v>77.0</v>
      </c>
      <c r="D81" s="33" t="s">
        <v>71</v>
      </c>
      <c r="E81" s="29">
        <v>1.0</v>
      </c>
      <c r="F81" s="29">
        <v>1.0</v>
      </c>
      <c r="G81" s="29">
        <v>1.0</v>
      </c>
      <c r="H81" s="15"/>
    </row>
    <row r="82" ht="53.25" customHeight="1">
      <c r="A82" s="35"/>
      <c r="B82" s="53">
        <v>1.0</v>
      </c>
      <c r="C82" s="54">
        <v>78.0</v>
      </c>
      <c r="D82" s="55" t="s">
        <v>72</v>
      </c>
      <c r="E82" s="29">
        <v>1.0</v>
      </c>
      <c r="F82" s="29">
        <v>1.0</v>
      </c>
      <c r="G82" s="29">
        <v>1.0</v>
      </c>
      <c r="H82" s="15"/>
    </row>
    <row r="83" ht="15.75" customHeight="1">
      <c r="A83" s="24" t="s">
        <v>73</v>
      </c>
      <c r="B83" s="56">
        <v>1.0</v>
      </c>
      <c r="C83" s="57">
        <v>79.0</v>
      </c>
      <c r="D83" s="58" t="s">
        <v>74</v>
      </c>
      <c r="E83" s="28"/>
      <c r="F83" s="28"/>
      <c r="G83" s="28"/>
      <c r="H83" s="15"/>
    </row>
    <row r="84" ht="15.75" customHeight="1">
      <c r="A84" s="30"/>
      <c r="B84" s="31">
        <v>1.0</v>
      </c>
      <c r="C84" s="42">
        <v>80.0</v>
      </c>
      <c r="D84" s="33" t="s">
        <v>75</v>
      </c>
      <c r="E84" s="28"/>
      <c r="F84" s="28"/>
      <c r="G84" s="28"/>
      <c r="H84" s="15"/>
    </row>
    <row r="85" ht="15.75" customHeight="1">
      <c r="A85" s="30"/>
      <c r="B85" s="31">
        <v>1.0</v>
      </c>
      <c r="C85" s="57">
        <v>81.0</v>
      </c>
      <c r="D85" s="33" t="s">
        <v>76</v>
      </c>
      <c r="E85" s="28"/>
      <c r="F85" s="28"/>
      <c r="G85" s="28"/>
      <c r="H85" s="15"/>
    </row>
    <row r="86" ht="15.75" customHeight="1">
      <c r="A86" s="30"/>
      <c r="B86" s="31">
        <v>1.0</v>
      </c>
      <c r="C86" s="42">
        <v>82.0</v>
      </c>
      <c r="D86" s="33" t="s">
        <v>77</v>
      </c>
      <c r="E86" s="28"/>
      <c r="F86" s="28"/>
      <c r="G86" s="28"/>
      <c r="H86" s="15"/>
    </row>
    <row r="87" ht="15.75" customHeight="1">
      <c r="A87" s="30"/>
      <c r="B87" s="31">
        <v>1.0</v>
      </c>
      <c r="C87" s="57">
        <v>83.0</v>
      </c>
      <c r="D87" s="33" t="s">
        <v>78</v>
      </c>
      <c r="E87" s="28"/>
      <c r="F87" s="28"/>
      <c r="G87" s="28"/>
      <c r="H87" s="15"/>
    </row>
    <row r="88" ht="15.75" customHeight="1">
      <c r="A88" s="30"/>
      <c r="B88" s="31">
        <v>1.0</v>
      </c>
      <c r="C88" s="44">
        <v>84.0</v>
      </c>
      <c r="D88" s="33" t="s">
        <v>79</v>
      </c>
      <c r="E88" s="28"/>
      <c r="F88" s="28"/>
      <c r="G88" s="28"/>
      <c r="H88" s="15"/>
    </row>
    <row r="89" ht="52.5" customHeight="1">
      <c r="A89" s="30"/>
      <c r="B89" s="59">
        <v>1.0</v>
      </c>
      <c r="C89" s="44">
        <v>85.0</v>
      </c>
      <c r="D89" s="33" t="s">
        <v>80</v>
      </c>
      <c r="E89" s="28"/>
      <c r="F89" s="28"/>
      <c r="G89" s="28"/>
      <c r="H89" s="15"/>
    </row>
    <row r="90" ht="15.75" customHeight="1">
      <c r="A90" s="30"/>
      <c r="B90" s="31">
        <v>1.0</v>
      </c>
      <c r="C90" s="44">
        <v>86.0</v>
      </c>
      <c r="D90" s="46" t="s">
        <v>81</v>
      </c>
      <c r="E90" s="28"/>
      <c r="F90" s="28"/>
      <c r="G90" s="28"/>
      <c r="H90" s="15"/>
    </row>
    <row r="91" ht="34.5" customHeight="1">
      <c r="A91" s="30"/>
      <c r="B91" s="31">
        <v>1.0</v>
      </c>
      <c r="C91" s="44">
        <v>87.0</v>
      </c>
      <c r="D91" s="46" t="s">
        <v>82</v>
      </c>
      <c r="E91" s="28"/>
      <c r="F91" s="28"/>
      <c r="G91" s="28"/>
      <c r="H91" s="15"/>
    </row>
    <row r="92" ht="15.75" customHeight="1">
      <c r="A92" s="30"/>
      <c r="B92" s="31">
        <v>1.0</v>
      </c>
      <c r="C92" s="44">
        <v>88.0</v>
      </c>
      <c r="D92" s="46" t="s">
        <v>83</v>
      </c>
      <c r="E92" s="28"/>
      <c r="F92" s="28"/>
      <c r="G92" s="28"/>
      <c r="H92" s="15"/>
    </row>
    <row r="93" ht="34.5" customHeight="1">
      <c r="A93" s="30"/>
      <c r="B93" s="60">
        <v>3.0</v>
      </c>
      <c r="C93" s="44">
        <v>89.0</v>
      </c>
      <c r="D93" s="46" t="s">
        <v>84</v>
      </c>
      <c r="E93" s="28"/>
      <c r="F93" s="28"/>
      <c r="G93" s="28"/>
      <c r="H93" s="15"/>
    </row>
    <row r="94" ht="15.75" customHeight="1">
      <c r="A94" s="30"/>
      <c r="B94" s="31">
        <v>1.0</v>
      </c>
      <c r="C94" s="44">
        <v>90.0</v>
      </c>
      <c r="D94" s="46" t="s">
        <v>85</v>
      </c>
      <c r="E94" s="28"/>
      <c r="F94" s="28"/>
      <c r="G94" s="28"/>
      <c r="H94" s="15"/>
    </row>
    <row r="95" ht="15.75" customHeight="1">
      <c r="A95" s="30"/>
      <c r="B95" s="31">
        <v>1.0</v>
      </c>
      <c r="C95" s="44">
        <v>91.0</v>
      </c>
      <c r="D95" s="46" t="s">
        <v>86</v>
      </c>
      <c r="E95" s="28"/>
      <c r="F95" s="28"/>
      <c r="G95" s="28"/>
      <c r="H95" s="15"/>
    </row>
    <row r="96" ht="15.75" customHeight="1">
      <c r="A96" s="30"/>
      <c r="B96" s="31">
        <v>1.0</v>
      </c>
      <c r="C96" s="42">
        <v>92.0</v>
      </c>
      <c r="D96" s="33" t="s">
        <v>87</v>
      </c>
      <c r="E96" s="28"/>
      <c r="F96" s="28"/>
      <c r="G96" s="28"/>
      <c r="H96" s="15"/>
    </row>
    <row r="97" ht="15.75" customHeight="1">
      <c r="A97" s="30"/>
      <c r="B97" s="31">
        <v>1.0</v>
      </c>
      <c r="C97" s="42">
        <v>93.0</v>
      </c>
      <c r="D97" s="33" t="s">
        <v>88</v>
      </c>
      <c r="E97" s="28"/>
      <c r="F97" s="28"/>
      <c r="G97" s="28"/>
      <c r="H97" s="15"/>
    </row>
    <row r="98" ht="15.75" customHeight="1">
      <c r="A98" s="30"/>
      <c r="B98" s="31">
        <v>1.0</v>
      </c>
      <c r="C98" s="42">
        <v>94.0</v>
      </c>
      <c r="D98" s="33" t="s">
        <v>89</v>
      </c>
      <c r="E98" s="28"/>
      <c r="F98" s="28"/>
      <c r="G98" s="28"/>
      <c r="H98" s="15"/>
    </row>
    <row r="99" ht="61.5" customHeight="1">
      <c r="A99" s="35"/>
      <c r="B99" s="56">
        <v>1.0</v>
      </c>
      <c r="C99" s="54">
        <v>95.0</v>
      </c>
      <c r="D99" s="58" t="s">
        <v>90</v>
      </c>
      <c r="E99" s="28"/>
      <c r="F99" s="28"/>
      <c r="G99" s="28"/>
      <c r="H99" s="15"/>
    </row>
    <row r="100" ht="15.75" customHeight="1">
      <c r="A100" s="61" t="s">
        <v>91</v>
      </c>
      <c r="B100" s="62">
        <v>1.0</v>
      </c>
      <c r="C100" s="57">
        <v>96.0</v>
      </c>
      <c r="D100" s="63" t="s">
        <v>92</v>
      </c>
      <c r="E100" s="28"/>
      <c r="F100" s="28"/>
      <c r="G100" s="28"/>
      <c r="H100" s="15"/>
    </row>
    <row r="101" ht="15.75" customHeight="1">
      <c r="A101" s="30"/>
      <c r="B101" s="31">
        <v>1.0</v>
      </c>
      <c r="C101" s="57">
        <v>97.0</v>
      </c>
      <c r="D101" s="33" t="s">
        <v>93</v>
      </c>
      <c r="E101" s="28"/>
      <c r="F101" s="28"/>
      <c r="G101" s="28"/>
      <c r="H101" s="15"/>
    </row>
    <row r="102" ht="15.75" customHeight="1">
      <c r="A102" s="30"/>
      <c r="B102" s="31">
        <v>1.0</v>
      </c>
      <c r="C102" s="57">
        <v>98.0</v>
      </c>
      <c r="D102" s="33" t="s">
        <v>94</v>
      </c>
      <c r="E102" s="28"/>
      <c r="F102" s="28"/>
      <c r="G102" s="28"/>
      <c r="H102" s="15"/>
    </row>
    <row r="103" ht="15.75" customHeight="1">
      <c r="A103" s="30"/>
      <c r="B103" s="31">
        <v>1.0</v>
      </c>
      <c r="C103" s="57">
        <v>99.0</v>
      </c>
      <c r="D103" s="33" t="s">
        <v>95</v>
      </c>
      <c r="E103" s="28"/>
      <c r="F103" s="28"/>
      <c r="G103" s="28"/>
      <c r="H103" s="15"/>
    </row>
    <row r="104" ht="15.75" customHeight="1">
      <c r="A104" s="30"/>
      <c r="B104" s="31">
        <v>1.0</v>
      </c>
      <c r="C104" s="57">
        <v>100.0</v>
      </c>
      <c r="D104" s="33" t="s">
        <v>96</v>
      </c>
      <c r="E104" s="28"/>
      <c r="F104" s="28"/>
      <c r="G104" s="28"/>
      <c r="H104" s="15"/>
    </row>
    <row r="105" ht="15.75" customHeight="1">
      <c r="A105" s="30"/>
      <c r="B105" s="31">
        <v>1.0</v>
      </c>
      <c r="C105" s="44">
        <v>101.0</v>
      </c>
      <c r="D105" s="33" t="s">
        <v>97</v>
      </c>
      <c r="E105" s="28"/>
      <c r="F105" s="28"/>
      <c r="G105" s="28"/>
      <c r="H105" s="15"/>
    </row>
    <row r="106" ht="15.75" customHeight="1">
      <c r="A106" s="30"/>
      <c r="B106" s="31">
        <v>1.0</v>
      </c>
      <c r="C106" s="44">
        <v>102.0</v>
      </c>
      <c r="D106" s="33" t="s">
        <v>98</v>
      </c>
      <c r="E106" s="28"/>
      <c r="F106" s="28"/>
      <c r="G106" s="28"/>
      <c r="H106" s="15"/>
    </row>
    <row r="107" ht="15.75" customHeight="1">
      <c r="A107" s="30"/>
      <c r="B107" s="31">
        <v>1.0</v>
      </c>
      <c r="C107" s="44">
        <v>103.0</v>
      </c>
      <c r="D107" s="33" t="s">
        <v>99</v>
      </c>
      <c r="E107" s="28"/>
      <c r="F107" s="28"/>
      <c r="G107" s="28"/>
      <c r="H107" s="15"/>
    </row>
    <row r="108" ht="15.75" customHeight="1">
      <c r="A108" s="30"/>
      <c r="B108" s="31">
        <v>1.0</v>
      </c>
      <c r="C108" s="44">
        <v>104.0</v>
      </c>
      <c r="D108" s="46" t="s">
        <v>100</v>
      </c>
      <c r="E108" s="28"/>
      <c r="F108" s="28"/>
      <c r="G108" s="28"/>
      <c r="H108" s="15"/>
    </row>
    <row r="109" ht="15.75" customHeight="1">
      <c r="A109" s="30"/>
      <c r="B109" s="31">
        <v>1.0</v>
      </c>
      <c r="C109" s="44">
        <v>105.0</v>
      </c>
      <c r="D109" s="46" t="s">
        <v>101</v>
      </c>
      <c r="E109" s="28"/>
      <c r="F109" s="28"/>
      <c r="G109" s="28"/>
      <c r="H109" s="15"/>
    </row>
    <row r="110" ht="15.75" customHeight="1">
      <c r="A110" s="30"/>
      <c r="B110" s="31">
        <v>1.0</v>
      </c>
      <c r="C110" s="44">
        <v>106.0</v>
      </c>
      <c r="D110" s="33" t="s">
        <v>102</v>
      </c>
      <c r="E110" s="28"/>
      <c r="F110" s="28"/>
      <c r="G110" s="28"/>
      <c r="H110" s="15"/>
    </row>
    <row r="111" ht="15.75" customHeight="1">
      <c r="A111" s="30"/>
      <c r="B111" s="31">
        <v>1.0</v>
      </c>
      <c r="C111" s="42">
        <v>107.0</v>
      </c>
      <c r="D111" s="33" t="s">
        <v>103</v>
      </c>
      <c r="E111" s="28"/>
      <c r="F111" s="28"/>
      <c r="G111" s="28"/>
      <c r="H111" s="15"/>
    </row>
    <row r="112" ht="15.75" customHeight="1">
      <c r="A112" s="35"/>
      <c r="B112" s="56">
        <v>1.0</v>
      </c>
      <c r="C112" s="54">
        <v>108.0</v>
      </c>
      <c r="D112" s="55" t="s">
        <v>104</v>
      </c>
      <c r="E112" s="28"/>
      <c r="F112" s="28"/>
      <c r="G112" s="28"/>
      <c r="H112" s="15"/>
    </row>
    <row r="113" ht="15.75" customHeight="1">
      <c r="A113" s="64" t="s">
        <v>105</v>
      </c>
      <c r="B113" s="65">
        <v>1.0</v>
      </c>
      <c r="C113" s="57">
        <v>109.0</v>
      </c>
      <c r="D113" s="58" t="s">
        <v>106</v>
      </c>
      <c r="E113" s="28"/>
      <c r="F113" s="28"/>
      <c r="G113" s="28"/>
      <c r="H113" s="15"/>
    </row>
    <row r="114" ht="15.75" customHeight="1">
      <c r="A114" s="66"/>
      <c r="B114" s="31">
        <v>1.0</v>
      </c>
      <c r="C114" s="42">
        <v>110.0</v>
      </c>
      <c r="D114" s="33" t="s">
        <v>107</v>
      </c>
      <c r="E114" s="28"/>
      <c r="F114" s="28"/>
      <c r="G114" s="28"/>
      <c r="H114" s="15"/>
    </row>
    <row r="115" ht="15.75" customHeight="1">
      <c r="A115" s="66"/>
      <c r="B115" s="31">
        <v>1.0</v>
      </c>
      <c r="C115" s="57">
        <v>111.0</v>
      </c>
      <c r="D115" s="33" t="s">
        <v>108</v>
      </c>
      <c r="E115" s="28"/>
      <c r="F115" s="28"/>
      <c r="G115" s="28"/>
      <c r="H115" s="15"/>
    </row>
    <row r="116" ht="15.75" customHeight="1">
      <c r="A116" s="66"/>
      <c r="B116" s="31">
        <v>1.0</v>
      </c>
      <c r="C116" s="42">
        <v>112.0</v>
      </c>
      <c r="D116" s="33" t="s">
        <v>109</v>
      </c>
      <c r="E116" s="28"/>
      <c r="F116" s="28"/>
      <c r="G116" s="28"/>
      <c r="H116" s="15"/>
    </row>
    <row r="117" ht="15.75" customHeight="1">
      <c r="A117" s="66"/>
      <c r="B117" s="31">
        <v>1.0</v>
      </c>
      <c r="C117" s="57">
        <v>113.0</v>
      </c>
      <c r="D117" s="33" t="s">
        <v>110</v>
      </c>
      <c r="E117" s="28"/>
      <c r="F117" s="28"/>
      <c r="G117" s="28"/>
      <c r="H117" s="15"/>
    </row>
    <row r="118" ht="15.75" customHeight="1">
      <c r="A118" s="66"/>
      <c r="B118" s="31">
        <v>1.0</v>
      </c>
      <c r="C118" s="32">
        <v>114.0</v>
      </c>
      <c r="D118" s="33" t="s">
        <v>111</v>
      </c>
      <c r="E118" s="28"/>
      <c r="F118" s="28"/>
      <c r="G118" s="28"/>
      <c r="H118" s="15"/>
    </row>
    <row r="119" ht="47.25" customHeight="1">
      <c r="A119" s="66"/>
      <c r="B119" s="59">
        <v>1.0</v>
      </c>
      <c r="C119" s="32">
        <v>115.0</v>
      </c>
      <c r="D119" s="33" t="s">
        <v>80</v>
      </c>
      <c r="E119" s="28"/>
      <c r="F119" s="28"/>
      <c r="G119" s="28"/>
      <c r="H119" s="15"/>
    </row>
    <row r="120" ht="15.75" customHeight="1">
      <c r="A120" s="66"/>
      <c r="B120" s="31">
        <v>1.0</v>
      </c>
      <c r="C120" s="32">
        <v>116.0</v>
      </c>
      <c r="D120" s="46" t="s">
        <v>81</v>
      </c>
      <c r="E120" s="28"/>
      <c r="F120" s="28"/>
      <c r="G120" s="28"/>
      <c r="H120" s="15"/>
    </row>
    <row r="121" ht="15.75" customHeight="1">
      <c r="A121" s="66"/>
      <c r="B121" s="31">
        <v>1.0</v>
      </c>
      <c r="C121" s="32">
        <v>117.0</v>
      </c>
      <c r="D121" s="46" t="s">
        <v>82</v>
      </c>
      <c r="E121" s="28"/>
      <c r="F121" s="28"/>
      <c r="G121" s="28"/>
      <c r="H121" s="15"/>
    </row>
    <row r="122" ht="15.75" customHeight="1">
      <c r="A122" s="66"/>
      <c r="B122" s="31">
        <v>1.0</v>
      </c>
      <c r="C122" s="32">
        <v>118.0</v>
      </c>
      <c r="D122" s="46" t="s">
        <v>83</v>
      </c>
      <c r="E122" s="28"/>
      <c r="F122" s="28"/>
      <c r="G122" s="28"/>
      <c r="H122" s="15"/>
    </row>
    <row r="123" ht="34.5" customHeight="1">
      <c r="A123" s="66"/>
      <c r="B123" s="60">
        <v>3.0</v>
      </c>
      <c r="C123" s="32">
        <v>119.0</v>
      </c>
      <c r="D123" s="46" t="s">
        <v>84</v>
      </c>
      <c r="E123" s="28"/>
      <c r="F123" s="28"/>
      <c r="G123" s="28"/>
      <c r="H123" s="15"/>
    </row>
    <row r="124" ht="15.75" customHeight="1">
      <c r="A124" s="66"/>
      <c r="B124" s="31">
        <v>1.0</v>
      </c>
      <c r="C124" s="32">
        <v>120.0</v>
      </c>
      <c r="D124" s="46" t="s">
        <v>85</v>
      </c>
      <c r="E124" s="28"/>
      <c r="F124" s="28"/>
      <c r="G124" s="28"/>
      <c r="H124" s="15"/>
    </row>
    <row r="125" ht="15.75" customHeight="1">
      <c r="A125" s="66"/>
      <c r="B125" s="31">
        <v>1.0</v>
      </c>
      <c r="C125" s="32">
        <v>121.0</v>
      </c>
      <c r="D125" s="46" t="s">
        <v>86</v>
      </c>
      <c r="E125" s="28"/>
      <c r="F125" s="28"/>
      <c r="G125" s="28"/>
      <c r="H125" s="15"/>
    </row>
    <row r="126" ht="15.75" customHeight="1">
      <c r="A126" s="66"/>
      <c r="B126" s="31">
        <v>1.0</v>
      </c>
      <c r="C126" s="42">
        <v>122.0</v>
      </c>
      <c r="D126" s="33" t="s">
        <v>112</v>
      </c>
      <c r="E126" s="28"/>
      <c r="F126" s="28"/>
      <c r="G126" s="28"/>
      <c r="H126" s="15"/>
    </row>
    <row r="127" ht="15.75" customHeight="1">
      <c r="A127" s="66"/>
      <c r="B127" s="31">
        <v>1.0</v>
      </c>
      <c r="C127" s="42">
        <v>123.0</v>
      </c>
      <c r="D127" s="67" t="s">
        <v>19</v>
      </c>
      <c r="E127" s="28"/>
      <c r="F127" s="28"/>
      <c r="G127" s="28"/>
      <c r="H127" s="15"/>
    </row>
    <row r="128" ht="15.75" customHeight="1">
      <c r="A128" s="66"/>
      <c r="B128" s="36">
        <v>1.0</v>
      </c>
      <c r="C128" s="68">
        <v>124.0</v>
      </c>
      <c r="D128" s="55" t="s">
        <v>113</v>
      </c>
      <c r="E128" s="28"/>
      <c r="F128" s="28"/>
      <c r="G128" s="28"/>
      <c r="H128" s="15"/>
    </row>
    <row r="129" ht="15.75" customHeight="1">
      <c r="A129" s="69" t="s">
        <v>114</v>
      </c>
      <c r="B129" s="70">
        <v>1.0</v>
      </c>
      <c r="C129" s="40">
        <v>125.0</v>
      </c>
      <c r="D129" s="71" t="s">
        <v>115</v>
      </c>
      <c r="E129" s="28"/>
      <c r="F129" s="28"/>
      <c r="G129" s="28"/>
      <c r="H129" s="15"/>
    </row>
    <row r="130" ht="15.75" customHeight="1">
      <c r="A130" s="11"/>
      <c r="B130" s="72">
        <v>1.0</v>
      </c>
      <c r="C130" s="42">
        <v>126.0</v>
      </c>
      <c r="D130" s="73" t="s">
        <v>116</v>
      </c>
      <c r="E130" s="28"/>
      <c r="F130" s="28"/>
      <c r="G130" s="28"/>
      <c r="H130" s="15"/>
    </row>
    <row r="131" ht="15.75" customHeight="1">
      <c r="A131" s="11"/>
      <c r="B131" s="72">
        <v>1.0</v>
      </c>
      <c r="C131" s="42">
        <v>127.0</v>
      </c>
      <c r="D131" s="73" t="s">
        <v>117</v>
      </c>
      <c r="E131" s="28"/>
      <c r="F131" s="28"/>
      <c r="G131" s="28"/>
      <c r="H131" s="15"/>
    </row>
    <row r="132" ht="15.75" customHeight="1">
      <c r="A132" s="11"/>
      <c r="B132" s="72">
        <v>1.0</v>
      </c>
      <c r="C132" s="42">
        <v>128.0</v>
      </c>
      <c r="D132" s="73" t="s">
        <v>118</v>
      </c>
      <c r="E132" s="28"/>
      <c r="F132" s="28"/>
      <c r="G132" s="28"/>
      <c r="H132" s="15"/>
    </row>
    <row r="133" ht="15.75" customHeight="1">
      <c r="A133" s="11"/>
      <c r="B133" s="72">
        <v>1.0</v>
      </c>
      <c r="C133" s="42">
        <v>129.0</v>
      </c>
      <c r="D133" s="73" t="s">
        <v>119</v>
      </c>
      <c r="E133" s="28"/>
      <c r="F133" s="28"/>
      <c r="G133" s="28"/>
      <c r="H133" s="15"/>
    </row>
    <row r="134" ht="15.75" customHeight="1">
      <c r="A134" s="11"/>
      <c r="B134" s="72">
        <v>1.0</v>
      </c>
      <c r="C134" s="44">
        <v>130.0</v>
      </c>
      <c r="D134" s="73" t="s">
        <v>120</v>
      </c>
      <c r="E134" s="28"/>
      <c r="F134" s="28"/>
      <c r="G134" s="28"/>
      <c r="H134" s="15"/>
    </row>
    <row r="135" ht="15.75" customHeight="1">
      <c r="A135" s="11"/>
      <c r="B135" s="72">
        <v>1.0</v>
      </c>
      <c r="C135" s="44">
        <v>131.0</v>
      </c>
      <c r="D135" s="73" t="s">
        <v>121</v>
      </c>
      <c r="E135" s="28"/>
      <c r="F135" s="28"/>
      <c r="G135" s="28"/>
      <c r="H135" s="15"/>
    </row>
    <row r="136" ht="15.75" customHeight="1">
      <c r="A136" s="11"/>
      <c r="B136" s="72">
        <v>1.0</v>
      </c>
      <c r="C136" s="44">
        <v>132.0</v>
      </c>
      <c r="D136" s="73" t="s">
        <v>122</v>
      </c>
      <c r="E136" s="28"/>
      <c r="F136" s="28"/>
      <c r="G136" s="28"/>
      <c r="H136" s="15"/>
    </row>
    <row r="137" ht="15.75" customHeight="1">
      <c r="A137" s="11"/>
      <c r="B137" s="72">
        <v>1.0</v>
      </c>
      <c r="C137" s="42">
        <v>133.0</v>
      </c>
      <c r="D137" s="73" t="s">
        <v>123</v>
      </c>
      <c r="E137" s="28"/>
      <c r="F137" s="28"/>
      <c r="G137" s="28"/>
      <c r="H137" s="15"/>
    </row>
    <row r="138" ht="15.75" customHeight="1">
      <c r="A138" s="74"/>
      <c r="B138" s="75">
        <v>1.0</v>
      </c>
      <c r="C138" s="54">
        <v>134.0</v>
      </c>
      <c r="D138" s="76" t="s">
        <v>124</v>
      </c>
      <c r="E138" s="28"/>
      <c r="F138" s="28"/>
      <c r="G138" s="28"/>
      <c r="H138" s="15"/>
    </row>
    <row r="139" ht="21.0" customHeight="1">
      <c r="A139" s="77"/>
      <c r="B139" s="78"/>
      <c r="C139" s="78"/>
      <c r="D139" s="79" t="s">
        <v>125</v>
      </c>
      <c r="E139" s="28">
        <f t="shared" ref="E139:G139" si="1">SUM(E5:E138)</f>
        <v>16</v>
      </c>
      <c r="F139" s="28">
        <f t="shared" si="1"/>
        <v>26</v>
      </c>
      <c r="G139" s="28">
        <f t="shared" si="1"/>
        <v>15</v>
      </c>
      <c r="H139" s="15"/>
    </row>
    <row r="140" ht="15.75" customHeight="1">
      <c r="A140" s="80" t="s">
        <v>126</v>
      </c>
      <c r="B140" s="6"/>
      <c r="C140" s="6"/>
      <c r="D140" s="7"/>
      <c r="E140" s="28">
        <f>19</f>
        <v>19</v>
      </c>
      <c r="F140" s="28">
        <f>12+19</f>
        <v>31</v>
      </c>
      <c r="G140" s="28">
        <f>19</f>
        <v>19</v>
      </c>
      <c r="H140" s="15"/>
    </row>
    <row r="141" ht="15.75" customHeight="1">
      <c r="A141" s="80" t="s">
        <v>127</v>
      </c>
      <c r="B141" s="6"/>
      <c r="C141" s="6"/>
      <c r="D141" s="7"/>
      <c r="E141" s="81">
        <f t="shared" ref="E141:G141" si="2">E139/E140</f>
        <v>0.8421052632</v>
      </c>
      <c r="F141" s="81">
        <f t="shared" si="2"/>
        <v>0.8387096774</v>
      </c>
      <c r="G141" s="81">
        <f t="shared" si="2"/>
        <v>0.7894736842</v>
      </c>
      <c r="H141" s="15"/>
    </row>
    <row r="142" ht="21.75" customHeight="1">
      <c r="A142" s="82" t="s">
        <v>128</v>
      </c>
      <c r="B142" s="6"/>
      <c r="C142" s="6"/>
      <c r="D142" s="7"/>
      <c r="E142" s="28">
        <f t="shared" ref="E142:G142" si="3">E140-E139</f>
        <v>3</v>
      </c>
      <c r="F142" s="28">
        <f t="shared" si="3"/>
        <v>5</v>
      </c>
      <c r="G142" s="28">
        <f t="shared" si="3"/>
        <v>4</v>
      </c>
      <c r="H142" s="15"/>
    </row>
    <row r="143" ht="112.5" customHeight="1">
      <c r="A143" s="83" t="s">
        <v>129</v>
      </c>
      <c r="B143" s="6"/>
      <c r="C143" s="6"/>
      <c r="D143" s="7"/>
      <c r="E143" s="84" t="s">
        <v>130</v>
      </c>
      <c r="F143" s="84" t="s">
        <v>131</v>
      </c>
      <c r="G143" s="84" t="s">
        <v>132</v>
      </c>
      <c r="H143" s="15"/>
    </row>
    <row r="144" ht="15.75" customHeight="1">
      <c r="A144" s="85" t="s">
        <v>133</v>
      </c>
      <c r="B144" s="6"/>
      <c r="C144" s="6"/>
      <c r="D144" s="7"/>
      <c r="E144" s="29" t="s">
        <v>34</v>
      </c>
      <c r="F144" s="29" t="s">
        <v>34</v>
      </c>
      <c r="G144" s="29" t="s">
        <v>34</v>
      </c>
      <c r="H144" s="15"/>
    </row>
    <row r="145" ht="15.75" customHeight="1">
      <c r="A145" s="85" t="s">
        <v>134</v>
      </c>
      <c r="B145" s="6"/>
      <c r="C145" s="6"/>
      <c r="D145" s="7"/>
      <c r="E145" s="28"/>
      <c r="F145" s="28"/>
      <c r="G145" s="28"/>
      <c r="H145" s="15"/>
    </row>
    <row r="146" ht="15.75" customHeight="1">
      <c r="A146" s="85" t="s">
        <v>135</v>
      </c>
      <c r="B146" s="6"/>
      <c r="C146" s="6"/>
      <c r="D146" s="7"/>
      <c r="E146" s="28"/>
      <c r="F146" s="28"/>
      <c r="G146" s="28"/>
      <c r="H146" s="15"/>
    </row>
    <row r="147" ht="15.75" customHeight="1">
      <c r="A147" s="85" t="s">
        <v>136</v>
      </c>
      <c r="B147" s="6"/>
      <c r="C147" s="6"/>
      <c r="D147" s="7"/>
      <c r="E147" s="28"/>
      <c r="F147" s="28"/>
      <c r="G147" s="28"/>
      <c r="H147" s="15"/>
    </row>
    <row r="148" ht="15.75" customHeight="1">
      <c r="A148" s="86" t="s">
        <v>137</v>
      </c>
      <c r="B148" s="6"/>
      <c r="C148" s="6"/>
      <c r="D148" s="7"/>
      <c r="E148" s="29" t="s">
        <v>138</v>
      </c>
      <c r="F148" s="29" t="s">
        <v>138</v>
      </c>
      <c r="G148" s="29" t="s">
        <v>138</v>
      </c>
      <c r="H148" s="15"/>
    </row>
    <row r="149" ht="15.75" customHeight="1">
      <c r="A149" s="86" t="s">
        <v>139</v>
      </c>
      <c r="B149" s="6"/>
      <c r="C149" s="6"/>
      <c r="D149" s="7"/>
      <c r="E149" s="87">
        <v>43983.0</v>
      </c>
      <c r="F149" s="87">
        <v>43983.0</v>
      </c>
      <c r="G149" s="87">
        <v>43989.0</v>
      </c>
      <c r="H149" s="15"/>
    </row>
    <row r="150" ht="15.75" customHeight="1">
      <c r="A150" s="88"/>
      <c r="B150" s="88"/>
      <c r="C150" s="88"/>
      <c r="D150" s="89"/>
      <c r="E150" s="90"/>
      <c r="G150" s="91" t="s">
        <v>140</v>
      </c>
      <c r="H150" s="92">
        <f>AVERAGE(E141:G141)</f>
        <v>0.8234295416</v>
      </c>
    </row>
    <row r="151" ht="15.75" customHeight="1">
      <c r="A151" s="88"/>
      <c r="B151" s="88"/>
      <c r="C151" s="88"/>
      <c r="D151" s="89"/>
      <c r="G151" s="93" t="s">
        <v>141</v>
      </c>
      <c r="H151" s="94">
        <f>3</f>
        <v>3</v>
      </c>
    </row>
    <row r="152" ht="15.75" customHeight="1">
      <c r="A152" s="88"/>
      <c r="B152" s="88"/>
      <c r="C152" s="88"/>
      <c r="D152" s="89"/>
      <c r="G152" s="95" t="s">
        <v>142</v>
      </c>
      <c r="H152" s="96">
        <f>SUM(E4:G4)</f>
        <v>0.01099537037</v>
      </c>
    </row>
    <row r="153" ht="15.75" customHeight="1">
      <c r="A153" s="88"/>
      <c r="B153" s="88"/>
      <c r="C153" s="88"/>
      <c r="D153" s="89"/>
      <c r="G153" s="97" t="s">
        <v>143</v>
      </c>
      <c r="H153" s="98">
        <f>1</f>
        <v>1</v>
      </c>
    </row>
    <row r="154" ht="15.75" customHeight="1">
      <c r="A154" s="88"/>
      <c r="B154" s="88"/>
      <c r="C154" s="88"/>
      <c r="D154" s="89"/>
      <c r="G154" s="99" t="s">
        <v>144</v>
      </c>
      <c r="H154" s="98">
        <f>2</f>
        <v>2</v>
      </c>
    </row>
    <row r="155" ht="15.75" customHeight="1">
      <c r="A155" s="88"/>
      <c r="B155" s="88"/>
      <c r="C155" s="88"/>
      <c r="D155" s="89"/>
      <c r="G155" s="99" t="s">
        <v>145</v>
      </c>
      <c r="H155" s="98">
        <f>3</f>
        <v>3</v>
      </c>
    </row>
    <row r="156" ht="15.75" customHeight="1">
      <c r="A156" s="88"/>
      <c r="B156" s="88"/>
      <c r="C156" s="88"/>
      <c r="D156" s="89"/>
      <c r="G156" s="99" t="s">
        <v>146</v>
      </c>
      <c r="H156" s="100">
        <f>SUM(E4:G4)</f>
        <v>0.01099537037</v>
      </c>
    </row>
    <row r="157" ht="15.75" customHeight="1">
      <c r="A157" s="88"/>
      <c r="B157" s="88"/>
      <c r="C157" s="88"/>
      <c r="D157" s="89"/>
      <c r="G157" s="99" t="s">
        <v>147</v>
      </c>
      <c r="H157" s="101">
        <f>3</f>
        <v>3</v>
      </c>
    </row>
    <row r="158" ht="15.75" customHeight="1">
      <c r="A158" s="88"/>
      <c r="B158" s="88"/>
      <c r="C158" s="88"/>
      <c r="D158" s="89"/>
      <c r="G158" s="99" t="s">
        <v>148</v>
      </c>
      <c r="H158" s="102">
        <f>0</f>
        <v>0</v>
      </c>
    </row>
    <row r="159" ht="15.75" customHeight="1">
      <c r="A159" s="88"/>
      <c r="B159" s="88"/>
      <c r="C159" s="88"/>
      <c r="D159" s="89"/>
      <c r="G159" s="99" t="s">
        <v>149</v>
      </c>
      <c r="H159" s="103">
        <f>6</f>
        <v>6</v>
      </c>
    </row>
    <row r="160" ht="15.75" customHeight="1">
      <c r="A160" s="88"/>
      <c r="B160" s="88"/>
      <c r="C160" s="88"/>
      <c r="D160" s="89"/>
      <c r="G160" s="99" t="s">
        <v>150</v>
      </c>
      <c r="H160" s="104">
        <f>SUM(E141:G141)</f>
        <v>2.470288625</v>
      </c>
    </row>
    <row r="161" ht="15.75" customHeight="1">
      <c r="A161" s="88"/>
      <c r="B161" s="88"/>
      <c r="C161" s="88"/>
      <c r="D161" s="89"/>
      <c r="G161" s="105"/>
      <c r="H161" s="106"/>
    </row>
    <row r="162" ht="15.75" customHeight="1">
      <c r="A162" s="88"/>
      <c r="B162" s="88"/>
      <c r="C162" s="88"/>
      <c r="D162" s="89"/>
      <c r="G162" s="105"/>
      <c r="H162" s="107"/>
    </row>
    <row r="163" ht="15.75" customHeight="1">
      <c r="A163" s="88"/>
      <c r="B163" s="88"/>
      <c r="C163" s="88"/>
      <c r="D163" s="89"/>
      <c r="G163" s="88"/>
      <c r="H163" s="88"/>
    </row>
    <row r="164" ht="15.75" customHeight="1">
      <c r="A164" s="88"/>
      <c r="B164" s="88"/>
      <c r="C164" s="88"/>
      <c r="D164" s="89"/>
      <c r="G164" s="88"/>
      <c r="H164" s="88"/>
    </row>
    <row r="165" ht="15.75" customHeight="1">
      <c r="A165" s="88"/>
      <c r="B165" s="88"/>
      <c r="C165" s="88"/>
      <c r="D165" s="89"/>
    </row>
    <row r="166" ht="15.75" customHeight="1">
      <c r="A166" s="88"/>
      <c r="B166" s="88"/>
      <c r="C166" s="88"/>
      <c r="D166" s="89"/>
    </row>
    <row r="167" ht="15.75" customHeight="1">
      <c r="A167" s="88"/>
      <c r="B167" s="88"/>
      <c r="C167" s="88"/>
      <c r="D167" s="89"/>
    </row>
    <row r="168" ht="15.75" customHeight="1">
      <c r="A168" s="88"/>
      <c r="B168" s="88"/>
      <c r="C168" s="88"/>
      <c r="D168" s="89"/>
    </row>
    <row r="169" ht="15.75" customHeight="1">
      <c r="A169" s="88"/>
      <c r="B169" s="88"/>
      <c r="C169" s="88"/>
      <c r="D169" s="89"/>
    </row>
    <row r="170" ht="15.75" customHeight="1">
      <c r="A170" s="88"/>
      <c r="B170" s="88"/>
      <c r="C170" s="88"/>
      <c r="D170" s="89"/>
    </row>
    <row r="171" ht="15.75" customHeight="1">
      <c r="A171" s="88"/>
      <c r="B171" s="88"/>
      <c r="C171" s="88"/>
      <c r="D171" s="89"/>
    </row>
    <row r="172" ht="15.75" customHeight="1">
      <c r="A172" s="88"/>
      <c r="B172" s="88"/>
      <c r="C172" s="88"/>
      <c r="D172" s="88"/>
    </row>
    <row r="173" ht="15.75" customHeight="1">
      <c r="A173" s="88"/>
      <c r="B173" s="88"/>
      <c r="C173" s="88"/>
      <c r="D173" s="89"/>
    </row>
    <row r="174" ht="15.75" customHeight="1">
      <c r="A174" s="88"/>
      <c r="B174" s="88"/>
      <c r="C174" s="88"/>
      <c r="D174" s="89"/>
    </row>
    <row r="175" ht="15.75" customHeight="1">
      <c r="A175" s="88"/>
      <c r="B175" s="88"/>
      <c r="C175" s="88"/>
      <c r="D175" s="89"/>
    </row>
    <row r="176" ht="15.75" customHeight="1">
      <c r="A176" s="88"/>
      <c r="B176" s="88"/>
      <c r="C176" s="88"/>
      <c r="D176" s="89"/>
    </row>
    <row r="177" ht="15.75" customHeight="1">
      <c r="A177" s="88"/>
      <c r="B177" s="88"/>
      <c r="C177" s="88"/>
      <c r="D177" s="89"/>
    </row>
    <row r="178" ht="15.75" customHeight="1">
      <c r="A178" s="88"/>
      <c r="B178" s="88"/>
      <c r="C178" s="88"/>
      <c r="D178" s="89"/>
    </row>
    <row r="179" ht="15.75" customHeight="1">
      <c r="A179" s="88"/>
      <c r="B179" s="88"/>
      <c r="C179" s="88"/>
      <c r="D179" s="89"/>
    </row>
    <row r="180" ht="15.75" customHeight="1">
      <c r="A180" s="88"/>
      <c r="B180" s="88"/>
      <c r="C180" s="88"/>
      <c r="D180" s="89"/>
    </row>
    <row r="181" ht="15.75" customHeight="1">
      <c r="A181" s="88"/>
      <c r="B181" s="88"/>
      <c r="C181" s="88"/>
      <c r="D181" s="89"/>
    </row>
    <row r="182" ht="15.75" customHeight="1">
      <c r="A182" s="88"/>
      <c r="B182" s="88"/>
      <c r="C182" s="88"/>
      <c r="D182" s="89"/>
    </row>
    <row r="183" ht="15.75" customHeight="1">
      <c r="A183" s="88"/>
      <c r="B183" s="88"/>
      <c r="C183" s="88"/>
      <c r="D183" s="89"/>
    </row>
    <row r="184" ht="15.75" customHeight="1">
      <c r="A184" s="88"/>
      <c r="B184" s="88"/>
      <c r="C184" s="88"/>
      <c r="D184" s="89"/>
    </row>
    <row r="185" ht="15.75" customHeight="1">
      <c r="A185" s="88"/>
      <c r="B185" s="88"/>
      <c r="C185" s="88"/>
      <c r="D185" s="89"/>
    </row>
    <row r="186" ht="15.75" customHeight="1">
      <c r="A186" s="88"/>
      <c r="B186" s="88"/>
      <c r="C186" s="88"/>
      <c r="D186" s="89"/>
    </row>
    <row r="187" ht="15.75" customHeight="1">
      <c r="A187" s="88"/>
      <c r="B187" s="88"/>
      <c r="C187" s="88"/>
      <c r="D187" s="89"/>
    </row>
    <row r="188" ht="15.75" customHeight="1">
      <c r="A188" s="88"/>
      <c r="B188" s="88"/>
      <c r="C188" s="88"/>
      <c r="D188" s="89"/>
    </row>
    <row r="189" ht="15.75" customHeight="1">
      <c r="A189" s="88"/>
      <c r="B189" s="88"/>
      <c r="C189" s="88"/>
      <c r="D189" s="89"/>
    </row>
    <row r="190" ht="15.75" customHeight="1">
      <c r="A190" s="88"/>
      <c r="B190" s="88"/>
      <c r="C190" s="88"/>
      <c r="D190" s="89"/>
    </row>
    <row r="191" ht="15.75" customHeight="1">
      <c r="A191" s="88"/>
      <c r="B191" s="88"/>
      <c r="C191" s="88"/>
      <c r="D191" s="89"/>
    </row>
    <row r="192" ht="15.75" customHeight="1">
      <c r="A192" s="88"/>
      <c r="B192" s="88"/>
      <c r="C192" s="88"/>
      <c r="D192" s="89"/>
    </row>
    <row r="193" ht="15.75" customHeight="1">
      <c r="A193" s="88"/>
      <c r="B193" s="88"/>
      <c r="C193" s="88"/>
      <c r="D193" s="89"/>
    </row>
    <row r="194" ht="15.75" customHeight="1">
      <c r="A194" s="88"/>
      <c r="B194" s="88"/>
      <c r="C194" s="88"/>
      <c r="D194" s="89"/>
    </row>
    <row r="195" ht="15.75" customHeight="1">
      <c r="A195" s="88"/>
      <c r="B195" s="88"/>
      <c r="C195" s="88"/>
      <c r="D195" s="89"/>
    </row>
    <row r="196" ht="15.75" customHeight="1">
      <c r="A196" s="88"/>
      <c r="B196" s="88"/>
      <c r="C196" s="88"/>
      <c r="D196" s="89"/>
    </row>
    <row r="197" ht="15.75" customHeight="1">
      <c r="A197" s="88"/>
      <c r="B197" s="88"/>
      <c r="C197" s="88"/>
      <c r="D197" s="89"/>
    </row>
    <row r="198" ht="15.75" customHeight="1">
      <c r="A198" s="88"/>
      <c r="B198" s="88"/>
      <c r="C198" s="88"/>
      <c r="D198" s="89"/>
    </row>
    <row r="199" ht="15.75" customHeight="1">
      <c r="A199" s="88"/>
      <c r="B199" s="88"/>
      <c r="C199" s="88"/>
      <c r="D199" s="89"/>
    </row>
    <row r="200" ht="15.75" customHeight="1">
      <c r="A200" s="88"/>
      <c r="B200" s="88"/>
      <c r="C200" s="88"/>
      <c r="D200" s="89"/>
    </row>
    <row r="201" ht="15.75" customHeight="1">
      <c r="A201" s="88"/>
      <c r="B201" s="88"/>
      <c r="C201" s="88"/>
      <c r="D201" s="89"/>
    </row>
    <row r="202" ht="15.75" customHeight="1">
      <c r="A202" s="88"/>
      <c r="B202" s="88"/>
      <c r="C202" s="88"/>
      <c r="D202" s="89"/>
    </row>
    <row r="203" ht="15.75" customHeight="1">
      <c r="A203" s="88"/>
      <c r="B203" s="88"/>
      <c r="C203" s="88"/>
      <c r="D203" s="89"/>
    </row>
    <row r="204" ht="15.75" customHeight="1">
      <c r="A204" s="88"/>
      <c r="B204" s="88"/>
      <c r="C204" s="88"/>
      <c r="D204" s="89"/>
    </row>
    <row r="205" ht="15.75" customHeight="1">
      <c r="A205" s="88"/>
      <c r="B205" s="88"/>
      <c r="C205" s="88"/>
      <c r="D205" s="89"/>
    </row>
    <row r="206" ht="15.75" customHeight="1">
      <c r="A206" s="88"/>
      <c r="B206" s="88"/>
      <c r="C206" s="88"/>
      <c r="D206" s="89"/>
    </row>
    <row r="207" ht="15.75" customHeight="1">
      <c r="A207" s="88"/>
      <c r="B207" s="88"/>
      <c r="C207" s="88"/>
      <c r="D207" s="89"/>
    </row>
    <row r="208" ht="15.75" customHeight="1">
      <c r="A208" s="88"/>
      <c r="B208" s="88"/>
      <c r="C208" s="88"/>
      <c r="D208" s="89"/>
    </row>
    <row r="209" ht="15.75" customHeight="1">
      <c r="A209" s="88"/>
      <c r="B209" s="88"/>
      <c r="C209" s="88"/>
      <c r="D209" s="89"/>
    </row>
    <row r="210" ht="15.75" customHeight="1">
      <c r="A210" s="88"/>
      <c r="B210" s="88"/>
      <c r="C210" s="88"/>
      <c r="D210" s="89"/>
    </row>
    <row r="211" ht="15.75" customHeight="1">
      <c r="A211" s="88"/>
      <c r="B211" s="88"/>
      <c r="C211" s="88"/>
      <c r="D211" s="89"/>
    </row>
    <row r="212" ht="15.75" customHeight="1">
      <c r="A212" s="88"/>
      <c r="B212" s="88"/>
      <c r="C212" s="88"/>
      <c r="D212" s="89"/>
    </row>
    <row r="213" ht="15.75" customHeight="1">
      <c r="A213" s="88"/>
      <c r="B213" s="88"/>
      <c r="C213" s="88"/>
      <c r="D213" s="89"/>
    </row>
    <row r="214" ht="15.75" customHeight="1">
      <c r="A214" s="88"/>
      <c r="B214" s="88"/>
      <c r="C214" s="88"/>
      <c r="D214" s="89"/>
    </row>
    <row r="215" ht="15.75" customHeight="1">
      <c r="A215" s="88"/>
      <c r="B215" s="88"/>
      <c r="C215" s="88"/>
      <c r="D215" s="89"/>
    </row>
    <row r="216" ht="15.75" customHeight="1">
      <c r="A216" s="88"/>
      <c r="B216" s="88"/>
      <c r="C216" s="88"/>
      <c r="D216" s="89"/>
    </row>
    <row r="217" ht="15.75" customHeight="1">
      <c r="A217" s="88"/>
      <c r="B217" s="88"/>
      <c r="C217" s="88"/>
      <c r="D217" s="89"/>
    </row>
    <row r="218" ht="15.75" customHeight="1">
      <c r="A218" s="88"/>
      <c r="B218" s="88"/>
      <c r="C218" s="88"/>
      <c r="D218" s="89"/>
    </row>
    <row r="219" ht="15.75" customHeight="1">
      <c r="A219" s="88"/>
      <c r="B219" s="88"/>
      <c r="C219" s="88"/>
      <c r="D219" s="89"/>
    </row>
    <row r="220" ht="15.75" customHeight="1">
      <c r="A220" s="88"/>
      <c r="B220" s="88"/>
      <c r="C220" s="88"/>
      <c r="D220" s="89"/>
    </row>
    <row r="221" ht="15.75" customHeight="1">
      <c r="A221" s="88"/>
      <c r="B221" s="88"/>
      <c r="C221" s="88"/>
      <c r="D221" s="89"/>
    </row>
    <row r="222" ht="15.75" customHeight="1">
      <c r="A222" s="88"/>
      <c r="B222" s="88"/>
      <c r="C222" s="88"/>
      <c r="D222" s="89"/>
    </row>
    <row r="223" ht="15.75" customHeight="1">
      <c r="A223" s="88"/>
      <c r="B223" s="88"/>
      <c r="C223" s="88"/>
      <c r="D223" s="89"/>
    </row>
    <row r="224" ht="15.75" customHeight="1">
      <c r="A224" s="88"/>
      <c r="B224" s="88"/>
      <c r="C224" s="88"/>
      <c r="D224" s="89"/>
    </row>
    <row r="225" ht="15.75" customHeight="1">
      <c r="A225" s="88"/>
      <c r="B225" s="88"/>
      <c r="C225" s="88"/>
      <c r="D225" s="89"/>
    </row>
    <row r="226" ht="15.75" customHeight="1">
      <c r="A226" s="88"/>
      <c r="B226" s="88"/>
      <c r="C226" s="88"/>
      <c r="D226" s="89"/>
    </row>
    <row r="227" ht="15.75" customHeight="1">
      <c r="A227" s="88"/>
      <c r="B227" s="88"/>
      <c r="C227" s="88"/>
      <c r="D227" s="89"/>
    </row>
    <row r="228" ht="15.75" customHeight="1">
      <c r="A228" s="88"/>
      <c r="B228" s="88"/>
      <c r="C228" s="88"/>
      <c r="D228" s="89"/>
    </row>
    <row r="229" ht="15.75" customHeight="1">
      <c r="A229" s="88"/>
      <c r="B229" s="88"/>
      <c r="C229" s="88"/>
      <c r="D229" s="89"/>
    </row>
    <row r="230" ht="15.75" customHeight="1">
      <c r="A230" s="88"/>
      <c r="B230" s="88"/>
      <c r="C230" s="88"/>
      <c r="D230" s="89"/>
    </row>
    <row r="231" ht="15.75" customHeight="1">
      <c r="A231" s="88"/>
      <c r="B231" s="88"/>
      <c r="C231" s="88"/>
      <c r="D231" s="89"/>
    </row>
    <row r="232" ht="15.75" customHeight="1">
      <c r="A232" s="88"/>
      <c r="B232" s="88"/>
      <c r="C232" s="88"/>
      <c r="D232" s="89"/>
    </row>
    <row r="233" ht="15.75" customHeight="1">
      <c r="A233" s="88"/>
      <c r="B233" s="88"/>
      <c r="C233" s="88"/>
      <c r="D233" s="89"/>
    </row>
    <row r="234" ht="15.75" customHeight="1">
      <c r="A234" s="88"/>
      <c r="B234" s="88"/>
      <c r="C234" s="88"/>
      <c r="D234" s="89"/>
    </row>
    <row r="235" ht="15.75" customHeight="1">
      <c r="A235" s="88"/>
      <c r="B235" s="88"/>
      <c r="C235" s="88"/>
      <c r="D235" s="89"/>
    </row>
    <row r="236" ht="15.75" customHeight="1">
      <c r="A236" s="88"/>
      <c r="B236" s="88"/>
      <c r="C236" s="88"/>
      <c r="D236" s="89"/>
    </row>
    <row r="237" ht="15.75" customHeight="1">
      <c r="A237" s="88"/>
      <c r="B237" s="88"/>
      <c r="C237" s="88"/>
      <c r="D237" s="89"/>
    </row>
    <row r="238" ht="15.75" customHeight="1">
      <c r="A238" s="88"/>
      <c r="B238" s="88"/>
      <c r="C238" s="88"/>
      <c r="D238" s="89"/>
    </row>
    <row r="239" ht="15.75" customHeight="1">
      <c r="A239" s="88"/>
      <c r="B239" s="88"/>
      <c r="C239" s="88"/>
      <c r="D239" s="89"/>
    </row>
    <row r="240" ht="15.75" customHeight="1">
      <c r="A240" s="88"/>
      <c r="B240" s="88"/>
      <c r="C240" s="88"/>
      <c r="D240" s="89"/>
    </row>
    <row r="241" ht="15.75" customHeight="1">
      <c r="A241" s="88"/>
      <c r="B241" s="88"/>
      <c r="C241" s="88"/>
      <c r="D241" s="89"/>
    </row>
    <row r="242" ht="15.75" customHeight="1">
      <c r="A242" s="88"/>
      <c r="B242" s="88"/>
      <c r="C242" s="88"/>
      <c r="D242" s="89"/>
    </row>
    <row r="243" ht="15.75" customHeight="1">
      <c r="A243" s="88"/>
      <c r="B243" s="88"/>
      <c r="C243" s="88"/>
      <c r="D243" s="89"/>
    </row>
    <row r="244" ht="15.75" customHeight="1">
      <c r="A244" s="88"/>
      <c r="B244" s="88"/>
      <c r="C244" s="88"/>
      <c r="D244" s="89"/>
    </row>
    <row r="245" ht="15.75" customHeight="1">
      <c r="A245" s="88"/>
      <c r="B245" s="88"/>
      <c r="C245" s="88"/>
      <c r="D245" s="89"/>
    </row>
    <row r="246" ht="15.75" customHeight="1">
      <c r="A246" s="88"/>
      <c r="B246" s="88"/>
      <c r="C246" s="88"/>
      <c r="D246" s="89"/>
    </row>
    <row r="247" ht="15.75" customHeight="1">
      <c r="A247" s="88"/>
      <c r="B247" s="88"/>
      <c r="C247" s="88"/>
      <c r="D247" s="89"/>
    </row>
    <row r="248" ht="15.75" customHeight="1">
      <c r="A248" s="88"/>
      <c r="B248" s="88"/>
      <c r="C248" s="88"/>
      <c r="D248" s="89"/>
    </row>
    <row r="249" ht="15.75" customHeight="1">
      <c r="A249" s="88"/>
      <c r="B249" s="88"/>
      <c r="C249" s="88"/>
      <c r="D249" s="89"/>
    </row>
    <row r="250" ht="15.75" customHeight="1">
      <c r="A250" s="88"/>
      <c r="B250" s="88"/>
      <c r="C250" s="88"/>
      <c r="D250" s="89"/>
    </row>
    <row r="251" ht="15.75" customHeight="1">
      <c r="A251" s="88"/>
      <c r="B251" s="88"/>
      <c r="C251" s="88"/>
      <c r="D251" s="89"/>
    </row>
    <row r="252" ht="15.75" customHeight="1">
      <c r="A252" s="88"/>
      <c r="B252" s="88"/>
      <c r="C252" s="88"/>
      <c r="D252" s="89"/>
    </row>
    <row r="253" ht="15.75" customHeight="1">
      <c r="A253" s="88"/>
      <c r="B253" s="88"/>
      <c r="C253" s="88"/>
      <c r="D253" s="89"/>
    </row>
    <row r="254" ht="15.75" customHeight="1">
      <c r="A254" s="88"/>
      <c r="B254" s="88"/>
      <c r="C254" s="88"/>
      <c r="D254" s="89"/>
    </row>
    <row r="255" ht="15.75" customHeight="1">
      <c r="A255" s="88"/>
      <c r="B255" s="88"/>
      <c r="C255" s="88"/>
      <c r="D255" s="89"/>
    </row>
    <row r="256" ht="15.75" customHeight="1">
      <c r="A256" s="88"/>
      <c r="B256" s="88"/>
      <c r="C256" s="88"/>
      <c r="D256" s="89"/>
    </row>
    <row r="257" ht="15.75" customHeight="1">
      <c r="A257" s="88"/>
      <c r="B257" s="88"/>
      <c r="C257" s="88"/>
      <c r="D257" s="89"/>
    </row>
    <row r="258" ht="15.75" customHeight="1">
      <c r="A258" s="88"/>
      <c r="B258" s="88"/>
      <c r="C258" s="88"/>
      <c r="D258" s="89"/>
    </row>
    <row r="259" ht="15.75" customHeight="1">
      <c r="A259" s="88"/>
      <c r="B259" s="88"/>
      <c r="C259" s="88"/>
      <c r="D259" s="89"/>
    </row>
    <row r="260" ht="15.75" customHeight="1">
      <c r="A260" s="88"/>
      <c r="B260" s="88"/>
      <c r="C260" s="88"/>
      <c r="D260" s="89"/>
    </row>
    <row r="261" ht="15.75" customHeight="1">
      <c r="A261" s="88"/>
      <c r="B261" s="88"/>
      <c r="C261" s="88"/>
      <c r="D261" s="89"/>
    </row>
    <row r="262" ht="15.75" customHeight="1">
      <c r="A262" s="88"/>
      <c r="B262" s="88"/>
      <c r="C262" s="88"/>
      <c r="D262" s="89"/>
    </row>
    <row r="263" ht="15.75" customHeight="1">
      <c r="A263" s="88"/>
      <c r="B263" s="88"/>
      <c r="C263" s="88"/>
      <c r="D263" s="89"/>
    </row>
    <row r="264" ht="15.75" customHeight="1">
      <c r="A264" s="88"/>
      <c r="B264" s="88"/>
      <c r="C264" s="88"/>
      <c r="D264" s="89"/>
    </row>
    <row r="265" ht="15.75" customHeight="1">
      <c r="A265" s="88"/>
      <c r="B265" s="88"/>
      <c r="C265" s="88"/>
      <c r="D265" s="89"/>
    </row>
    <row r="266" ht="15.75" customHeight="1">
      <c r="A266" s="88"/>
      <c r="B266" s="88"/>
      <c r="C266" s="88"/>
      <c r="D266" s="89"/>
    </row>
    <row r="267" ht="15.75" customHeight="1">
      <c r="A267" s="88"/>
      <c r="B267" s="88"/>
      <c r="C267" s="88"/>
      <c r="D267" s="89"/>
    </row>
    <row r="268" ht="15.75" customHeight="1">
      <c r="A268" s="88"/>
      <c r="B268" s="88"/>
      <c r="C268" s="88"/>
      <c r="D268" s="89"/>
    </row>
    <row r="269" ht="15.75" customHeight="1">
      <c r="A269" s="88"/>
      <c r="B269" s="88"/>
      <c r="C269" s="88"/>
      <c r="D269" s="89"/>
    </row>
    <row r="270" ht="15.75" customHeight="1">
      <c r="A270" s="88"/>
      <c r="B270" s="88"/>
      <c r="C270" s="88"/>
      <c r="D270" s="89"/>
    </row>
    <row r="271" ht="15.75" customHeight="1">
      <c r="A271" s="88"/>
      <c r="B271" s="88"/>
      <c r="C271" s="88"/>
      <c r="D271" s="89"/>
    </row>
    <row r="272" ht="15.75" customHeight="1">
      <c r="A272" s="88"/>
      <c r="B272" s="88"/>
      <c r="C272" s="88"/>
      <c r="D272" s="89"/>
    </row>
    <row r="273" ht="15.75" customHeight="1">
      <c r="A273" s="88"/>
      <c r="B273" s="88"/>
      <c r="C273" s="88"/>
      <c r="D273" s="89"/>
    </row>
    <row r="274" ht="15.75" customHeight="1">
      <c r="A274" s="88"/>
      <c r="B274" s="88"/>
      <c r="C274" s="88"/>
      <c r="D274" s="89"/>
    </row>
    <row r="275" ht="15.75" customHeight="1">
      <c r="A275" s="88"/>
      <c r="B275" s="88"/>
      <c r="C275" s="88"/>
      <c r="D275" s="89"/>
    </row>
    <row r="276" ht="15.75" customHeight="1">
      <c r="A276" s="88"/>
      <c r="B276" s="88"/>
      <c r="C276" s="88"/>
      <c r="D276" s="89"/>
    </row>
    <row r="277" ht="15.75" customHeight="1">
      <c r="A277" s="88"/>
      <c r="B277" s="88"/>
      <c r="C277" s="88"/>
      <c r="D277" s="89"/>
    </row>
    <row r="278" ht="15.75" customHeight="1">
      <c r="A278" s="88"/>
      <c r="B278" s="88"/>
      <c r="C278" s="88"/>
      <c r="D278" s="89"/>
    </row>
    <row r="279" ht="15.75" customHeight="1">
      <c r="A279" s="88"/>
      <c r="B279" s="88"/>
      <c r="C279" s="88"/>
      <c r="D279" s="89"/>
    </row>
    <row r="280" ht="15.75" customHeight="1">
      <c r="A280" s="88"/>
      <c r="B280" s="88"/>
      <c r="C280" s="88"/>
      <c r="D280" s="89"/>
    </row>
    <row r="281" ht="15.75" customHeight="1">
      <c r="A281" s="88"/>
      <c r="B281" s="88"/>
      <c r="C281" s="88"/>
      <c r="D281" s="89"/>
    </row>
    <row r="282" ht="15.75" customHeight="1">
      <c r="A282" s="88"/>
      <c r="B282" s="88"/>
      <c r="C282" s="88"/>
      <c r="D282" s="89"/>
    </row>
    <row r="283" ht="15.75" customHeight="1">
      <c r="A283" s="88"/>
      <c r="B283" s="88"/>
      <c r="C283" s="88"/>
      <c r="D283" s="89"/>
    </row>
    <row r="284" ht="15.75" customHeight="1">
      <c r="A284" s="88"/>
      <c r="B284" s="88"/>
      <c r="C284" s="88"/>
      <c r="D284" s="89"/>
    </row>
    <row r="285" ht="15.75" customHeight="1">
      <c r="A285" s="88"/>
      <c r="B285" s="88"/>
      <c r="C285" s="88"/>
      <c r="D285" s="89"/>
    </row>
    <row r="286" ht="15.75" customHeight="1">
      <c r="A286" s="88"/>
      <c r="B286" s="88"/>
      <c r="C286" s="88"/>
      <c r="D286" s="89"/>
    </row>
    <row r="287" ht="15.75" customHeight="1">
      <c r="A287" s="88"/>
      <c r="B287" s="88"/>
      <c r="C287" s="88"/>
      <c r="D287" s="89"/>
    </row>
    <row r="288" ht="15.75" customHeight="1">
      <c r="A288" s="88"/>
      <c r="B288" s="88"/>
      <c r="C288" s="88"/>
      <c r="D288" s="89"/>
    </row>
    <row r="289" ht="15.75" customHeight="1">
      <c r="A289" s="88"/>
      <c r="B289" s="88"/>
      <c r="C289" s="88"/>
      <c r="D289" s="89"/>
    </row>
    <row r="290" ht="15.75" customHeight="1">
      <c r="A290" s="88"/>
      <c r="B290" s="88"/>
      <c r="C290" s="88"/>
      <c r="D290" s="89"/>
    </row>
    <row r="291" ht="15.75" customHeight="1">
      <c r="A291" s="88"/>
      <c r="B291" s="88"/>
      <c r="C291" s="88"/>
      <c r="D291" s="89"/>
    </row>
    <row r="292" ht="15.75" customHeight="1">
      <c r="A292" s="88"/>
      <c r="B292" s="88"/>
      <c r="C292" s="88"/>
      <c r="D292" s="89"/>
    </row>
    <row r="293" ht="15.75" customHeight="1">
      <c r="A293" s="88"/>
      <c r="B293" s="88"/>
      <c r="C293" s="88"/>
      <c r="D293" s="89"/>
    </row>
    <row r="294" ht="15.75" customHeight="1">
      <c r="A294" s="88"/>
      <c r="B294" s="88"/>
      <c r="C294" s="88"/>
      <c r="D294" s="89"/>
    </row>
    <row r="295" ht="15.75" customHeight="1">
      <c r="A295" s="88"/>
      <c r="B295" s="88"/>
      <c r="C295" s="88"/>
      <c r="D295" s="89"/>
    </row>
    <row r="296" ht="15.75" customHeight="1">
      <c r="A296" s="88"/>
      <c r="B296" s="88"/>
      <c r="C296" s="88"/>
      <c r="D296" s="89"/>
    </row>
    <row r="297" ht="15.75" customHeight="1">
      <c r="A297" s="88"/>
      <c r="B297" s="88"/>
      <c r="C297" s="88"/>
      <c r="D297" s="89"/>
    </row>
    <row r="298" ht="15.75" customHeight="1">
      <c r="A298" s="88"/>
      <c r="B298" s="88"/>
      <c r="C298" s="88"/>
      <c r="D298" s="89"/>
    </row>
    <row r="299" ht="15.75" customHeight="1">
      <c r="A299" s="88"/>
      <c r="B299" s="88"/>
      <c r="C299" s="88"/>
      <c r="D299" s="89"/>
    </row>
    <row r="300" ht="15.75" customHeight="1">
      <c r="A300" s="88"/>
      <c r="B300" s="88"/>
      <c r="C300" s="88"/>
      <c r="D300" s="89"/>
    </row>
    <row r="301" ht="15.75" customHeight="1">
      <c r="A301" s="88"/>
      <c r="B301" s="88"/>
      <c r="C301" s="88"/>
      <c r="D301" s="89"/>
    </row>
    <row r="302" ht="15.75" customHeight="1">
      <c r="A302" s="88"/>
      <c r="B302" s="88"/>
      <c r="C302" s="88"/>
      <c r="D302" s="89"/>
    </row>
    <row r="303" ht="15.75" customHeight="1">
      <c r="A303" s="88"/>
      <c r="B303" s="88"/>
      <c r="C303" s="88"/>
      <c r="D303" s="89"/>
    </row>
    <row r="304" ht="15.75" customHeight="1">
      <c r="A304" s="88"/>
      <c r="B304" s="88"/>
      <c r="C304" s="88"/>
      <c r="D304" s="89"/>
    </row>
    <row r="305" ht="15.75" customHeight="1">
      <c r="A305" s="88"/>
      <c r="B305" s="88"/>
      <c r="C305" s="88"/>
      <c r="D305" s="89"/>
    </row>
    <row r="306" ht="15.75" customHeight="1">
      <c r="A306" s="88"/>
      <c r="B306" s="88"/>
      <c r="C306" s="88"/>
      <c r="D306" s="89"/>
    </row>
    <row r="307" ht="15.75" customHeight="1">
      <c r="A307" s="88"/>
      <c r="B307" s="88"/>
      <c r="C307" s="88"/>
      <c r="D307" s="89"/>
    </row>
    <row r="308" ht="15.75" customHeight="1">
      <c r="A308" s="88"/>
      <c r="B308" s="88"/>
      <c r="C308" s="88"/>
      <c r="D308" s="89"/>
    </row>
    <row r="309" ht="15.75" customHeight="1">
      <c r="A309" s="88"/>
      <c r="B309" s="88"/>
      <c r="C309" s="88"/>
      <c r="D309" s="89"/>
    </row>
    <row r="310" ht="15.75" customHeight="1">
      <c r="A310" s="88"/>
      <c r="B310" s="88"/>
      <c r="C310" s="88"/>
      <c r="D310" s="89"/>
    </row>
    <row r="311" ht="15.75" customHeight="1">
      <c r="A311" s="88"/>
      <c r="B311" s="88"/>
      <c r="C311" s="88"/>
      <c r="D311" s="89"/>
    </row>
    <row r="312" ht="15.75" customHeight="1">
      <c r="A312" s="88"/>
      <c r="B312" s="88"/>
      <c r="C312" s="88"/>
      <c r="D312" s="89"/>
    </row>
    <row r="313" ht="15.75" customHeight="1">
      <c r="A313" s="88"/>
      <c r="B313" s="88"/>
      <c r="C313" s="88"/>
      <c r="D313" s="89"/>
    </row>
    <row r="314" ht="15.75" customHeight="1">
      <c r="A314" s="88"/>
      <c r="B314" s="88"/>
      <c r="C314" s="88"/>
      <c r="D314" s="89"/>
    </row>
    <row r="315" ht="15.75" customHeight="1">
      <c r="A315" s="88"/>
      <c r="B315" s="88"/>
      <c r="C315" s="88"/>
      <c r="D315" s="89"/>
    </row>
    <row r="316" ht="15.75" customHeight="1">
      <c r="A316" s="88"/>
      <c r="B316" s="88"/>
      <c r="C316" s="88"/>
      <c r="D316" s="89"/>
    </row>
    <row r="317" ht="15.75" customHeight="1">
      <c r="A317" s="88"/>
      <c r="B317" s="88"/>
      <c r="C317" s="88"/>
      <c r="D317" s="89"/>
    </row>
    <row r="318" ht="15.75" customHeight="1">
      <c r="A318" s="88"/>
      <c r="B318" s="88"/>
      <c r="C318" s="88"/>
      <c r="D318" s="89"/>
    </row>
    <row r="319" ht="15.75" customHeight="1">
      <c r="A319" s="88"/>
      <c r="B319" s="88"/>
      <c r="C319" s="88"/>
      <c r="D319" s="89"/>
    </row>
    <row r="320" ht="15.75" customHeight="1">
      <c r="A320" s="88"/>
      <c r="B320" s="88"/>
      <c r="C320" s="88"/>
      <c r="D320" s="89"/>
    </row>
    <row r="321" ht="15.75" customHeight="1">
      <c r="A321" s="88"/>
      <c r="B321" s="88"/>
      <c r="C321" s="88"/>
      <c r="D321" s="89"/>
    </row>
    <row r="322" ht="15.75" customHeight="1">
      <c r="A322" s="88"/>
      <c r="B322" s="88"/>
      <c r="C322" s="88"/>
      <c r="D322" s="89"/>
    </row>
    <row r="323" ht="15.75" customHeight="1">
      <c r="A323" s="88"/>
      <c r="B323" s="88"/>
      <c r="C323" s="88"/>
      <c r="D323" s="89"/>
    </row>
    <row r="324" ht="15.75" customHeight="1">
      <c r="A324" s="88"/>
      <c r="B324" s="88"/>
      <c r="C324" s="88"/>
      <c r="D324" s="89"/>
    </row>
    <row r="325" ht="15.75" customHeight="1">
      <c r="A325" s="88"/>
      <c r="B325" s="88"/>
      <c r="C325" s="88"/>
      <c r="D325" s="89"/>
    </row>
    <row r="326" ht="15.75" customHeight="1">
      <c r="A326" s="88"/>
      <c r="B326" s="88"/>
      <c r="C326" s="88"/>
      <c r="D326" s="89"/>
    </row>
    <row r="327" ht="15.75" customHeight="1">
      <c r="A327" s="88"/>
      <c r="B327" s="88"/>
      <c r="C327" s="88"/>
      <c r="D327" s="89"/>
    </row>
    <row r="328" ht="15.75" customHeight="1">
      <c r="A328" s="88"/>
      <c r="B328" s="88"/>
      <c r="C328" s="88"/>
      <c r="D328" s="89"/>
    </row>
    <row r="329" ht="15.75" customHeight="1">
      <c r="A329" s="88"/>
      <c r="B329" s="88"/>
      <c r="C329" s="88"/>
      <c r="D329" s="89"/>
    </row>
    <row r="330" ht="15.75" customHeight="1">
      <c r="A330" s="88"/>
      <c r="B330" s="88"/>
      <c r="C330" s="88"/>
      <c r="D330" s="89"/>
    </row>
    <row r="331" ht="15.75" customHeight="1">
      <c r="A331" s="88"/>
      <c r="B331" s="88"/>
      <c r="C331" s="88"/>
      <c r="D331" s="89"/>
    </row>
    <row r="332" ht="15.75" customHeight="1">
      <c r="A332" s="88"/>
      <c r="B332" s="88"/>
      <c r="C332" s="88"/>
      <c r="D332" s="89"/>
    </row>
    <row r="333" ht="15.75" customHeight="1">
      <c r="A333" s="88"/>
      <c r="B333" s="88"/>
      <c r="C333" s="88"/>
      <c r="D333" s="89"/>
    </row>
    <row r="334" ht="15.75" customHeight="1">
      <c r="A334" s="88"/>
      <c r="B334" s="88"/>
      <c r="C334" s="88"/>
      <c r="D334" s="89"/>
    </row>
    <row r="335" ht="15.75" customHeight="1">
      <c r="A335" s="88"/>
      <c r="B335" s="88"/>
      <c r="C335" s="88"/>
      <c r="D335" s="89"/>
    </row>
    <row r="336" ht="15.75" customHeight="1">
      <c r="A336" s="88"/>
      <c r="B336" s="88"/>
      <c r="C336" s="88"/>
      <c r="D336" s="89"/>
    </row>
    <row r="337" ht="15.75" customHeight="1">
      <c r="A337" s="88"/>
      <c r="B337" s="88"/>
      <c r="C337" s="88"/>
      <c r="D337" s="89"/>
    </row>
    <row r="338" ht="15.75" customHeight="1">
      <c r="A338" s="88"/>
      <c r="B338" s="88"/>
      <c r="C338" s="88"/>
      <c r="D338" s="89"/>
    </row>
    <row r="339" ht="15.75" customHeight="1">
      <c r="A339" s="88"/>
      <c r="B339" s="88"/>
      <c r="C339" s="88"/>
      <c r="D339" s="89"/>
    </row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C1:C3"/>
    <mergeCell ref="E1:G1"/>
    <mergeCell ref="D2:D3"/>
    <mergeCell ref="E2:E3"/>
    <mergeCell ref="F2:F3"/>
    <mergeCell ref="G2:G3"/>
    <mergeCell ref="B4:D4"/>
    <mergeCell ref="B1:B3"/>
    <mergeCell ref="A5:A16"/>
    <mergeCell ref="A17:A82"/>
    <mergeCell ref="A83:A99"/>
    <mergeCell ref="A100:A112"/>
    <mergeCell ref="A113:A128"/>
    <mergeCell ref="A129:A138"/>
    <mergeCell ref="A147:D147"/>
    <mergeCell ref="A148:D148"/>
    <mergeCell ref="A149:D149"/>
    <mergeCell ref="A140:D140"/>
    <mergeCell ref="A141:D141"/>
    <mergeCell ref="A142:D142"/>
    <mergeCell ref="A143:D143"/>
    <mergeCell ref="A144:D144"/>
    <mergeCell ref="A145:D145"/>
    <mergeCell ref="A146:D146"/>
  </mergeCells>
  <hyperlinks>
    <hyperlink r:id="rId1" ref="E2"/>
    <hyperlink r:id="rId2" ref="F2"/>
    <hyperlink r:id="rId3" ref="G2"/>
  </hyperlinks>
  <printOptions/>
  <pageMargins bottom="0.75" footer="0.0" header="0.0" left="0.25" right="0.25" top="0.75"/>
  <pageSetup fitToHeight="0"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08" t="s">
        <v>151</v>
      </c>
      <c r="B1" s="109" t="s">
        <v>152</v>
      </c>
      <c r="C1" s="110" t="s">
        <v>153</v>
      </c>
      <c r="D1" s="111" t="s">
        <v>154</v>
      </c>
      <c r="E1" s="112" t="s">
        <v>155</v>
      </c>
      <c r="F1" s="113" t="s">
        <v>156</v>
      </c>
      <c r="H1" s="114" t="s">
        <v>157</v>
      </c>
      <c r="I1" s="114" t="s">
        <v>152</v>
      </c>
      <c r="J1" s="115" t="s">
        <v>158</v>
      </c>
      <c r="K1" s="115" t="s">
        <v>155</v>
      </c>
      <c r="L1" s="114" t="s">
        <v>150</v>
      </c>
      <c r="M1" s="115" t="s">
        <v>159</v>
      </c>
      <c r="Q1" s="116" t="s">
        <v>160</v>
      </c>
      <c r="R1" s="116" t="s">
        <v>152</v>
      </c>
      <c r="S1" s="113" t="s">
        <v>158</v>
      </c>
      <c r="T1" s="113" t="s">
        <v>155</v>
      </c>
      <c r="U1" s="113" t="s">
        <v>159</v>
      </c>
    </row>
    <row r="2" ht="14.25" customHeight="1">
      <c r="A2" s="117">
        <v>43983.0</v>
      </c>
      <c r="B2" s="118">
        <f>' ОТП'!H150</f>
        <v>0.8234295416</v>
      </c>
      <c r="C2" s="119">
        <f>B2*D2</f>
        <v>2.470288625</v>
      </c>
      <c r="D2" s="120">
        <f>' ОТП'!H151</f>
        <v>3</v>
      </c>
      <c r="E2" s="121">
        <f>' ОТП'!H159</f>
        <v>6</v>
      </c>
      <c r="F2" s="122">
        <f>' ОТП'!H152</f>
        <v>0.01099537037</v>
      </c>
      <c r="H2" s="123"/>
      <c r="I2" s="124"/>
      <c r="J2" s="77"/>
      <c r="K2" s="77"/>
      <c r="L2" s="124"/>
      <c r="M2" s="77"/>
      <c r="Q2" s="125"/>
      <c r="R2" s="126"/>
      <c r="S2" s="77"/>
      <c r="T2" s="77"/>
      <c r="U2" s="77"/>
    </row>
    <row r="3" ht="14.25" customHeight="1">
      <c r="A3" s="117">
        <v>43984.0</v>
      </c>
      <c r="B3" s="118"/>
      <c r="C3" s="127"/>
      <c r="D3" s="120"/>
      <c r="E3" s="120"/>
      <c r="F3" s="120"/>
      <c r="H3" s="128"/>
      <c r="I3" s="124"/>
      <c r="J3" s="77"/>
      <c r="K3" s="77"/>
      <c r="L3" s="77"/>
      <c r="M3" s="77"/>
      <c r="Q3" s="125"/>
      <c r="R3" s="126"/>
      <c r="S3" s="77"/>
      <c r="T3" s="77"/>
      <c r="U3" s="77"/>
    </row>
    <row r="4" ht="14.25" customHeight="1">
      <c r="A4" s="117">
        <v>43985.0</v>
      </c>
      <c r="B4" s="118"/>
      <c r="C4" s="127"/>
      <c r="D4" s="120"/>
      <c r="E4" s="120"/>
      <c r="F4" s="120"/>
      <c r="H4" s="129"/>
      <c r="I4" s="124"/>
      <c r="J4" s="77"/>
      <c r="K4" s="77"/>
      <c r="L4" s="77"/>
      <c r="M4" s="77"/>
      <c r="Q4" s="77"/>
      <c r="R4" s="130"/>
      <c r="S4" s="77"/>
      <c r="T4" s="77"/>
      <c r="U4" s="77"/>
    </row>
    <row r="5" ht="14.25" customHeight="1">
      <c r="A5" s="117">
        <v>43986.0</v>
      </c>
      <c r="B5" s="131"/>
      <c r="C5" s="127"/>
      <c r="D5" s="119"/>
      <c r="E5" s="119"/>
      <c r="F5" s="120"/>
      <c r="H5" s="125"/>
      <c r="I5" s="124"/>
      <c r="J5" s="77"/>
      <c r="K5" s="77"/>
      <c r="L5" s="77"/>
      <c r="M5" s="77"/>
      <c r="Q5" s="77"/>
      <c r="R5" s="124"/>
      <c r="S5" s="77"/>
      <c r="T5" s="77"/>
      <c r="U5" s="77"/>
    </row>
    <row r="6" ht="14.25" customHeight="1">
      <c r="A6" s="117">
        <v>43987.0</v>
      </c>
      <c r="B6" s="131"/>
      <c r="C6" s="127"/>
      <c r="D6" s="120"/>
      <c r="E6" s="120"/>
      <c r="F6" s="120"/>
      <c r="H6" s="125"/>
      <c r="I6" s="124"/>
      <c r="J6" s="77"/>
      <c r="K6" s="77"/>
      <c r="L6" s="77"/>
      <c r="M6" s="77"/>
      <c r="Q6" s="77"/>
      <c r="R6" s="124"/>
      <c r="S6" s="77"/>
      <c r="T6" s="77"/>
      <c r="U6" s="132"/>
    </row>
    <row r="7" ht="14.25" customHeight="1">
      <c r="A7" s="117">
        <v>43988.0</v>
      </c>
      <c r="B7" s="118"/>
      <c r="C7" s="127"/>
      <c r="D7" s="120"/>
      <c r="E7" s="120"/>
      <c r="F7" s="120"/>
      <c r="H7" s="125"/>
      <c r="I7" s="124"/>
      <c r="J7" s="77"/>
      <c r="K7" s="77"/>
      <c r="L7" s="77"/>
      <c r="M7" s="77"/>
    </row>
    <row r="8" ht="14.25" customHeight="1">
      <c r="A8" s="117">
        <v>43989.0</v>
      </c>
      <c r="B8" s="118"/>
      <c r="C8" s="127"/>
      <c r="D8" s="120"/>
      <c r="E8" s="120"/>
      <c r="F8" s="120"/>
      <c r="H8" s="125"/>
      <c r="I8" s="124"/>
      <c r="J8" s="77"/>
      <c r="K8" s="77"/>
      <c r="L8" s="77"/>
      <c r="M8" s="77"/>
    </row>
    <row r="9" ht="14.25" customHeight="1">
      <c r="A9" s="117">
        <v>43990.0</v>
      </c>
      <c r="B9" s="118"/>
      <c r="C9" s="127"/>
      <c r="D9" s="120"/>
      <c r="E9" s="120"/>
      <c r="F9" s="120"/>
      <c r="H9" s="125"/>
      <c r="I9" s="124"/>
      <c r="J9" s="77"/>
      <c r="K9" s="77"/>
      <c r="L9" s="77"/>
      <c r="M9" s="77"/>
    </row>
    <row r="10" ht="14.25" customHeight="1">
      <c r="A10" s="117">
        <v>43991.0</v>
      </c>
      <c r="B10" s="118"/>
      <c r="C10" s="127"/>
      <c r="D10" s="120"/>
      <c r="E10" s="120"/>
      <c r="F10" s="120"/>
      <c r="H10" s="125"/>
      <c r="I10" s="124"/>
      <c r="J10" s="77"/>
      <c r="K10" s="77"/>
      <c r="L10" s="77"/>
      <c r="M10" s="77"/>
    </row>
    <row r="11" ht="14.25" customHeight="1">
      <c r="A11" s="117">
        <v>43992.0</v>
      </c>
      <c r="B11" s="118"/>
      <c r="C11" s="127"/>
      <c r="D11" s="120"/>
      <c r="E11" s="120"/>
      <c r="F11" s="120"/>
      <c r="H11" s="125"/>
      <c r="I11" s="124"/>
      <c r="J11" s="77"/>
      <c r="K11" s="77"/>
      <c r="L11" s="77"/>
      <c r="M11" s="77"/>
    </row>
    <row r="12" ht="14.25" customHeight="1">
      <c r="A12" s="117">
        <v>43993.0</v>
      </c>
      <c r="B12" s="118"/>
      <c r="C12" s="127"/>
      <c r="D12" s="119"/>
      <c r="E12" s="119"/>
      <c r="F12" s="120"/>
      <c r="H12" s="77"/>
      <c r="I12" s="124"/>
      <c r="J12" s="77"/>
      <c r="K12" s="77"/>
      <c r="L12" s="77"/>
      <c r="M12" s="77"/>
    </row>
    <row r="13" ht="14.25" customHeight="1">
      <c r="A13" s="117">
        <v>43994.0</v>
      </c>
      <c r="B13" s="118"/>
      <c r="C13" s="127"/>
      <c r="D13" s="120"/>
      <c r="E13" s="120"/>
      <c r="F13" s="120"/>
      <c r="H13" s="77"/>
      <c r="I13" s="124"/>
      <c r="J13" s="77"/>
      <c r="K13" s="77"/>
      <c r="L13" s="77"/>
      <c r="M13" s="77"/>
    </row>
    <row r="14" ht="14.25" customHeight="1">
      <c r="A14" s="117">
        <v>43995.0</v>
      </c>
      <c r="B14" s="118"/>
      <c r="C14" s="127"/>
      <c r="D14" s="120"/>
      <c r="E14" s="120"/>
      <c r="F14" s="120"/>
      <c r="H14" s="77"/>
      <c r="I14" s="124"/>
      <c r="J14" s="77"/>
      <c r="K14" s="77"/>
      <c r="L14" s="77"/>
      <c r="M14" s="77"/>
    </row>
    <row r="15" ht="14.25" customHeight="1">
      <c r="A15" s="117">
        <v>43996.0</v>
      </c>
      <c r="B15" s="118"/>
      <c r="C15" s="127"/>
      <c r="D15" s="120"/>
      <c r="E15" s="120"/>
      <c r="F15" s="120"/>
      <c r="H15" s="77"/>
      <c r="I15" s="124"/>
      <c r="J15" s="77"/>
      <c r="K15" s="77"/>
      <c r="L15" s="77"/>
      <c r="M15" s="77"/>
    </row>
    <row r="16" ht="14.25" customHeight="1">
      <c r="A16" s="117">
        <v>43997.0</v>
      </c>
      <c r="B16" s="118"/>
      <c r="C16" s="127"/>
      <c r="D16" s="119"/>
      <c r="E16" s="119"/>
      <c r="F16" s="120"/>
      <c r="H16" s="77"/>
      <c r="I16" s="124"/>
      <c r="J16" s="77"/>
      <c r="K16" s="77"/>
      <c r="L16" s="77"/>
      <c r="M16" s="77"/>
    </row>
    <row r="17" ht="14.25" customHeight="1">
      <c r="A17" s="117">
        <v>43998.0</v>
      </c>
      <c r="B17" s="118"/>
      <c r="C17" s="127"/>
      <c r="D17" s="119"/>
      <c r="E17" s="119"/>
      <c r="F17" s="120"/>
      <c r="H17" s="77"/>
      <c r="I17" s="124"/>
      <c r="J17" s="77"/>
      <c r="K17" s="77"/>
      <c r="L17" s="77"/>
      <c r="M17" s="77"/>
    </row>
    <row r="18" ht="14.25" customHeight="1">
      <c r="A18" s="117">
        <v>43999.0</v>
      </c>
      <c r="B18" s="118"/>
      <c r="C18" s="127"/>
      <c r="D18" s="120"/>
      <c r="E18" s="120"/>
      <c r="F18" s="120"/>
      <c r="H18" s="77"/>
      <c r="I18" s="124"/>
      <c r="J18" s="77"/>
      <c r="K18" s="77"/>
      <c r="L18" s="77"/>
      <c r="M18" s="77"/>
    </row>
    <row r="19" ht="14.25" customHeight="1">
      <c r="A19" s="117">
        <v>44000.0</v>
      </c>
      <c r="B19" s="118"/>
      <c r="C19" s="127"/>
      <c r="D19" s="119"/>
      <c r="E19" s="119"/>
      <c r="F19" s="120"/>
      <c r="H19" s="77"/>
      <c r="I19" s="124"/>
      <c r="J19" s="77"/>
      <c r="K19" s="77"/>
      <c r="L19" s="77"/>
      <c r="M19" s="77"/>
    </row>
    <row r="20" ht="15.75" customHeight="1">
      <c r="A20" s="117">
        <v>44001.0</v>
      </c>
      <c r="B20" s="118"/>
      <c r="C20" s="127"/>
      <c r="D20" s="119"/>
      <c r="E20" s="119"/>
      <c r="F20" s="120"/>
      <c r="H20" s="77"/>
      <c r="I20" s="124"/>
      <c r="J20" s="77"/>
      <c r="K20" s="77"/>
      <c r="L20" s="77"/>
      <c r="M20" s="77"/>
    </row>
    <row r="21" ht="15.75" customHeight="1">
      <c r="A21" s="117">
        <v>44002.0</v>
      </c>
      <c r="B21" s="118"/>
      <c r="C21" s="127"/>
      <c r="D21" s="120"/>
      <c r="E21" s="120"/>
      <c r="F21" s="120"/>
      <c r="H21" s="125"/>
      <c r="I21" s="124"/>
      <c r="J21" s="133"/>
      <c r="K21" s="77"/>
      <c r="L21" s="77"/>
      <c r="M21" s="77"/>
    </row>
    <row r="22" ht="15.75" customHeight="1">
      <c r="A22" s="117">
        <v>44003.0</v>
      </c>
      <c r="B22" s="118"/>
      <c r="C22" s="127"/>
      <c r="D22" s="120"/>
      <c r="E22" s="120"/>
      <c r="F22" s="120"/>
      <c r="H22" s="77"/>
      <c r="I22" s="124"/>
      <c r="J22" s="134"/>
      <c r="K22" s="77"/>
      <c r="L22" s="77"/>
      <c r="M22" s="77"/>
    </row>
    <row r="23" ht="15.75" customHeight="1">
      <c r="A23" s="117">
        <v>44004.0</v>
      </c>
      <c r="B23" s="118"/>
      <c r="C23" s="127"/>
      <c r="D23" s="120"/>
      <c r="E23" s="120"/>
      <c r="F23" s="120"/>
      <c r="H23" s="77"/>
      <c r="I23" s="124"/>
      <c r="J23" s="134"/>
      <c r="K23" s="134"/>
      <c r="L23" s="124"/>
      <c r="M23" s="135"/>
    </row>
    <row r="24" ht="15.75" customHeight="1">
      <c r="A24" s="117">
        <v>44005.0</v>
      </c>
      <c r="B24" s="118"/>
      <c r="C24" s="127"/>
      <c r="D24" s="120"/>
      <c r="E24" s="120"/>
      <c r="F24" s="120"/>
      <c r="H24" s="77"/>
      <c r="I24" s="124"/>
      <c r="J24" s="134"/>
      <c r="K24" s="134"/>
      <c r="L24" s="124"/>
      <c r="M24" s="136"/>
    </row>
    <row r="25" ht="15.75" customHeight="1">
      <c r="A25" s="117">
        <v>44006.0</v>
      </c>
      <c r="B25" s="118"/>
      <c r="C25" s="127"/>
      <c r="D25" s="137" t="s">
        <v>161</v>
      </c>
      <c r="E25" s="137"/>
      <c r="F25" s="120"/>
      <c r="H25" s="77"/>
      <c r="I25" s="124"/>
      <c r="J25" s="134"/>
      <c r="K25" s="134"/>
      <c r="L25" s="124"/>
      <c r="M25" s="136"/>
    </row>
    <row r="26" ht="15.75" customHeight="1">
      <c r="A26" s="117">
        <v>44007.0</v>
      </c>
      <c r="B26" s="118"/>
      <c r="C26" s="127"/>
      <c r="D26" s="119"/>
      <c r="E26" s="119"/>
      <c r="F26" s="120"/>
      <c r="H26" s="77"/>
      <c r="I26" s="124"/>
      <c r="J26" s="77"/>
      <c r="K26" s="77"/>
      <c r="L26" s="124"/>
      <c r="M26" s="132"/>
    </row>
    <row r="27" ht="15.75" customHeight="1">
      <c r="A27" s="117">
        <v>44008.0</v>
      </c>
      <c r="B27" s="118"/>
      <c r="C27" s="127"/>
      <c r="D27" s="120"/>
      <c r="E27" s="120"/>
      <c r="F27" s="120"/>
      <c r="H27" s="77"/>
      <c r="I27" s="124"/>
      <c r="J27" s="77"/>
      <c r="K27" s="77"/>
      <c r="L27" s="124"/>
      <c r="M27" s="132"/>
    </row>
    <row r="28" ht="15.75" customHeight="1">
      <c r="A28" s="117">
        <v>44009.0</v>
      </c>
      <c r="B28" s="118"/>
      <c r="C28" s="127"/>
      <c r="D28" s="120"/>
      <c r="E28" s="120"/>
      <c r="F28" s="120"/>
      <c r="H28" s="77"/>
      <c r="I28" s="124"/>
      <c r="J28" s="77"/>
      <c r="K28" s="77"/>
      <c r="L28" s="124"/>
      <c r="M28" s="132"/>
    </row>
    <row r="29" ht="15.75" customHeight="1">
      <c r="A29" s="117">
        <v>44010.0</v>
      </c>
      <c r="B29" s="118"/>
      <c r="C29" s="127"/>
      <c r="D29" s="120"/>
      <c r="E29" s="120"/>
      <c r="F29" s="120"/>
    </row>
    <row r="30" ht="15.75" customHeight="1">
      <c r="A30" s="117">
        <v>44011.0</v>
      </c>
      <c r="B30" s="118"/>
      <c r="C30" s="127"/>
      <c r="D30" s="120"/>
      <c r="E30" s="120"/>
      <c r="F30" s="120"/>
    </row>
    <row r="31" ht="15.75" customHeight="1">
      <c r="A31" s="117">
        <v>44012.0</v>
      </c>
      <c r="B31" s="118"/>
      <c r="C31" s="127"/>
      <c r="D31" s="120"/>
      <c r="E31" s="120"/>
      <c r="F31" s="120"/>
    </row>
    <row r="32" ht="15.75" customHeight="1">
      <c r="A32" s="117"/>
      <c r="B32" s="118"/>
      <c r="C32" s="127"/>
      <c r="D32" s="120"/>
      <c r="E32" s="120"/>
      <c r="F32" s="120"/>
    </row>
    <row r="33" ht="15.75" customHeight="1">
      <c r="A33" s="138"/>
      <c r="B33" s="118"/>
      <c r="C33" s="127"/>
      <c r="D33" s="119"/>
      <c r="E33" s="119"/>
      <c r="F33" s="120"/>
    </row>
    <row r="34" ht="15.75" customHeight="1">
      <c r="A34" s="138"/>
      <c r="B34" s="118"/>
      <c r="C34" s="127"/>
      <c r="D34" s="120"/>
      <c r="E34" s="120"/>
      <c r="F34" s="120"/>
    </row>
    <row r="35" ht="15.75" customHeight="1">
      <c r="A35" s="138"/>
      <c r="B35" s="118"/>
      <c r="C35" s="127"/>
      <c r="D35" s="120"/>
      <c r="E35" s="120"/>
      <c r="F35" s="120"/>
    </row>
    <row r="36" ht="15.75" customHeight="1">
      <c r="A36" s="138"/>
      <c r="B36" s="118"/>
      <c r="C36" s="127"/>
      <c r="D36" s="120"/>
      <c r="E36" s="120"/>
      <c r="F36" s="120"/>
    </row>
    <row r="37" ht="15.75" customHeight="1">
      <c r="A37" s="138"/>
      <c r="B37" s="118"/>
      <c r="C37" s="127"/>
      <c r="D37" s="120"/>
      <c r="E37" s="120"/>
      <c r="F37" s="120"/>
    </row>
    <row r="38" ht="15.75" customHeight="1">
      <c r="A38" s="138"/>
      <c r="B38" s="118"/>
      <c r="C38" s="127"/>
      <c r="D38" s="120"/>
      <c r="E38" s="120"/>
      <c r="F38" s="120"/>
    </row>
    <row r="39" ht="15.75" customHeight="1">
      <c r="A39" s="138"/>
      <c r="B39" s="118"/>
      <c r="C39" s="127"/>
      <c r="D39" s="120"/>
      <c r="E39" s="120"/>
      <c r="F39" s="120"/>
    </row>
    <row r="40" ht="15.75" customHeight="1">
      <c r="A40" s="138"/>
      <c r="B40" s="118"/>
      <c r="C40" s="127"/>
      <c r="D40" s="119"/>
      <c r="E40" s="119"/>
      <c r="F40" s="120"/>
    </row>
    <row r="41" ht="15.75" customHeight="1">
      <c r="A41" s="138"/>
      <c r="B41" s="118"/>
      <c r="C41" s="119"/>
      <c r="D41" s="120"/>
      <c r="E41" s="120"/>
      <c r="F41" s="120"/>
    </row>
    <row r="42" ht="15.75" customHeight="1">
      <c r="A42" s="138"/>
      <c r="B42" s="118"/>
      <c r="C42" s="119"/>
      <c r="D42" s="120"/>
      <c r="E42" s="120"/>
      <c r="F42" s="120"/>
    </row>
    <row r="43" ht="15.75" customHeight="1">
      <c r="A43" s="138"/>
      <c r="B43" s="118"/>
      <c r="C43" s="119"/>
      <c r="D43" s="120"/>
      <c r="E43" s="120"/>
      <c r="F43" s="120"/>
    </row>
    <row r="44" ht="15.75" customHeight="1">
      <c r="A44" s="138"/>
      <c r="B44" s="118"/>
      <c r="C44" s="119"/>
      <c r="D44" s="120"/>
      <c r="E44" s="120"/>
      <c r="F44" s="120"/>
    </row>
    <row r="45" ht="15.75" customHeight="1">
      <c r="A45" s="138"/>
      <c r="B45" s="118"/>
      <c r="C45" s="119"/>
      <c r="D45" s="119"/>
      <c r="E45" s="119"/>
      <c r="F45" s="120"/>
    </row>
    <row r="46" ht="15.75" customHeight="1">
      <c r="A46" s="139"/>
      <c r="B46" s="140"/>
      <c r="C46" s="119"/>
      <c r="D46" s="120"/>
      <c r="E46" s="120"/>
      <c r="F46" s="120"/>
    </row>
    <row r="47" ht="15.75" customHeight="1">
      <c r="A47" s="138"/>
      <c r="B47" s="118"/>
      <c r="C47" s="119"/>
      <c r="D47" s="119"/>
      <c r="E47" s="119"/>
      <c r="F47" s="120"/>
    </row>
    <row r="48" ht="15.75" customHeight="1">
      <c r="A48" s="141"/>
      <c r="B48" s="142"/>
      <c r="C48" s="120"/>
      <c r="D48" s="120"/>
      <c r="E48" s="120"/>
      <c r="F48" s="120"/>
    </row>
    <row r="49" ht="14.25" customHeight="1">
      <c r="A49" s="141"/>
      <c r="B49" s="142"/>
      <c r="C49" s="120"/>
      <c r="D49" s="120"/>
      <c r="E49" s="120"/>
      <c r="F49" s="120"/>
    </row>
    <row r="50" ht="14.25" customHeight="1">
      <c r="A50" s="141"/>
      <c r="B50" s="142"/>
      <c r="C50" s="120"/>
      <c r="D50" s="120"/>
      <c r="E50" s="120"/>
      <c r="F50" s="120"/>
    </row>
    <row r="51" ht="14.25" customHeight="1">
      <c r="A51" s="141"/>
      <c r="B51" s="142"/>
      <c r="C51" s="120"/>
      <c r="D51" s="127"/>
      <c r="E51" s="127"/>
      <c r="F51" s="120"/>
    </row>
    <row r="52" ht="14.25" customHeight="1">
      <c r="A52" s="141"/>
      <c r="B52" s="142"/>
      <c r="C52" s="120"/>
      <c r="D52" s="120"/>
      <c r="E52" s="120"/>
      <c r="F52" s="120"/>
    </row>
    <row r="53" ht="14.25" customHeight="1">
      <c r="A53" s="141"/>
      <c r="B53" s="142"/>
      <c r="C53" s="120"/>
      <c r="D53" s="120"/>
      <c r="E53" s="120"/>
      <c r="F53" s="120"/>
    </row>
    <row r="54" ht="14.25" customHeight="1">
      <c r="A54" s="141"/>
      <c r="B54" s="142"/>
      <c r="C54" s="120"/>
      <c r="D54" s="119"/>
      <c r="E54" s="119"/>
      <c r="F54" s="120"/>
    </row>
    <row r="55" ht="14.25" customHeight="1">
      <c r="A55" s="141"/>
      <c r="B55" s="142"/>
      <c r="C55" s="120"/>
      <c r="D55" s="120"/>
      <c r="E55" s="120"/>
      <c r="F55" s="120"/>
    </row>
    <row r="56" ht="14.25" customHeight="1">
      <c r="A56" s="141"/>
      <c r="B56" s="142"/>
      <c r="C56" s="120"/>
      <c r="D56" s="120"/>
      <c r="E56" s="120"/>
      <c r="F56" s="120"/>
    </row>
    <row r="57" ht="14.25" customHeight="1">
      <c r="A57" s="143"/>
      <c r="B57" s="144"/>
      <c r="C57" s="120"/>
      <c r="D57" s="120"/>
      <c r="E57" s="120"/>
      <c r="F57" s="120"/>
    </row>
    <row r="58" ht="14.25" customHeight="1">
      <c r="A58" s="145"/>
      <c r="B58" s="131"/>
      <c r="C58" s="120"/>
      <c r="D58" s="120"/>
      <c r="E58" s="120"/>
      <c r="F58" s="120"/>
    </row>
    <row r="59" ht="14.25" customHeight="1">
      <c r="A59" s="145"/>
      <c r="B59" s="131"/>
      <c r="C59" s="120"/>
      <c r="D59" s="120"/>
      <c r="E59" s="120"/>
      <c r="F59" s="120"/>
    </row>
    <row r="60" ht="14.25" customHeight="1">
      <c r="A60" s="145"/>
      <c r="B60" s="131"/>
      <c r="C60" s="120"/>
      <c r="D60" s="120"/>
      <c r="E60" s="120"/>
      <c r="F60" s="120"/>
    </row>
    <row r="61" ht="14.25" customHeight="1">
      <c r="A61" s="145"/>
      <c r="B61" s="131"/>
      <c r="C61" s="120"/>
      <c r="D61" s="127"/>
      <c r="E61" s="127"/>
      <c r="F61" s="120"/>
    </row>
    <row r="62" ht="14.25" customHeight="1">
      <c r="A62" s="145"/>
      <c r="B62" s="131"/>
      <c r="C62" s="120"/>
      <c r="D62" s="120"/>
      <c r="E62" s="120"/>
      <c r="F62" s="120"/>
    </row>
    <row r="63" ht="14.25" customHeight="1">
      <c r="A63" s="145"/>
      <c r="B63" s="131"/>
      <c r="C63" s="120"/>
      <c r="D63" s="120"/>
      <c r="E63" s="120"/>
      <c r="F63" s="120"/>
    </row>
    <row r="64" ht="14.25" customHeight="1">
      <c r="A64" s="145"/>
      <c r="B64" s="131"/>
      <c r="C64" s="120"/>
      <c r="D64" s="120"/>
      <c r="E64" s="120"/>
      <c r="F64" s="120"/>
    </row>
    <row r="65" ht="14.25" customHeight="1">
      <c r="A65" s="145"/>
      <c r="B65" s="131"/>
      <c r="C65" s="120"/>
      <c r="D65" s="120"/>
      <c r="E65" s="120"/>
      <c r="F65" s="120"/>
    </row>
    <row r="66" ht="14.25" customHeight="1">
      <c r="A66" s="145"/>
      <c r="B66" s="131"/>
      <c r="C66" s="120"/>
      <c r="D66" s="120"/>
      <c r="E66" s="120"/>
      <c r="F66" s="120"/>
    </row>
    <row r="67" ht="14.25" customHeight="1">
      <c r="A67" s="145"/>
      <c r="B67" s="131"/>
      <c r="C67" s="120"/>
      <c r="D67" s="120"/>
      <c r="E67" s="120"/>
      <c r="F67" s="120"/>
    </row>
    <row r="68" ht="14.25" customHeight="1">
      <c r="A68" s="145"/>
      <c r="B68" s="131"/>
      <c r="C68" s="120"/>
      <c r="D68" s="120"/>
      <c r="E68" s="120"/>
      <c r="F68" s="120"/>
    </row>
    <row r="69" ht="14.25" customHeight="1">
      <c r="A69" s="145"/>
      <c r="B69" s="131"/>
      <c r="C69" s="120"/>
      <c r="D69" s="127"/>
      <c r="E69" s="127"/>
      <c r="F69" s="120"/>
    </row>
    <row r="70" ht="14.25" customHeight="1">
      <c r="A70" s="145"/>
      <c r="B70" s="131"/>
      <c r="C70" s="120"/>
      <c r="D70" s="120"/>
      <c r="E70" s="120"/>
      <c r="F70" s="120"/>
    </row>
    <row r="71" ht="14.25" customHeight="1">
      <c r="A71" s="145"/>
      <c r="B71" s="131"/>
      <c r="C71" s="120"/>
      <c r="D71" s="120"/>
      <c r="E71" s="120"/>
      <c r="F71" s="120"/>
    </row>
    <row r="72" ht="14.25" customHeight="1">
      <c r="A72" s="145"/>
      <c r="B72" s="131"/>
      <c r="C72" s="120"/>
      <c r="D72" s="120"/>
      <c r="E72" s="120"/>
      <c r="F72" s="120"/>
    </row>
    <row r="73" ht="14.25" customHeight="1">
      <c r="A73" s="146"/>
      <c r="B73" s="131"/>
      <c r="C73" s="120"/>
      <c r="D73" s="120"/>
      <c r="E73" s="120"/>
      <c r="F73" s="120"/>
    </row>
    <row r="74" ht="14.25" customHeight="1">
      <c r="A74" s="146"/>
      <c r="B74" s="127"/>
      <c r="C74" s="120"/>
      <c r="D74" s="120"/>
      <c r="E74" s="120"/>
      <c r="F74" s="120"/>
    </row>
    <row r="75" ht="14.25" customHeight="1">
      <c r="A75" s="146"/>
      <c r="B75" s="127"/>
      <c r="C75" s="120"/>
      <c r="D75" s="119"/>
      <c r="E75" s="119"/>
      <c r="F75" s="120"/>
    </row>
    <row r="76" ht="14.25" customHeight="1">
      <c r="A76" s="146"/>
      <c r="B76" s="131"/>
      <c r="C76" s="120"/>
      <c r="D76" s="127"/>
      <c r="E76" s="127"/>
      <c r="F76" s="120"/>
    </row>
    <row r="77" ht="14.25" customHeight="1">
      <c r="A77" s="146"/>
      <c r="B77" s="131"/>
      <c r="C77" s="120"/>
      <c r="D77" s="120"/>
      <c r="E77" s="120"/>
      <c r="F77" s="120"/>
    </row>
    <row r="78" ht="14.25" customHeight="1">
      <c r="A78" s="146"/>
      <c r="B78" s="127"/>
      <c r="C78" s="120"/>
      <c r="D78" s="120"/>
      <c r="E78" s="120"/>
      <c r="F78" s="120"/>
    </row>
    <row r="79" ht="14.25" customHeight="1">
      <c r="A79" s="147"/>
      <c r="B79" s="127"/>
      <c r="C79" s="120"/>
      <c r="D79" s="120"/>
      <c r="E79" s="120"/>
      <c r="F79" s="120"/>
    </row>
    <row r="80" ht="14.25" customHeight="1">
      <c r="A80" s="147"/>
      <c r="B80" s="127"/>
      <c r="C80" s="120"/>
      <c r="D80" s="120"/>
      <c r="E80" s="120"/>
      <c r="F80" s="120"/>
    </row>
    <row r="81" ht="14.25" customHeight="1">
      <c r="A81" s="147"/>
      <c r="B81" s="127"/>
      <c r="C81" s="120"/>
      <c r="D81" s="120"/>
      <c r="E81" s="120"/>
      <c r="F81" s="120"/>
    </row>
    <row r="82" ht="14.25" customHeight="1">
      <c r="A82" s="147"/>
      <c r="B82" s="127"/>
      <c r="C82" s="120"/>
      <c r="D82" s="127"/>
      <c r="E82" s="127"/>
      <c r="F82" s="120"/>
    </row>
    <row r="83" ht="14.25" customHeight="1">
      <c r="A83" s="147"/>
      <c r="B83" s="127"/>
      <c r="C83" s="120"/>
      <c r="D83" s="120"/>
      <c r="E83" s="120"/>
      <c r="F83" s="120"/>
    </row>
    <row r="84" ht="14.25" customHeight="1">
      <c r="A84" s="147"/>
      <c r="B84" s="131"/>
      <c r="C84" s="120"/>
      <c r="D84" s="120"/>
      <c r="E84" s="120"/>
      <c r="F84" s="120"/>
    </row>
    <row r="85" ht="14.25" customHeight="1">
      <c r="A85" s="147"/>
      <c r="B85" s="131"/>
      <c r="C85" s="120"/>
      <c r="D85" s="120"/>
      <c r="E85" s="120"/>
      <c r="F85" s="120"/>
    </row>
    <row r="86" ht="14.25" customHeight="1">
      <c r="A86" s="147"/>
      <c r="B86" s="127"/>
      <c r="C86" s="120"/>
      <c r="D86" s="120"/>
      <c r="E86" s="120"/>
      <c r="F86" s="120"/>
    </row>
    <row r="87" ht="14.25" customHeight="1">
      <c r="A87" s="147"/>
      <c r="B87" s="127"/>
      <c r="C87" s="120"/>
      <c r="D87" s="120"/>
      <c r="E87" s="120"/>
      <c r="F87" s="120"/>
    </row>
    <row r="88" ht="14.25" customHeight="1">
      <c r="A88" s="147"/>
      <c r="B88" s="148"/>
      <c r="C88" s="120"/>
      <c r="D88" s="127"/>
      <c r="E88" s="127"/>
      <c r="F88" s="120"/>
    </row>
    <row r="89" ht="14.25" customHeight="1">
      <c r="A89" s="147"/>
      <c r="B89" s="148"/>
      <c r="C89" s="120"/>
      <c r="D89" s="127"/>
      <c r="E89" s="127"/>
      <c r="F89" s="120"/>
    </row>
    <row r="90" ht="14.25" customHeight="1">
      <c r="A90" s="147"/>
      <c r="B90" s="127"/>
      <c r="C90" s="120"/>
      <c r="D90" s="120"/>
      <c r="E90" s="120"/>
      <c r="F90" s="120"/>
    </row>
    <row r="91" ht="14.25" customHeight="1">
      <c r="A91" s="147"/>
      <c r="B91" s="127"/>
      <c r="C91" s="120"/>
      <c r="D91" s="120"/>
      <c r="E91" s="120"/>
      <c r="F91" s="120"/>
    </row>
    <row r="92" ht="14.25" customHeight="1">
      <c r="A92" s="147"/>
      <c r="B92" s="148"/>
      <c r="C92" s="120"/>
      <c r="D92" s="120"/>
      <c r="E92" s="120"/>
      <c r="F92" s="120"/>
    </row>
    <row r="93" ht="14.25" customHeight="1">
      <c r="A93" s="146"/>
      <c r="B93" s="148"/>
      <c r="C93" s="120"/>
      <c r="D93" s="120"/>
      <c r="E93" s="120"/>
      <c r="F93" s="120"/>
    </row>
    <row r="94" ht="14.25" customHeight="1">
      <c r="A94" s="146"/>
      <c r="B94" s="119"/>
      <c r="C94" s="120"/>
      <c r="D94" s="120"/>
      <c r="E94" s="120"/>
      <c r="F94" s="120"/>
    </row>
    <row r="95" ht="14.25" customHeight="1">
      <c r="A95" s="146"/>
      <c r="B95" s="119"/>
      <c r="C95" s="120"/>
      <c r="D95" s="120"/>
      <c r="E95" s="120"/>
      <c r="F95" s="120"/>
    </row>
    <row r="96" ht="14.25" customHeight="1">
      <c r="A96" s="146"/>
      <c r="B96" s="148"/>
      <c r="C96" s="120"/>
      <c r="D96" s="127"/>
      <c r="E96" s="127"/>
      <c r="F96" s="120"/>
    </row>
    <row r="97" ht="14.25" customHeight="1">
      <c r="A97" s="146"/>
      <c r="B97" s="148"/>
      <c r="C97" s="120"/>
      <c r="D97" s="120"/>
      <c r="E97" s="120"/>
      <c r="F97" s="120"/>
    </row>
    <row r="98" ht="14.25" customHeight="1">
      <c r="A98" s="146"/>
      <c r="B98" s="119"/>
      <c r="C98" s="120"/>
      <c r="D98" s="120"/>
      <c r="E98" s="120"/>
      <c r="F98" s="120"/>
    </row>
    <row r="99" ht="14.25" customHeight="1">
      <c r="A99" s="146"/>
      <c r="B99" s="119"/>
      <c r="C99" s="120"/>
      <c r="D99" s="120"/>
      <c r="E99" s="120"/>
      <c r="F99" s="120"/>
    </row>
    <row r="100" ht="14.25" customHeight="1">
      <c r="A100" s="146"/>
      <c r="B100" s="148"/>
      <c r="C100" s="120"/>
      <c r="D100" s="120"/>
      <c r="E100" s="120"/>
      <c r="F100" s="120"/>
    </row>
    <row r="101" ht="14.25" customHeight="1">
      <c r="A101" s="146"/>
      <c r="B101" s="148"/>
      <c r="C101" s="120"/>
      <c r="D101" s="120"/>
      <c r="E101" s="120"/>
      <c r="F101" s="120"/>
    </row>
    <row r="102" ht="14.25" customHeight="1">
      <c r="A102" s="146"/>
      <c r="B102" s="119"/>
      <c r="C102" s="120"/>
      <c r="D102" s="120"/>
      <c r="E102" s="120"/>
      <c r="F102" s="120"/>
    </row>
    <row r="103" ht="14.25" customHeight="1">
      <c r="A103" s="146"/>
      <c r="B103" s="119"/>
      <c r="C103" s="120"/>
      <c r="D103" s="127"/>
      <c r="E103" s="127"/>
      <c r="F103" s="120"/>
    </row>
    <row r="104" ht="14.25" customHeight="1">
      <c r="A104" s="146"/>
      <c r="B104" s="148"/>
      <c r="C104" s="120"/>
      <c r="D104" s="120"/>
      <c r="E104" s="120"/>
      <c r="F104" s="120"/>
    </row>
    <row r="105" ht="14.25" customHeight="1">
      <c r="A105" s="146"/>
      <c r="B105" s="148"/>
      <c r="C105" s="120"/>
      <c r="D105" s="120"/>
      <c r="E105" s="120"/>
      <c r="F105" s="120"/>
    </row>
    <row r="106" ht="14.25" customHeight="1">
      <c r="A106" s="146"/>
      <c r="B106" s="119"/>
      <c r="C106" s="120"/>
      <c r="D106" s="120"/>
      <c r="E106" s="120"/>
      <c r="F106" s="120"/>
    </row>
    <row r="107" ht="14.25" customHeight="1">
      <c r="A107" s="146"/>
      <c r="B107" s="119"/>
      <c r="C107" s="120"/>
      <c r="D107" s="120"/>
      <c r="E107" s="120"/>
      <c r="F107" s="120"/>
    </row>
    <row r="108" ht="14.25" customHeight="1">
      <c r="A108" s="146"/>
      <c r="B108" s="148"/>
      <c r="C108" s="120"/>
      <c r="D108" s="120"/>
      <c r="E108" s="120"/>
      <c r="F108" s="120"/>
    </row>
    <row r="109" ht="14.25" customHeight="1">
      <c r="A109" s="146"/>
      <c r="B109" s="148"/>
      <c r="C109" s="120"/>
      <c r="D109" s="120"/>
      <c r="E109" s="120"/>
      <c r="F109" s="120"/>
    </row>
    <row r="110" ht="14.25" customHeight="1">
      <c r="A110" s="147"/>
      <c r="B110" s="127"/>
      <c r="C110" s="120"/>
      <c r="D110" s="127"/>
      <c r="E110" s="127"/>
      <c r="F110" s="120"/>
    </row>
    <row r="111" ht="14.25" customHeight="1">
      <c r="A111" s="147"/>
      <c r="B111" s="127"/>
      <c r="C111" s="120"/>
      <c r="D111" s="120"/>
      <c r="E111" s="120"/>
      <c r="F111" s="120"/>
    </row>
    <row r="112" ht="14.25" customHeight="1">
      <c r="A112" s="147"/>
      <c r="B112" s="131"/>
      <c r="C112" s="120"/>
      <c r="D112" s="120"/>
      <c r="E112" s="120"/>
      <c r="F112" s="120"/>
    </row>
    <row r="113" ht="14.25" customHeight="1">
      <c r="A113" s="147"/>
      <c r="B113" s="131"/>
      <c r="C113" s="120"/>
      <c r="D113" s="120"/>
      <c r="E113" s="120"/>
      <c r="F113" s="120"/>
    </row>
    <row r="114" ht="14.25" customHeight="1">
      <c r="A114" s="147"/>
      <c r="B114" s="120"/>
      <c r="C114" s="120"/>
      <c r="D114" s="120"/>
      <c r="E114" s="120"/>
      <c r="F114" s="120"/>
    </row>
    <row r="115" ht="14.25" customHeight="1">
      <c r="A115" s="147"/>
      <c r="B115" s="131"/>
      <c r="C115" s="120"/>
      <c r="D115" s="120"/>
      <c r="E115" s="120"/>
      <c r="F115" s="120"/>
    </row>
    <row r="116" ht="14.25" customHeight="1">
      <c r="A116" s="147"/>
      <c r="B116" s="131"/>
      <c r="C116" s="120"/>
      <c r="D116" s="120"/>
      <c r="E116" s="120"/>
      <c r="F116" s="120"/>
    </row>
    <row r="117" ht="14.25" customHeight="1">
      <c r="A117" s="147"/>
      <c r="B117" s="131"/>
      <c r="C117" s="120"/>
      <c r="D117" s="127"/>
      <c r="E117" s="127"/>
      <c r="F117" s="120"/>
    </row>
    <row r="118" ht="14.25" customHeight="1">
      <c r="A118" s="147"/>
      <c r="B118" s="149"/>
      <c r="C118" s="120"/>
      <c r="D118" s="120"/>
      <c r="E118" s="120"/>
      <c r="F118" s="120"/>
    </row>
    <row r="119" ht="14.25" customHeight="1">
      <c r="A119" s="147"/>
      <c r="B119" s="120"/>
      <c r="C119" s="120"/>
      <c r="D119" s="120"/>
      <c r="E119" s="120"/>
      <c r="F119" s="120"/>
    </row>
    <row r="120" ht="14.25" customHeight="1">
      <c r="A120" s="147"/>
      <c r="B120" s="131"/>
      <c r="C120" s="120"/>
      <c r="D120" s="120"/>
      <c r="E120" s="120"/>
      <c r="F120" s="120"/>
    </row>
    <row r="121" ht="14.25" customHeight="1">
      <c r="A121" s="147"/>
      <c r="B121" s="131"/>
      <c r="C121" s="120"/>
      <c r="D121" s="120"/>
      <c r="E121" s="120"/>
      <c r="F121" s="120"/>
    </row>
    <row r="122" ht="14.25" customHeight="1">
      <c r="A122" s="147"/>
      <c r="B122" s="120"/>
      <c r="C122" s="120"/>
      <c r="D122" s="120"/>
      <c r="E122" s="120"/>
      <c r="F122" s="120"/>
    </row>
    <row r="123" ht="14.25" customHeight="1">
      <c r="A123" s="147"/>
      <c r="B123" s="120"/>
      <c r="C123" s="120"/>
      <c r="D123" s="120"/>
      <c r="E123" s="120"/>
      <c r="F123" s="120"/>
    </row>
    <row r="124" ht="14.25" customHeight="1">
      <c r="A124" s="147"/>
      <c r="B124" s="131"/>
      <c r="C124" s="120"/>
      <c r="D124" s="127"/>
      <c r="E124" s="127"/>
      <c r="F124" s="120"/>
    </row>
    <row r="125" ht="14.25" customHeight="1">
      <c r="A125" s="147"/>
      <c r="B125" s="131"/>
      <c r="C125" s="120"/>
      <c r="D125" s="120"/>
      <c r="E125" s="120"/>
      <c r="F125" s="120"/>
    </row>
    <row r="126" ht="14.25" customHeight="1">
      <c r="A126" s="147"/>
      <c r="B126" s="120"/>
      <c r="C126" s="120"/>
      <c r="D126" s="120"/>
      <c r="E126" s="120"/>
      <c r="F126" s="120"/>
    </row>
    <row r="127" ht="14.25" customHeight="1">
      <c r="A127" s="147"/>
      <c r="B127" s="120"/>
      <c r="C127" s="120"/>
      <c r="D127" s="120"/>
      <c r="E127" s="120"/>
      <c r="F127" s="120"/>
    </row>
    <row r="128" ht="14.25" customHeight="1">
      <c r="A128" s="146"/>
      <c r="B128" s="131"/>
      <c r="C128" s="120"/>
      <c r="D128" s="120"/>
      <c r="E128" s="120"/>
      <c r="F128" s="120"/>
    </row>
    <row r="129" ht="14.25" customHeight="1">
      <c r="A129" s="146"/>
      <c r="B129" s="131"/>
      <c r="C129" s="120"/>
      <c r="D129" s="120"/>
      <c r="E129" s="120"/>
      <c r="F129" s="120"/>
    </row>
    <row r="130" ht="14.25" customHeight="1">
      <c r="A130" s="146"/>
      <c r="B130" s="120"/>
      <c r="C130" s="120"/>
      <c r="D130" s="120"/>
      <c r="E130" s="120"/>
      <c r="F130" s="120"/>
    </row>
    <row r="131" ht="14.25" customHeight="1">
      <c r="A131" s="146"/>
      <c r="B131" s="120"/>
      <c r="C131" s="120"/>
      <c r="D131" s="127"/>
      <c r="E131" s="127"/>
      <c r="F131" s="120"/>
    </row>
    <row r="132" ht="14.25" customHeight="1">
      <c r="A132" s="146"/>
      <c r="B132" s="150"/>
      <c r="C132" s="120"/>
      <c r="D132" s="120"/>
      <c r="E132" s="120"/>
      <c r="F132" s="120"/>
    </row>
    <row r="133" ht="14.25" customHeight="1">
      <c r="A133" s="146"/>
      <c r="B133" s="131"/>
      <c r="C133" s="120"/>
      <c r="D133" s="120"/>
      <c r="E133" s="120"/>
      <c r="F133" s="120"/>
    </row>
    <row r="134" ht="14.25" customHeight="1">
      <c r="A134" s="146"/>
      <c r="B134" s="120"/>
      <c r="C134" s="120"/>
      <c r="D134" s="120"/>
      <c r="E134" s="120"/>
      <c r="F134" s="120"/>
    </row>
    <row r="135" ht="14.25" customHeight="1">
      <c r="A135" s="145"/>
      <c r="B135" s="151"/>
      <c r="C135" s="120"/>
      <c r="D135" s="120"/>
      <c r="E135" s="120"/>
      <c r="F135" s="120"/>
    </row>
    <row r="136" ht="14.25" customHeight="1">
      <c r="A136" s="152"/>
      <c r="B136" s="153"/>
      <c r="C136" s="120"/>
      <c r="D136" s="120"/>
      <c r="E136" s="120"/>
      <c r="F136" s="120"/>
    </row>
    <row r="137" ht="14.25" customHeight="1">
      <c r="A137" s="152"/>
      <c r="B137" s="153"/>
      <c r="C137" s="120"/>
      <c r="D137" s="127"/>
      <c r="E137" s="127"/>
      <c r="F137" s="120"/>
    </row>
    <row r="138" ht="14.25" customHeight="1">
      <c r="A138" s="145"/>
      <c r="B138" s="120"/>
      <c r="C138" s="120"/>
      <c r="D138" s="127"/>
      <c r="E138" s="127"/>
      <c r="F138" s="120"/>
    </row>
    <row r="139" ht="14.25" customHeight="1">
      <c r="A139" s="145"/>
      <c r="B139" s="120"/>
      <c r="C139" s="120"/>
      <c r="D139" s="120"/>
      <c r="E139" s="120"/>
      <c r="F139" s="120"/>
    </row>
    <row r="140" ht="14.25" customHeight="1">
      <c r="A140" s="145"/>
      <c r="B140" s="131"/>
      <c r="C140" s="120"/>
      <c r="D140" s="120"/>
      <c r="E140" s="120"/>
      <c r="F140" s="120"/>
    </row>
    <row r="141" ht="14.25" customHeight="1">
      <c r="A141" s="145"/>
      <c r="B141" s="131"/>
      <c r="C141" s="120"/>
      <c r="D141" s="120"/>
      <c r="E141" s="120"/>
      <c r="F141" s="120"/>
    </row>
    <row r="142" ht="14.25" customHeight="1">
      <c r="A142" s="146"/>
      <c r="B142" s="120"/>
      <c r="C142" s="120"/>
      <c r="D142" s="120"/>
      <c r="E142" s="120"/>
      <c r="F142" s="120"/>
    </row>
    <row r="143" ht="14.25" customHeight="1">
      <c r="A143" s="146"/>
      <c r="B143" s="120"/>
      <c r="C143" s="120"/>
      <c r="D143" s="120"/>
      <c r="E143" s="120"/>
      <c r="F143" s="120"/>
    </row>
    <row r="144" ht="14.25" customHeight="1">
      <c r="A144" s="146"/>
      <c r="B144" s="131"/>
      <c r="C144" s="120"/>
      <c r="D144" s="120"/>
      <c r="E144" s="120"/>
      <c r="F144" s="120"/>
    </row>
    <row r="145" ht="14.25" customHeight="1">
      <c r="A145" s="146"/>
      <c r="B145" s="131"/>
      <c r="C145" s="120"/>
      <c r="D145" s="127"/>
      <c r="E145" s="127"/>
      <c r="F145" s="120"/>
    </row>
    <row r="146" ht="14.25" customHeight="1">
      <c r="A146" s="146"/>
      <c r="B146" s="120"/>
      <c r="C146" s="120"/>
      <c r="D146" s="120"/>
      <c r="E146" s="120"/>
      <c r="F146" s="120"/>
    </row>
    <row r="147" ht="14.25" customHeight="1">
      <c r="A147" s="146"/>
      <c r="B147" s="120"/>
      <c r="C147" s="120"/>
      <c r="D147" s="120"/>
      <c r="E147" s="120"/>
      <c r="F147" s="120"/>
    </row>
    <row r="148" ht="14.25" customHeight="1">
      <c r="A148" s="146"/>
      <c r="B148" s="131"/>
      <c r="C148" s="120"/>
      <c r="D148" s="120"/>
      <c r="E148" s="120"/>
      <c r="F148" s="120"/>
    </row>
    <row r="149" ht="14.25" customHeight="1">
      <c r="A149" s="147"/>
      <c r="B149" s="131"/>
      <c r="C149" s="120"/>
      <c r="D149" s="120"/>
      <c r="E149" s="120"/>
      <c r="F149" s="120"/>
    </row>
    <row r="150" ht="14.25" customHeight="1">
      <c r="A150" s="147"/>
      <c r="B150" s="120"/>
      <c r="C150" s="120"/>
      <c r="D150" s="120"/>
      <c r="E150" s="120"/>
      <c r="F150" s="120"/>
    </row>
    <row r="151" ht="14.25" customHeight="1">
      <c r="A151" s="147"/>
      <c r="B151" s="131"/>
      <c r="C151" s="120"/>
      <c r="D151" s="120"/>
      <c r="E151" s="120"/>
      <c r="F151" s="120"/>
    </row>
    <row r="152" ht="14.25" customHeight="1">
      <c r="A152" s="147"/>
      <c r="B152" s="131"/>
      <c r="C152" s="120"/>
      <c r="D152" s="127"/>
      <c r="E152" s="127"/>
      <c r="F152" s="120"/>
    </row>
    <row r="153" ht="14.25" customHeight="1">
      <c r="A153" s="147"/>
      <c r="B153" s="131"/>
      <c r="C153" s="120"/>
      <c r="D153" s="120"/>
      <c r="E153" s="120"/>
      <c r="F153" s="120"/>
    </row>
    <row r="154" ht="14.25" customHeight="1">
      <c r="A154" s="147"/>
      <c r="B154" s="120"/>
      <c r="C154" s="120"/>
      <c r="D154" s="120"/>
      <c r="E154" s="120"/>
      <c r="F154" s="120"/>
    </row>
    <row r="155" ht="14.25" customHeight="1">
      <c r="A155" s="147"/>
      <c r="B155" s="120"/>
      <c r="C155" s="120"/>
      <c r="D155" s="120"/>
      <c r="E155" s="120"/>
      <c r="F155" s="120"/>
    </row>
    <row r="156" ht="14.25" customHeight="1">
      <c r="A156" s="146"/>
      <c r="B156" s="131"/>
      <c r="C156" s="120"/>
      <c r="D156" s="120"/>
      <c r="E156" s="120"/>
      <c r="F156" s="120"/>
    </row>
    <row r="157" ht="14.25" customHeight="1">
      <c r="A157" s="146"/>
      <c r="B157" s="131"/>
      <c r="C157" s="120"/>
      <c r="D157" s="120"/>
      <c r="E157" s="120"/>
      <c r="F157" s="120"/>
    </row>
    <row r="158" ht="14.25" customHeight="1">
      <c r="A158" s="146"/>
      <c r="B158" s="120"/>
      <c r="C158" s="120"/>
      <c r="D158" s="120"/>
      <c r="E158" s="120"/>
      <c r="F158" s="120"/>
    </row>
    <row r="159" ht="14.25" customHeight="1">
      <c r="A159" s="146"/>
      <c r="B159" s="120"/>
      <c r="C159" s="120"/>
      <c r="D159" s="120"/>
      <c r="E159" s="120"/>
      <c r="F159" s="120"/>
    </row>
    <row r="160" ht="14.25" customHeight="1">
      <c r="A160" s="146"/>
      <c r="B160" s="131"/>
      <c r="C160" s="120"/>
      <c r="D160" s="120"/>
      <c r="E160" s="120"/>
      <c r="F160" s="120"/>
    </row>
    <row r="161" ht="14.25" customHeight="1">
      <c r="A161" s="146"/>
      <c r="B161" s="131"/>
      <c r="C161" s="120"/>
      <c r="D161" s="120"/>
      <c r="E161" s="120"/>
      <c r="F161" s="120"/>
    </row>
    <row r="162" ht="14.25" customHeight="1">
      <c r="A162" s="146"/>
      <c r="B162" s="120"/>
      <c r="C162" s="120"/>
      <c r="D162" s="120"/>
      <c r="E162" s="120"/>
      <c r="F162" s="120"/>
    </row>
    <row r="163" ht="14.25" customHeight="1">
      <c r="A163" s="146"/>
      <c r="B163" s="120"/>
      <c r="C163" s="120"/>
      <c r="D163" s="120"/>
      <c r="E163" s="120"/>
      <c r="F163" s="120"/>
    </row>
    <row r="164" ht="14.25" customHeight="1">
      <c r="A164" s="146"/>
      <c r="B164" s="131"/>
      <c r="C164" s="120"/>
      <c r="D164" s="120"/>
      <c r="E164" s="120"/>
      <c r="F164" s="120"/>
    </row>
    <row r="165" ht="14.25" customHeight="1">
      <c r="A165" s="146"/>
      <c r="B165" s="131"/>
      <c r="C165" s="120"/>
      <c r="D165" s="120"/>
      <c r="E165" s="120"/>
      <c r="F165" s="120"/>
    </row>
    <row r="166" ht="14.25" customHeight="1">
      <c r="A166" s="146"/>
      <c r="B166" s="120"/>
      <c r="C166" s="120"/>
      <c r="D166" s="120"/>
      <c r="E166" s="120"/>
      <c r="F166" s="120"/>
    </row>
    <row r="167" ht="14.25" customHeight="1">
      <c r="A167" s="146"/>
      <c r="B167" s="120"/>
      <c r="C167" s="120"/>
      <c r="D167" s="120"/>
      <c r="E167" s="120"/>
      <c r="F167" s="120"/>
    </row>
    <row r="168" ht="14.25" customHeight="1">
      <c r="A168" s="146"/>
      <c r="B168" s="131"/>
      <c r="C168" s="120"/>
      <c r="D168" s="120"/>
      <c r="E168" s="120"/>
      <c r="F168" s="120"/>
    </row>
    <row r="169" ht="14.25" customHeight="1">
      <c r="A169" s="146"/>
      <c r="B169" s="131"/>
      <c r="C169" s="120"/>
      <c r="D169" s="120"/>
      <c r="E169" s="120"/>
      <c r="F169" s="120"/>
    </row>
    <row r="170" ht="14.25" customHeight="1">
      <c r="A170" s="145"/>
      <c r="B170" s="120"/>
      <c r="C170" s="120"/>
      <c r="D170" s="120"/>
      <c r="E170" s="120"/>
      <c r="F170" s="120"/>
    </row>
    <row r="171" ht="14.25" customHeight="1">
      <c r="A171" s="146"/>
      <c r="B171" s="120"/>
      <c r="C171" s="120"/>
      <c r="D171" s="120"/>
      <c r="E171" s="120"/>
      <c r="F171" s="120"/>
    </row>
    <row r="172" ht="14.25" customHeight="1">
      <c r="A172" s="146"/>
      <c r="B172" s="127"/>
      <c r="C172" s="127"/>
      <c r="D172" s="120"/>
      <c r="E172" s="120"/>
      <c r="F172" s="122"/>
    </row>
    <row r="173" ht="14.25" customHeight="1">
      <c r="A173" s="146"/>
      <c r="B173" s="127"/>
      <c r="C173" s="127"/>
      <c r="D173" s="120"/>
      <c r="E173" s="120"/>
      <c r="F173" s="122"/>
    </row>
    <row r="174" ht="14.25" customHeight="1">
      <c r="A174" s="146"/>
      <c r="B174" s="120"/>
      <c r="C174" s="120"/>
      <c r="D174" s="120"/>
      <c r="E174" s="120"/>
      <c r="F174" s="120"/>
    </row>
    <row r="175" ht="14.25" customHeight="1">
      <c r="A175" s="146"/>
      <c r="B175" s="120"/>
      <c r="C175" s="120"/>
      <c r="D175" s="120"/>
      <c r="E175" s="120"/>
      <c r="F175" s="120"/>
    </row>
    <row r="176" ht="14.25" customHeight="1">
      <c r="A176" s="146"/>
      <c r="B176" s="127"/>
      <c r="C176" s="127"/>
      <c r="D176" s="120"/>
      <c r="E176" s="120"/>
      <c r="F176" s="122"/>
    </row>
    <row r="177" ht="14.25" customHeight="1">
      <c r="A177" s="146"/>
      <c r="B177" s="127"/>
      <c r="C177" s="127"/>
      <c r="D177" s="120"/>
      <c r="E177" s="120"/>
      <c r="F177" s="122"/>
    </row>
    <row r="178" ht="14.25" customHeight="1">
      <c r="A178" s="146"/>
      <c r="B178" s="120"/>
      <c r="C178" s="120"/>
      <c r="D178" s="120"/>
      <c r="E178" s="120"/>
      <c r="F178" s="120"/>
    </row>
    <row r="179" ht="14.25" customHeight="1">
      <c r="A179" s="146"/>
      <c r="B179" s="120"/>
      <c r="C179" s="120"/>
      <c r="D179" s="120"/>
      <c r="E179" s="120"/>
      <c r="F179" s="120"/>
    </row>
    <row r="180" ht="14.25" customHeight="1">
      <c r="A180" s="146"/>
      <c r="B180" s="127"/>
      <c r="C180" s="127"/>
      <c r="D180" s="120"/>
      <c r="E180" s="120"/>
      <c r="F180" s="122"/>
    </row>
    <row r="181" ht="14.25" customHeight="1">
      <c r="A181" s="154"/>
      <c r="B181" s="127"/>
      <c r="C181" s="127"/>
      <c r="D181" s="120"/>
      <c r="E181" s="120"/>
      <c r="F181" s="122"/>
    </row>
    <row r="182" ht="14.25" customHeight="1">
      <c r="A182" s="154"/>
      <c r="B182" s="120"/>
      <c r="C182" s="120"/>
      <c r="D182" s="120"/>
      <c r="E182" s="120"/>
      <c r="F182" s="120"/>
    </row>
    <row r="183" ht="14.25" customHeight="1">
      <c r="A183" s="154"/>
      <c r="B183" s="120"/>
      <c r="C183" s="120"/>
      <c r="D183" s="120"/>
      <c r="E183" s="120"/>
      <c r="F183" s="120"/>
    </row>
    <row r="184" ht="14.25" customHeight="1">
      <c r="A184" s="146"/>
      <c r="B184" s="127"/>
      <c r="C184" s="127"/>
      <c r="D184" s="120"/>
      <c r="E184" s="120"/>
      <c r="F184" s="122"/>
    </row>
    <row r="185" ht="14.25" customHeight="1">
      <c r="A185" s="146"/>
      <c r="B185" s="120"/>
      <c r="C185" s="120"/>
      <c r="D185" s="120"/>
      <c r="E185" s="120"/>
      <c r="F185" s="120"/>
    </row>
    <row r="186" ht="14.25" customHeight="1">
      <c r="A186" s="146"/>
      <c r="B186" s="120"/>
      <c r="C186" s="120"/>
      <c r="D186" s="120"/>
      <c r="E186" s="120"/>
      <c r="F186" s="120"/>
    </row>
    <row r="187" ht="14.25" customHeight="1">
      <c r="A187" s="146"/>
      <c r="B187" s="120"/>
      <c r="C187" s="120"/>
      <c r="D187" s="120"/>
      <c r="E187" s="120"/>
      <c r="F187" s="120"/>
    </row>
    <row r="188" ht="14.25" customHeight="1">
      <c r="A188" s="146"/>
      <c r="B188" s="120"/>
      <c r="C188" s="120"/>
      <c r="D188" s="120"/>
      <c r="E188" s="120"/>
      <c r="F188" s="120"/>
    </row>
    <row r="189" ht="14.25" customHeight="1">
      <c r="A189" s="146"/>
      <c r="B189" s="120"/>
      <c r="C189" s="120"/>
      <c r="D189" s="120"/>
      <c r="E189" s="120"/>
      <c r="F189" s="120"/>
    </row>
    <row r="190" ht="14.25" customHeight="1">
      <c r="A190" s="146"/>
      <c r="B190" s="120"/>
      <c r="C190" s="120"/>
      <c r="D190" s="120"/>
      <c r="E190" s="120"/>
      <c r="F190" s="120"/>
    </row>
    <row r="191" ht="14.25" customHeight="1">
      <c r="A191" s="155"/>
      <c r="B191" s="156"/>
      <c r="C191" s="156"/>
      <c r="D191" s="156"/>
      <c r="E191" s="156"/>
      <c r="F191" s="156"/>
    </row>
    <row r="192" ht="14.25" customHeight="1">
      <c r="A192" s="155"/>
      <c r="B192" s="156"/>
      <c r="C192" s="156"/>
      <c r="D192" s="156"/>
      <c r="E192" s="156"/>
      <c r="F192" s="156"/>
    </row>
    <row r="193" ht="14.25" customHeight="1">
      <c r="A193" s="155"/>
      <c r="B193" s="156"/>
      <c r="C193" s="156"/>
      <c r="D193" s="156"/>
      <c r="E193" s="156"/>
      <c r="F193" s="156"/>
    </row>
    <row r="194" ht="14.25" customHeight="1">
      <c r="A194" s="155"/>
      <c r="B194" s="156"/>
      <c r="C194" s="156"/>
      <c r="D194" s="156"/>
      <c r="E194" s="156"/>
      <c r="F194" s="156"/>
    </row>
    <row r="195" ht="14.25" customHeight="1">
      <c r="A195" s="155"/>
      <c r="B195" s="156"/>
      <c r="C195" s="156"/>
      <c r="D195" s="156"/>
      <c r="E195" s="156"/>
      <c r="F195" s="156"/>
    </row>
    <row r="196" ht="14.25" customHeight="1">
      <c r="A196" s="155"/>
      <c r="B196" s="156"/>
      <c r="C196" s="156"/>
      <c r="D196" s="156"/>
      <c r="E196" s="156"/>
      <c r="F196" s="156"/>
    </row>
    <row r="197" ht="14.25" customHeight="1">
      <c r="A197" s="155"/>
      <c r="B197" s="156"/>
      <c r="C197" s="156"/>
      <c r="D197" s="156"/>
      <c r="E197" s="156"/>
      <c r="F197" s="156"/>
    </row>
    <row r="198" ht="14.25" customHeight="1">
      <c r="A198" s="155"/>
      <c r="B198" s="156"/>
      <c r="C198" s="156"/>
      <c r="D198" s="156"/>
      <c r="E198" s="156"/>
      <c r="F198" s="156"/>
    </row>
    <row r="199" ht="14.25" customHeight="1">
      <c r="A199" s="155"/>
      <c r="B199" s="156"/>
      <c r="C199" s="156"/>
      <c r="D199" s="156"/>
      <c r="E199" s="156"/>
      <c r="F199" s="156"/>
    </row>
    <row r="200" ht="14.25" customHeight="1">
      <c r="A200" s="155"/>
      <c r="B200" s="156"/>
      <c r="C200" s="156"/>
      <c r="D200" s="156"/>
      <c r="E200" s="156"/>
      <c r="F200" s="156"/>
    </row>
    <row r="201" ht="14.25" customHeight="1">
      <c r="A201" s="155"/>
      <c r="B201" s="156"/>
      <c r="C201" s="156"/>
      <c r="D201" s="156"/>
      <c r="E201" s="156"/>
      <c r="F201" s="156"/>
    </row>
    <row r="202" ht="14.25" customHeight="1">
      <c r="A202" s="155"/>
      <c r="B202" s="156"/>
      <c r="C202" s="156"/>
      <c r="D202" s="156"/>
      <c r="E202" s="156"/>
      <c r="F202" s="156"/>
    </row>
    <row r="203" ht="14.25" customHeight="1">
      <c r="A203" s="155"/>
      <c r="B203" s="156"/>
      <c r="C203" s="156"/>
      <c r="D203" s="156"/>
      <c r="E203" s="156"/>
      <c r="F203" s="156"/>
    </row>
    <row r="204" ht="14.25" customHeight="1">
      <c r="A204" s="155"/>
      <c r="B204" s="156"/>
      <c r="C204" s="156"/>
      <c r="D204" s="156"/>
      <c r="E204" s="156"/>
      <c r="F204" s="156"/>
    </row>
    <row r="205" ht="14.25" customHeight="1">
      <c r="A205" s="155"/>
      <c r="B205" s="156"/>
      <c r="C205" s="156"/>
      <c r="D205" s="156"/>
      <c r="E205" s="156"/>
      <c r="F205" s="156"/>
    </row>
    <row r="206" ht="14.25" customHeight="1">
      <c r="A206" s="155"/>
      <c r="B206" s="156"/>
      <c r="C206" s="156"/>
      <c r="D206" s="156"/>
      <c r="E206" s="156"/>
      <c r="F206" s="156"/>
    </row>
    <row r="207" ht="14.25" customHeight="1">
      <c r="A207" s="155"/>
      <c r="B207" s="156"/>
      <c r="C207" s="156"/>
      <c r="D207" s="156"/>
      <c r="E207" s="156"/>
      <c r="F207" s="156"/>
    </row>
    <row r="208" ht="14.25" customHeight="1">
      <c r="A208" s="155"/>
      <c r="B208" s="156"/>
      <c r="C208" s="156"/>
      <c r="D208" s="156"/>
      <c r="E208" s="156"/>
      <c r="F208" s="156"/>
    </row>
    <row r="209" ht="14.25" customHeight="1">
      <c r="A209" s="155"/>
      <c r="B209" s="156"/>
      <c r="C209" s="156"/>
      <c r="D209" s="156"/>
      <c r="E209" s="156"/>
      <c r="F209" s="156"/>
    </row>
    <row r="210" ht="14.25" customHeight="1">
      <c r="A210" s="155"/>
      <c r="B210" s="156"/>
      <c r="C210" s="156"/>
      <c r="D210" s="156"/>
      <c r="E210" s="156"/>
      <c r="F210" s="156"/>
    </row>
    <row r="211" ht="14.25" customHeight="1">
      <c r="A211" s="155"/>
      <c r="B211" s="156"/>
      <c r="C211" s="156"/>
      <c r="D211" s="156"/>
      <c r="E211" s="156"/>
      <c r="F211" s="156"/>
    </row>
    <row r="212" ht="14.25" customHeight="1">
      <c r="A212" s="155"/>
      <c r="B212" s="156"/>
      <c r="C212" s="156"/>
      <c r="D212" s="156"/>
      <c r="E212" s="156"/>
      <c r="F212" s="156"/>
    </row>
    <row r="213" ht="14.25" customHeight="1">
      <c r="A213" s="155"/>
      <c r="B213" s="156"/>
      <c r="C213" s="156"/>
      <c r="D213" s="156"/>
      <c r="E213" s="156"/>
      <c r="F213" s="156"/>
    </row>
    <row r="214" ht="14.25" customHeight="1">
      <c r="A214" s="155"/>
      <c r="B214" s="156"/>
      <c r="C214" s="156"/>
      <c r="D214" s="156"/>
      <c r="E214" s="156"/>
      <c r="F214" s="156"/>
    </row>
    <row r="215" ht="14.25" customHeight="1">
      <c r="A215" s="155"/>
      <c r="B215" s="156"/>
      <c r="C215" s="156"/>
      <c r="D215" s="156"/>
      <c r="E215" s="156"/>
      <c r="F215" s="156"/>
    </row>
    <row r="216" ht="14.25" customHeight="1">
      <c r="A216" s="155"/>
      <c r="B216" s="156"/>
      <c r="C216" s="156"/>
      <c r="D216" s="156"/>
      <c r="E216" s="156"/>
      <c r="F216" s="156"/>
    </row>
    <row r="217" ht="14.25" customHeight="1">
      <c r="A217" s="155"/>
      <c r="B217" s="156"/>
      <c r="C217" s="156"/>
      <c r="D217" s="156"/>
      <c r="E217" s="156"/>
      <c r="F217" s="156"/>
    </row>
    <row r="218" ht="14.25" customHeight="1">
      <c r="A218" s="155"/>
      <c r="B218" s="156"/>
      <c r="C218" s="156"/>
      <c r="D218" s="156"/>
      <c r="E218" s="156"/>
      <c r="F218" s="156"/>
    </row>
    <row r="219" ht="14.25" customHeight="1">
      <c r="A219" s="155"/>
      <c r="B219" s="156"/>
      <c r="C219" s="156"/>
      <c r="D219" s="156"/>
      <c r="E219" s="156"/>
      <c r="F219" s="156"/>
    </row>
    <row r="220" ht="14.25" customHeight="1">
      <c r="A220" s="155"/>
      <c r="B220" s="156"/>
      <c r="C220" s="156"/>
      <c r="D220" s="156"/>
      <c r="E220" s="156"/>
      <c r="F220" s="156"/>
    </row>
    <row r="221" ht="14.25" customHeight="1">
      <c r="A221" s="155"/>
      <c r="B221" s="156"/>
      <c r="C221" s="156"/>
      <c r="D221" s="156"/>
      <c r="E221" s="156"/>
      <c r="F221" s="156"/>
    </row>
    <row r="222" ht="14.25" customHeight="1">
      <c r="A222" s="155"/>
      <c r="B222" s="156"/>
      <c r="C222" s="156"/>
      <c r="D222" s="156"/>
      <c r="E222" s="156"/>
      <c r="F222" s="156"/>
    </row>
    <row r="223" ht="14.25" customHeight="1">
      <c r="A223" s="155"/>
      <c r="B223" s="156"/>
      <c r="C223" s="156"/>
      <c r="D223" s="156"/>
      <c r="E223" s="156"/>
      <c r="F223" s="156"/>
    </row>
    <row r="224" ht="14.25" customHeight="1">
      <c r="A224" s="157"/>
    </row>
    <row r="225" ht="14.25" customHeight="1">
      <c r="A225" s="157"/>
    </row>
    <row r="226" ht="14.25" customHeight="1">
      <c r="A226" s="157"/>
    </row>
    <row r="227" ht="14.25" customHeight="1">
      <c r="A227" s="157"/>
    </row>
    <row r="228" ht="14.25" customHeight="1">
      <c r="A228" s="157"/>
    </row>
    <row r="229" ht="14.25" customHeight="1">
      <c r="A229" s="157"/>
    </row>
    <row r="230" ht="14.25" customHeight="1">
      <c r="A230" s="157"/>
    </row>
    <row r="231" ht="14.25" customHeight="1">
      <c r="A231" s="157"/>
    </row>
    <row r="232" ht="14.25" customHeight="1">
      <c r="A232" s="157"/>
    </row>
    <row r="233" ht="14.25" customHeight="1">
      <c r="A233" s="157"/>
    </row>
    <row r="234" ht="14.25" customHeight="1">
      <c r="A234" s="157"/>
    </row>
    <row r="235" ht="14.25" customHeight="1">
      <c r="A235" s="157"/>
    </row>
    <row r="236" ht="14.25" customHeight="1">
      <c r="A236" s="157"/>
    </row>
    <row r="237" ht="14.25" customHeight="1">
      <c r="A237" s="157"/>
    </row>
    <row r="238" ht="14.25" customHeight="1">
      <c r="A238" s="157"/>
    </row>
    <row r="239" ht="14.25" customHeight="1">
      <c r="A239" s="157"/>
    </row>
    <row r="240" ht="14.25" customHeight="1">
      <c r="A240" s="157"/>
    </row>
    <row r="241" ht="14.25" customHeight="1">
      <c r="A241" s="157"/>
    </row>
    <row r="242" ht="14.25" customHeight="1">
      <c r="A242" s="157"/>
    </row>
    <row r="243" ht="14.25" customHeight="1">
      <c r="A243" s="157"/>
    </row>
    <row r="244" ht="14.25" customHeight="1">
      <c r="A244" s="157"/>
    </row>
    <row r="245" ht="14.25" customHeight="1">
      <c r="A245" s="157"/>
    </row>
    <row r="246" ht="14.25" customHeight="1">
      <c r="A246" s="157"/>
    </row>
    <row r="247" ht="14.25" customHeight="1">
      <c r="A247" s="157"/>
    </row>
    <row r="248" ht="14.25" customHeight="1">
      <c r="A248" s="157"/>
    </row>
    <row r="249" ht="14.25" customHeight="1">
      <c r="A249" s="157"/>
    </row>
    <row r="250" ht="14.25" customHeight="1">
      <c r="A250" s="157"/>
    </row>
    <row r="251" ht="14.25" customHeight="1">
      <c r="A251" s="157"/>
    </row>
    <row r="252" ht="14.25" customHeight="1">
      <c r="A252" s="157"/>
    </row>
    <row r="253" ht="14.25" customHeight="1">
      <c r="A253" s="157"/>
    </row>
    <row r="254" ht="15.75" customHeight="1">
      <c r="A254" s="157"/>
    </row>
    <row r="255" ht="15.75" customHeight="1">
      <c r="A255" s="157"/>
    </row>
    <row r="256" ht="15.75" customHeight="1">
      <c r="A256" s="157"/>
    </row>
    <row r="257" ht="15.75" customHeight="1">
      <c r="A257" s="157"/>
    </row>
    <row r="258" ht="15.75" customHeight="1">
      <c r="A258" s="157"/>
    </row>
    <row r="259" ht="15.75" customHeight="1">
      <c r="A259" s="157"/>
    </row>
    <row r="260" ht="15.75" customHeight="1">
      <c r="A260" s="157"/>
    </row>
    <row r="261" ht="15.75" customHeight="1">
      <c r="A261" s="157"/>
    </row>
    <row r="262" ht="15.75" customHeight="1">
      <c r="A262" s="157"/>
    </row>
    <row r="263" ht="15.75" customHeight="1">
      <c r="A263" s="157"/>
    </row>
    <row r="264" ht="15.75" customHeight="1">
      <c r="A264" s="157"/>
    </row>
    <row r="265" ht="15.75" customHeight="1">
      <c r="A265" s="157"/>
    </row>
    <row r="266" ht="15.75" customHeight="1">
      <c r="A266" s="157"/>
    </row>
    <row r="267" ht="15.75" customHeight="1">
      <c r="A267" s="157"/>
    </row>
    <row r="268" ht="15.75" customHeight="1">
      <c r="A268" s="157"/>
    </row>
    <row r="269" ht="15.75" customHeight="1">
      <c r="A269" s="157"/>
    </row>
    <row r="270" ht="15.75" customHeight="1">
      <c r="A270" s="157"/>
    </row>
    <row r="271" ht="15.75" customHeight="1">
      <c r="A271" s="157"/>
    </row>
    <row r="272" ht="15.75" customHeight="1">
      <c r="A272" s="157"/>
    </row>
    <row r="273" ht="15.75" customHeight="1">
      <c r="A273" s="157"/>
    </row>
    <row r="274" ht="15.75" customHeight="1">
      <c r="A274" s="157"/>
    </row>
    <row r="275" ht="15.75" customHeight="1">
      <c r="A275" s="157"/>
    </row>
    <row r="276" ht="15.75" customHeight="1">
      <c r="A276" s="157"/>
    </row>
    <row r="277" ht="15.75" customHeight="1">
      <c r="A277" s="157"/>
    </row>
    <row r="278" ht="15.75" customHeight="1">
      <c r="A278" s="157"/>
    </row>
    <row r="279" ht="15.75" customHeight="1">
      <c r="A279" s="157"/>
    </row>
    <row r="280" ht="15.75" customHeight="1">
      <c r="A280" s="157"/>
    </row>
    <row r="281" ht="15.75" customHeight="1">
      <c r="A281" s="157"/>
    </row>
    <row r="282" ht="15.75" customHeight="1">
      <c r="A282" s="157"/>
    </row>
    <row r="283" ht="15.75" customHeight="1">
      <c r="A283" s="157"/>
    </row>
    <row r="284" ht="15.75" customHeight="1">
      <c r="A284" s="157"/>
    </row>
    <row r="285" ht="15.75" customHeight="1">
      <c r="A285" s="157"/>
    </row>
    <row r="286" ht="15.75" customHeight="1">
      <c r="A286" s="157"/>
    </row>
    <row r="287" ht="15.75" customHeight="1">
      <c r="A287" s="157"/>
    </row>
    <row r="288" ht="15.75" customHeight="1">
      <c r="A288" s="157"/>
    </row>
    <row r="289" ht="15.75" customHeight="1">
      <c r="A289" s="157"/>
    </row>
    <row r="290" ht="15.75" customHeight="1">
      <c r="A290" s="157"/>
    </row>
    <row r="291" ht="15.75" customHeight="1">
      <c r="A291" s="157"/>
    </row>
    <row r="292" ht="15.75" customHeight="1">
      <c r="A292" s="157"/>
    </row>
    <row r="293" ht="15.75" customHeight="1">
      <c r="A293" s="157"/>
    </row>
    <row r="294" ht="15.75" customHeight="1">
      <c r="A294" s="157"/>
    </row>
    <row r="295" ht="15.75" customHeight="1">
      <c r="A295" s="157"/>
    </row>
    <row r="296" ht="15.75" customHeight="1">
      <c r="A296" s="157"/>
    </row>
    <row r="297" ht="15.75" customHeight="1">
      <c r="A297" s="157"/>
    </row>
    <row r="298" ht="15.75" customHeight="1">
      <c r="A298" s="157"/>
    </row>
    <row r="299" ht="15.75" customHeight="1">
      <c r="A299" s="157"/>
    </row>
    <row r="300" ht="15.75" customHeight="1">
      <c r="A300" s="157"/>
    </row>
    <row r="301" ht="15.75" customHeight="1">
      <c r="A301" s="157"/>
    </row>
    <row r="302" ht="15.75" customHeight="1">
      <c r="A302" s="157"/>
    </row>
    <row r="303" ht="15.75" customHeight="1">
      <c r="A303" s="157"/>
    </row>
    <row r="304" ht="15.75" customHeight="1">
      <c r="A304" s="157"/>
    </row>
    <row r="305" ht="15.75" customHeight="1">
      <c r="A305" s="157"/>
    </row>
    <row r="306" ht="15.75" customHeight="1">
      <c r="A306" s="157"/>
    </row>
    <row r="307" ht="15.75" customHeight="1">
      <c r="A307" s="157"/>
    </row>
    <row r="308" ht="15.75" customHeight="1">
      <c r="A308" s="157"/>
    </row>
    <row r="309" ht="15.75" customHeight="1">
      <c r="A309" s="157"/>
    </row>
    <row r="310" ht="15.75" customHeight="1">
      <c r="A310" s="157"/>
    </row>
    <row r="311" ht="15.75" customHeight="1">
      <c r="A311" s="157"/>
    </row>
    <row r="312" ht="15.75" customHeight="1">
      <c r="A312" s="157"/>
    </row>
    <row r="313" ht="15.75" customHeight="1">
      <c r="A313" s="157"/>
    </row>
    <row r="314" ht="15.75" customHeight="1">
      <c r="A314" s="157"/>
    </row>
    <row r="315" ht="15.75" customHeight="1">
      <c r="A315" s="157"/>
    </row>
    <row r="316" ht="15.75" customHeight="1">
      <c r="A316" s="157"/>
    </row>
    <row r="317" ht="15.75" customHeight="1">
      <c r="A317" s="157"/>
    </row>
    <row r="318" ht="15.75" customHeight="1">
      <c r="A318" s="157"/>
    </row>
    <row r="319" ht="15.75" customHeight="1">
      <c r="A319" s="157"/>
    </row>
    <row r="320" ht="15.75" customHeight="1">
      <c r="A320" s="157"/>
    </row>
    <row r="321" ht="15.75" customHeight="1">
      <c r="A321" s="157"/>
    </row>
    <row r="322" ht="15.75" customHeight="1">
      <c r="A322" s="157"/>
    </row>
    <row r="323" ht="15.75" customHeight="1">
      <c r="A323" s="157"/>
    </row>
    <row r="324" ht="15.75" customHeight="1">
      <c r="A324" s="157"/>
    </row>
    <row r="325" ht="15.75" customHeight="1">
      <c r="A325" s="157"/>
    </row>
    <row r="326" ht="15.75" customHeight="1">
      <c r="A326" s="157"/>
    </row>
    <row r="327" ht="15.75" customHeight="1">
      <c r="A327" s="157"/>
    </row>
    <row r="328" ht="15.75" customHeight="1">
      <c r="A328" s="157"/>
    </row>
    <row r="329" ht="15.75" customHeight="1">
      <c r="A329" s="157"/>
    </row>
    <row r="330" ht="15.75" customHeight="1">
      <c r="A330" s="157"/>
    </row>
    <row r="331" ht="15.75" customHeight="1">
      <c r="A331" s="157"/>
    </row>
    <row r="332" ht="15.75" customHeight="1">
      <c r="A332" s="157"/>
    </row>
    <row r="333" ht="15.75" customHeight="1">
      <c r="A333" s="157"/>
    </row>
    <row r="334" ht="15.75" customHeight="1">
      <c r="A334" s="157"/>
    </row>
    <row r="335" ht="15.75" customHeight="1">
      <c r="A335" s="157"/>
    </row>
    <row r="336" ht="15.75" customHeight="1">
      <c r="A336" s="157"/>
    </row>
    <row r="337" ht="15.75" customHeight="1">
      <c r="A337" s="157"/>
    </row>
    <row r="338" ht="15.75" customHeight="1">
      <c r="A338" s="157"/>
    </row>
    <row r="339" ht="15.75" customHeight="1">
      <c r="A339" s="157"/>
    </row>
    <row r="340" ht="15.75" customHeight="1">
      <c r="A340" s="157"/>
    </row>
    <row r="341" ht="15.75" customHeight="1">
      <c r="A341" s="157"/>
    </row>
    <row r="342" ht="15.75" customHeight="1">
      <c r="A342" s="157"/>
    </row>
    <row r="343" ht="15.75" customHeight="1">
      <c r="A343" s="157"/>
    </row>
    <row r="344" ht="15.75" customHeight="1">
      <c r="A344" s="157"/>
    </row>
    <row r="345" ht="15.75" customHeight="1">
      <c r="A345" s="157"/>
    </row>
    <row r="346" ht="15.75" customHeight="1">
      <c r="A346" s="157"/>
    </row>
    <row r="347" ht="15.75" customHeight="1">
      <c r="A347" s="157"/>
    </row>
    <row r="348" ht="15.75" customHeight="1">
      <c r="A348" s="157"/>
    </row>
    <row r="349" ht="15.75" customHeight="1">
      <c r="A349" s="157"/>
    </row>
    <row r="350" ht="15.75" customHeight="1">
      <c r="A350" s="157"/>
    </row>
    <row r="351" ht="15.75" customHeight="1">
      <c r="A351" s="157"/>
    </row>
    <row r="352" ht="15.75" customHeight="1">
      <c r="A352" s="157"/>
    </row>
    <row r="353" ht="15.75" customHeight="1">
      <c r="A353" s="157"/>
    </row>
    <row r="354" ht="15.75" customHeight="1">
      <c r="A354" s="157"/>
    </row>
    <row r="355" ht="15.75" customHeight="1">
      <c r="A355" s="157"/>
    </row>
    <row r="356" ht="15.75" customHeight="1">
      <c r="A356" s="157"/>
    </row>
    <row r="357" ht="15.75" customHeight="1">
      <c r="A357" s="157"/>
    </row>
    <row r="358" ht="15.75" customHeight="1">
      <c r="A358" s="157"/>
    </row>
    <row r="359" ht="15.75" customHeight="1">
      <c r="A359" s="157"/>
    </row>
    <row r="360" ht="15.75" customHeight="1">
      <c r="A360" s="157"/>
    </row>
    <row r="361" ht="15.75" customHeight="1">
      <c r="A361" s="157"/>
    </row>
    <row r="362" ht="15.75" customHeight="1">
      <c r="A362" s="157"/>
    </row>
    <row r="363" ht="15.75" customHeight="1">
      <c r="A363" s="157"/>
    </row>
    <row r="364" ht="15.75" customHeight="1">
      <c r="A364" s="157"/>
    </row>
    <row r="365" ht="15.75" customHeight="1">
      <c r="A365" s="157"/>
    </row>
    <row r="366" ht="15.75" customHeight="1">
      <c r="A366" s="157"/>
    </row>
    <row r="367" ht="15.75" customHeight="1">
      <c r="A367" s="157"/>
    </row>
    <row r="368" ht="15.75" customHeight="1">
      <c r="A368" s="157"/>
    </row>
    <row r="369" ht="15.75" customHeight="1">
      <c r="A369" s="157"/>
    </row>
    <row r="370" ht="15.75" customHeight="1">
      <c r="A370" s="157"/>
    </row>
    <row r="371" ht="15.75" customHeight="1">
      <c r="A371" s="157"/>
    </row>
    <row r="372" ht="15.75" customHeight="1">
      <c r="A372" s="157"/>
    </row>
    <row r="373" ht="15.75" customHeight="1">
      <c r="A373" s="157"/>
    </row>
    <row r="374" ht="15.75" customHeight="1">
      <c r="A374" s="157"/>
    </row>
    <row r="375" ht="15.75" customHeight="1">
      <c r="A375" s="157"/>
    </row>
    <row r="376" ht="15.75" customHeight="1">
      <c r="A376" s="157"/>
    </row>
    <row r="377" ht="15.75" customHeight="1">
      <c r="A377" s="157"/>
    </row>
    <row r="378" ht="15.75" customHeight="1">
      <c r="A378" s="157"/>
    </row>
    <row r="379" ht="15.75" customHeight="1">
      <c r="A379" s="157"/>
    </row>
    <row r="380" ht="15.75" customHeight="1">
      <c r="A380" s="157"/>
    </row>
    <row r="381" ht="15.75" customHeight="1">
      <c r="A381" s="157"/>
    </row>
    <row r="382" ht="15.75" customHeight="1">
      <c r="A382" s="157"/>
    </row>
    <row r="383" ht="15.75" customHeight="1">
      <c r="A383" s="157"/>
    </row>
    <row r="384" ht="15.75" customHeight="1">
      <c r="A384" s="157"/>
    </row>
    <row r="385" ht="15.75" customHeight="1">
      <c r="A385" s="157"/>
    </row>
    <row r="386" ht="15.75" customHeight="1">
      <c r="A386" s="157"/>
    </row>
    <row r="387" ht="15.75" customHeight="1">
      <c r="A387" s="157"/>
    </row>
    <row r="388" ht="15.75" customHeight="1">
      <c r="A388" s="157"/>
    </row>
    <row r="389" ht="15.75" customHeight="1">
      <c r="A389" s="157"/>
    </row>
    <row r="390" ht="15.75" customHeight="1">
      <c r="A390" s="157"/>
    </row>
    <row r="391" ht="15.75" customHeight="1">
      <c r="A391" s="157"/>
    </row>
    <row r="392" ht="15.75" customHeight="1">
      <c r="A392" s="157"/>
    </row>
    <row r="393" ht="15.75" customHeight="1">
      <c r="A393" s="157"/>
    </row>
    <row r="394" ht="15.75" customHeight="1">
      <c r="A394" s="157"/>
    </row>
    <row r="395" ht="15.75" customHeight="1">
      <c r="A395" s="157"/>
    </row>
    <row r="396" ht="15.75" customHeight="1">
      <c r="A396" s="157"/>
    </row>
    <row r="397" ht="15.75" customHeight="1">
      <c r="A397" s="157"/>
    </row>
    <row r="398" ht="15.75" customHeight="1">
      <c r="A398" s="157"/>
    </row>
    <row r="399" ht="15.75" customHeight="1">
      <c r="A399" s="157"/>
    </row>
    <row r="400" ht="15.75" customHeight="1">
      <c r="A400" s="157"/>
    </row>
    <row r="401" ht="15.75" customHeight="1">
      <c r="A401" s="157"/>
    </row>
    <row r="402" ht="15.75" customHeight="1">
      <c r="A402" s="157"/>
    </row>
    <row r="403" ht="15.75" customHeight="1">
      <c r="A403" s="157"/>
    </row>
    <row r="404" ht="15.75" customHeight="1">
      <c r="A404" s="157"/>
    </row>
    <row r="405" ht="15.75" customHeight="1">
      <c r="A405" s="157"/>
    </row>
    <row r="406" ht="15.75" customHeight="1">
      <c r="A406" s="157"/>
    </row>
    <row r="407" ht="15.75" customHeight="1">
      <c r="A407" s="157"/>
    </row>
    <row r="408" ht="15.75" customHeight="1">
      <c r="A408" s="157"/>
    </row>
    <row r="409" ht="15.75" customHeight="1">
      <c r="A409" s="157"/>
    </row>
    <row r="410" ht="15.75" customHeight="1">
      <c r="A410" s="157"/>
    </row>
    <row r="411" ht="15.75" customHeight="1">
      <c r="A411" s="157"/>
    </row>
    <row r="412" ht="15.75" customHeight="1">
      <c r="A412" s="157"/>
    </row>
    <row r="413" ht="15.75" customHeight="1">
      <c r="A413" s="157"/>
    </row>
    <row r="414" ht="15.75" customHeight="1">
      <c r="A414" s="157"/>
    </row>
    <row r="415" ht="15.75" customHeight="1">
      <c r="A415" s="157"/>
    </row>
    <row r="416" ht="15.75" customHeight="1">
      <c r="A416" s="157"/>
    </row>
    <row r="417" ht="15.75" customHeight="1">
      <c r="A417" s="157"/>
    </row>
    <row r="418" ht="15.75" customHeight="1">
      <c r="A418" s="157"/>
    </row>
    <row r="419" ht="15.75" customHeight="1">
      <c r="A419" s="157"/>
    </row>
    <row r="420" ht="15.75" customHeight="1">
      <c r="A420" s="157"/>
    </row>
    <row r="421" ht="15.75" customHeight="1">
      <c r="A421" s="157"/>
    </row>
    <row r="422" ht="15.75" customHeight="1">
      <c r="A422" s="157"/>
    </row>
    <row r="423" ht="15.75" customHeight="1">
      <c r="A423" s="157"/>
    </row>
    <row r="424" ht="15.75" customHeight="1">
      <c r="A424" s="157"/>
    </row>
    <row r="425" ht="15.75" customHeight="1">
      <c r="A425" s="157"/>
    </row>
    <row r="426" ht="15.75" customHeight="1">
      <c r="A426" s="157"/>
    </row>
    <row r="427" ht="15.75" customHeight="1">
      <c r="A427" s="157"/>
    </row>
    <row r="428" ht="15.75" customHeight="1">
      <c r="A428" s="157"/>
    </row>
    <row r="429" ht="15.75" customHeight="1">
      <c r="A429" s="157"/>
    </row>
    <row r="430" ht="15.75" customHeight="1">
      <c r="A430" s="157"/>
    </row>
    <row r="431" ht="15.75" customHeight="1">
      <c r="A431" s="157"/>
    </row>
    <row r="432" ht="15.75" customHeight="1">
      <c r="A432" s="157"/>
    </row>
    <row r="433" ht="15.75" customHeight="1">
      <c r="A433" s="157"/>
    </row>
    <row r="434" ht="15.75" customHeight="1">
      <c r="A434" s="157"/>
    </row>
    <row r="435" ht="15.75" customHeight="1">
      <c r="A435" s="157"/>
    </row>
    <row r="436" ht="15.75" customHeight="1">
      <c r="A436" s="157"/>
    </row>
    <row r="437" ht="15.75" customHeight="1">
      <c r="A437" s="157"/>
    </row>
    <row r="438" ht="15.75" customHeight="1">
      <c r="A438" s="157"/>
    </row>
    <row r="439" ht="15.75" customHeight="1">
      <c r="A439" s="157"/>
    </row>
    <row r="440" ht="15.75" customHeight="1">
      <c r="A440" s="157"/>
    </row>
    <row r="441" ht="15.75" customHeight="1">
      <c r="A441" s="157"/>
    </row>
    <row r="442" ht="15.75" customHeight="1">
      <c r="A442" s="157"/>
    </row>
    <row r="443" ht="15.75" customHeight="1">
      <c r="A443" s="157"/>
    </row>
    <row r="444" ht="15.75" customHeight="1">
      <c r="A444" s="157"/>
    </row>
    <row r="445" ht="15.75" customHeight="1">
      <c r="A445" s="157"/>
    </row>
    <row r="446" ht="15.75" customHeight="1">
      <c r="A446" s="157"/>
    </row>
    <row r="447" ht="15.75" customHeight="1">
      <c r="A447" s="157"/>
    </row>
    <row r="448" ht="15.75" customHeight="1">
      <c r="A448" s="157"/>
    </row>
    <row r="449" ht="15.75" customHeight="1">
      <c r="A449" s="157"/>
    </row>
    <row r="450" ht="15.75" customHeight="1">
      <c r="A450" s="157"/>
    </row>
    <row r="451" ht="15.75" customHeight="1">
      <c r="A451" s="157"/>
    </row>
    <row r="452" ht="15.75" customHeight="1">
      <c r="A452" s="157"/>
    </row>
    <row r="453" ht="15.75" customHeight="1">
      <c r="A453" s="157"/>
    </row>
    <row r="454" ht="15.75" customHeight="1">
      <c r="A454" s="157"/>
    </row>
    <row r="455" ht="15.75" customHeight="1">
      <c r="A455" s="157"/>
    </row>
    <row r="456" ht="15.75" customHeight="1">
      <c r="A456" s="157"/>
    </row>
    <row r="457" ht="15.75" customHeight="1">
      <c r="A457" s="157"/>
    </row>
    <row r="458" ht="15.75" customHeight="1">
      <c r="A458" s="157"/>
    </row>
    <row r="459" ht="15.75" customHeight="1">
      <c r="A459" s="157"/>
    </row>
    <row r="460" ht="15.75" customHeight="1">
      <c r="A460" s="157"/>
    </row>
    <row r="461" ht="15.75" customHeight="1">
      <c r="A461" s="157"/>
    </row>
    <row r="462" ht="15.75" customHeight="1">
      <c r="A462" s="157"/>
    </row>
    <row r="463" ht="15.75" customHeight="1">
      <c r="A463" s="157"/>
    </row>
    <row r="464" ht="15.75" customHeight="1">
      <c r="A464" s="157"/>
    </row>
    <row r="465" ht="15.75" customHeight="1">
      <c r="A465" s="157"/>
    </row>
    <row r="466" ht="15.75" customHeight="1">
      <c r="A466" s="157"/>
    </row>
    <row r="467" ht="15.75" customHeight="1">
      <c r="A467" s="157"/>
    </row>
    <row r="468" ht="15.75" customHeight="1">
      <c r="A468" s="157"/>
    </row>
    <row r="469" ht="15.75" customHeight="1">
      <c r="A469" s="157"/>
    </row>
    <row r="470" ht="15.75" customHeight="1">
      <c r="A470" s="157"/>
    </row>
    <row r="471" ht="15.75" customHeight="1">
      <c r="A471" s="157"/>
    </row>
    <row r="472" ht="15.75" customHeight="1">
      <c r="A472" s="157"/>
    </row>
    <row r="473" ht="15.75" customHeight="1">
      <c r="A473" s="157"/>
    </row>
    <row r="474" ht="15.75" customHeight="1">
      <c r="A474" s="157"/>
    </row>
    <row r="475" ht="15.75" customHeight="1">
      <c r="A475" s="157"/>
    </row>
    <row r="476" ht="15.75" customHeight="1">
      <c r="A476" s="157"/>
    </row>
    <row r="477" ht="15.75" customHeight="1">
      <c r="A477" s="157"/>
    </row>
    <row r="478" ht="15.75" customHeight="1">
      <c r="A478" s="157"/>
    </row>
    <row r="479" ht="15.75" customHeight="1">
      <c r="A479" s="157"/>
    </row>
    <row r="480" ht="15.75" customHeight="1">
      <c r="A480" s="157"/>
    </row>
    <row r="481" ht="15.75" customHeight="1">
      <c r="A481" s="157"/>
    </row>
    <row r="482" ht="15.75" customHeight="1">
      <c r="A482" s="157"/>
    </row>
    <row r="483" ht="15.75" customHeight="1">
      <c r="A483" s="157"/>
    </row>
    <row r="484" ht="15.75" customHeight="1">
      <c r="A484" s="157"/>
    </row>
    <row r="485" ht="15.75" customHeight="1">
      <c r="A485" s="157"/>
    </row>
    <row r="486" ht="15.75" customHeight="1">
      <c r="A486" s="157"/>
    </row>
    <row r="487" ht="15.75" customHeight="1">
      <c r="A487" s="157"/>
    </row>
    <row r="488" ht="15.75" customHeight="1">
      <c r="A488" s="157"/>
    </row>
    <row r="489" ht="15.75" customHeight="1">
      <c r="A489" s="157"/>
    </row>
    <row r="490" ht="15.75" customHeight="1">
      <c r="A490" s="157"/>
    </row>
    <row r="491" ht="15.75" customHeight="1">
      <c r="A491" s="157"/>
    </row>
    <row r="492" ht="15.75" customHeight="1">
      <c r="A492" s="157"/>
    </row>
    <row r="493" ht="15.75" customHeight="1">
      <c r="A493" s="157"/>
    </row>
    <row r="494" ht="15.75" customHeight="1">
      <c r="A494" s="157"/>
    </row>
    <row r="495" ht="15.75" customHeight="1">
      <c r="A495" s="157"/>
    </row>
    <row r="496" ht="15.75" customHeight="1">
      <c r="A496" s="157"/>
    </row>
    <row r="497" ht="15.75" customHeight="1">
      <c r="A497" s="157"/>
    </row>
    <row r="498" ht="15.75" customHeight="1">
      <c r="A498" s="157"/>
    </row>
    <row r="499" ht="15.75" customHeight="1">
      <c r="A499" s="157"/>
    </row>
    <row r="500" ht="15.75" customHeight="1">
      <c r="A500" s="157"/>
    </row>
    <row r="501" ht="15.75" customHeight="1">
      <c r="A501" s="157"/>
    </row>
    <row r="502" ht="15.75" customHeight="1">
      <c r="A502" s="157"/>
    </row>
    <row r="503" ht="15.75" customHeight="1">
      <c r="A503" s="157"/>
    </row>
    <row r="504" ht="15.75" customHeight="1">
      <c r="A504" s="157"/>
    </row>
    <row r="505" ht="15.75" customHeight="1">
      <c r="A505" s="157"/>
    </row>
    <row r="506" ht="15.75" customHeight="1">
      <c r="A506" s="157"/>
    </row>
    <row r="507" ht="15.75" customHeight="1">
      <c r="A507" s="157"/>
    </row>
    <row r="508" ht="15.75" customHeight="1">
      <c r="A508" s="157"/>
    </row>
    <row r="509" ht="15.75" customHeight="1">
      <c r="A509" s="157"/>
    </row>
    <row r="510" ht="15.75" customHeight="1">
      <c r="A510" s="157"/>
    </row>
    <row r="511" ht="15.75" customHeight="1">
      <c r="A511" s="157"/>
    </row>
    <row r="512" ht="15.75" customHeight="1">
      <c r="A512" s="157"/>
    </row>
    <row r="513" ht="15.75" customHeight="1">
      <c r="A513" s="157"/>
    </row>
    <row r="514" ht="15.75" customHeight="1">
      <c r="A514" s="157"/>
    </row>
    <row r="515" ht="15.75" customHeight="1">
      <c r="A515" s="157"/>
    </row>
    <row r="516" ht="15.75" customHeight="1">
      <c r="A516" s="157"/>
    </row>
    <row r="517" ht="15.75" customHeight="1">
      <c r="A517" s="157"/>
    </row>
    <row r="518" ht="15.75" customHeight="1">
      <c r="A518" s="157"/>
    </row>
    <row r="519" ht="15.75" customHeight="1">
      <c r="A519" s="157"/>
    </row>
    <row r="520" ht="15.75" customHeight="1">
      <c r="A520" s="157"/>
    </row>
    <row r="521" ht="15.75" customHeight="1">
      <c r="A521" s="157"/>
    </row>
    <row r="522" ht="15.75" customHeight="1">
      <c r="A522" s="157"/>
    </row>
    <row r="523" ht="15.75" customHeight="1">
      <c r="A523" s="157"/>
    </row>
    <row r="524" ht="15.75" customHeight="1">
      <c r="A524" s="157"/>
    </row>
    <row r="525" ht="15.75" customHeight="1">
      <c r="A525" s="157"/>
    </row>
    <row r="526" ht="15.75" customHeight="1">
      <c r="A526" s="157"/>
    </row>
    <row r="527" ht="15.75" customHeight="1">
      <c r="A527" s="157"/>
    </row>
    <row r="528" ht="15.75" customHeight="1">
      <c r="A528" s="157"/>
    </row>
    <row r="529" ht="15.75" customHeight="1">
      <c r="A529" s="157"/>
    </row>
    <row r="530" ht="15.75" customHeight="1">
      <c r="A530" s="157"/>
    </row>
    <row r="531" ht="15.75" customHeight="1">
      <c r="A531" s="157"/>
    </row>
    <row r="532" ht="15.75" customHeight="1">
      <c r="A532" s="157"/>
    </row>
    <row r="533" ht="15.75" customHeight="1">
      <c r="A533" s="157"/>
    </row>
    <row r="534" ht="15.75" customHeight="1">
      <c r="A534" s="157"/>
    </row>
    <row r="535" ht="15.75" customHeight="1">
      <c r="A535" s="157"/>
    </row>
    <row r="536" ht="15.75" customHeight="1">
      <c r="A536" s="157"/>
    </row>
    <row r="537" ht="15.75" customHeight="1">
      <c r="A537" s="157"/>
    </row>
    <row r="538" ht="15.75" customHeight="1">
      <c r="A538" s="157"/>
    </row>
    <row r="539" ht="15.75" customHeight="1">
      <c r="A539" s="157"/>
    </row>
    <row r="540" ht="15.75" customHeight="1">
      <c r="A540" s="157"/>
    </row>
    <row r="541" ht="15.75" customHeight="1">
      <c r="A541" s="157"/>
    </row>
    <row r="542" ht="15.75" customHeight="1">
      <c r="A542" s="157"/>
    </row>
    <row r="543" ht="15.75" customHeight="1">
      <c r="A543" s="157"/>
    </row>
    <row r="544" ht="15.75" customHeight="1">
      <c r="A544" s="157"/>
    </row>
    <row r="545" ht="15.75" customHeight="1">
      <c r="A545" s="157"/>
    </row>
    <row r="546" ht="15.75" customHeight="1">
      <c r="A546" s="157"/>
    </row>
    <row r="547" ht="15.75" customHeight="1">
      <c r="A547" s="157"/>
    </row>
    <row r="548" ht="15.75" customHeight="1">
      <c r="A548" s="157"/>
    </row>
    <row r="549" ht="15.75" customHeight="1">
      <c r="A549" s="157"/>
    </row>
    <row r="550" ht="15.75" customHeight="1">
      <c r="A550" s="157"/>
    </row>
    <row r="551" ht="15.75" customHeight="1">
      <c r="A551" s="157"/>
    </row>
    <row r="552" ht="15.75" customHeight="1">
      <c r="A552" s="157"/>
    </row>
    <row r="553" ht="15.75" customHeight="1">
      <c r="A553" s="157"/>
    </row>
    <row r="554" ht="15.75" customHeight="1">
      <c r="A554" s="157"/>
    </row>
    <row r="555" ht="15.75" customHeight="1">
      <c r="A555" s="157"/>
    </row>
    <row r="556" ht="15.75" customHeight="1">
      <c r="A556" s="157"/>
    </row>
    <row r="557" ht="15.75" customHeight="1">
      <c r="A557" s="157"/>
    </row>
    <row r="558" ht="15.75" customHeight="1">
      <c r="A558" s="157"/>
    </row>
    <row r="559" ht="15.75" customHeight="1">
      <c r="A559" s="157"/>
    </row>
    <row r="560" ht="15.75" customHeight="1">
      <c r="A560" s="157"/>
    </row>
    <row r="561" ht="15.75" customHeight="1">
      <c r="A561" s="157"/>
    </row>
    <row r="562" ht="15.75" customHeight="1">
      <c r="A562" s="157"/>
    </row>
    <row r="563" ht="15.75" customHeight="1">
      <c r="A563" s="157"/>
    </row>
    <row r="564" ht="15.75" customHeight="1">
      <c r="A564" s="157"/>
    </row>
    <row r="565" ht="15.75" customHeight="1">
      <c r="A565" s="157"/>
    </row>
    <row r="566" ht="15.75" customHeight="1">
      <c r="A566" s="157"/>
    </row>
    <row r="567" ht="15.75" customHeight="1">
      <c r="A567" s="157"/>
    </row>
    <row r="568" ht="15.75" customHeight="1">
      <c r="A568" s="157"/>
    </row>
    <row r="569" ht="15.75" customHeight="1">
      <c r="A569" s="157"/>
    </row>
    <row r="570" ht="15.75" customHeight="1">
      <c r="A570" s="157"/>
    </row>
    <row r="571" ht="15.75" customHeight="1">
      <c r="A571" s="157"/>
    </row>
    <row r="572" ht="15.75" customHeight="1">
      <c r="A572" s="157"/>
    </row>
    <row r="573" ht="15.75" customHeight="1">
      <c r="A573" s="157"/>
    </row>
    <row r="574" ht="15.75" customHeight="1">
      <c r="A574" s="157"/>
    </row>
    <row r="575" ht="15.75" customHeight="1">
      <c r="A575" s="157"/>
    </row>
    <row r="576" ht="15.75" customHeight="1">
      <c r="A576" s="157"/>
    </row>
    <row r="577" ht="15.75" customHeight="1">
      <c r="A577" s="157"/>
    </row>
    <row r="578" ht="15.75" customHeight="1">
      <c r="A578" s="157"/>
    </row>
    <row r="579" ht="15.75" customHeight="1">
      <c r="A579" s="157"/>
    </row>
    <row r="580" ht="15.75" customHeight="1">
      <c r="A580" s="157"/>
    </row>
    <row r="581" ht="15.75" customHeight="1">
      <c r="A581" s="157"/>
    </row>
    <row r="582" ht="15.75" customHeight="1">
      <c r="A582" s="157"/>
    </row>
    <row r="583" ht="15.75" customHeight="1">
      <c r="A583" s="157"/>
    </row>
    <row r="584" ht="15.75" customHeight="1">
      <c r="A584" s="157"/>
    </row>
    <row r="585" ht="15.75" customHeight="1">
      <c r="A585" s="157"/>
    </row>
    <row r="586" ht="15.75" customHeight="1">
      <c r="A586" s="157"/>
    </row>
    <row r="587" ht="15.75" customHeight="1">
      <c r="A587" s="157"/>
    </row>
    <row r="588" ht="15.75" customHeight="1">
      <c r="A588" s="157"/>
    </row>
    <row r="589" ht="15.75" customHeight="1">
      <c r="A589" s="157"/>
    </row>
    <row r="590" ht="15.75" customHeight="1">
      <c r="A590" s="157"/>
    </row>
    <row r="591" ht="15.75" customHeight="1">
      <c r="A591" s="157"/>
    </row>
    <row r="592" ht="15.75" customHeight="1">
      <c r="A592" s="157"/>
    </row>
    <row r="593" ht="15.75" customHeight="1">
      <c r="A593" s="157"/>
    </row>
    <row r="594" ht="15.75" customHeight="1">
      <c r="A594" s="157"/>
    </row>
    <row r="595" ht="15.75" customHeight="1">
      <c r="A595" s="157"/>
    </row>
    <row r="596" ht="15.75" customHeight="1">
      <c r="A596" s="157"/>
    </row>
    <row r="597" ht="15.75" customHeight="1">
      <c r="A597" s="157"/>
    </row>
    <row r="598" ht="15.75" customHeight="1">
      <c r="A598" s="157"/>
    </row>
    <row r="599" ht="15.75" customHeight="1">
      <c r="A599" s="157"/>
    </row>
    <row r="600" ht="15.75" customHeight="1">
      <c r="A600" s="157"/>
    </row>
    <row r="601" ht="15.75" customHeight="1">
      <c r="A601" s="157"/>
    </row>
    <row r="602" ht="15.75" customHeight="1">
      <c r="A602" s="157"/>
    </row>
    <row r="603" ht="15.75" customHeight="1">
      <c r="A603" s="157"/>
    </row>
    <row r="604" ht="15.75" customHeight="1">
      <c r="A604" s="157"/>
    </row>
    <row r="605" ht="15.75" customHeight="1">
      <c r="A605" s="157"/>
    </row>
    <row r="606" ht="15.75" customHeight="1">
      <c r="A606" s="157"/>
    </row>
    <row r="607" ht="15.75" customHeight="1">
      <c r="A607" s="157"/>
    </row>
    <row r="608" ht="15.75" customHeight="1">
      <c r="A608" s="157"/>
    </row>
    <row r="609" ht="15.75" customHeight="1">
      <c r="A609" s="157"/>
    </row>
    <row r="610" ht="15.75" customHeight="1">
      <c r="A610" s="157"/>
    </row>
    <row r="611" ht="15.75" customHeight="1">
      <c r="A611" s="157"/>
    </row>
    <row r="612" ht="15.75" customHeight="1">
      <c r="A612" s="157"/>
    </row>
    <row r="613" ht="15.75" customHeight="1">
      <c r="A613" s="157"/>
    </row>
    <row r="614" ht="15.75" customHeight="1">
      <c r="A614" s="157"/>
    </row>
    <row r="615" ht="15.75" customHeight="1">
      <c r="A615" s="157"/>
    </row>
    <row r="616" ht="15.75" customHeight="1">
      <c r="A616" s="157"/>
    </row>
    <row r="617" ht="15.75" customHeight="1">
      <c r="A617" s="157"/>
    </row>
    <row r="618" ht="15.75" customHeight="1">
      <c r="A618" s="157"/>
    </row>
    <row r="619" ht="15.75" customHeight="1">
      <c r="A619" s="157"/>
    </row>
    <row r="620" ht="15.75" customHeight="1">
      <c r="A620" s="157"/>
    </row>
    <row r="621" ht="15.75" customHeight="1">
      <c r="A621" s="157"/>
    </row>
    <row r="622" ht="15.75" customHeight="1">
      <c r="A622" s="157"/>
    </row>
    <row r="623" ht="15.75" customHeight="1">
      <c r="A623" s="157"/>
    </row>
    <row r="624" ht="15.75" customHeight="1">
      <c r="A624" s="157"/>
    </row>
    <row r="625" ht="15.75" customHeight="1">
      <c r="A625" s="157"/>
    </row>
    <row r="626" ht="15.75" customHeight="1">
      <c r="A626" s="157"/>
    </row>
    <row r="627" ht="15.75" customHeight="1">
      <c r="A627" s="157"/>
    </row>
    <row r="628" ht="15.75" customHeight="1">
      <c r="A628" s="157"/>
    </row>
    <row r="629" ht="15.75" customHeight="1">
      <c r="A629" s="157"/>
    </row>
    <row r="630" ht="15.75" customHeight="1">
      <c r="A630" s="157"/>
    </row>
    <row r="631" ht="15.75" customHeight="1">
      <c r="A631" s="157"/>
    </row>
    <row r="632" ht="15.75" customHeight="1">
      <c r="A632" s="157"/>
    </row>
    <row r="633" ht="15.75" customHeight="1">
      <c r="A633" s="157"/>
    </row>
    <row r="634" ht="15.75" customHeight="1">
      <c r="A634" s="157"/>
    </row>
    <row r="635" ht="15.75" customHeight="1">
      <c r="A635" s="157"/>
    </row>
    <row r="636" ht="15.75" customHeight="1">
      <c r="A636" s="157"/>
    </row>
    <row r="637" ht="15.75" customHeight="1">
      <c r="A637" s="157"/>
    </row>
    <row r="638" ht="15.75" customHeight="1">
      <c r="A638" s="157"/>
    </row>
    <row r="639" ht="15.75" customHeight="1">
      <c r="A639" s="157"/>
    </row>
    <row r="640" ht="15.75" customHeight="1">
      <c r="A640" s="157"/>
    </row>
    <row r="641" ht="15.75" customHeight="1">
      <c r="A641" s="157"/>
    </row>
    <row r="642" ht="15.75" customHeight="1">
      <c r="A642" s="157"/>
    </row>
    <row r="643" ht="15.75" customHeight="1">
      <c r="A643" s="157"/>
    </row>
    <row r="644" ht="15.75" customHeight="1">
      <c r="A644" s="157"/>
    </row>
    <row r="645" ht="15.75" customHeight="1">
      <c r="A645" s="157"/>
    </row>
    <row r="646" ht="15.75" customHeight="1">
      <c r="A646" s="157"/>
    </row>
    <row r="647" ht="15.75" customHeight="1">
      <c r="A647" s="157"/>
    </row>
    <row r="648" ht="15.75" customHeight="1">
      <c r="A648" s="157"/>
    </row>
    <row r="649" ht="15.75" customHeight="1">
      <c r="A649" s="157"/>
    </row>
    <row r="650" ht="15.75" customHeight="1">
      <c r="A650" s="157"/>
    </row>
    <row r="651" ht="15.75" customHeight="1">
      <c r="A651" s="157"/>
    </row>
    <row r="652" ht="15.75" customHeight="1">
      <c r="A652" s="157"/>
    </row>
    <row r="653" ht="15.75" customHeight="1">
      <c r="A653" s="157"/>
    </row>
    <row r="654" ht="15.75" customHeight="1">
      <c r="A654" s="157"/>
    </row>
    <row r="655" ht="15.75" customHeight="1">
      <c r="A655" s="157"/>
    </row>
    <row r="656" ht="15.75" customHeight="1">
      <c r="A656" s="157"/>
    </row>
    <row r="657" ht="15.75" customHeight="1">
      <c r="A657" s="157"/>
    </row>
    <row r="658" ht="15.75" customHeight="1">
      <c r="A658" s="157"/>
    </row>
    <row r="659" ht="15.75" customHeight="1">
      <c r="A659" s="157"/>
    </row>
    <row r="660" ht="15.75" customHeight="1">
      <c r="A660" s="157"/>
    </row>
    <row r="661" ht="15.75" customHeight="1">
      <c r="A661" s="157"/>
    </row>
    <row r="662" ht="15.75" customHeight="1">
      <c r="A662" s="157"/>
    </row>
    <row r="663" ht="15.75" customHeight="1">
      <c r="A663" s="157"/>
    </row>
    <row r="664" ht="15.75" customHeight="1">
      <c r="A664" s="157"/>
    </row>
    <row r="665" ht="15.75" customHeight="1">
      <c r="A665" s="157"/>
    </row>
    <row r="666" ht="15.75" customHeight="1">
      <c r="A666" s="157"/>
    </row>
    <row r="667" ht="15.75" customHeight="1">
      <c r="A667" s="157"/>
    </row>
    <row r="668" ht="15.75" customHeight="1">
      <c r="A668" s="157"/>
    </row>
    <row r="669" ht="15.75" customHeight="1">
      <c r="A669" s="157"/>
    </row>
    <row r="670" ht="15.75" customHeight="1">
      <c r="A670" s="157"/>
    </row>
    <row r="671" ht="15.75" customHeight="1">
      <c r="A671" s="157"/>
    </row>
    <row r="672" ht="15.75" customHeight="1">
      <c r="A672" s="157"/>
    </row>
    <row r="673" ht="15.75" customHeight="1">
      <c r="A673" s="157"/>
    </row>
    <row r="674" ht="15.75" customHeight="1">
      <c r="A674" s="157"/>
    </row>
    <row r="675" ht="15.75" customHeight="1">
      <c r="A675" s="157"/>
    </row>
    <row r="676" ht="15.75" customHeight="1">
      <c r="A676" s="157"/>
    </row>
    <row r="677" ht="15.75" customHeight="1">
      <c r="A677" s="157"/>
    </row>
    <row r="678" ht="15.75" customHeight="1">
      <c r="A678" s="157"/>
    </row>
    <row r="679" ht="15.75" customHeight="1">
      <c r="A679" s="157"/>
    </row>
    <row r="680" ht="15.75" customHeight="1">
      <c r="A680" s="157"/>
    </row>
    <row r="681" ht="15.75" customHeight="1">
      <c r="A681" s="157"/>
    </row>
    <row r="682" ht="15.75" customHeight="1">
      <c r="A682" s="157"/>
    </row>
    <row r="683" ht="15.75" customHeight="1">
      <c r="A683" s="157"/>
    </row>
    <row r="684" ht="15.75" customHeight="1">
      <c r="A684" s="157"/>
    </row>
    <row r="685" ht="15.75" customHeight="1">
      <c r="A685" s="157"/>
    </row>
    <row r="686" ht="15.75" customHeight="1">
      <c r="A686" s="157"/>
    </row>
    <row r="687" ht="15.75" customHeight="1">
      <c r="A687" s="157"/>
    </row>
    <row r="688" ht="15.75" customHeight="1">
      <c r="A688" s="157"/>
    </row>
    <row r="689" ht="15.75" customHeight="1">
      <c r="A689" s="157"/>
    </row>
    <row r="690" ht="15.75" customHeight="1">
      <c r="A690" s="157"/>
    </row>
    <row r="691" ht="15.75" customHeight="1">
      <c r="A691" s="157"/>
    </row>
    <row r="692" ht="15.75" customHeight="1">
      <c r="A692" s="157"/>
    </row>
    <row r="693" ht="15.75" customHeight="1">
      <c r="A693" s="157"/>
    </row>
    <row r="694" ht="15.75" customHeight="1">
      <c r="A694" s="157"/>
    </row>
    <row r="695" ht="15.75" customHeight="1">
      <c r="A695" s="157"/>
    </row>
    <row r="696" ht="15.75" customHeight="1">
      <c r="A696" s="157"/>
    </row>
    <row r="697" ht="15.75" customHeight="1">
      <c r="A697" s="157"/>
    </row>
    <row r="698" ht="15.75" customHeight="1">
      <c r="A698" s="157"/>
    </row>
    <row r="699" ht="15.75" customHeight="1">
      <c r="A699" s="157"/>
    </row>
    <row r="700" ht="15.75" customHeight="1">
      <c r="A700" s="157"/>
    </row>
    <row r="701" ht="15.75" customHeight="1">
      <c r="A701" s="157"/>
    </row>
    <row r="702" ht="15.75" customHeight="1">
      <c r="A702" s="157"/>
    </row>
    <row r="703" ht="15.75" customHeight="1">
      <c r="A703" s="157"/>
    </row>
    <row r="704" ht="15.75" customHeight="1">
      <c r="A704" s="157"/>
    </row>
    <row r="705" ht="15.75" customHeight="1">
      <c r="A705" s="157"/>
    </row>
    <row r="706" ht="15.75" customHeight="1">
      <c r="A706" s="157"/>
    </row>
    <row r="707" ht="15.75" customHeight="1">
      <c r="A707" s="157"/>
    </row>
    <row r="708" ht="15.75" customHeight="1">
      <c r="A708" s="157"/>
    </row>
    <row r="709" ht="15.75" customHeight="1">
      <c r="A709" s="157"/>
    </row>
    <row r="710" ht="15.75" customHeight="1">
      <c r="A710" s="157"/>
    </row>
    <row r="711" ht="15.75" customHeight="1">
      <c r="A711" s="157"/>
    </row>
    <row r="712" ht="15.75" customHeight="1">
      <c r="A712" s="157"/>
    </row>
    <row r="713" ht="15.75" customHeight="1">
      <c r="A713" s="157"/>
    </row>
    <row r="714" ht="15.75" customHeight="1">
      <c r="A714" s="157"/>
    </row>
    <row r="715" ht="15.75" customHeight="1">
      <c r="A715" s="157"/>
    </row>
    <row r="716" ht="15.75" customHeight="1">
      <c r="A716" s="157"/>
    </row>
    <row r="717" ht="15.75" customHeight="1">
      <c r="A717" s="157"/>
    </row>
    <row r="718" ht="15.75" customHeight="1">
      <c r="A718" s="157"/>
    </row>
    <row r="719" ht="15.75" customHeight="1">
      <c r="A719" s="157"/>
    </row>
    <row r="720" ht="15.75" customHeight="1">
      <c r="A720" s="157"/>
    </row>
    <row r="721" ht="15.75" customHeight="1">
      <c r="A721" s="157"/>
    </row>
    <row r="722" ht="15.75" customHeight="1">
      <c r="A722" s="157"/>
    </row>
    <row r="723" ht="15.75" customHeight="1">
      <c r="A723" s="157"/>
    </row>
    <row r="724" ht="15.75" customHeight="1">
      <c r="A724" s="157"/>
    </row>
    <row r="725" ht="15.75" customHeight="1">
      <c r="A725" s="157"/>
    </row>
    <row r="726" ht="15.75" customHeight="1">
      <c r="A726" s="157"/>
    </row>
    <row r="727" ht="15.75" customHeight="1">
      <c r="A727" s="157"/>
    </row>
    <row r="728" ht="15.75" customHeight="1">
      <c r="A728" s="157"/>
    </row>
    <row r="729" ht="15.75" customHeight="1">
      <c r="A729" s="157"/>
    </row>
    <row r="730" ht="15.75" customHeight="1">
      <c r="A730" s="157"/>
    </row>
    <row r="731" ht="15.75" customHeight="1">
      <c r="A731" s="157"/>
    </row>
    <row r="732" ht="15.75" customHeight="1">
      <c r="A732" s="157"/>
    </row>
    <row r="733" ht="15.75" customHeight="1">
      <c r="A733" s="157"/>
    </row>
    <row r="734" ht="15.75" customHeight="1">
      <c r="A734" s="157"/>
    </row>
    <row r="735" ht="15.75" customHeight="1">
      <c r="A735" s="157"/>
    </row>
    <row r="736" ht="15.75" customHeight="1">
      <c r="A736" s="157"/>
    </row>
    <row r="737" ht="15.75" customHeight="1">
      <c r="A737" s="157"/>
    </row>
    <row r="738" ht="15.75" customHeight="1">
      <c r="A738" s="157"/>
    </row>
    <row r="739" ht="15.75" customHeight="1">
      <c r="A739" s="157"/>
    </row>
    <row r="740" ht="15.75" customHeight="1">
      <c r="A740" s="157"/>
    </row>
    <row r="741" ht="15.75" customHeight="1">
      <c r="A741" s="157"/>
    </row>
    <row r="742" ht="15.75" customHeight="1">
      <c r="A742" s="157"/>
    </row>
    <row r="743" ht="15.75" customHeight="1">
      <c r="A743" s="157"/>
    </row>
    <row r="744" ht="15.75" customHeight="1">
      <c r="A744" s="157"/>
    </row>
    <row r="745" ht="15.75" customHeight="1">
      <c r="A745" s="157"/>
    </row>
    <row r="746" ht="15.75" customHeight="1">
      <c r="A746" s="157"/>
    </row>
    <row r="747" ht="15.75" customHeight="1">
      <c r="A747" s="157"/>
    </row>
    <row r="748" ht="15.75" customHeight="1">
      <c r="A748" s="157"/>
    </row>
    <row r="749" ht="15.75" customHeight="1">
      <c r="A749" s="157"/>
    </row>
    <row r="750" ht="15.75" customHeight="1">
      <c r="A750" s="157"/>
    </row>
    <row r="751" ht="15.75" customHeight="1">
      <c r="A751" s="157"/>
    </row>
    <row r="752" ht="15.75" customHeight="1">
      <c r="A752" s="157"/>
    </row>
    <row r="753" ht="15.75" customHeight="1">
      <c r="A753" s="157"/>
    </row>
    <row r="754" ht="15.75" customHeight="1">
      <c r="A754" s="157"/>
    </row>
    <row r="755" ht="15.75" customHeight="1">
      <c r="A755" s="157"/>
    </row>
    <row r="756" ht="15.75" customHeight="1">
      <c r="A756" s="157"/>
    </row>
    <row r="757" ht="15.75" customHeight="1">
      <c r="A757" s="157"/>
    </row>
    <row r="758" ht="15.75" customHeight="1">
      <c r="A758" s="157"/>
    </row>
    <row r="759" ht="15.75" customHeight="1">
      <c r="A759" s="157"/>
    </row>
    <row r="760" ht="15.75" customHeight="1">
      <c r="A760" s="157"/>
    </row>
    <row r="761" ht="15.75" customHeight="1">
      <c r="A761" s="157"/>
    </row>
    <row r="762" ht="15.75" customHeight="1">
      <c r="A762" s="157"/>
    </row>
    <row r="763" ht="15.75" customHeight="1">
      <c r="A763" s="157"/>
    </row>
    <row r="764" ht="15.75" customHeight="1">
      <c r="A764" s="157"/>
    </row>
    <row r="765" ht="15.75" customHeight="1">
      <c r="A765" s="157"/>
    </row>
    <row r="766" ht="15.75" customHeight="1">
      <c r="A766" s="157"/>
    </row>
    <row r="767" ht="15.75" customHeight="1">
      <c r="A767" s="157"/>
    </row>
    <row r="768" ht="15.75" customHeight="1">
      <c r="A768" s="157"/>
    </row>
    <row r="769" ht="15.75" customHeight="1">
      <c r="A769" s="157"/>
    </row>
    <row r="770" ht="15.75" customHeight="1">
      <c r="A770" s="157"/>
    </row>
    <row r="771" ht="15.75" customHeight="1">
      <c r="A771" s="157"/>
    </row>
    <row r="772" ht="15.75" customHeight="1">
      <c r="A772" s="157"/>
    </row>
    <row r="773" ht="15.75" customHeight="1">
      <c r="A773" s="157"/>
    </row>
    <row r="774" ht="15.75" customHeight="1">
      <c r="A774" s="157"/>
    </row>
    <row r="775" ht="15.75" customHeight="1">
      <c r="A775" s="157"/>
    </row>
    <row r="776" ht="15.75" customHeight="1">
      <c r="A776" s="157"/>
    </row>
    <row r="777" ht="15.75" customHeight="1">
      <c r="A777" s="157"/>
    </row>
    <row r="778" ht="15.75" customHeight="1">
      <c r="A778" s="157"/>
    </row>
    <row r="779" ht="15.75" customHeight="1">
      <c r="A779" s="157"/>
    </row>
    <row r="780" ht="15.75" customHeight="1">
      <c r="A780" s="157"/>
    </row>
    <row r="781" ht="15.75" customHeight="1">
      <c r="A781" s="157"/>
    </row>
    <row r="782" ht="15.75" customHeight="1">
      <c r="A782" s="157"/>
    </row>
    <row r="783" ht="15.75" customHeight="1">
      <c r="A783" s="157"/>
    </row>
    <row r="784" ht="15.75" customHeight="1">
      <c r="A784" s="157"/>
    </row>
    <row r="785" ht="15.75" customHeight="1">
      <c r="A785" s="157"/>
    </row>
    <row r="786" ht="15.75" customHeight="1">
      <c r="A786" s="157"/>
    </row>
    <row r="787" ht="15.75" customHeight="1">
      <c r="A787" s="157"/>
    </row>
    <row r="788" ht="15.75" customHeight="1">
      <c r="A788" s="157"/>
    </row>
    <row r="789" ht="15.75" customHeight="1">
      <c r="A789" s="157"/>
    </row>
    <row r="790" ht="15.75" customHeight="1">
      <c r="A790" s="157"/>
    </row>
    <row r="791" ht="15.75" customHeight="1">
      <c r="A791" s="157"/>
    </row>
    <row r="792" ht="15.75" customHeight="1">
      <c r="A792" s="157"/>
    </row>
    <row r="793" ht="15.75" customHeight="1">
      <c r="A793" s="157"/>
    </row>
    <row r="794" ht="15.75" customHeight="1">
      <c r="A794" s="157"/>
    </row>
    <row r="795" ht="15.75" customHeight="1">
      <c r="A795" s="157"/>
    </row>
    <row r="796" ht="15.75" customHeight="1">
      <c r="A796" s="157"/>
    </row>
    <row r="797" ht="15.75" customHeight="1">
      <c r="A797" s="157"/>
    </row>
    <row r="798" ht="15.75" customHeight="1">
      <c r="A798" s="157"/>
    </row>
    <row r="799" ht="15.75" customHeight="1">
      <c r="A799" s="157"/>
    </row>
    <row r="800" ht="15.75" customHeight="1">
      <c r="A800" s="157"/>
    </row>
    <row r="801" ht="15.75" customHeight="1">
      <c r="A801" s="157"/>
    </row>
    <row r="802" ht="15.75" customHeight="1">
      <c r="A802" s="157"/>
    </row>
    <row r="803" ht="15.75" customHeight="1">
      <c r="A803" s="157"/>
    </row>
    <row r="804" ht="15.75" customHeight="1">
      <c r="A804" s="157"/>
    </row>
    <row r="805" ht="15.75" customHeight="1">
      <c r="A805" s="157"/>
    </row>
    <row r="806" ht="15.75" customHeight="1">
      <c r="A806" s="157"/>
    </row>
    <row r="807" ht="15.75" customHeight="1">
      <c r="A807" s="157"/>
    </row>
    <row r="808" ht="15.75" customHeight="1">
      <c r="A808" s="157"/>
    </row>
    <row r="809" ht="15.75" customHeight="1">
      <c r="A809" s="157"/>
    </row>
    <row r="810" ht="15.75" customHeight="1">
      <c r="A810" s="157"/>
    </row>
    <row r="811" ht="15.75" customHeight="1">
      <c r="A811" s="157"/>
    </row>
    <row r="812" ht="15.75" customHeight="1">
      <c r="A812" s="157"/>
    </row>
    <row r="813" ht="15.75" customHeight="1">
      <c r="A813" s="157"/>
    </row>
    <row r="814" ht="15.75" customHeight="1">
      <c r="A814" s="157"/>
    </row>
    <row r="815" ht="15.75" customHeight="1">
      <c r="A815" s="157"/>
    </row>
    <row r="816" ht="15.75" customHeight="1">
      <c r="A816" s="157"/>
    </row>
    <row r="817" ht="15.75" customHeight="1">
      <c r="A817" s="157"/>
    </row>
    <row r="818" ht="15.75" customHeight="1">
      <c r="A818" s="157"/>
    </row>
    <row r="819" ht="15.75" customHeight="1">
      <c r="A819" s="157"/>
    </row>
    <row r="820" ht="15.75" customHeight="1">
      <c r="A820" s="157"/>
    </row>
    <row r="821" ht="15.75" customHeight="1">
      <c r="A821" s="157"/>
    </row>
    <row r="822" ht="15.75" customHeight="1">
      <c r="A822" s="157"/>
    </row>
    <row r="823" ht="15.75" customHeight="1">
      <c r="A823" s="157"/>
    </row>
    <row r="824" ht="15.75" customHeight="1">
      <c r="A824" s="157"/>
    </row>
    <row r="825" ht="15.75" customHeight="1">
      <c r="A825" s="157"/>
    </row>
    <row r="826" ht="15.75" customHeight="1">
      <c r="A826" s="157"/>
    </row>
    <row r="827" ht="15.75" customHeight="1">
      <c r="A827" s="157"/>
    </row>
    <row r="828" ht="15.75" customHeight="1">
      <c r="A828" s="157"/>
    </row>
    <row r="829" ht="15.75" customHeight="1">
      <c r="A829" s="157"/>
    </row>
    <row r="830" ht="15.75" customHeight="1">
      <c r="A830" s="157"/>
    </row>
    <row r="831" ht="15.75" customHeight="1">
      <c r="A831" s="157"/>
    </row>
    <row r="832" ht="15.75" customHeight="1">
      <c r="A832" s="157"/>
    </row>
    <row r="833" ht="15.75" customHeight="1">
      <c r="A833" s="157"/>
    </row>
    <row r="834" ht="15.75" customHeight="1">
      <c r="A834" s="157"/>
    </row>
    <row r="835" ht="15.75" customHeight="1">
      <c r="A835" s="157"/>
    </row>
    <row r="836" ht="15.75" customHeight="1">
      <c r="A836" s="157"/>
    </row>
    <row r="837" ht="15.75" customHeight="1">
      <c r="A837" s="157"/>
    </row>
    <row r="838" ht="15.75" customHeight="1">
      <c r="A838" s="157"/>
    </row>
    <row r="839" ht="15.75" customHeight="1">
      <c r="A839" s="157"/>
    </row>
    <row r="840" ht="15.75" customHeight="1">
      <c r="A840" s="157"/>
    </row>
    <row r="841" ht="15.75" customHeight="1">
      <c r="A841" s="157"/>
    </row>
    <row r="842" ht="15.75" customHeight="1">
      <c r="A842" s="157"/>
    </row>
    <row r="843" ht="15.75" customHeight="1">
      <c r="A843" s="157"/>
    </row>
    <row r="844" ht="15.75" customHeight="1">
      <c r="A844" s="157"/>
    </row>
    <row r="845" ht="15.75" customHeight="1">
      <c r="A845" s="157"/>
    </row>
    <row r="846" ht="15.75" customHeight="1">
      <c r="A846" s="157"/>
    </row>
    <row r="847" ht="15.75" customHeight="1">
      <c r="A847" s="157"/>
    </row>
    <row r="848" ht="15.75" customHeight="1">
      <c r="A848" s="157"/>
    </row>
    <row r="849" ht="15.75" customHeight="1">
      <c r="A849" s="157"/>
    </row>
    <row r="850" ht="15.75" customHeight="1">
      <c r="A850" s="157"/>
    </row>
    <row r="851" ht="15.75" customHeight="1">
      <c r="A851" s="157"/>
    </row>
    <row r="852" ht="15.75" customHeight="1">
      <c r="A852" s="157"/>
    </row>
    <row r="853" ht="15.75" customHeight="1">
      <c r="A853" s="157"/>
    </row>
    <row r="854" ht="15.75" customHeight="1">
      <c r="A854" s="157"/>
    </row>
    <row r="855" ht="15.75" customHeight="1">
      <c r="A855" s="157"/>
    </row>
    <row r="856" ht="15.75" customHeight="1">
      <c r="A856" s="157"/>
    </row>
    <row r="857" ht="15.75" customHeight="1">
      <c r="A857" s="157"/>
    </row>
    <row r="858" ht="15.75" customHeight="1">
      <c r="A858" s="157"/>
    </row>
    <row r="859" ht="15.75" customHeight="1">
      <c r="A859" s="157"/>
    </row>
    <row r="860" ht="15.75" customHeight="1">
      <c r="A860" s="157"/>
    </row>
    <row r="861" ht="15.75" customHeight="1">
      <c r="A861" s="157"/>
    </row>
    <row r="862" ht="15.75" customHeight="1">
      <c r="A862" s="157"/>
    </row>
    <row r="863" ht="15.75" customHeight="1">
      <c r="A863" s="157"/>
    </row>
    <row r="864" ht="15.75" customHeight="1">
      <c r="A864" s="157"/>
    </row>
    <row r="865" ht="15.75" customHeight="1">
      <c r="A865" s="157"/>
    </row>
    <row r="866" ht="15.75" customHeight="1">
      <c r="A866" s="157"/>
    </row>
    <row r="867" ht="15.75" customHeight="1">
      <c r="A867" s="157"/>
    </row>
    <row r="868" ht="15.75" customHeight="1">
      <c r="A868" s="157"/>
    </row>
    <row r="869" ht="15.75" customHeight="1">
      <c r="A869" s="157"/>
    </row>
    <row r="870" ht="15.75" customHeight="1">
      <c r="A870" s="157"/>
    </row>
    <row r="871" ht="15.75" customHeight="1">
      <c r="A871" s="157"/>
    </row>
    <row r="872" ht="15.75" customHeight="1">
      <c r="A872" s="157"/>
    </row>
    <row r="873" ht="15.75" customHeight="1">
      <c r="A873" s="157"/>
    </row>
    <row r="874" ht="15.75" customHeight="1">
      <c r="A874" s="157"/>
    </row>
    <row r="875" ht="15.75" customHeight="1">
      <c r="A875" s="157"/>
    </row>
    <row r="876" ht="15.75" customHeight="1">
      <c r="A876" s="157"/>
    </row>
    <row r="877" ht="15.75" customHeight="1">
      <c r="A877" s="157"/>
    </row>
    <row r="878" ht="15.75" customHeight="1">
      <c r="A878" s="157"/>
    </row>
    <row r="879" ht="15.75" customHeight="1">
      <c r="A879" s="157"/>
    </row>
    <row r="880" ht="15.75" customHeight="1">
      <c r="A880" s="157"/>
    </row>
    <row r="881" ht="15.75" customHeight="1">
      <c r="A881" s="157"/>
    </row>
    <row r="882" ht="15.75" customHeight="1">
      <c r="A882" s="157"/>
    </row>
    <row r="883" ht="15.75" customHeight="1">
      <c r="A883" s="157"/>
    </row>
    <row r="884" ht="15.75" customHeight="1">
      <c r="A884" s="157"/>
    </row>
    <row r="885" ht="15.75" customHeight="1">
      <c r="A885" s="157"/>
    </row>
    <row r="886" ht="15.75" customHeight="1">
      <c r="A886" s="157"/>
    </row>
    <row r="887" ht="15.75" customHeight="1">
      <c r="A887" s="157"/>
    </row>
    <row r="888" ht="15.75" customHeight="1">
      <c r="A888" s="157"/>
    </row>
    <row r="889" ht="15.75" customHeight="1">
      <c r="A889" s="157"/>
    </row>
    <row r="890" ht="15.75" customHeight="1">
      <c r="A890" s="157"/>
    </row>
    <row r="891" ht="15.75" customHeight="1">
      <c r="A891" s="157"/>
    </row>
    <row r="892" ht="15.75" customHeight="1">
      <c r="A892" s="157"/>
    </row>
    <row r="893" ht="15.75" customHeight="1">
      <c r="A893" s="157"/>
    </row>
    <row r="894" ht="15.75" customHeight="1">
      <c r="A894" s="157"/>
    </row>
    <row r="895" ht="15.75" customHeight="1">
      <c r="A895" s="157"/>
    </row>
    <row r="896" ht="15.75" customHeight="1">
      <c r="A896" s="157"/>
    </row>
    <row r="897" ht="15.75" customHeight="1">
      <c r="A897" s="157"/>
    </row>
    <row r="898" ht="15.75" customHeight="1">
      <c r="A898" s="157"/>
    </row>
    <row r="899" ht="15.75" customHeight="1">
      <c r="A899" s="157"/>
    </row>
    <row r="900" ht="15.75" customHeight="1">
      <c r="A900" s="157"/>
    </row>
    <row r="901" ht="15.75" customHeight="1">
      <c r="A901" s="157"/>
    </row>
    <row r="902" ht="15.75" customHeight="1">
      <c r="A902" s="157"/>
    </row>
    <row r="903" ht="15.75" customHeight="1">
      <c r="A903" s="157"/>
    </row>
    <row r="904" ht="15.75" customHeight="1">
      <c r="A904" s="157"/>
    </row>
    <row r="905" ht="15.75" customHeight="1">
      <c r="A905" s="157"/>
    </row>
    <row r="906" ht="15.75" customHeight="1">
      <c r="A906" s="157"/>
    </row>
    <row r="907" ht="15.75" customHeight="1">
      <c r="A907" s="157"/>
    </row>
    <row r="908" ht="15.75" customHeight="1">
      <c r="A908" s="157"/>
    </row>
    <row r="909" ht="15.75" customHeight="1">
      <c r="A909" s="157"/>
    </row>
    <row r="910" ht="15.75" customHeight="1">
      <c r="A910" s="157"/>
    </row>
    <row r="911" ht="15.75" customHeight="1">
      <c r="A911" s="157"/>
    </row>
    <row r="912" ht="15.75" customHeight="1">
      <c r="A912" s="157"/>
    </row>
    <row r="913" ht="15.75" customHeight="1">
      <c r="A913" s="157"/>
    </row>
    <row r="914" ht="15.75" customHeight="1">
      <c r="A914" s="157"/>
    </row>
    <row r="915" ht="15.75" customHeight="1">
      <c r="A915" s="157"/>
    </row>
    <row r="916" ht="15.75" customHeight="1">
      <c r="A916" s="157"/>
    </row>
    <row r="917" ht="15.75" customHeight="1">
      <c r="A917" s="157"/>
    </row>
    <row r="918" ht="15.75" customHeight="1">
      <c r="A918" s="157"/>
    </row>
    <row r="919" ht="15.75" customHeight="1">
      <c r="A919" s="157"/>
    </row>
    <row r="920" ht="15.75" customHeight="1">
      <c r="A920" s="157"/>
    </row>
    <row r="921" ht="15.75" customHeight="1">
      <c r="A921" s="157"/>
    </row>
    <row r="922" ht="15.75" customHeight="1">
      <c r="A922" s="157"/>
    </row>
    <row r="923" ht="15.75" customHeight="1">
      <c r="A923" s="157"/>
    </row>
    <row r="924" ht="15.75" customHeight="1">
      <c r="A924" s="157"/>
    </row>
    <row r="925" ht="15.75" customHeight="1">
      <c r="A925" s="157"/>
    </row>
    <row r="926" ht="15.75" customHeight="1">
      <c r="A926" s="157"/>
    </row>
    <row r="927" ht="15.75" customHeight="1">
      <c r="A927" s="157"/>
    </row>
    <row r="928" ht="15.75" customHeight="1">
      <c r="A928" s="157"/>
    </row>
    <row r="929" ht="15.75" customHeight="1">
      <c r="A929" s="157"/>
    </row>
    <row r="930" ht="15.75" customHeight="1">
      <c r="A930" s="157"/>
    </row>
    <row r="931" ht="15.75" customHeight="1">
      <c r="A931" s="157"/>
    </row>
    <row r="932" ht="15.75" customHeight="1">
      <c r="A932" s="157"/>
    </row>
    <row r="933" ht="15.75" customHeight="1">
      <c r="A933" s="157"/>
    </row>
    <row r="934" ht="15.75" customHeight="1">
      <c r="A934" s="157"/>
    </row>
    <row r="935" ht="15.75" customHeight="1">
      <c r="A935" s="157"/>
    </row>
    <row r="936" ht="15.75" customHeight="1">
      <c r="A936" s="157"/>
    </row>
    <row r="937" ht="15.75" customHeight="1">
      <c r="A937" s="157"/>
    </row>
    <row r="938" ht="15.75" customHeight="1">
      <c r="A938" s="157"/>
    </row>
    <row r="939" ht="15.75" customHeight="1">
      <c r="A939" s="157"/>
    </row>
    <row r="940" ht="15.75" customHeight="1">
      <c r="A940" s="157"/>
    </row>
    <row r="941" ht="15.75" customHeight="1">
      <c r="A941" s="157"/>
    </row>
    <row r="942" ht="15.75" customHeight="1">
      <c r="A942" s="157"/>
    </row>
    <row r="943" ht="15.75" customHeight="1">
      <c r="A943" s="157"/>
    </row>
    <row r="944" ht="15.75" customHeight="1">
      <c r="A944" s="157"/>
    </row>
    <row r="945" ht="15.75" customHeight="1">
      <c r="A945" s="157"/>
    </row>
    <row r="946" ht="15.75" customHeight="1">
      <c r="A946" s="157"/>
    </row>
    <row r="947" ht="15.75" customHeight="1">
      <c r="A947" s="157"/>
    </row>
    <row r="948" ht="15.75" customHeight="1">
      <c r="A948" s="157"/>
    </row>
    <row r="949" ht="15.75" customHeight="1">
      <c r="A949" s="157"/>
    </row>
    <row r="950" ht="15.75" customHeight="1">
      <c r="A950" s="157"/>
    </row>
    <row r="951" ht="15.75" customHeight="1">
      <c r="A951" s="157"/>
    </row>
    <row r="952" ht="15.75" customHeight="1">
      <c r="A952" s="157"/>
    </row>
    <row r="953" ht="15.75" customHeight="1">
      <c r="A953" s="157"/>
    </row>
    <row r="954" ht="15.75" customHeight="1">
      <c r="A954" s="157"/>
    </row>
    <row r="955" ht="15.75" customHeight="1">
      <c r="A955" s="157"/>
    </row>
    <row r="956" ht="15.75" customHeight="1">
      <c r="A956" s="157"/>
    </row>
    <row r="957" ht="15.75" customHeight="1">
      <c r="A957" s="157"/>
    </row>
    <row r="958" ht="15.75" customHeight="1">
      <c r="A958" s="157"/>
    </row>
    <row r="959" ht="15.75" customHeight="1">
      <c r="A959" s="157"/>
    </row>
    <row r="960" ht="15.75" customHeight="1">
      <c r="A960" s="157"/>
    </row>
    <row r="961" ht="15.75" customHeight="1">
      <c r="A961" s="157"/>
    </row>
    <row r="962" ht="15.75" customHeight="1">
      <c r="A962" s="157"/>
    </row>
    <row r="963" ht="15.75" customHeight="1">
      <c r="A963" s="157"/>
    </row>
    <row r="964" ht="15.75" customHeight="1">
      <c r="A964" s="157"/>
    </row>
    <row r="965" ht="15.75" customHeight="1">
      <c r="A965" s="157"/>
    </row>
    <row r="966" ht="15.75" customHeight="1">
      <c r="A966" s="157"/>
    </row>
    <row r="967" ht="15.75" customHeight="1">
      <c r="A967" s="157"/>
    </row>
    <row r="968" ht="15.75" customHeight="1">
      <c r="A968" s="157"/>
    </row>
    <row r="969" ht="15.75" customHeight="1">
      <c r="A969" s="157"/>
    </row>
    <row r="970" ht="15.75" customHeight="1">
      <c r="A970" s="157"/>
    </row>
    <row r="971" ht="15.75" customHeight="1">
      <c r="A971" s="157"/>
    </row>
    <row r="972" ht="15.75" customHeight="1">
      <c r="A972" s="157"/>
    </row>
    <row r="973" ht="15.75" customHeight="1">
      <c r="A973" s="157"/>
    </row>
    <row r="974" ht="15.75" customHeight="1">
      <c r="A974" s="157"/>
    </row>
    <row r="975" ht="15.75" customHeight="1">
      <c r="A975" s="157"/>
    </row>
    <row r="976" ht="15.75" customHeight="1">
      <c r="A976" s="157"/>
    </row>
    <row r="977" ht="15.75" customHeight="1">
      <c r="A977" s="157"/>
    </row>
    <row r="978" ht="15.75" customHeight="1">
      <c r="A978" s="157"/>
    </row>
    <row r="979" ht="15.75" customHeight="1">
      <c r="A979" s="157"/>
    </row>
    <row r="980" ht="15.75" customHeight="1">
      <c r="A980" s="157"/>
    </row>
    <row r="981" ht="15.75" customHeight="1">
      <c r="A981" s="157"/>
    </row>
    <row r="982" ht="15.75" customHeight="1">
      <c r="A982" s="157"/>
    </row>
    <row r="983" ht="15.75" customHeight="1">
      <c r="A983" s="157"/>
    </row>
    <row r="984" ht="15.75" customHeight="1">
      <c r="A984" s="157"/>
    </row>
    <row r="985" ht="15.75" customHeight="1">
      <c r="A985" s="157"/>
    </row>
    <row r="986" ht="15.75" customHeight="1">
      <c r="A986" s="157"/>
    </row>
    <row r="987" ht="15.75" customHeight="1">
      <c r="A987" s="157"/>
    </row>
    <row r="988" ht="15.75" customHeight="1">
      <c r="A988" s="157"/>
    </row>
    <row r="989" ht="15.75" customHeight="1">
      <c r="A989" s="157"/>
    </row>
    <row r="990" ht="15.75" customHeight="1">
      <c r="A990" s="157"/>
    </row>
    <row r="991" ht="15.75" customHeight="1">
      <c r="A991" s="157"/>
    </row>
    <row r="992" ht="15.75" customHeight="1">
      <c r="A992" s="157"/>
    </row>
    <row r="993" ht="15.75" customHeight="1">
      <c r="A993" s="157"/>
    </row>
    <row r="994" ht="15.75" customHeight="1">
      <c r="A994" s="157"/>
    </row>
    <row r="995" ht="15.75" customHeight="1">
      <c r="A995" s="157"/>
    </row>
    <row r="996" ht="15.75" customHeight="1">
      <c r="A996" s="157"/>
    </row>
    <row r="997" ht="15.75" customHeight="1">
      <c r="A997" s="157"/>
    </row>
    <row r="998" ht="15.75" customHeight="1">
      <c r="A998" s="157"/>
    </row>
    <row r="999" ht="15.75" customHeight="1">
      <c r="A999" s="157"/>
    </row>
    <row r="1000" ht="15.75" customHeight="1">
      <c r="A1000" s="157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58" t="s">
        <v>162</v>
      </c>
      <c r="B1" s="158" t="s">
        <v>127</v>
      </c>
      <c r="C1" s="159" t="s">
        <v>163</v>
      </c>
      <c r="D1" s="160" t="s">
        <v>155</v>
      </c>
      <c r="E1" s="159" t="s">
        <v>150</v>
      </c>
      <c r="F1" s="158" t="s">
        <v>142</v>
      </c>
      <c r="G1" s="161"/>
      <c r="H1" s="159" t="s">
        <v>164</v>
      </c>
      <c r="I1" s="158" t="s">
        <v>127</v>
      </c>
      <c r="J1" s="159" t="s">
        <v>163</v>
      </c>
      <c r="K1" s="160" t="s">
        <v>155</v>
      </c>
      <c r="L1" s="160" t="s">
        <v>150</v>
      </c>
      <c r="M1" s="158" t="s">
        <v>142</v>
      </c>
      <c r="N1" s="162" t="s">
        <v>165</v>
      </c>
      <c r="O1" s="7"/>
      <c r="P1" s="162" t="s">
        <v>166</v>
      </c>
      <c r="Q1" s="7"/>
      <c r="S1" s="163" t="s">
        <v>164</v>
      </c>
      <c r="T1" s="164" t="s">
        <v>127</v>
      </c>
      <c r="U1" s="165" t="s">
        <v>163</v>
      </c>
      <c r="V1" s="165" t="s">
        <v>155</v>
      </c>
      <c r="W1" s="164" t="s">
        <v>142</v>
      </c>
    </row>
    <row r="2" ht="21.0" customHeight="1">
      <c r="A2" s="117">
        <v>43983.0</v>
      </c>
      <c r="B2" s="127">
        <f>'Статистики'!C2/C2</f>
        <v>0.8234295416</v>
      </c>
      <c r="C2" s="120">
        <f>'Статистики'!D2</f>
        <v>3</v>
      </c>
      <c r="D2" s="121">
        <f>'Статистики'!E2</f>
        <v>6</v>
      </c>
      <c r="E2" s="127">
        <f>B2*C2</f>
        <v>2.470288625</v>
      </c>
      <c r="F2" s="166">
        <f>'Статистики'!F2</f>
        <v>0.01099537037</v>
      </c>
      <c r="G2" s="167"/>
      <c r="H2" s="168"/>
      <c r="I2" s="127"/>
      <c r="J2" s="120"/>
      <c r="K2" s="120"/>
      <c r="L2" s="120"/>
      <c r="M2" s="122"/>
      <c r="N2" s="169"/>
      <c r="O2" s="170"/>
      <c r="P2" s="171"/>
      <c r="Q2" s="172"/>
      <c r="S2" s="173"/>
      <c r="T2" s="174"/>
      <c r="U2" s="173"/>
      <c r="V2" s="173"/>
      <c r="W2" s="175"/>
    </row>
    <row r="3" ht="20.25" customHeight="1">
      <c r="A3" s="117">
        <v>43984.0</v>
      </c>
      <c r="B3" s="127"/>
      <c r="C3" s="120"/>
      <c r="D3" s="120"/>
      <c r="E3" s="120"/>
      <c r="F3" s="122"/>
      <c r="G3" s="167"/>
      <c r="H3" s="176"/>
      <c r="I3" s="127"/>
      <c r="J3" s="120"/>
      <c r="K3" s="120"/>
      <c r="L3" s="120"/>
      <c r="M3" s="122"/>
      <c r="N3" s="177"/>
      <c r="O3" s="170"/>
      <c r="P3" s="178"/>
      <c r="Q3" s="178"/>
    </row>
    <row r="4">
      <c r="A4" s="117">
        <v>43985.0</v>
      </c>
      <c r="B4" s="127"/>
      <c r="C4" s="120"/>
      <c r="D4" s="120"/>
      <c r="E4" s="127"/>
      <c r="F4" s="122" t="str">
        <f>'Статистики'!F172</f>
        <v/>
      </c>
      <c r="G4" s="167"/>
      <c r="H4" s="176"/>
      <c r="I4" s="127"/>
      <c r="J4" s="120"/>
      <c r="K4" s="120"/>
      <c r="L4" s="120"/>
      <c r="M4" s="122"/>
      <c r="N4" s="179"/>
      <c r="O4" s="179"/>
      <c r="P4" s="180"/>
      <c r="Q4" s="180"/>
    </row>
    <row r="5">
      <c r="A5" s="117">
        <v>43986.0</v>
      </c>
      <c r="B5" s="127"/>
      <c r="C5" s="120"/>
      <c r="D5" s="120"/>
      <c r="E5" s="127"/>
      <c r="F5" s="122" t="str">
        <f>'Статистики'!F173</f>
        <v/>
      </c>
      <c r="G5" s="167"/>
      <c r="H5" s="181"/>
      <c r="I5" s="182"/>
      <c r="J5" s="183"/>
      <c r="K5" s="183"/>
      <c r="L5" s="183"/>
      <c r="M5" s="184"/>
      <c r="N5" s="183"/>
      <c r="O5" s="183"/>
      <c r="P5" s="183"/>
      <c r="Q5" s="183"/>
    </row>
    <row r="6">
      <c r="A6" s="117">
        <v>43987.0</v>
      </c>
      <c r="B6" s="127"/>
      <c r="C6" s="120"/>
      <c r="D6" s="120"/>
      <c r="E6" s="120"/>
      <c r="F6" s="122" t="str">
        <f>'Статистики'!F174</f>
        <v/>
      </c>
      <c r="G6" s="167"/>
      <c r="H6" s="183"/>
      <c r="I6" s="183"/>
      <c r="J6" s="183"/>
      <c r="K6" s="183"/>
      <c r="L6" s="183"/>
      <c r="M6" s="183"/>
      <c r="N6" s="183"/>
      <c r="O6" s="183"/>
      <c r="P6" s="183"/>
      <c r="Q6" s="183"/>
    </row>
    <row r="7">
      <c r="A7" s="117">
        <v>43988.0</v>
      </c>
      <c r="B7" s="127"/>
      <c r="C7" s="120"/>
      <c r="D7" s="120"/>
      <c r="E7" s="127"/>
      <c r="F7" s="122" t="str">
        <f>'Статистики'!F7</f>
        <v/>
      </c>
      <c r="G7" s="167"/>
      <c r="H7" s="185"/>
      <c r="I7" s="182"/>
      <c r="J7" s="183"/>
      <c r="K7" s="183"/>
      <c r="L7" s="183"/>
      <c r="M7" s="184"/>
      <c r="N7" s="183"/>
      <c r="O7" s="183"/>
      <c r="P7" s="183"/>
      <c r="Q7" s="183"/>
    </row>
    <row r="8">
      <c r="A8" s="117">
        <v>43989.0</v>
      </c>
      <c r="B8" s="127"/>
      <c r="C8" s="120"/>
      <c r="D8" s="120"/>
      <c r="E8" s="127"/>
      <c r="F8" s="122"/>
      <c r="G8" s="167"/>
      <c r="H8" s="185"/>
      <c r="I8" s="182"/>
      <c r="J8" s="183"/>
      <c r="K8" s="183"/>
      <c r="L8" s="183"/>
      <c r="M8" s="184"/>
      <c r="N8" s="183"/>
      <c r="O8" s="183"/>
      <c r="P8" s="183"/>
      <c r="Q8" s="183"/>
    </row>
    <row r="9">
      <c r="A9" s="117">
        <v>43990.0</v>
      </c>
      <c r="B9" s="127"/>
      <c r="C9" s="120"/>
      <c r="D9" s="120"/>
      <c r="E9" s="127"/>
      <c r="F9" s="122"/>
      <c r="G9" s="167"/>
      <c r="H9" s="185"/>
      <c r="I9" s="182"/>
      <c r="J9" s="183"/>
      <c r="K9" s="183"/>
      <c r="L9" s="183"/>
      <c r="M9" s="184"/>
      <c r="N9" s="183"/>
      <c r="O9" s="183"/>
      <c r="P9" s="183"/>
      <c r="Q9" s="183"/>
    </row>
    <row r="10">
      <c r="A10" s="117">
        <v>43991.0</v>
      </c>
      <c r="B10" s="127"/>
      <c r="C10" s="120"/>
      <c r="D10" s="120"/>
      <c r="E10" s="127"/>
      <c r="F10" s="122" t="str">
        <f>'Статистики'!F178</f>
        <v/>
      </c>
      <c r="G10" s="167"/>
      <c r="H10" s="186"/>
      <c r="I10" s="186"/>
      <c r="J10" s="186"/>
      <c r="K10" s="186"/>
      <c r="L10" s="186"/>
      <c r="M10" s="186"/>
      <c r="N10" s="186"/>
      <c r="O10" s="186"/>
      <c r="P10" s="186"/>
      <c r="Q10" s="186"/>
    </row>
    <row r="11">
      <c r="A11" s="117">
        <v>43992.0</v>
      </c>
      <c r="B11" s="127"/>
      <c r="C11" s="120"/>
      <c r="D11" s="120"/>
      <c r="E11" s="127"/>
      <c r="F11" s="122" t="str">
        <f>'Статистики'!F11</f>
        <v/>
      </c>
      <c r="G11" s="167"/>
      <c r="H11" s="186"/>
      <c r="I11" s="186"/>
      <c r="J11" s="186"/>
      <c r="K11" s="186"/>
      <c r="L11" s="186"/>
      <c r="M11" s="186"/>
      <c r="N11" s="186"/>
      <c r="O11" s="186"/>
      <c r="P11" s="186"/>
      <c r="Q11" s="186"/>
    </row>
    <row r="12">
      <c r="A12" s="117">
        <v>43993.0</v>
      </c>
      <c r="B12" s="127"/>
      <c r="C12" s="120"/>
      <c r="D12" s="120"/>
      <c r="E12" s="127"/>
      <c r="F12" s="122" t="str">
        <f>'Статистики'!F180</f>
        <v/>
      </c>
      <c r="G12" s="167"/>
      <c r="H12" s="186"/>
      <c r="I12" s="186"/>
      <c r="J12" s="186"/>
      <c r="K12" s="186"/>
      <c r="L12" s="186"/>
      <c r="M12" s="186"/>
      <c r="N12" s="186"/>
      <c r="O12" s="186"/>
      <c r="P12" s="186"/>
      <c r="Q12" s="186"/>
    </row>
    <row r="13">
      <c r="A13" s="117">
        <v>43994.0</v>
      </c>
      <c r="B13" s="127"/>
      <c r="C13" s="120"/>
      <c r="D13" s="120"/>
      <c r="E13" s="127"/>
      <c r="F13" s="122" t="str">
        <f>'Статистики'!F181</f>
        <v/>
      </c>
      <c r="G13" s="167"/>
      <c r="H13" s="186"/>
      <c r="I13" s="186"/>
      <c r="J13" s="186"/>
      <c r="K13" s="186"/>
      <c r="L13" s="186"/>
      <c r="M13" s="186"/>
      <c r="N13" s="186"/>
      <c r="O13" s="186"/>
      <c r="P13" s="186"/>
      <c r="Q13" s="186"/>
    </row>
    <row r="14">
      <c r="A14" s="117">
        <v>43995.0</v>
      </c>
      <c r="B14" s="127"/>
      <c r="C14" s="120"/>
      <c r="D14" s="120"/>
      <c r="E14" s="127"/>
      <c r="F14" s="122" t="str">
        <f>'Статистики'!F182</f>
        <v/>
      </c>
      <c r="G14" s="167"/>
      <c r="H14" s="186"/>
      <c r="I14" s="186"/>
      <c r="J14" s="186"/>
      <c r="K14" s="186"/>
      <c r="L14" s="186"/>
      <c r="M14" s="186"/>
      <c r="N14" s="186"/>
      <c r="O14" s="186"/>
      <c r="P14" s="186"/>
      <c r="Q14" s="186"/>
    </row>
    <row r="15">
      <c r="A15" s="117">
        <v>43996.0</v>
      </c>
      <c r="B15" s="127"/>
      <c r="C15" s="120"/>
      <c r="D15" s="120"/>
      <c r="E15" s="127"/>
      <c r="F15" s="122" t="str">
        <f>'Статистики'!F183</f>
        <v/>
      </c>
      <c r="G15" s="167"/>
      <c r="H15" s="186"/>
      <c r="I15" s="186"/>
      <c r="J15" s="186"/>
      <c r="K15" s="186"/>
      <c r="L15" s="186"/>
      <c r="M15" s="186"/>
      <c r="N15" s="186"/>
      <c r="O15" s="186"/>
      <c r="P15" s="186"/>
      <c r="Q15" s="186"/>
    </row>
    <row r="16">
      <c r="A16" s="117">
        <v>43997.0</v>
      </c>
      <c r="B16" s="127"/>
      <c r="C16" s="120"/>
      <c r="D16" s="120"/>
      <c r="E16" s="127" t="str">
        <f>'Статистики'!C184</f>
        <v/>
      </c>
      <c r="F16" s="122" t="str">
        <f>'Статистики'!F184</f>
        <v/>
      </c>
      <c r="G16" s="167"/>
      <c r="H16" s="186"/>
      <c r="I16" s="186"/>
      <c r="J16" s="186"/>
      <c r="K16" s="186"/>
      <c r="L16" s="186"/>
      <c r="M16" s="186"/>
      <c r="N16" s="186"/>
      <c r="O16" s="186"/>
      <c r="P16" s="186"/>
      <c r="Q16" s="186"/>
    </row>
    <row r="17">
      <c r="A17" s="117">
        <v>43998.0</v>
      </c>
      <c r="B17" s="127"/>
      <c r="C17" s="120"/>
      <c r="D17" s="120"/>
      <c r="E17" s="127" t="str">
        <f>'Статистики'!C185</f>
        <v/>
      </c>
      <c r="F17" s="122" t="str">
        <f>'Статистики'!F185</f>
        <v/>
      </c>
      <c r="G17" s="167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>
      <c r="A18" s="117">
        <v>43999.0</v>
      </c>
      <c r="B18" s="127"/>
      <c r="C18" s="120"/>
      <c r="D18" s="120"/>
      <c r="E18" s="127" t="str">
        <f>'Статистики'!C186</f>
        <v/>
      </c>
      <c r="F18" s="122" t="str">
        <f>'Статистики'!F186</f>
        <v/>
      </c>
      <c r="G18" s="167"/>
      <c r="H18" s="186"/>
      <c r="I18" s="186"/>
      <c r="J18" s="186"/>
      <c r="K18" s="186"/>
      <c r="L18" s="186"/>
      <c r="M18" s="186"/>
      <c r="N18" s="186"/>
      <c r="O18" s="186"/>
      <c r="P18" s="186"/>
      <c r="Q18" s="186"/>
    </row>
    <row r="19">
      <c r="A19" s="117">
        <v>44000.0</v>
      </c>
      <c r="B19" s="127"/>
      <c r="C19" s="120"/>
      <c r="D19" s="120"/>
      <c r="E19" s="127" t="str">
        <f>'Статистики'!C187</f>
        <v/>
      </c>
      <c r="F19" s="122" t="str">
        <f>'Статистики'!F187</f>
        <v/>
      </c>
      <c r="G19" s="167"/>
      <c r="H19" s="186"/>
      <c r="I19" s="186"/>
      <c r="J19" s="186"/>
      <c r="K19" s="186"/>
      <c r="L19" s="186"/>
      <c r="M19" s="186"/>
      <c r="N19" s="186"/>
      <c r="O19" s="186"/>
      <c r="P19" s="186"/>
      <c r="Q19" s="186"/>
    </row>
    <row r="20">
      <c r="A20" s="117">
        <v>44001.0</v>
      </c>
      <c r="B20" s="127"/>
      <c r="C20" s="120"/>
      <c r="D20" s="120"/>
      <c r="E20" s="120" t="str">
        <f>'Статистики'!C188</f>
        <v/>
      </c>
      <c r="F20" s="122" t="str">
        <f>'Статистики'!F188</f>
        <v/>
      </c>
      <c r="G20" s="167"/>
      <c r="H20" s="186"/>
      <c r="I20" s="186"/>
      <c r="J20" s="186"/>
      <c r="K20" s="186"/>
      <c r="L20" s="186"/>
      <c r="M20" s="186"/>
      <c r="N20" s="186"/>
      <c r="O20" s="186"/>
      <c r="P20" s="186"/>
      <c r="Q20" s="186"/>
    </row>
    <row r="21" ht="15.75" customHeight="1">
      <c r="A21" s="117">
        <v>44002.0</v>
      </c>
      <c r="B21" s="127"/>
      <c r="C21" s="120"/>
      <c r="D21" s="120"/>
      <c r="E21" s="120" t="str">
        <f>'Статистики'!C189</f>
        <v/>
      </c>
      <c r="F21" s="122" t="str">
        <f>'Статистики'!F189</f>
        <v/>
      </c>
      <c r="G21" s="167"/>
      <c r="H21" s="186"/>
      <c r="I21" s="186"/>
      <c r="J21" s="186"/>
      <c r="K21" s="186"/>
      <c r="L21" s="186"/>
      <c r="M21" s="186"/>
      <c r="N21" s="186"/>
      <c r="O21" s="186"/>
      <c r="P21" s="186"/>
      <c r="Q21" s="186"/>
    </row>
    <row r="22" ht="15.75" customHeight="1">
      <c r="A22" s="117">
        <v>44003.0</v>
      </c>
      <c r="B22" s="127"/>
      <c r="C22" s="120"/>
      <c r="D22" s="120"/>
      <c r="E22" s="120" t="str">
        <f>'Статистики'!C190</f>
        <v/>
      </c>
      <c r="F22" s="122" t="str">
        <f>'Статистики'!F190</f>
        <v/>
      </c>
      <c r="G22" s="167"/>
      <c r="H22" s="186"/>
      <c r="I22" s="186"/>
      <c r="J22" s="186"/>
      <c r="K22" s="186"/>
      <c r="L22" s="186"/>
      <c r="M22" s="186"/>
      <c r="N22" s="186"/>
      <c r="O22" s="186"/>
      <c r="P22" s="186"/>
      <c r="Q22" s="186"/>
    </row>
    <row r="23" ht="15.75" customHeight="1">
      <c r="A23" s="117">
        <v>44004.0</v>
      </c>
      <c r="B23" s="127"/>
      <c r="C23" s="120"/>
      <c r="D23" s="120"/>
      <c r="E23" s="120" t="str">
        <f>'Статистики'!C191</f>
        <v/>
      </c>
      <c r="F23" s="122" t="str">
        <f>'Статистики'!F191</f>
        <v/>
      </c>
      <c r="G23" s="187"/>
      <c r="H23" s="186"/>
      <c r="I23" s="186"/>
      <c r="J23" s="186"/>
      <c r="K23" s="186"/>
      <c r="L23" s="186"/>
      <c r="M23" s="186"/>
      <c r="N23" s="186"/>
      <c r="O23" s="186"/>
      <c r="P23" s="186"/>
      <c r="Q23" s="186"/>
    </row>
    <row r="24" ht="15.75" customHeight="1">
      <c r="A24" s="117">
        <v>44005.0</v>
      </c>
      <c r="B24" s="127"/>
      <c r="C24" s="120"/>
      <c r="D24" s="120"/>
      <c r="E24" s="120" t="str">
        <f>'Статистики'!C192</f>
        <v/>
      </c>
      <c r="F24" s="122" t="str">
        <f>'Статистики'!F192</f>
        <v/>
      </c>
      <c r="G24" s="187"/>
      <c r="H24" s="186"/>
      <c r="I24" s="186"/>
      <c r="J24" s="186"/>
      <c r="K24" s="186"/>
      <c r="L24" s="186"/>
      <c r="M24" s="186"/>
      <c r="N24" s="186"/>
      <c r="O24" s="186"/>
      <c r="P24" s="186"/>
      <c r="Q24" s="186"/>
    </row>
    <row r="25" ht="15.75" customHeight="1">
      <c r="A25" s="117">
        <v>44006.0</v>
      </c>
      <c r="B25" s="127"/>
      <c r="C25" s="120"/>
      <c r="D25" s="120"/>
      <c r="E25" s="120" t="str">
        <f>'Статистики'!C193</f>
        <v/>
      </c>
      <c r="F25" s="122" t="str">
        <f>'Статистики'!F193</f>
        <v/>
      </c>
      <c r="G25" s="187"/>
      <c r="H25" s="186"/>
      <c r="I25" s="186"/>
      <c r="J25" s="186"/>
      <c r="K25" s="186"/>
      <c r="L25" s="186"/>
      <c r="M25" s="186"/>
      <c r="N25" s="186"/>
      <c r="O25" s="186"/>
      <c r="P25" s="186"/>
      <c r="Q25" s="186"/>
    </row>
    <row r="26" ht="15.75" customHeight="1">
      <c r="A26" s="117">
        <v>44007.0</v>
      </c>
      <c r="B26" s="127"/>
      <c r="C26" s="120"/>
      <c r="D26" s="120"/>
      <c r="E26" s="120" t="str">
        <f>'Статистики'!C194</f>
        <v/>
      </c>
      <c r="F26" s="122" t="str">
        <f>'Статистики'!F194</f>
        <v/>
      </c>
      <c r="G26" s="187"/>
      <c r="H26" s="186"/>
      <c r="I26" s="186"/>
      <c r="J26" s="186"/>
      <c r="K26" s="186"/>
      <c r="L26" s="186"/>
      <c r="M26" s="186"/>
      <c r="N26" s="186"/>
      <c r="O26" s="186"/>
      <c r="P26" s="186"/>
      <c r="Q26" s="186"/>
    </row>
    <row r="27" ht="15.75" customHeight="1">
      <c r="A27" s="117">
        <v>44008.0</v>
      </c>
      <c r="B27" s="127"/>
      <c r="C27" s="120"/>
      <c r="D27" s="120"/>
      <c r="E27" s="120" t="str">
        <f>'Статистики'!C195</f>
        <v/>
      </c>
      <c r="F27" s="122" t="str">
        <f>'Статистики'!F195</f>
        <v/>
      </c>
      <c r="G27" s="187"/>
      <c r="H27" s="186"/>
      <c r="I27" s="186"/>
      <c r="J27" s="186"/>
      <c r="K27" s="186"/>
      <c r="L27" s="186"/>
      <c r="M27" s="186"/>
      <c r="N27" s="186"/>
      <c r="O27" s="186"/>
      <c r="P27" s="186"/>
      <c r="Q27" s="186"/>
    </row>
    <row r="28" ht="15.75" customHeight="1">
      <c r="A28" s="117">
        <v>44009.0</v>
      </c>
      <c r="B28" s="127"/>
      <c r="C28" s="120"/>
      <c r="D28" s="120"/>
      <c r="E28" s="120" t="str">
        <f>'Статистики'!C196</f>
        <v/>
      </c>
      <c r="F28" s="122" t="str">
        <f>'Статистики'!F196</f>
        <v/>
      </c>
      <c r="G28" s="187"/>
      <c r="H28" s="186"/>
      <c r="I28" s="186"/>
      <c r="J28" s="186"/>
      <c r="K28" s="186"/>
      <c r="L28" s="186"/>
      <c r="M28" s="186"/>
      <c r="N28" s="186"/>
      <c r="O28" s="186"/>
      <c r="P28" s="186"/>
      <c r="Q28" s="186"/>
    </row>
    <row r="29" ht="15.75" customHeight="1">
      <c r="A29" s="117">
        <v>44010.0</v>
      </c>
      <c r="B29" s="127"/>
      <c r="C29" s="120"/>
      <c r="D29" s="120"/>
      <c r="E29" s="120" t="str">
        <f>'Статистики'!C197</f>
        <v/>
      </c>
      <c r="F29" s="122" t="str">
        <f>'Статистики'!F197</f>
        <v/>
      </c>
      <c r="G29" s="187"/>
      <c r="H29" s="186"/>
      <c r="I29" s="186"/>
      <c r="J29" s="186"/>
      <c r="K29" s="186"/>
      <c r="L29" s="186"/>
      <c r="M29" s="186"/>
      <c r="N29" s="186"/>
      <c r="O29" s="186"/>
      <c r="P29" s="186"/>
      <c r="Q29" s="186"/>
    </row>
    <row r="30" ht="15.75" customHeight="1">
      <c r="A30" s="117">
        <v>44011.0</v>
      </c>
      <c r="B30" s="127"/>
      <c r="C30" s="120"/>
      <c r="D30" s="120"/>
      <c r="E30" s="120"/>
      <c r="F30" s="122"/>
      <c r="G30" s="187"/>
      <c r="H30" s="186"/>
      <c r="I30" s="186"/>
      <c r="J30" s="186"/>
      <c r="K30" s="186"/>
      <c r="L30" s="186"/>
      <c r="M30" s="186"/>
      <c r="N30" s="186"/>
      <c r="O30" s="186"/>
      <c r="P30" s="186"/>
      <c r="Q30" s="186"/>
    </row>
    <row r="31" ht="15.75" customHeight="1">
      <c r="A31" s="117">
        <v>44012.0</v>
      </c>
      <c r="B31" s="127"/>
      <c r="C31" s="120"/>
      <c r="D31" s="120"/>
      <c r="E31" s="120"/>
      <c r="F31" s="122"/>
      <c r="G31" s="187"/>
      <c r="H31" s="186"/>
      <c r="I31" s="186"/>
      <c r="J31" s="186"/>
      <c r="K31" s="186"/>
      <c r="L31" s="186"/>
      <c r="M31" s="186"/>
      <c r="N31" s="186"/>
      <c r="O31" s="186"/>
      <c r="P31" s="186"/>
      <c r="Q31" s="186"/>
    </row>
    <row r="32" ht="15.75" customHeight="1">
      <c r="A32" s="188"/>
      <c r="B32" s="127"/>
      <c r="C32" s="120"/>
      <c r="D32" s="120"/>
      <c r="E32" s="120"/>
      <c r="F32" s="122"/>
      <c r="G32" s="183"/>
      <c r="H32" s="186"/>
      <c r="I32" s="186"/>
      <c r="J32" s="186"/>
      <c r="K32" s="186"/>
      <c r="L32" s="186"/>
      <c r="M32" s="186"/>
      <c r="N32" s="186"/>
      <c r="O32" s="186"/>
      <c r="P32" s="186"/>
      <c r="Q32" s="186"/>
    </row>
    <row r="33" ht="15.75" customHeight="1">
      <c r="A33" s="156"/>
      <c r="B33" s="156"/>
      <c r="C33" s="156"/>
      <c r="D33" s="156"/>
      <c r="E33" s="156"/>
      <c r="F33" s="156"/>
      <c r="G33" s="156"/>
    </row>
    <row r="34" ht="15.75" customHeight="1">
      <c r="A34" s="156"/>
      <c r="B34" s="156"/>
      <c r="C34" s="156"/>
      <c r="D34" s="156"/>
      <c r="E34" s="156"/>
      <c r="F34" s="156"/>
      <c r="G34" s="156"/>
    </row>
    <row r="35" ht="15.75" customHeight="1">
      <c r="A35" s="156"/>
      <c r="B35" s="156"/>
      <c r="C35" s="156"/>
      <c r="D35" s="156"/>
      <c r="E35" s="156"/>
      <c r="F35" s="156"/>
      <c r="G35" s="156"/>
    </row>
    <row r="36" ht="15.75" customHeight="1">
      <c r="A36" s="156"/>
      <c r="B36" s="156"/>
      <c r="C36" s="156"/>
      <c r="D36" s="156"/>
      <c r="E36" s="156"/>
      <c r="F36" s="156"/>
      <c r="G36" s="156"/>
    </row>
    <row r="37" ht="15.75" customHeight="1">
      <c r="A37" s="156"/>
      <c r="B37" s="156"/>
      <c r="C37" s="156"/>
      <c r="D37" s="156"/>
      <c r="E37" s="156"/>
      <c r="F37" s="156"/>
      <c r="G37" s="156"/>
    </row>
    <row r="38" ht="15.75" customHeight="1">
      <c r="A38" s="156"/>
      <c r="B38" s="156"/>
      <c r="C38" s="156"/>
      <c r="D38" s="156"/>
      <c r="E38" s="156"/>
      <c r="F38" s="156"/>
      <c r="G38" s="156"/>
    </row>
    <row r="39" ht="15.75" customHeight="1">
      <c r="A39" s="156"/>
      <c r="B39" s="156"/>
      <c r="C39" s="156"/>
      <c r="D39" s="156"/>
      <c r="E39" s="156"/>
      <c r="F39" s="156"/>
      <c r="G39" s="156"/>
    </row>
    <row r="40" ht="15.75" customHeight="1">
      <c r="A40" s="156"/>
      <c r="B40" s="156"/>
      <c r="C40" s="156"/>
      <c r="D40" s="156"/>
      <c r="E40" s="156"/>
      <c r="F40" s="156"/>
      <c r="G40" s="156"/>
    </row>
    <row r="41" ht="15.75" customHeight="1">
      <c r="A41" s="156"/>
      <c r="B41" s="156"/>
      <c r="C41" s="156"/>
      <c r="D41" s="156"/>
      <c r="E41" s="156"/>
      <c r="F41" s="156"/>
      <c r="G41" s="156"/>
    </row>
    <row r="42" ht="15.75" customHeight="1">
      <c r="A42" s="156"/>
      <c r="B42" s="156"/>
      <c r="C42" s="156"/>
      <c r="D42" s="156"/>
      <c r="E42" s="156"/>
      <c r="F42" s="156"/>
      <c r="G42" s="156"/>
    </row>
    <row r="43" ht="15.75" customHeight="1">
      <c r="A43" s="156"/>
      <c r="B43" s="156"/>
      <c r="C43" s="156"/>
      <c r="D43" s="156"/>
      <c r="E43" s="156"/>
      <c r="F43" s="156"/>
      <c r="G43" s="156"/>
    </row>
    <row r="44" ht="15.75" customHeight="1">
      <c r="A44" s="156"/>
      <c r="B44" s="156"/>
      <c r="C44" s="156"/>
      <c r="D44" s="156"/>
      <c r="E44" s="156"/>
      <c r="F44" s="156"/>
      <c r="G44" s="156"/>
    </row>
    <row r="45" ht="15.75" customHeight="1">
      <c r="A45" s="156"/>
      <c r="B45" s="156"/>
      <c r="C45" s="156"/>
      <c r="D45" s="156"/>
      <c r="E45" s="156"/>
      <c r="F45" s="156"/>
      <c r="G45" s="156"/>
    </row>
    <row r="46" ht="15.75" customHeight="1">
      <c r="A46" s="156"/>
      <c r="B46" s="156"/>
      <c r="C46" s="156"/>
      <c r="D46" s="156"/>
      <c r="E46" s="156"/>
      <c r="F46" s="156"/>
      <c r="G46" s="156"/>
    </row>
    <row r="47" ht="15.75" customHeight="1">
      <c r="A47" s="156"/>
      <c r="B47" s="156"/>
      <c r="C47" s="156"/>
      <c r="D47" s="156"/>
      <c r="E47" s="156"/>
      <c r="F47" s="156"/>
      <c r="G47" s="156"/>
    </row>
    <row r="48" ht="15.75" customHeight="1">
      <c r="A48" s="156"/>
      <c r="B48" s="156"/>
      <c r="C48" s="156"/>
      <c r="D48" s="156"/>
      <c r="E48" s="156"/>
      <c r="F48" s="156"/>
      <c r="G48" s="156"/>
    </row>
    <row r="49" ht="15.75" customHeight="1">
      <c r="A49" s="156"/>
      <c r="B49" s="156"/>
      <c r="C49" s="156"/>
      <c r="D49" s="156"/>
      <c r="E49" s="156"/>
      <c r="F49" s="156"/>
      <c r="G49" s="156"/>
    </row>
    <row r="50" ht="15.75" customHeight="1">
      <c r="A50" s="156"/>
      <c r="B50" s="156"/>
      <c r="C50" s="156"/>
      <c r="D50" s="156"/>
      <c r="E50" s="156"/>
      <c r="F50" s="156"/>
      <c r="G50" s="156"/>
    </row>
    <row r="51" ht="15.75" customHeight="1">
      <c r="A51" s="156"/>
      <c r="B51" s="156"/>
      <c r="C51" s="156"/>
      <c r="D51" s="156"/>
      <c r="E51" s="156"/>
      <c r="F51" s="156"/>
      <c r="G51" s="156"/>
    </row>
    <row r="52" ht="15.75" customHeight="1">
      <c r="A52" s="156"/>
      <c r="B52" s="156"/>
      <c r="C52" s="156"/>
      <c r="D52" s="156"/>
      <c r="E52" s="156"/>
      <c r="F52" s="156"/>
      <c r="G52" s="156"/>
    </row>
    <row r="53" ht="15.75" customHeight="1">
      <c r="A53" s="156"/>
      <c r="B53" s="156"/>
      <c r="C53" s="156"/>
      <c r="D53" s="156"/>
      <c r="E53" s="156"/>
      <c r="F53" s="156"/>
      <c r="G53" s="156"/>
    </row>
    <row r="54" ht="15.75" customHeight="1">
      <c r="A54" s="156"/>
      <c r="B54" s="156"/>
      <c r="C54" s="156"/>
      <c r="D54" s="156"/>
      <c r="E54" s="156"/>
      <c r="F54" s="156"/>
      <c r="G54" s="156"/>
    </row>
    <row r="55" ht="15.75" customHeight="1">
      <c r="A55" s="156"/>
      <c r="B55" s="156"/>
      <c r="C55" s="156"/>
      <c r="D55" s="156"/>
      <c r="E55" s="156"/>
      <c r="F55" s="156"/>
      <c r="G55" s="156"/>
    </row>
    <row r="56" ht="15.75" customHeight="1">
      <c r="A56" s="156"/>
      <c r="B56" s="156"/>
      <c r="C56" s="156"/>
      <c r="D56" s="156"/>
      <c r="E56" s="156"/>
      <c r="F56" s="156"/>
      <c r="G56" s="156"/>
    </row>
    <row r="57" ht="15.75" customHeight="1">
      <c r="A57" s="156"/>
      <c r="B57" s="156"/>
      <c r="C57" s="156"/>
      <c r="D57" s="156"/>
      <c r="E57" s="156"/>
      <c r="F57" s="156"/>
      <c r="G57" s="156"/>
    </row>
    <row r="58" ht="15.75" customHeight="1">
      <c r="A58" s="156"/>
      <c r="B58" s="156"/>
      <c r="C58" s="156"/>
      <c r="D58" s="156"/>
      <c r="E58" s="156"/>
      <c r="F58" s="156"/>
      <c r="G58" s="156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