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<sst xmlns="http://schemas.openxmlformats.org/spreadsheetml/2006/main" count="431" uniqueCount="199">
  <si>
    <t>Вес</t>
  </si>
  <si>
    <t>№</t>
  </si>
  <si>
    <t>Мухамеджанов И.</t>
  </si>
  <si>
    <t xml:space="preserve">Параметр оценки </t>
  </si>
  <si>
    <t>nauss_1606829337_598_124122</t>
  </si>
  <si>
    <t>nauss_1606825487_541_123744</t>
  </si>
  <si>
    <t>nauss_1606920398_891_128180</t>
  </si>
  <si>
    <t>nauss_1606912061_96_127096</t>
  </si>
  <si>
    <t>nauss_1607005737_868_133016</t>
  </si>
  <si>
    <t>nauss_1606986720_471_129800</t>
  </si>
  <si>
    <t>nauss_1607095973_76_136636</t>
  </si>
  <si>
    <t>nauss_1607078342_796_135094</t>
  </si>
  <si>
    <t>nauss_1607075717_648_134784</t>
  </si>
  <si>
    <t>nauss_1607074455_562_134662</t>
  </si>
  <si>
    <t>nauss_1607072109_549_134398</t>
  </si>
  <si>
    <t>nauss_1607168156_758_137978</t>
  </si>
  <si>
    <t>nauss_1607165889_86_137844</t>
  </si>
  <si>
    <t>nauss_1607163752_507_137686</t>
  </si>
  <si>
    <t>nauss_1607161850_563_137594</t>
  </si>
  <si>
    <t>nauss_1607159593_155_137446</t>
  </si>
  <si>
    <t>nauss_1607158721_666_137392</t>
  </si>
  <si>
    <t>nauss_1607156611_715_137272</t>
  </si>
  <si>
    <t>nauss_1607428911_901_150030</t>
  </si>
  <si>
    <t>nauss_1607420056_500_149204</t>
  </si>
  <si>
    <t>nauss_1607434139_702_150510</t>
  </si>
  <si>
    <t>nauss_1607429180_273_150070</t>
  </si>
  <si>
    <t>nauss_1607528547_603_154482</t>
  </si>
  <si>
    <t>nauss_1607522471_903_154034</t>
  </si>
  <si>
    <t>nauss_1607518368_300_153612</t>
  </si>
  <si>
    <t>nauss_1607517740_714_153550</t>
  </si>
  <si>
    <t>nauss_1607511479_861_152950</t>
  </si>
  <si>
    <t>nauss_1607509706_671_152742</t>
  </si>
  <si>
    <t>nauss_1607508401_239_152560</t>
  </si>
  <si>
    <t>nauss_1607605953_405_158194</t>
  </si>
  <si>
    <t>nauss_1607687649_839_160894</t>
  </si>
  <si>
    <t>nauss_1607967579_451_168914</t>
  </si>
  <si>
    <t>nauss_1607956027_673_168348</t>
  </si>
  <si>
    <t>nauss_1608036665_31_172514</t>
  </si>
  <si>
    <t>nauss_1608028363_427_170428</t>
  </si>
  <si>
    <t>nauss_1608022485_42_169916</t>
  </si>
  <si>
    <t>nauss_1608021710_645_169848</t>
  </si>
  <si>
    <t>nauss_1608117105_817_175782</t>
  </si>
  <si>
    <t>nauss_1608113137_943_175496</t>
  </si>
  <si>
    <t>nauss_1608105402_928_174766</t>
  </si>
  <si>
    <t>nauss_1608104265_429_174702</t>
  </si>
  <si>
    <t>nauss_1608193379_57_178386</t>
  </si>
  <si>
    <t>nauss_1608309780_629_184958</t>
  </si>
  <si>
    <t>nauss_1608310787_552_184988</t>
  </si>
  <si>
    <t>nauss_1608558806_645_191708</t>
  </si>
  <si>
    <t>nauss_1608556078_862_191448</t>
  </si>
  <si>
    <t>nauss_1608553991_831_191208</t>
  </si>
  <si>
    <t>nauss_1608543221_355_189890</t>
  </si>
  <si>
    <t>nauss_1608631220_135_194140</t>
  </si>
  <si>
    <t>nauss_1608630710_735_194082</t>
  </si>
  <si>
    <t>nauss_1608628025_584_193830</t>
  </si>
  <si>
    <t>nauss_1608736922_638_199964</t>
  </si>
  <si>
    <t>nauss_1608734881_813_199800</t>
  </si>
  <si>
    <t>nauss_1608729234_678_199124</t>
  </si>
  <si>
    <t>nauss_1608721372_991_198408</t>
  </si>
  <si>
    <t>nauss_1608719677_993_198204</t>
  </si>
  <si>
    <t>nauss_1608707999_653_196892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</si>
  <si>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</si>
  <si>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</si>
  <si>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</si>
  <si>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</si>
  <si>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</si>
  <si>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</si>
  <si>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</si>
  <si>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</si>
  <si>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</si>
  <si>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</si>
  <si>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</si>
  <si>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</si>
  <si>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</si>
  <si>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</si>
  <si>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</si>
  <si>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</si>
  <si>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</si>
  <si>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</si>
  <si>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</si>
  <si>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</si>
  <si>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</si>
  <si>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</si>
  <si>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</si>
  <si>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</si>
  <si>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</si>
  <si>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</si>
  <si>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</si>
  <si>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</si>
  <si>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</si>
  <si>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</si>
  <si>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</si>
  <si>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</si>
  <si>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</si>
  <si>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</si>
  <si>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</si>
  <si>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</si>
  <si>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</si>
  <si>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варочной модели, сравнение между двумя моделями, функциям. Правила доставки, по привозу двух моделей, а выбору одной,, такого варианта не предусмотрено. Клиент подумает о выборе.</t>
  </si>
  <si>
    <t>Интересуются по коду товара, гарантия, доставка, скидки. Клиент еще помониторит. Оформлен предзаказ.</t>
  </si>
  <si>
    <t>Интересует вытяжка, по габаритам, цветовой гамме. Клиент получил консультацию, будет думать.</t>
  </si>
  <si>
    <t>Интересует товар по артикулу, наличие, доставка, производитель, самовывоз. Клиент подъедет.</t>
  </si>
  <si>
    <t>Интересует посудомоечная машина.По ценовой политике. Производитель.Функционал. Доставка. Клиент перезвонит. Оформлен предзаказ.</t>
  </si>
  <si>
    <t>Интересует комплект стиральной и сушильной машине. Предложена скидка и серия. Озвучены функции и характеристики.Оформлен предзаказ.</t>
  </si>
  <si>
    <t>Интересует наличие по артикулу.Сравнение с другими моделями и брендами. Установка. Вопросы по пылесосу. Оформление.</t>
  </si>
  <si>
    <t>По наличию чайника, сроки доставки. Самовывоз.Клиент подумает.</t>
  </si>
  <si>
    <t>Нужна стиральная машина, менеджером предложены модели, озвучил характеристики, клиент еще подумает и сразу наберет.</t>
  </si>
  <si>
    <t>Интересует варочная панель, по цене. Внешний дизайн, предложена скидка, озвучен функционал.Оформлен предзаказ.</t>
  </si>
  <si>
    <t>Интересует стиральная машинка. По функциям, по характеристикам.Предложена скидка, оформлен предзаказ.</t>
  </si>
  <si>
    <t>Интересует варочная панель. Наличие, доставка.Самовывоз. Клиент подумает.</t>
  </si>
  <si>
    <t>По выбору СВЧ.Габариты,стоимость. Оформление.</t>
  </si>
  <si>
    <t>Интересует варочная панель. Наличие, сроки доставки. Рассмотрение еще одной позиции.</t>
  </si>
  <si>
    <t>По уточнению моделей.Наличие, гарантия, сроки доставки.</t>
  </si>
  <si>
    <t>По духовому шкафу. Определенная модель, правила заказа. Клиент перезвонит, просмотрит на сайте. Оформлен предзаказ.</t>
  </si>
  <si>
    <t>По наличию холодильника.Несколько вопросов по характеристике. Оформление.</t>
  </si>
  <si>
    <t>По холодильнику, интересует мнение специалиста. По глубине, по функциям.Клиент еще поизучает, перезвонит. Оформлен предзаказ.</t>
  </si>
  <si>
    <t>Интересует вытяжка. Цвет, наличие, акция, просмотр, доставка. Клиент еще раз измеряет габариты, перезвонит. Оформлен предзаказ.</t>
  </si>
  <si>
    <t>По подбору нескольких позиций для клиента.Совместно рассмотрены модели, предложена скидка. Клиент посоветуется, менеджер озвучил свои данные.</t>
  </si>
  <si>
    <t>Интересует посудомоечная машина по функции 3 в 1. Велся диалог о функциях, характеристиках. Клиент еще раз все взвесит, подумает, перезвонит.</t>
  </si>
  <si>
    <t>Интересует стиральная машина с сушкой. Наличие, стоимость доставки и установки. Предложена скидка. Менеджер озвучил свои данные. Клиент посоветуется, перезвонит.</t>
  </si>
  <si>
    <t>По выбору посудомоечной машины. От клиента взяты желаемые параметры. Предложена модель по наличию. Клиент перезвонит. Оформлен предзаказ, озвучены данные.</t>
  </si>
  <si>
    <t>По заказу газовой плиты. Еще раз озвучены описания. Оформление.</t>
  </si>
  <si>
    <t>Интересует мойка, менеджер предложил несколько моделей для просмотра. Клиент перемеряет размеры, перезвонит. Оформлен предзаказ.</t>
  </si>
  <si>
    <t>По доставке в выходные дни. Предложены услуги по оформлению.Клиент посоветуется, оформлен предзаказ.</t>
  </si>
  <si>
    <t>Интересует стиральная машина, по размеру. Производитель, установка, доставка. Клиент прояснит несколько нюансов, перезвонит. Менеджер озвучил свои данные, оформил пред-заказ.</t>
  </si>
  <si>
    <t>По наличию тостера. Самовывоз. Клиент простился, менеджер не предложил услуги по оформлению и не предпринял никаких шагов.</t>
  </si>
  <si>
    <t>Интересует варочная панель, производитель, комплектация, доставка. Клиент подумает 2 минуты. Менеджер озвучил данные.</t>
  </si>
  <si>
    <t>Повторный звонок, обдумали заказать плиту. Оформление.</t>
  </si>
  <si>
    <t>По приобретению обогревателя, несколько вопросов по описанию. Оформление.</t>
  </si>
  <si>
    <t>По посудомоечной машине. Вопросы были по комплектующим, по функциям. Со стороны менеджера озвучено описание и преимущественные параметры, по функционалу и предложена скидка. Оформлен предзаказ и озвучены данные. Клиент посравнивает.</t>
  </si>
  <si>
    <t>По стиральной машине помочь определиться с моделью.Клиент озвучил пожелания.Менеджер предложил несколько вариантов для сравнения, доставка в регио. Клиент будет думать. Оформлен предзаказ и озвучены данные менеджера.</t>
  </si>
  <si>
    <t>Стирально-сушильная машина, по маркировке. Производитель, доставка. Клиенту все понравилось, перезвонит. Оформлен предзаказ о озвучены данные менеджера.</t>
  </si>
  <si>
    <t>По варочной панели, по артикулу. Наличие, доставка. Озвучены данные менеджера, клиент обратится.</t>
  </si>
  <si>
    <t>По артикулу, наличие, данная модель под заказ, менеджер выяснит резерв и перезвонит. Оформлен предзаказ.</t>
  </si>
  <si>
    <t>О комплекте сушилки и стиральной машины. Менеджер озвучил характеристики позиций, предоставил скидку, предложил соединительный элемент. Сравнивали совместно серии выпусков. Оформлен предзаказ и озвучены данные, клиент подумает.</t>
  </si>
  <si>
    <t>Интересует духовой шкаф, наличие, оплата по безналу, доставка. Менеджер подсказал контакты на сайте, клиент пришлет письмо на почту.</t>
  </si>
  <si>
    <t>По стиральной машине. Менеджер охарактеризовал существующие машины в общих чертах. Доставка, вес по моделе, цена, установка, по выявлению брака, гарантия. Оформлен предзаказ, озвучены данные клиента, клиент перезвонит.</t>
  </si>
  <si>
    <t>Интересует стиральная машина, производитель. Предоставлена скидка, оформлен предзаказ, менеджер перезвонит как только придет товар.</t>
  </si>
  <si>
    <t>По акциям, сравнение с другими магазинами. По артикулу, наличие, цена. Менеджер озвучил цену, как у конкурентов. На все позиции менеджер рассчитал возможные скидки с предоставление кеш-бека. Клиент хочет перезвонить непосредственно данному менеджеру. Оформлен предзаказ и озвучены данные.</t>
  </si>
  <si>
    <t>По кухонной мойке, по модификации и по цвету. По интересующей цене клиента была только розового цвета.</t>
  </si>
  <si>
    <t>Консультация варочной панели, производитель. Скидки, посадочный размер, подобрать подобную модель.Клиент померяет размеры и перезвонит. Менеджер оформил пред-заказ и озвучил свои данные.</t>
  </si>
  <si>
    <t>Интересует сбор в колонну стиральной и сушильной машины. Менеджер предложил  акцию и объяснил товар под заказ. Клиент ещё свяжется в январе. Менеджер озвучил свои данные.</t>
  </si>
  <si>
    <t>Интересует пылесос, пожелания клиента, производитель. Клиент по выбору доверяеься менеджеру. Оформление.</t>
  </si>
  <si>
    <t>По заказу посудомоечной машине. Оформление по выставлению счета. С установкой.</t>
  </si>
  <si>
    <t xml:space="preserve">По стоимости варочная панель. Не все модели есть на сайте. Озвучена акция.По габаритам с фасадами, рассчитана скидка.По интересующим позициям сделан предварительный заказ, так как товар под заказ. Клиент посоветуется. </t>
  </si>
  <si>
    <t>Интересует сушильная машина и стиральная, для комплекта, интересующие идут все под заказ, рассматривают по наличию, предложены модели,по ближайшей доставке не получается из-за сушильной машины. Подобраны общие модели, оформление.</t>
  </si>
  <si>
    <t>По артикулу, наличие. Вытяжка настенная, заполнение данных. Оформление.</t>
  </si>
  <si>
    <t>По варочной панеле, демонтажу. И вторая позиция- плита. Установка. Форма оплаты. Клиента все устроило еще рассмотрит холодильник и вытяжку, и перезвонит. Менеджер оформил пред-заказ и озвучил свои данные для дальнейшей связи.</t>
  </si>
  <si>
    <t>На сайте не могут оформить заказ. Смеситель. Форма оплаты, уточнение по доставке, стоимость доставки. Клиент уточнит по приему товара и перезвонит. Менеджер тоформил пред-заказ и озвучил данные.</t>
  </si>
  <si>
    <t>Интересует чайник, наличие, доставка. Оформление.</t>
  </si>
  <si>
    <t>Интересует посудомоечная машина, в наличие. Рассчет доставки. Оформление.</t>
  </si>
  <si>
    <t>Интересовала посудомоечная машина, данная модель под заказ, менеджер у видел на юр. лице, узнает про наличие, перезвонит клиенту.</t>
  </si>
  <si>
    <t>По наличию холодильной витрины, доставка на сегодня, желание клиента не осуществимо. Попрощались.</t>
  </si>
  <si>
    <t>По заказу стиральной машины, наличие, доставка, стоимость доставки, установка. Клиент еще подумает на счет дня доставки. Менеджер озвучил данные.</t>
  </si>
  <si>
    <t>По заказу угольного фильтра. Наличие. Оформление.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</si>
  <si>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</si>
  <si>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</si>
  <si>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</si>
  <si>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</si>
  <si>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</si>
  <si>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</si>
  <si>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</si>
  <si>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</si>
  <si>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Упущена</t>
  </si>
  <si>
    <t>Успешна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</si>
  <si>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</si>
  <si>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</si>
  <si>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</si>
  <si>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</si>
  <si>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</si>
  <si>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</si>
  <si>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</si>
  <si>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t xml:space="preserve">Не было недопустимого общения (повышеный тон, хамство, бросание трубок и т.д.)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</si>
  <si>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</si>
  <si>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</si>
  <si>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</si>
  <si>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</si>
  <si>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</si>
  <si>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</si>
  <si>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</si>
  <si>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</si>
  <si>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</si>
  <si>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</si>
  <si>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</si>
  <si>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</si>
  <si>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</si>
  <si>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</si>
  <si>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</si>
  <si>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28.10.-03.11</t>
  </si>
  <si>
    <t>3:57::06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</si>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</sst>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15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 readingOrder="0" vertical="center"/>
    </xf>
    <xf borderId="0" fillId="3" fontId="3" numFmtId="164" xfId="0" applyAlignment="1" applyFill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3" fontId="1" numFmtId="164" xfId="0" applyFont="1" applyNumberFormat="1"/>
    <xf borderId="0" fillId="0" fontId="3" numFmtId="164" xfId="0" applyAlignment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0" xfId="0" applyAlignment="1" applyFont="1">
      <alignment horizontal="center" shrinkToFit="0" vertical="center" wrapText="1"/>
    </xf>
    <xf borderId="4" fillId="0" fontId="4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0" fillId="3" fontId="6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3" fillId="2" fontId="1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 vertical="center"/>
    </xf>
    <xf borderId="3" fillId="0" fontId="1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/>
    </xf>
    <xf borderId="3" fillId="0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3" fillId="0" fontId="1" numFmtId="21" xfId="0" applyAlignment="1" applyBorder="1" applyFont="1" applyNumberFormat="1">
      <alignment horizontal="center" readingOrder="0"/>
    </xf>
    <xf borderId="0" fillId="0" fontId="1" numFmtId="21" xfId="0" applyAlignment="1" applyFont="1" applyNumberFormat="1">
      <alignment horizontal="center" readingOrder="0"/>
    </xf>
    <xf borderId="1" fillId="0" fontId="9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vertical="center"/>
    </xf>
    <xf borderId="0" fillId="3" fontId="1" numFmtId="0" xfId="0" applyFont="1"/>
    <xf borderId="0" fillId="3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ill="1" applyFont="1">
      <alignment horizontal="center" shrinkToFit="0" vertical="center" wrapText="1"/>
    </xf>
    <xf borderId="2" fillId="2" fontId="10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3" fillId="4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shrinkToFit="0" vertical="center" wrapText="1"/>
    </xf>
    <xf borderId="3" fillId="12" fontId="2" numFmtId="0" xfId="0" applyAlignment="1" applyBorder="1" applyFill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vertical="center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top" wrapText="1"/>
    </xf>
    <xf borderId="0" fillId="3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3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3" fillId="13" fontId="1" numFmtId="0" xfId="0" applyAlignment="1" applyBorder="1" applyFill="1" applyFont="1">
      <alignment horizontal="center" readingOrder="0" shrinkToFit="0" vertical="center" wrapText="1"/>
    </xf>
    <xf borderId="3" fillId="13" fontId="1" numFmtId="0" xfId="0" applyAlignment="1" applyBorder="1" applyFont="1">
      <alignment horizontal="center" readingOrder="0" shrinkToFit="0" wrapText="1"/>
    </xf>
    <xf borderId="3" fillId="2" fontId="1" numFmtId="164" xfId="0" applyAlignment="1" applyBorder="1" applyFont="1" applyNumberFormat="1">
      <alignment horizontal="center" readingOrder="0" vertical="center"/>
    </xf>
    <xf borderId="3" fillId="2" fontId="1" numFmtId="165" xfId="0" applyAlignment="1" applyBorder="1" applyFont="1" applyNumberFormat="1">
      <alignment horizontal="center" readingOrder="0" vertical="center"/>
    </xf>
    <xf borderId="3" fillId="0" fontId="1" numFmtId="165" xfId="0" applyAlignment="1" applyBorder="1" applyFont="1" applyNumberFormat="1">
      <alignment horizontal="center" readingOrder="0" vertical="center"/>
    </xf>
    <xf borderId="3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horizontal="center" vertical="center"/>
    </xf>
    <xf borderId="3" fillId="11" fontId="1" numFmtId="10" xfId="0" applyAlignment="1" applyBorder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vertical="center"/>
    </xf>
    <xf borderId="0" fillId="2" fontId="1" numFmtId="10" xfId="0" applyAlignment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vertical="bottom"/>
    </xf>
    <xf borderId="3" fillId="14" fontId="1" numFmtId="0" xfId="0" applyAlignment="1" applyBorder="1" applyFill="1" applyFont="1">
      <alignment horizontal="center" shrinkToFit="0" vertical="center" wrapText="1"/>
    </xf>
    <xf borderId="3" fillId="14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3" fillId="14" fontId="1" numFmtId="0" xfId="0" applyAlignment="1" applyBorder="1" applyFont="1">
      <alignment horizontal="center" vertical="bottom"/>
    </xf>
    <xf borderId="3" fillId="15" fontId="1" numFmtId="21" xfId="0" applyAlignment="1" applyBorder="1" applyFill="1" applyFont="1" applyNumberFormat="1">
      <alignment horizontal="center" shrinkToFit="0" vertical="center" wrapText="1"/>
    </xf>
    <xf borderId="3" fillId="15" fontId="1" numFmtId="21" xfId="0" applyAlignment="1" applyBorder="1" applyFont="1" applyNumberFormat="1">
      <alignment horizontal="center" vertical="center"/>
    </xf>
    <xf borderId="0" fillId="2" fontId="1" numFmtId="21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horizontal="left" readingOrder="0"/>
    </xf>
    <xf borderId="3" fillId="0" fontId="10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" numFmtId="0" xfId="0" applyFont="1"/>
    <xf borderId="2" fillId="8" fontId="14" numFmtId="0" xfId="0" applyAlignment="1" applyBorder="1" applyFont="1">
      <alignment horizontal="center" readingOrder="0" vertical="bottom"/>
    </xf>
    <xf borderId="3" fillId="0" fontId="14" numFmtId="0" xfId="0" applyAlignment="1" applyBorder="1" applyFont="1">
      <alignment horizontal="center" vertical="bottom"/>
    </xf>
    <xf borderId="3" fillId="0" fontId="14" numFmtId="0" xfId="0" applyAlignment="1" applyBorder="1" applyFont="1">
      <alignment vertical="bottom"/>
    </xf>
    <xf borderId="3" fillId="0" fontId="14" numFmtId="0" xfId="0" applyAlignment="1" applyBorder="1" applyFont="1">
      <alignment horizontal="right" shrinkToFit="0" vertical="bottom" wrapText="1"/>
    </xf>
    <xf borderId="3" fillId="0" fontId="13" numFmtId="0" xfId="0" applyAlignment="1" applyBorder="1" applyFont="1">
      <alignment horizontal="right" shrinkToFit="0" vertical="bottom" wrapText="1"/>
    </xf>
    <xf borderId="3" fillId="0" fontId="14" numFmtId="0" xfId="0" applyAlignment="1" applyBorder="1" applyFont="1">
      <alignment shrinkToFit="0" vertical="bottom" wrapText="1"/>
    </xf>
    <xf borderId="0" fillId="0" fontId="13" numFmtId="0" xfId="0" applyFont="1"/>
    <xf borderId="3" fillId="0" fontId="13" numFmtId="166" xfId="0" applyAlignment="1" applyBorder="1" applyFont="1" applyNumberFormat="1">
      <alignment horizontal="center" vertical="bottom"/>
    </xf>
    <xf borderId="3" fillId="0" fontId="13" numFmtId="10" xfId="0" applyAlignment="1" applyBorder="1" applyFont="1" applyNumberFormat="1">
      <alignment horizontal="center" vertical="bottom"/>
    </xf>
    <xf borderId="3" fillId="0" fontId="14" numFmtId="10" xfId="0" applyAlignment="1" applyBorder="1" applyFont="1" applyNumberFormat="1">
      <alignment horizontal="right" shrinkToFit="0" vertical="bottom" wrapText="1"/>
    </xf>
    <xf borderId="3" fillId="0" fontId="13" numFmtId="10" xfId="0" applyAlignment="1" applyBorder="1" applyFont="1" applyNumberFormat="1">
      <alignment horizontal="right" shrinkToFit="0" vertical="bottom" wrapText="1"/>
    </xf>
    <xf borderId="3" fillId="2" fontId="13" numFmtId="0" xfId="0" applyAlignment="1" applyBorder="1" applyFont="1">
      <alignment vertical="bottom"/>
    </xf>
    <xf borderId="3" fillId="2" fontId="13" numFmtId="10" xfId="0" applyAlignment="1" applyBorder="1" applyFont="1" applyNumberFormat="1">
      <alignment horizontal="right" readingOrder="0" vertical="bottom"/>
    </xf>
    <xf borderId="3" fillId="2" fontId="13" numFmtId="0" xfId="0" applyAlignment="1" applyBorder="1" applyFont="1">
      <alignment horizontal="right" readingOrder="0" vertical="bottom"/>
    </xf>
    <xf borderId="3" fillId="2" fontId="13" numFmtId="46" xfId="0" applyAlignment="1" applyBorder="1" applyFont="1" applyNumberFormat="1">
      <alignment horizontal="right" readingOrder="0" vertical="bottom"/>
    </xf>
    <xf borderId="3" fillId="0" fontId="13" numFmtId="0" xfId="0" applyAlignment="1" applyBorder="1" applyFont="1">
      <alignment readingOrder="0" vertical="bottom"/>
    </xf>
    <xf borderId="3" fillId="0" fontId="13" numFmtId="10" xfId="0" applyAlignment="1" applyBorder="1" applyFont="1" applyNumberFormat="1">
      <alignment readingOrder="0" vertical="bottom"/>
    </xf>
    <xf borderId="3" fillId="0" fontId="13" numFmtId="46" xfId="0" applyAlignment="1" applyBorder="1" applyFont="1" applyNumberFormat="1">
      <alignment readingOrder="0" vertical="bottom"/>
    </xf>
    <xf borderId="3" fillId="11" fontId="14" numFmtId="166" xfId="0" applyAlignment="1" applyBorder="1" applyFont="1" applyNumberFormat="1">
      <alignment horizontal="right" readingOrder="0" vertical="bottom"/>
    </xf>
    <xf borderId="3" fillId="2" fontId="13" numFmtId="10" xfId="0" applyAlignment="1" applyBorder="1" applyFont="1" applyNumberFormat="1">
      <alignment readingOrder="0" vertical="bottom"/>
    </xf>
    <xf borderId="3" fillId="2" fontId="13" numFmtId="0" xfId="0" applyAlignment="1" applyBorder="1" applyFont="1">
      <alignment readingOrder="0" vertical="bottom"/>
    </xf>
    <xf borderId="3" fillId="2" fontId="13" numFmtId="46" xfId="0" applyAlignment="1" applyBorder="1" applyFont="1" applyNumberFormat="1">
      <alignment readingOrder="0" vertical="bottom"/>
    </xf>
    <xf borderId="3" fillId="0" fontId="13" numFmtId="10" xfId="0" applyAlignment="1" applyBorder="1" applyFont="1" applyNumberFormat="1">
      <alignment vertical="bottom"/>
    </xf>
    <xf borderId="3" fillId="0" fontId="13" numFmtId="0" xfId="0" applyAlignment="1" applyBorder="1" applyFont="1">
      <alignment vertical="bottom"/>
    </xf>
    <xf borderId="3" fillId="0" fontId="13" numFmtId="21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3" fillId="2" fontId="13" numFmtId="10" xfId="0" applyAlignment="1" applyBorder="1" applyFont="1" applyNumberFormat="1">
      <alignment vertical="bottom"/>
    </xf>
    <xf borderId="3" fillId="2" fontId="13" numFmtId="21" xfId="0" applyAlignment="1" applyBorder="1" applyFont="1" applyNumberFormat="1">
      <alignment vertical="bottom"/>
    </xf>
    <xf borderId="0" fillId="0" fontId="13" numFmtId="46" xfId="0" applyAlignment="1" applyFont="1" applyNumberFormat="1">
      <alignment vertical="bottom"/>
    </xf>
    <xf borderId="3" fillId="2" fontId="13" numFmtId="46" xfId="0" applyAlignment="1" applyBorder="1" applyFont="1" applyNumberFormat="1">
      <alignment vertical="bottom"/>
    </xf>
    <xf borderId="3" fillId="11" fontId="13" numFmtId="0" xfId="0" applyAlignment="1" applyBorder="1" applyFont="1">
      <alignment readingOrder="0" vertical="bottom"/>
    </xf>
    <xf borderId="3" fillId="2" fontId="14" numFmtId="166" xfId="0" applyAlignment="1" applyBorder="1" applyFont="1" applyNumberFormat="1">
      <alignment horizontal="right" readingOrder="0" vertical="bottom"/>
    </xf>
    <xf borderId="3" fillId="2" fontId="14" numFmtId="0" xfId="0" applyAlignment="1" applyBorder="1" applyFont="1">
      <alignment readingOrder="0" vertical="bottom"/>
    </xf>
    <xf borderId="0" fillId="0" fontId="13" numFmtId="10" xfId="0" applyAlignment="1" applyFont="1" applyNumberFormat="1">
      <alignment vertical="bottom"/>
    </xf>
    <xf borderId="0" fillId="2" fontId="13" numFmtId="0" xfId="0" applyAlignment="1" applyFont="1">
      <alignment vertical="bottom"/>
    </xf>
    <xf borderId="0" fillId="2" fontId="13" numFmtId="46" xfId="0" applyAlignment="1" applyFont="1" applyNumberFormat="1">
      <alignment vertical="bottom"/>
    </xf>
    <xf borderId="0" fillId="2" fontId="1" numFmtId="0" xfId="0" applyFont="1"/>
    <xf borderId="0" fillId="0" fontId="13" numFmtId="21" xfId="0" applyAlignment="1" applyFont="1" applyNumberFormat="1">
      <alignment vertical="bottom"/>
    </xf>
    <xf borderId="0" fillId="0" fontId="13" numFmtId="166" xfId="0" applyAlignment="1" applyFont="1" applyNumberFormat="1">
      <alignment vertical="bottom"/>
    </xf>
    <xf borderId="3" fillId="0" fontId="1" numFmtId="10" xfId="0" applyBorder="1" applyFont="1" applyNumberFormat="1"/>
    <xf borderId="3" fillId="0" fontId="1" numFmtId="21" xfId="0" applyBorder="1" applyFont="1" applyNumberFormat="1"/>
    <xf borderId="3" fillId="0" fontId="13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3" fillId="11" fontId="14" numFmtId="166" xfId="0" applyAlignment="1" applyBorder="1" applyFont="1" applyNumberFormat="1">
      <alignment horizontal="center" readingOrder="0" vertical="center"/>
    </xf>
    <xf borderId="3" fillId="2" fontId="13" numFmtId="10" xfId="0" applyAlignment="1" applyBorder="1" applyFont="1" applyNumberFormat="1">
      <alignment horizontal="center" readingOrder="0" vertical="bottom"/>
    </xf>
    <xf borderId="3" fillId="2" fontId="13" numFmtId="0" xfId="0" applyAlignment="1" applyBorder="1" applyFont="1">
      <alignment horizontal="center" readingOrder="0" vertical="bottom"/>
    </xf>
    <xf borderId="3" fillId="2" fontId="13" numFmtId="46" xfId="0" applyAlignment="1" applyBorder="1" applyFont="1" applyNumberFormat="1">
      <alignment horizontal="center" readingOrder="0" vertical="bottom"/>
    </xf>
    <xf borderId="3" fillId="11" fontId="13" numFmtId="0" xfId="0" applyAlignment="1" applyBorder="1" applyFont="1">
      <alignment horizontal="center" readingOrder="0" vertical="center"/>
    </xf>
    <xf borderId="3" fillId="2" fontId="13" numFmtId="10" xfId="0" applyAlignment="1" applyBorder="1" applyFont="1" applyNumberFormat="1">
      <alignment horizontal="center" vertical="center"/>
    </xf>
    <xf borderId="3" fillId="2" fontId="13" numFmtId="0" xfId="0" applyAlignment="1" applyBorder="1" applyFont="1">
      <alignment horizontal="center" vertical="center"/>
    </xf>
    <xf borderId="3" fillId="2" fontId="13" numFmtId="46" xfId="0" applyAlignment="1" applyBorder="1" applyFont="1" applyNumberFormat="1">
      <alignment horizontal="center" vertical="center"/>
    </xf>
    <xf borderId="0" fillId="0" fontId="13" numFmtId="10" xfId="0" applyAlignment="1" applyFont="1" applyNumberFormat="1">
      <alignment horizontal="center" vertical="center"/>
    </xf>
    <xf borderId="3" fillId="0" fontId="14" numFmtId="0" xfId="0" applyAlignment="1" applyBorder="1" applyFont="1">
      <alignment horizontal="center" readingOrder="0" vertical="center"/>
    </xf>
    <xf borderId="3" fillId="0" fontId="13" numFmtId="10" xfId="0" applyAlignment="1" applyBorder="1" applyFont="1" applyNumberFormat="1">
      <alignment horizontal="center" readingOrder="0" vertical="bottom"/>
    </xf>
    <xf borderId="3" fillId="0" fontId="13" numFmtId="0" xfId="0" applyAlignment="1" applyBorder="1" applyFont="1">
      <alignment horizontal="center" readingOrder="0" vertical="bottom"/>
    </xf>
    <xf borderId="3" fillId="0" fontId="13" numFmtId="46" xfId="0" applyAlignment="1" applyBorder="1" applyFont="1" applyNumberFormat="1">
      <alignment horizontal="center" readingOrder="0" vertical="bottom"/>
    </xf>
    <xf borderId="3" fillId="2" fontId="13" numFmtId="0" xfId="0" applyAlignment="1" applyBorder="1" applyFont="1">
      <alignment horizontal="center" readingOrder="0" vertical="center"/>
    </xf>
    <xf borderId="3" fillId="0" fontId="13" numFmtId="0" xfId="0" applyAlignment="1" applyBorder="1" applyFont="1">
      <alignment horizontal="center" readingOrder="0" vertical="center"/>
    </xf>
    <xf borderId="3" fillId="0" fontId="13" numFmtId="10" xfId="0" applyAlignment="1" applyBorder="1" applyFont="1" applyNumberFormat="1">
      <alignment horizontal="center" vertical="center"/>
    </xf>
    <xf borderId="3" fillId="0" fontId="13" numFmtId="0" xfId="0" applyAlignment="1" applyBorder="1" applyFont="1">
      <alignment horizontal="center" vertical="center"/>
    </xf>
    <xf borderId="3" fillId="0" fontId="13" numFmtId="46" xfId="0" applyAlignment="1" applyBorder="1" applyFont="1" applyNumberFormat="1">
      <alignment horizontal="center" vertical="center"/>
    </xf>
    <xf borderId="3" fillId="2" fontId="13" numFmtId="10" xfId="0" applyAlignment="1" applyBorder="1" applyFont="1" applyNumberFormat="1">
      <alignment horizontal="center" vertical="bottom"/>
    </xf>
    <xf borderId="3" fillId="2" fontId="13" numFmtId="0" xfId="0" applyAlignment="1" applyBorder="1" applyFont="1">
      <alignment horizontal="center" vertical="bottom"/>
    </xf>
    <xf borderId="3" fillId="2" fontId="13" numFmtId="21" xfId="0" applyAlignment="1" applyBorder="1" applyFont="1" applyNumberFormat="1">
      <alignment horizontal="center" vertical="bottom"/>
    </xf>
    <xf borderId="3" fillId="2" fontId="14" numFmtId="0" xfId="0" applyAlignment="1" applyBorder="1" applyFont="1">
      <alignment horizontal="center" readingOrder="0" vertical="center"/>
    </xf>
    <xf borderId="3" fillId="2" fontId="14" numFmtId="166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430337585"/>
        <c:axId val="1166692563"/>
      </c:lineChart>
      <c:catAx>
        <c:axId val="1430337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692563"/>
      </c:catAx>
      <c:valAx>
        <c:axId val="11666925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337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2065822828"/>
        <c:axId val="1726165849"/>
      </c:lineChart>
      <c:catAx>
        <c:axId val="2065822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165849"/>
      </c:catAx>
      <c:valAx>
        <c:axId val="1726165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822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25114310"/>
        <c:axId val="1429893094"/>
      </c:lineChart>
      <c:catAx>
        <c:axId val="125114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893094"/>
      </c:catAx>
      <c:valAx>
        <c:axId val="142989309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14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190284509"/>
        <c:axId val="1372819369"/>
      </c:lineChart>
      <c:catAx>
        <c:axId val="119028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819369"/>
      </c:catAx>
      <c:valAx>
        <c:axId val="1372819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284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17</xdr:row>
      <xdr:rowOff>28575</xdr:rowOff>
    </xdr:from>
    <xdr:ext cx="2809875" cy="17335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17</xdr:row>
      <xdr:rowOff>28575</xdr:rowOff>
    </xdr:from>
    <xdr:ext cx="2971800" cy="18383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9</xdr:row>
      <xdr:rowOff>0</xdr:rowOff>
    </xdr:from>
    <xdr:ext cx="2952750" cy="18288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9</xdr:row>
      <xdr:rowOff>0</xdr:rowOff>
    </xdr:from>
    <xdr:ext cx="2952750" cy="1828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8105402_928_174766.wav" TargetMode="External"/><Relationship Id="rId42" Type="http://schemas.openxmlformats.org/officeDocument/2006/relationships/hyperlink" Target="http://impbx.cvt.ru:5000/recordings/download?f=%2Fopt%2Fnaumen%2Fnauphone%2Fspool%2Fnaubuddyd%2Fmp3%2Fnauss_1608193379_57_178386.wav" TargetMode="External"/><Relationship Id="rId41" Type="http://schemas.openxmlformats.org/officeDocument/2006/relationships/hyperlink" Target="http://impbx.cvt.ru:5000/recordings/download?f=%2Fopt%2Fnaumen%2Fnauphone%2Fspool%2Fnaubuddyd%2Fmp3%2Fnauss_1608104265_429_174702.wav" TargetMode="External"/><Relationship Id="rId44" Type="http://schemas.openxmlformats.org/officeDocument/2006/relationships/hyperlink" Target="http://impbx.cvt.ru:5000/recordings/download?f=%2Fopt%2Fnaumen%2Fnauphone%2Fspool%2Fnaubuddyd%2Fmp3%2Fnauss_1608310787_552_184988.wav" TargetMode="External"/><Relationship Id="rId43" Type="http://schemas.openxmlformats.org/officeDocument/2006/relationships/hyperlink" Target="http://impbx.cvt.ru:5000/recordings/download?f=%2Fopt%2Fnaumen%2Fnauphone%2Fspool%2Fnaubuddyd%2Fmp3%2Fnauss_1608309780_629_184958.wav" TargetMode="External"/><Relationship Id="rId46" Type="http://schemas.openxmlformats.org/officeDocument/2006/relationships/hyperlink" Target="http://impbx.cvt.ru:5000/recordings/download?f=%2Fopt%2Fnaumen%2Fnauphone%2Fspool%2Fnaubuddyd%2Fmp3%2Fnauss_1608556078_862_191448.wav" TargetMode="External"/><Relationship Id="rId45" Type="http://schemas.openxmlformats.org/officeDocument/2006/relationships/hyperlink" Target="http://impbx.cvt.ru:5000/recordings/download?f=%2Fopt%2Fnaumen%2Fnauphone%2Fspool%2Fnaubuddyd%2Fmp3%2Fnauss_1608558806_645_191708.wav" TargetMode="External"/><Relationship Id="rId1" Type="http://schemas.openxmlformats.org/officeDocument/2006/relationships/hyperlink" Target="http://impbx.cvt.ru:5000/recordings/download?f=%2Fopt%2Fnaumen%2Fnauphone%2Fspool%2Fnaubuddyd%2Fmp3%2Fnauss_1606829337_598_124122.wav" TargetMode="External"/><Relationship Id="rId2" Type="http://schemas.openxmlformats.org/officeDocument/2006/relationships/hyperlink" Target="http://impbx.cvt.ru:5000/recordings/download?f=%2Fopt%2Fnaumen%2Fnauphone%2Fspool%2Fnaubuddyd%2Fmp3%2Fnauss_1606825487_541_123744.wav" TargetMode="External"/><Relationship Id="rId3" Type="http://schemas.openxmlformats.org/officeDocument/2006/relationships/hyperlink" Target="http://impbx.cvt.ru:5000/recordings/download?f=%2Fopt%2Fnaumen%2Fnauphone%2Fspool%2Fnaubuddyd%2Fmp3%2Fnauss_1606920398_891_128180.wav" TargetMode="External"/><Relationship Id="rId4" Type="http://schemas.openxmlformats.org/officeDocument/2006/relationships/hyperlink" Target="http://impbx.cvt.ru:5000/recordings/download?f=%2Fopt%2Fnaumen%2Fnauphone%2Fspool%2Fnaubuddyd%2Fmp3%2Fnauss_1606912061_96_127096.wav" TargetMode="External"/><Relationship Id="rId9" Type="http://schemas.openxmlformats.org/officeDocument/2006/relationships/hyperlink" Target="http://impbx.cvt.ru:5000/recordings/download?f=%2Fopt%2Fnaumen%2Fnauphone%2Fspool%2Fnaubuddyd%2Fmp3%2Fnauss_1607075717_648_134784.wav" TargetMode="External"/><Relationship Id="rId48" Type="http://schemas.openxmlformats.org/officeDocument/2006/relationships/hyperlink" Target="http://impbx.cvt.ru:5000/recordings/download?f=%2Fopt%2Fnaumen%2Fnauphone%2Fspool%2Fnaubuddyd%2Fmp3%2Fnauss_1608543221_355_189890.wav" TargetMode="External"/><Relationship Id="rId47" Type="http://schemas.openxmlformats.org/officeDocument/2006/relationships/hyperlink" Target="http://impbx.cvt.ru:5000/recordings/download?f=%2Fopt%2Fnaumen%2Fnauphone%2Fspool%2Fnaubuddyd%2Fmp3%2Fnauss_1608553991_831_191208.wav" TargetMode="External"/><Relationship Id="rId49" Type="http://schemas.openxmlformats.org/officeDocument/2006/relationships/hyperlink" Target="http://impbx.cvt.ru:5000/recordings/download?f=%2Fopt%2Fnaumen%2Fnauphone%2Fspool%2Fnaubuddyd%2Fmp3%2Fnauss_1608631220_135_194140.wav" TargetMode="External"/><Relationship Id="rId5" Type="http://schemas.openxmlformats.org/officeDocument/2006/relationships/hyperlink" Target="http://impbx.cvt.ru:5000/recordings/download?f=%2Fopt%2Fnaumen%2Fnauphone%2Fspool%2Fnaubuddyd%2Fmp3%2Fnauss_1607005737_868_133016.wav" TargetMode="External"/><Relationship Id="rId6" Type="http://schemas.openxmlformats.org/officeDocument/2006/relationships/hyperlink" Target="http://impbx.cvt.ru:5000/recordings/download?f=%2Fopt%2Fnaumen%2Fnauphone%2Fspool%2Fnaubuddyd%2Fmp3%2Fnauss_1606986720_471_129800.wav" TargetMode="External"/><Relationship Id="rId7" Type="http://schemas.openxmlformats.org/officeDocument/2006/relationships/hyperlink" Target="http://impbx.cvt.ru:5000/recordings/download?f=%2Fopt%2Fnaumen%2Fnauphone%2Fspool%2Fnaubuddyd%2Fmp3%2Fnauss_1607095973_76_136636.wav" TargetMode="External"/><Relationship Id="rId8" Type="http://schemas.openxmlformats.org/officeDocument/2006/relationships/hyperlink" Target="http://impbx.cvt.ru:5000/recordings/download?f=%2Fopt%2Fnaumen%2Fnauphone%2Fspool%2Fnaubuddyd%2Fmp3%2Fnauss_1607078342_796_135094.wav" TargetMode="External"/><Relationship Id="rId31" Type="http://schemas.openxmlformats.org/officeDocument/2006/relationships/hyperlink" Target="http://impbx.cvt.ru:5000/recordings/download?f=%2Fopt%2Fnaumen%2Fnauphone%2Fspool%2Fnaubuddyd%2Fmp3%2Fnauss_1607687649_839_160894.wav" TargetMode="External"/><Relationship Id="rId30" Type="http://schemas.openxmlformats.org/officeDocument/2006/relationships/hyperlink" Target="http://impbx.cvt.ru:5000/recordings/download?f=%2Fopt%2Fnaumen%2Fnauphone%2Fspool%2Fnaubuddyd%2Fmp3%2Fnauss_1607605953_405_158194.wav" TargetMode="External"/><Relationship Id="rId33" Type="http://schemas.openxmlformats.org/officeDocument/2006/relationships/hyperlink" Target="http://impbx.cvt.ru:5000/recordings/download?f=%2Fopt%2Fnaumen%2Fnauphone%2Fspool%2Fnaubuddyd%2Fmp3%2Fnauss_1607956027_673_168348.wav" TargetMode="External"/><Relationship Id="rId32" Type="http://schemas.openxmlformats.org/officeDocument/2006/relationships/hyperlink" Target="http://impbx.cvt.ru:5000/recordings/download?f=%2Fopt%2Fnaumen%2Fnauphone%2Fspool%2Fnaubuddyd%2Fmp3%2Fnauss_1607967579_451_168914.wav" TargetMode="External"/><Relationship Id="rId35" Type="http://schemas.openxmlformats.org/officeDocument/2006/relationships/hyperlink" Target="http://impbx.cvt.ru:5000/recordings/download?f=%2Fopt%2Fnaumen%2Fnauphone%2Fspool%2Fnaubuddyd%2Fmp3%2Fnauss_1608028363_427_170428.wav" TargetMode="External"/><Relationship Id="rId34" Type="http://schemas.openxmlformats.org/officeDocument/2006/relationships/hyperlink" Target="http://impbx.cvt.ru:5000/recordings/download?f=%2Fopt%2Fnaumen%2Fnauphone%2Fspool%2Fnaubuddyd%2Fmp3%2Fnauss_1608036665_31_172514.wav" TargetMode="External"/><Relationship Id="rId37" Type="http://schemas.openxmlformats.org/officeDocument/2006/relationships/hyperlink" Target="http://impbx.cvt.ru:5000/recordings/download?f=%2Fopt%2Fnaumen%2Fnauphone%2Fspool%2Fnaubuddyd%2Fmp3%2Fnauss_1608021710_645_169848.wav" TargetMode="External"/><Relationship Id="rId36" Type="http://schemas.openxmlformats.org/officeDocument/2006/relationships/hyperlink" Target="http://impbx.cvt.ru:5000/recordings/download?f=%2Fopt%2Fnaumen%2Fnauphone%2Fspool%2Fnaubuddyd%2Fmp3%2Fnauss_1608022485_42_169916.wav" TargetMode="External"/><Relationship Id="rId39" Type="http://schemas.openxmlformats.org/officeDocument/2006/relationships/hyperlink" Target="http://impbx.cvt.ru:5000/recordings/download?f=%2Fopt%2Fnaumen%2Fnauphone%2Fspool%2Fnaubuddyd%2Fmp3%2Fnauss_1608113137_943_175496.wav" TargetMode="External"/><Relationship Id="rId38" Type="http://schemas.openxmlformats.org/officeDocument/2006/relationships/hyperlink" Target="http://impbx.cvt.ru:5000/recordings/download?f=%2Fopt%2Fnaumen%2Fnauphone%2Fspool%2Fnaubuddyd%2Fmp3%2Fnauss_1608117105_817_175782.wav" TargetMode="External"/><Relationship Id="rId20" Type="http://schemas.openxmlformats.org/officeDocument/2006/relationships/hyperlink" Target="http://impbx.cvt.ru:5000/recordings/download?f=%2Fopt%2Fnaumen%2Fnauphone%2Fspool%2Fnaubuddyd%2Fmp3%2Fnauss_1607420056_500_149204.wav" TargetMode="External"/><Relationship Id="rId22" Type="http://schemas.openxmlformats.org/officeDocument/2006/relationships/hyperlink" Target="http://impbx.cvt.ru:5000/recordings/download?f=%2Fopt%2Fnaumen%2Fnauphone%2Fspool%2Fnaubuddyd%2Fmp3%2Fnauss_1607429180_273_150070.wav" TargetMode="External"/><Relationship Id="rId21" Type="http://schemas.openxmlformats.org/officeDocument/2006/relationships/hyperlink" Target="http://impbx.cvt.ru:5000/recordings/download?f=%2Fopt%2Fnaumen%2Fnauphone%2Fspool%2Fnaubuddyd%2Fmp3%2Fnauss_1607434139_702_150510.wav" TargetMode="External"/><Relationship Id="rId24" Type="http://schemas.openxmlformats.org/officeDocument/2006/relationships/hyperlink" Target="http://impbx.cvt.ru:5000/recordings/download?f=%2Fopt%2Fnaumen%2Fnauphone%2Fspool%2Fnaubuddyd%2Fmp3%2Fnauss_1607522471_903_154034.wav" TargetMode="External"/><Relationship Id="rId23" Type="http://schemas.openxmlformats.org/officeDocument/2006/relationships/hyperlink" Target="http://impbx.cvt.ru:5000/recordings/download?f=%2Fopt%2Fnaumen%2Fnauphone%2Fspool%2Fnaubuddyd%2Fmp3%2Fnauss_1607528547_603_154482.wav" TargetMode="External"/><Relationship Id="rId26" Type="http://schemas.openxmlformats.org/officeDocument/2006/relationships/hyperlink" Target="http://impbx.cvt.ru:5000/recordings/download?f=%2Fopt%2Fnaumen%2Fnauphone%2Fspool%2Fnaubuddyd%2Fmp3%2Fnauss_1607517740_714_153550.wav" TargetMode="External"/><Relationship Id="rId25" Type="http://schemas.openxmlformats.org/officeDocument/2006/relationships/hyperlink" Target="http://impbx.cvt.ru:5000/recordings/download?f=%2Fopt%2Fnaumen%2Fnauphone%2Fspool%2Fnaubuddyd%2Fmp3%2Fnauss_1607518368_300_153612.wav" TargetMode="External"/><Relationship Id="rId28" Type="http://schemas.openxmlformats.org/officeDocument/2006/relationships/hyperlink" Target="http://impbx.cvt.ru:5000/recordings/download?f=%2Fopt%2Fnaumen%2Fnauphone%2Fspool%2Fnaubuddyd%2Fmp3%2Fnauss_1607509706_671_152742.wav" TargetMode="External"/><Relationship Id="rId27" Type="http://schemas.openxmlformats.org/officeDocument/2006/relationships/hyperlink" Target="http://impbx.cvt.ru:5000/recordings/download?f=%2Fopt%2Fnaumen%2Fnauphone%2Fspool%2Fnaubuddyd%2Fmp3%2Fnauss_1607511479_861_152950.wav" TargetMode="External"/><Relationship Id="rId29" Type="http://schemas.openxmlformats.org/officeDocument/2006/relationships/hyperlink" Target="http://impbx.cvt.ru:5000/recordings/download?f=%2Fopt%2Fnaumen%2Fnauphone%2Fspool%2Fnaubuddyd%2Fmp3%2Fnauss_1607508401_239_152560.wav" TargetMode="External"/><Relationship Id="rId51" Type="http://schemas.openxmlformats.org/officeDocument/2006/relationships/hyperlink" Target="http://impbx.cvt.ru:5000/recordings/download?f=%2Fopt%2Fnaumen%2Fnauphone%2Fspool%2Fnaubuddyd%2Fmp3%2Fnauss_1608628025_584_193830.wav" TargetMode="External"/><Relationship Id="rId50" Type="http://schemas.openxmlformats.org/officeDocument/2006/relationships/hyperlink" Target="http://impbx.cvt.ru:5000/recordings/download?f=%2Fopt%2Fnaumen%2Fnauphone%2Fspool%2Fnaubuddyd%2Fmp3%2Fnauss_1608630710_735_194082.wav" TargetMode="External"/><Relationship Id="rId53" Type="http://schemas.openxmlformats.org/officeDocument/2006/relationships/hyperlink" Target="http://impbx.cvt.ru:5000/recordings/download?f=%2Fopt%2Fnaumen%2Fnauphone%2Fspool%2Fnaubuddyd%2Fmp3%2Fnauss_1608734881_813_199800.wav" TargetMode="External"/><Relationship Id="rId52" Type="http://schemas.openxmlformats.org/officeDocument/2006/relationships/hyperlink" Target="http://impbx.cvt.ru:5000/recordings/download?f=%2Fopt%2Fnaumen%2Fnauphone%2Fspool%2Fnaubuddyd%2Fmp3%2Fnauss_1608736922_638_199964.wav" TargetMode="External"/><Relationship Id="rId11" Type="http://schemas.openxmlformats.org/officeDocument/2006/relationships/hyperlink" Target="http://impbx.cvt.ru:5000/recordings/download?f=%2Fopt%2Fnaumen%2Fnauphone%2Fspool%2Fnaubuddyd%2Fmp3%2Fnauss_1607072109_549_134398.wav" TargetMode="External"/><Relationship Id="rId55" Type="http://schemas.openxmlformats.org/officeDocument/2006/relationships/hyperlink" Target="http://impbx.cvt.ru:5000/recordings/download?f=%2Fopt%2Fnaumen%2Fnauphone%2Fspool%2Fnaubuddyd%2Fmp3%2Fnauss_1608721372_991_198408.wav" TargetMode="External"/><Relationship Id="rId10" Type="http://schemas.openxmlformats.org/officeDocument/2006/relationships/hyperlink" Target="http://impbx.cvt.ru:5000/recordings/download?f=%2Fopt%2Fnaumen%2Fnauphone%2Fspool%2Fnaubuddyd%2Fmp3%2Fnauss_1607074455_562_134662.wav" TargetMode="External"/><Relationship Id="rId54" Type="http://schemas.openxmlformats.org/officeDocument/2006/relationships/hyperlink" Target="http://impbx.cvt.ru:5000/recordings/download?f=%2Fopt%2Fnaumen%2Fnauphone%2Fspool%2Fnaubuddyd%2Fmp3%2Fnauss_1608729234_678_199124.wav" TargetMode="External"/><Relationship Id="rId13" Type="http://schemas.openxmlformats.org/officeDocument/2006/relationships/hyperlink" Target="http://impbx.cvt.ru:5000/recordings/download?f=%2Fopt%2Fnaumen%2Fnauphone%2Fspool%2Fnaubuddyd%2Fmp3%2Fnauss_1607165889_86_137844.wav" TargetMode="External"/><Relationship Id="rId57" Type="http://schemas.openxmlformats.org/officeDocument/2006/relationships/hyperlink" Target="http://impbx.cvt.ru:5000/recordings/download?f=%2Fopt%2Fnaumen%2Fnauphone%2Fspool%2Fnaubuddyd%2Fmp3%2Fnauss_1608707999_653_196892.wav" TargetMode="External"/><Relationship Id="rId12" Type="http://schemas.openxmlformats.org/officeDocument/2006/relationships/hyperlink" Target="http://impbx.cvt.ru:5000/recordings/download?f=%2Fopt%2Fnaumen%2Fnauphone%2Fspool%2Fnaubuddyd%2Fmp3%2Fnauss_1607168156_758_137978.wav" TargetMode="External"/><Relationship Id="rId56" Type="http://schemas.openxmlformats.org/officeDocument/2006/relationships/hyperlink" Target="http://impbx.cvt.ru:5000/recordings/download?f=%2Fopt%2Fnaumen%2Fnauphone%2Fspool%2Fnaubuddyd%2Fmp3%2Fnauss_1608719677_993_198204.wav" TargetMode="External"/><Relationship Id="rId15" Type="http://schemas.openxmlformats.org/officeDocument/2006/relationships/hyperlink" Target="http://impbx.cvt.ru:5000/recordings/download?f=%2Fopt%2Fnaumen%2Fnauphone%2Fspool%2Fnaubuddyd%2Fmp3%2Fnauss_1607161850_563_137594.wav" TargetMode="External"/><Relationship Id="rId14" Type="http://schemas.openxmlformats.org/officeDocument/2006/relationships/hyperlink" Target="http://impbx.cvt.ru:5000/recordings/download?f=%2Fopt%2Fnaumen%2Fnauphone%2Fspool%2Fnaubuddyd%2Fmp3%2Fnauss_1607163752_507_137686.wav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://impbx.cvt.ru:5000/recordings/download?f=%2Fopt%2Fnaumen%2Fnauphone%2Fspool%2Fnaubuddyd%2Fmp3%2Fnauss_1607158721_666_137392.wav" TargetMode="External"/><Relationship Id="rId16" Type="http://schemas.openxmlformats.org/officeDocument/2006/relationships/hyperlink" Target="http://impbx.cvt.ru:5000/recordings/download?f=%2Fopt%2Fnaumen%2Fnauphone%2Fspool%2Fnaubuddyd%2Fmp3%2Fnauss_1607159593_155_137446.wav" TargetMode="External"/><Relationship Id="rId19" Type="http://schemas.openxmlformats.org/officeDocument/2006/relationships/hyperlink" Target="http://impbx.cvt.ru:5000/recordings/download?f=%2Fopt%2Fnaumen%2Fnauphone%2Fspool%2Fnaubuddyd%2Fmp3%2Fnauss_1607428911_901_150030.wav" TargetMode="External"/><Relationship Id="rId18" Type="http://schemas.openxmlformats.org/officeDocument/2006/relationships/hyperlink" Target="http://impbx.cvt.ru:5000/recordings/download?f=%2Fopt%2Fnaumen%2Fnauphone%2Fspool%2Fnaubuddyd%2Fmp3%2Fnauss_1607156611_715_13727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G1" s="5"/>
      <c r="H1" s="4">
        <v>44167.0</v>
      </c>
      <c r="J1" s="6"/>
      <c r="K1" s="7">
        <v>44168.0</v>
      </c>
      <c r="M1" s="6"/>
      <c r="N1" s="7">
        <v>44169.0</v>
      </c>
      <c r="S1" s="6"/>
      <c r="T1" s="7">
        <v>44170.0</v>
      </c>
      <c r="AA1" s="8"/>
      <c r="AB1" s="9">
        <v>44173.0</v>
      </c>
      <c r="AF1" s="8"/>
      <c r="AG1" s="9">
        <v>44174.0</v>
      </c>
      <c r="AN1" s="8"/>
      <c r="AO1" s="9">
        <v>44175.0</v>
      </c>
      <c r="AP1" s="10"/>
      <c r="AQ1" s="11">
        <v>44176.0</v>
      </c>
      <c r="AR1" s="8"/>
      <c r="AS1" s="7">
        <v>44179.0</v>
      </c>
      <c r="AU1" s="6"/>
      <c r="AV1" s="7">
        <v>44180.0</v>
      </c>
      <c r="AZ1" s="6"/>
      <c r="BA1" s="7">
        <v>44181.0</v>
      </c>
      <c r="BE1" s="8"/>
      <c r="BF1" s="7">
        <v>44182.0</v>
      </c>
      <c r="BG1" s="6"/>
      <c r="BH1" s="7">
        <v>44183.0</v>
      </c>
      <c r="BJ1" s="8"/>
      <c r="BK1" s="12">
        <v>44186.0</v>
      </c>
      <c r="BO1" s="8"/>
      <c r="BP1" s="12">
        <v>44187.0</v>
      </c>
      <c r="BS1" s="8"/>
      <c r="BT1" s="12">
        <v>44188.0</v>
      </c>
      <c r="BZ1" s="8"/>
      <c r="CA1" s="13"/>
    </row>
    <row r="2">
      <c r="A2" s="14"/>
      <c r="B2" s="15"/>
      <c r="C2" s="15"/>
      <c r="D2" s="16" t="s">
        <v>3</v>
      </c>
      <c r="E2" s="17" t="s">
        <v>4</v>
      </c>
      <c r="F2" s="17" t="s">
        <v>5</v>
      </c>
      <c r="G2" s="18"/>
      <c r="H2" s="17" t="s">
        <v>6</v>
      </c>
      <c r="I2" s="17" t="s">
        <v>7</v>
      </c>
      <c r="J2" s="19"/>
      <c r="K2" s="17" t="s">
        <v>8</v>
      </c>
      <c r="L2" s="17" t="s">
        <v>9</v>
      </c>
      <c r="M2" s="18"/>
      <c r="N2" s="17" t="s">
        <v>10</v>
      </c>
      <c r="O2" s="17" t="s">
        <v>11</v>
      </c>
      <c r="P2" s="17" t="s">
        <v>12</v>
      </c>
      <c r="Q2" s="17" t="s">
        <v>13</v>
      </c>
      <c r="R2" s="17" t="s">
        <v>14</v>
      </c>
      <c r="S2" s="19"/>
      <c r="T2" s="17" t="s">
        <v>15</v>
      </c>
      <c r="U2" s="17" t="s">
        <v>16</v>
      </c>
      <c r="V2" s="17" t="s">
        <v>17</v>
      </c>
      <c r="W2" s="17" t="s">
        <v>18</v>
      </c>
      <c r="X2" s="17" t="s">
        <v>19</v>
      </c>
      <c r="Y2" s="17" t="s">
        <v>20</v>
      </c>
      <c r="Z2" s="17" t="s">
        <v>21</v>
      </c>
      <c r="AA2" s="20"/>
      <c r="AB2" s="17" t="s">
        <v>22</v>
      </c>
      <c r="AC2" s="17" t="s">
        <v>23</v>
      </c>
      <c r="AD2" s="17" t="s">
        <v>24</v>
      </c>
      <c r="AE2" s="17" t="s">
        <v>25</v>
      </c>
      <c r="AF2" s="20"/>
      <c r="AG2" s="17" t="s">
        <v>26</v>
      </c>
      <c r="AH2" s="17" t="s">
        <v>27</v>
      </c>
      <c r="AI2" s="17" t="s">
        <v>28</v>
      </c>
      <c r="AJ2" s="17" t="s">
        <v>29</v>
      </c>
      <c r="AK2" s="17" t="s">
        <v>30</v>
      </c>
      <c r="AL2" s="17" t="s">
        <v>31</v>
      </c>
      <c r="AM2" s="17" t="s">
        <v>32</v>
      </c>
      <c r="AN2" s="20"/>
      <c r="AO2" s="17" t="s">
        <v>33</v>
      </c>
      <c r="AP2" s="18"/>
      <c r="AQ2" s="17" t="s">
        <v>34</v>
      </c>
      <c r="AR2" s="20"/>
      <c r="AS2" s="17" t="s">
        <v>35</v>
      </c>
      <c r="AT2" s="17" t="s">
        <v>36</v>
      </c>
      <c r="AU2" s="18"/>
      <c r="AV2" s="17" t="s">
        <v>37</v>
      </c>
      <c r="AW2" s="17" t="s">
        <v>38</v>
      </c>
      <c r="AX2" s="17" t="s">
        <v>39</v>
      </c>
      <c r="AY2" s="17" t="s">
        <v>40</v>
      </c>
      <c r="AZ2" s="18"/>
      <c r="BA2" s="17" t="s">
        <v>41</v>
      </c>
      <c r="BB2" s="17" t="s">
        <v>42</v>
      </c>
      <c r="BC2" s="17" t="s">
        <v>43</v>
      </c>
      <c r="BD2" s="17" t="s">
        <v>44</v>
      </c>
      <c r="BE2" s="20"/>
      <c r="BF2" s="17" t="s">
        <v>45</v>
      </c>
      <c r="BG2" s="18"/>
      <c r="BH2" s="17" t="s">
        <v>46</v>
      </c>
      <c r="BI2" s="17" t="s">
        <v>47</v>
      </c>
      <c r="BJ2" s="20"/>
      <c r="BK2" s="21" t="s">
        <v>48</v>
      </c>
      <c r="BL2" s="21" t="s">
        <v>49</v>
      </c>
      <c r="BM2" s="21" t="s">
        <v>50</v>
      </c>
      <c r="BN2" s="21" t="s">
        <v>51</v>
      </c>
      <c r="BO2" s="20"/>
      <c r="BP2" s="21" t="s">
        <v>52</v>
      </c>
      <c r="BQ2" s="21" t="s">
        <v>53</v>
      </c>
      <c r="BR2" s="21" t="s">
        <v>54</v>
      </c>
      <c r="BS2" s="20"/>
      <c r="BT2" s="21" t="s">
        <v>55</v>
      </c>
      <c r="BU2" s="21" t="s">
        <v>56</v>
      </c>
      <c r="BV2" s="21" t="s">
        <v>57</v>
      </c>
      <c r="BW2" s="21" t="s">
        <v>58</v>
      </c>
      <c r="BX2" s="21" t="s">
        <v>59</v>
      </c>
      <c r="BY2" s="21" t="s">
        <v>60</v>
      </c>
      <c r="BZ2" s="20"/>
      <c r="CA2" s="22"/>
    </row>
    <row r="3">
      <c r="A3" s="14"/>
      <c r="B3" s="23"/>
      <c r="C3" s="23"/>
      <c r="D3" s="24"/>
      <c r="E3" s="23"/>
      <c r="F3" s="23"/>
      <c r="H3" s="23"/>
      <c r="I3" s="23"/>
      <c r="J3" s="19"/>
      <c r="K3" s="23"/>
      <c r="L3" s="23"/>
      <c r="M3" s="18"/>
      <c r="N3" s="23"/>
      <c r="O3" s="23"/>
      <c r="P3" s="23"/>
      <c r="Q3" s="23"/>
      <c r="R3" s="23"/>
      <c r="S3" s="19"/>
      <c r="T3" s="23"/>
      <c r="U3" s="23"/>
      <c r="V3" s="23"/>
      <c r="W3" s="23"/>
      <c r="X3" s="23"/>
      <c r="Y3" s="23"/>
      <c r="Z3" s="23"/>
      <c r="AA3" s="20"/>
      <c r="AB3" s="23"/>
      <c r="AC3" s="23"/>
      <c r="AD3" s="23"/>
      <c r="AE3" s="23"/>
      <c r="AF3" s="20"/>
      <c r="AG3" s="23"/>
      <c r="AH3" s="23"/>
      <c r="AI3" s="23"/>
      <c r="AJ3" s="23"/>
      <c r="AK3" s="23"/>
      <c r="AL3" s="23"/>
      <c r="AM3" s="23"/>
      <c r="AN3" s="20"/>
      <c r="AO3" s="23"/>
      <c r="AP3" s="18"/>
      <c r="AQ3" s="23"/>
      <c r="AR3" s="20"/>
      <c r="AS3" s="23"/>
      <c r="AT3" s="23"/>
      <c r="AU3" s="18"/>
      <c r="AV3" s="23"/>
      <c r="AW3" s="23"/>
      <c r="AX3" s="23"/>
      <c r="AY3" s="23"/>
      <c r="AZ3" s="18"/>
      <c r="BA3" s="23"/>
      <c r="BB3" s="23"/>
      <c r="BC3" s="23"/>
      <c r="BD3" s="23"/>
      <c r="BE3" s="20"/>
      <c r="BF3" s="23"/>
      <c r="BG3" s="18"/>
      <c r="BH3" s="23"/>
      <c r="BI3" s="23"/>
      <c r="BJ3" s="20"/>
      <c r="BK3" s="23"/>
      <c r="BL3" s="23"/>
      <c r="BM3" s="23"/>
      <c r="BN3" s="23"/>
      <c r="BO3" s="20"/>
      <c r="BP3" s="23"/>
      <c r="BQ3" s="23"/>
      <c r="BR3" s="23"/>
      <c r="BS3" s="20"/>
      <c r="BT3" s="23"/>
      <c r="BU3" s="23"/>
      <c r="BV3" s="23"/>
      <c r="BW3" s="23"/>
      <c r="BX3" s="23"/>
      <c r="BY3" s="23"/>
      <c r="BZ3" s="20"/>
      <c r="CA3" s="22"/>
    </row>
    <row r="4">
      <c r="A4" s="25"/>
      <c r="B4" s="26" t="s">
        <v>61</v>
      </c>
      <c r="C4" s="27"/>
      <c r="D4" s="28"/>
      <c r="E4" s="29">
        <v>0.008020833333333333</v>
      </c>
      <c r="F4" s="29">
        <v>0.002800925925925926</v>
      </c>
      <c r="G4" s="30"/>
      <c r="H4" s="29">
        <v>0.0027430555555555554</v>
      </c>
      <c r="I4" s="29">
        <v>0.0027314814814814814</v>
      </c>
      <c r="J4" s="19"/>
      <c r="K4" s="31">
        <v>0.007835648148148149</v>
      </c>
      <c r="L4" s="31">
        <v>0.0030092592592592593</v>
      </c>
      <c r="M4" s="30"/>
      <c r="N4" s="31">
        <v>0.017453703703703704</v>
      </c>
      <c r="O4" s="31">
        <v>0.0013310185185185185</v>
      </c>
      <c r="P4" s="31">
        <v>0.0071875</v>
      </c>
      <c r="Q4" s="31">
        <v>0.007627314814814815</v>
      </c>
      <c r="R4" s="31">
        <v>0.009027777777777777</v>
      </c>
      <c r="S4" s="19"/>
      <c r="T4" s="31">
        <v>0.002361111111111111</v>
      </c>
      <c r="U4" s="31">
        <v>0.0037962962962962963</v>
      </c>
      <c r="V4" s="31">
        <v>0.004560185185185185</v>
      </c>
      <c r="W4" s="31">
        <v>0.0060185185185185185</v>
      </c>
      <c r="X4" s="31">
        <v>0.001574074074074074</v>
      </c>
      <c r="Y4" s="31">
        <v>0.004155092592592592</v>
      </c>
      <c r="Z4" s="31">
        <v>0.006666666666666667</v>
      </c>
      <c r="AA4" s="32"/>
      <c r="AB4" s="33">
        <v>0.0024537037037037036</v>
      </c>
      <c r="AC4" s="33">
        <v>0.006006944444444444</v>
      </c>
      <c r="AD4" s="33">
        <v>0.006400462962962963</v>
      </c>
      <c r="AE4" s="33">
        <v>0.0028935185185185184</v>
      </c>
      <c r="AF4" s="32"/>
      <c r="AG4" s="33">
        <v>0.008125</v>
      </c>
      <c r="AH4" s="33">
        <v>0.004016203703703704</v>
      </c>
      <c r="AI4" s="33">
        <v>0.003425925925925926</v>
      </c>
      <c r="AJ4" s="33">
        <v>0.0024421296296296296</v>
      </c>
      <c r="AK4" s="33">
        <v>0.005833333333333334</v>
      </c>
      <c r="AL4" s="33">
        <v>0.001261574074074074</v>
      </c>
      <c r="AM4" s="33">
        <v>0.002037037037037037</v>
      </c>
      <c r="AN4" s="32"/>
      <c r="AO4" s="33">
        <v>0.0032291666666666666</v>
      </c>
      <c r="AP4" s="34"/>
      <c r="AQ4" s="33">
        <v>0.003738425925925926</v>
      </c>
      <c r="AR4" s="32"/>
      <c r="AS4" s="31">
        <v>0.009432870370370371</v>
      </c>
      <c r="AT4" s="31">
        <v>0.006655092592592593</v>
      </c>
      <c r="AU4" s="30"/>
      <c r="AV4" s="31">
        <v>0.0044907407407407405</v>
      </c>
      <c r="AW4" s="31">
        <v>0.00125</v>
      </c>
      <c r="AX4" s="31">
        <v>0.002037037037037037</v>
      </c>
      <c r="AY4" s="31">
        <v>0.004872685185185185</v>
      </c>
      <c r="AZ4" s="30"/>
      <c r="BA4" s="31">
        <v>0.0016319444444444445</v>
      </c>
      <c r="BB4" s="31">
        <v>0.014675925925925926</v>
      </c>
      <c r="BC4" s="31">
        <v>0.003472222222222222</v>
      </c>
      <c r="BD4" s="31">
        <v>0.011331018518518518</v>
      </c>
      <c r="BE4" s="32"/>
      <c r="BF4" s="31">
        <v>0.0015625</v>
      </c>
      <c r="BG4" s="30"/>
      <c r="BH4" s="31">
        <v>0.0038773148148148148</v>
      </c>
      <c r="BI4" s="31">
        <v>0.0036805555555555554</v>
      </c>
      <c r="BJ4" s="32"/>
      <c r="BK4" s="35">
        <v>0.011944444444444445</v>
      </c>
      <c r="BL4" s="35">
        <v>0.004409722222222222</v>
      </c>
      <c r="BM4" s="35">
        <v>0.005567129629629629</v>
      </c>
      <c r="BN4" s="35">
        <v>0.009837962962962963</v>
      </c>
      <c r="BO4" s="32"/>
      <c r="BP4" s="35">
        <v>0.002534722222222222</v>
      </c>
      <c r="BQ4" s="35">
        <v>0.0019212962962962964</v>
      </c>
      <c r="BR4" s="35">
        <v>0.0035300925925925925</v>
      </c>
      <c r="BS4" s="32"/>
      <c r="BT4" s="35">
        <v>0.00375</v>
      </c>
      <c r="BU4" s="35">
        <v>0.005138888888888889</v>
      </c>
      <c r="BV4" s="35">
        <v>0.0016666666666666668</v>
      </c>
      <c r="BW4" s="35">
        <v>0.0014236111111111112</v>
      </c>
      <c r="BX4" s="35">
        <v>0.004664351851851852</v>
      </c>
      <c r="BY4" s="35">
        <v>0.0024189814814814816</v>
      </c>
      <c r="BZ4" s="32"/>
      <c r="CA4" s="36"/>
    </row>
    <row r="5">
      <c r="A5" s="37" t="s">
        <v>62</v>
      </c>
      <c r="B5" s="38">
        <v>1.0</v>
      </c>
      <c r="C5" s="38">
        <v>1.0</v>
      </c>
      <c r="D5" s="39" t="s">
        <v>63</v>
      </c>
      <c r="E5" s="40">
        <v>1.0</v>
      </c>
      <c r="F5" s="40">
        <v>1.0</v>
      </c>
      <c r="G5" s="41"/>
      <c r="H5" s="40">
        <v>1.0</v>
      </c>
      <c r="I5" s="40">
        <v>1.0</v>
      </c>
      <c r="J5" s="19"/>
      <c r="K5" s="40">
        <v>1.0</v>
      </c>
      <c r="L5" s="40">
        <v>1.0</v>
      </c>
      <c r="M5" s="19"/>
      <c r="N5" s="40">
        <v>1.0</v>
      </c>
      <c r="O5" s="40">
        <v>1.0</v>
      </c>
      <c r="P5" s="40">
        <v>1.0</v>
      </c>
      <c r="Q5" s="40">
        <v>1.0</v>
      </c>
      <c r="R5" s="40">
        <v>1.0</v>
      </c>
      <c r="S5" s="19"/>
      <c r="T5" s="40">
        <v>1.0</v>
      </c>
      <c r="U5" s="40">
        <v>1.0</v>
      </c>
      <c r="V5" s="40">
        <v>1.0</v>
      </c>
      <c r="W5" s="40">
        <v>1.0</v>
      </c>
      <c r="X5" s="40">
        <v>1.0</v>
      </c>
      <c r="Y5" s="40">
        <v>1.0</v>
      </c>
      <c r="Z5" s="40">
        <v>1.0</v>
      </c>
      <c r="AA5" s="42"/>
      <c r="AB5" s="40">
        <v>1.0</v>
      </c>
      <c r="AC5" s="40">
        <v>1.0</v>
      </c>
      <c r="AD5" s="40">
        <v>1.0</v>
      </c>
      <c r="AE5" s="40">
        <v>1.0</v>
      </c>
      <c r="AF5" s="42"/>
      <c r="AG5" s="40">
        <v>1.0</v>
      </c>
      <c r="AH5" s="40">
        <v>1.0</v>
      </c>
      <c r="AI5" s="40">
        <v>1.0</v>
      </c>
      <c r="AJ5" s="40">
        <v>1.0</v>
      </c>
      <c r="AK5" s="40">
        <v>1.0</v>
      </c>
      <c r="AL5" s="40">
        <v>1.0</v>
      </c>
      <c r="AM5" s="40">
        <v>1.0</v>
      </c>
      <c r="AN5" s="42"/>
      <c r="AO5" s="40">
        <v>1.0</v>
      </c>
      <c r="AP5" s="43"/>
      <c r="AQ5" s="40">
        <v>1.0</v>
      </c>
      <c r="AR5" s="42"/>
      <c r="AS5" s="40">
        <v>1.0</v>
      </c>
      <c r="AT5" s="40">
        <v>1.0</v>
      </c>
      <c r="AU5" s="19"/>
      <c r="AV5" s="40">
        <v>1.0</v>
      </c>
      <c r="AW5" s="40">
        <v>1.0</v>
      </c>
      <c r="AX5" s="40">
        <v>1.0</v>
      </c>
      <c r="AY5" s="40">
        <v>1.0</v>
      </c>
      <c r="AZ5" s="19"/>
      <c r="BA5" s="40">
        <v>1.0</v>
      </c>
      <c r="BB5" s="40">
        <v>1.0</v>
      </c>
      <c r="BC5" s="40">
        <v>1.0</v>
      </c>
      <c r="BD5" s="40">
        <v>1.0</v>
      </c>
      <c r="BE5" s="42"/>
      <c r="BF5" s="40">
        <v>1.0</v>
      </c>
      <c r="BG5" s="19"/>
      <c r="BH5" s="40">
        <v>1.0</v>
      </c>
      <c r="BI5" s="40">
        <v>1.0</v>
      </c>
      <c r="BJ5" s="42"/>
      <c r="BK5" s="40">
        <v>1.0</v>
      </c>
      <c r="BL5" s="40">
        <v>1.0</v>
      </c>
      <c r="BM5" s="40">
        <v>1.0</v>
      </c>
      <c r="BN5" s="40">
        <v>1.0</v>
      </c>
      <c r="BO5" s="42"/>
      <c r="BP5" s="40">
        <v>1.0</v>
      </c>
      <c r="BQ5" s="40">
        <v>1.0</v>
      </c>
      <c r="BR5" s="40">
        <v>1.0</v>
      </c>
      <c r="BS5" s="42"/>
      <c r="BT5" s="40">
        <v>1.0</v>
      </c>
      <c r="BU5" s="40">
        <v>1.0</v>
      </c>
      <c r="BV5" s="40">
        <v>1.0</v>
      </c>
      <c r="BW5" s="40">
        <v>1.0</v>
      </c>
      <c r="BX5" s="40">
        <v>1.0</v>
      </c>
      <c r="BY5" s="40">
        <v>1.0</v>
      </c>
      <c r="BZ5" s="42"/>
    </row>
    <row r="6">
      <c r="A6" s="15"/>
      <c r="B6" s="38">
        <v>1.0</v>
      </c>
      <c r="C6" s="38">
        <v>2.0</v>
      </c>
      <c r="D6" s="44" t="s">
        <v>64</v>
      </c>
      <c r="E6" s="40">
        <v>1.0</v>
      </c>
      <c r="F6" s="40">
        <v>1.0</v>
      </c>
      <c r="G6" s="41"/>
      <c r="H6" s="40">
        <v>1.0</v>
      </c>
      <c r="I6" s="40">
        <v>1.0</v>
      </c>
      <c r="J6" s="19"/>
      <c r="K6" s="40">
        <v>1.0</v>
      </c>
      <c r="L6" s="40">
        <v>1.0</v>
      </c>
      <c r="M6" s="19"/>
      <c r="N6" s="40">
        <v>1.0</v>
      </c>
      <c r="O6" s="45">
        <v>0.0</v>
      </c>
      <c r="P6" s="40">
        <v>1.0</v>
      </c>
      <c r="Q6" s="40">
        <v>1.0</v>
      </c>
      <c r="R6" s="40">
        <v>1.0</v>
      </c>
      <c r="S6" s="19"/>
      <c r="T6" s="45">
        <v>0.0</v>
      </c>
      <c r="U6" s="40">
        <v>1.0</v>
      </c>
      <c r="V6" s="40">
        <v>1.0</v>
      </c>
      <c r="W6" s="40">
        <v>1.0</v>
      </c>
      <c r="X6" s="40">
        <v>1.0</v>
      </c>
      <c r="Y6" s="40">
        <v>1.0</v>
      </c>
      <c r="Z6" s="40">
        <v>1.0</v>
      </c>
      <c r="AA6" s="42"/>
      <c r="AB6" s="40">
        <v>1.0</v>
      </c>
      <c r="AC6" s="40">
        <v>1.0</v>
      </c>
      <c r="AD6" s="40">
        <v>1.0</v>
      </c>
      <c r="AE6" s="46">
        <v>0.0</v>
      </c>
      <c r="AF6" s="42"/>
      <c r="AG6" s="40">
        <v>1.0</v>
      </c>
      <c r="AH6" s="40">
        <v>1.0</v>
      </c>
      <c r="AI6" s="40">
        <v>1.0</v>
      </c>
      <c r="AJ6" s="40">
        <v>1.0</v>
      </c>
      <c r="AK6" s="40">
        <v>1.0</v>
      </c>
      <c r="AL6" s="45">
        <v>0.0</v>
      </c>
      <c r="AM6" s="40">
        <v>1.0</v>
      </c>
      <c r="AN6" s="42"/>
      <c r="AO6" s="40">
        <v>1.0</v>
      </c>
      <c r="AP6" s="43"/>
      <c r="AQ6" s="40">
        <v>1.0</v>
      </c>
      <c r="AR6" s="42"/>
      <c r="AS6" s="40">
        <v>1.0</v>
      </c>
      <c r="AT6" s="40">
        <v>1.0</v>
      </c>
      <c r="AU6" s="19"/>
      <c r="AV6" s="40">
        <v>1.0</v>
      </c>
      <c r="AW6" s="40">
        <v>1.0</v>
      </c>
      <c r="AX6" s="40">
        <v>1.0</v>
      </c>
      <c r="AY6" s="40">
        <v>1.0</v>
      </c>
      <c r="AZ6" s="19"/>
      <c r="BA6" s="40">
        <v>1.0</v>
      </c>
      <c r="BB6" s="40">
        <v>1.0</v>
      </c>
      <c r="BC6" s="40">
        <v>1.0</v>
      </c>
      <c r="BD6" s="40">
        <v>1.0</v>
      </c>
      <c r="BE6" s="42"/>
      <c r="BF6" s="45">
        <v>0.0</v>
      </c>
      <c r="BG6" s="19"/>
      <c r="BH6" s="40">
        <v>1.0</v>
      </c>
      <c r="BI6" s="40">
        <v>1.0</v>
      </c>
      <c r="BJ6" s="42"/>
      <c r="BK6" s="40">
        <v>1.0</v>
      </c>
      <c r="BL6" s="40">
        <v>1.0</v>
      </c>
      <c r="BM6" s="40">
        <v>1.0</v>
      </c>
      <c r="BN6" s="40">
        <v>1.0</v>
      </c>
      <c r="BO6" s="42"/>
      <c r="BP6" s="40">
        <v>1.0</v>
      </c>
      <c r="BQ6" s="40">
        <v>1.0</v>
      </c>
      <c r="BR6" s="40">
        <v>1.0</v>
      </c>
      <c r="BS6" s="42"/>
      <c r="BT6" s="40">
        <v>1.0</v>
      </c>
      <c r="BU6" s="40">
        <v>1.0</v>
      </c>
      <c r="BV6" s="40">
        <v>1.0</v>
      </c>
      <c r="BW6" s="40">
        <v>1.0</v>
      </c>
      <c r="BX6" s="40">
        <v>1.0</v>
      </c>
      <c r="BY6" s="40">
        <v>1.0</v>
      </c>
      <c r="BZ6" s="42"/>
    </row>
    <row r="7">
      <c r="A7" s="15"/>
      <c r="B7" s="38">
        <v>1.0</v>
      </c>
      <c r="C7" s="38">
        <v>3.0</v>
      </c>
      <c r="D7" s="39" t="s">
        <v>65</v>
      </c>
      <c r="E7" s="40">
        <v>1.0</v>
      </c>
      <c r="F7" s="40">
        <v>1.0</v>
      </c>
      <c r="G7" s="41"/>
      <c r="H7" s="40">
        <v>1.0</v>
      </c>
      <c r="I7" s="40">
        <v>1.0</v>
      </c>
      <c r="J7" s="19"/>
      <c r="K7" s="40">
        <v>1.0</v>
      </c>
      <c r="L7" s="40">
        <v>1.0</v>
      </c>
      <c r="M7" s="19"/>
      <c r="N7" s="40">
        <v>1.0</v>
      </c>
      <c r="O7" s="40">
        <v>1.0</v>
      </c>
      <c r="P7" s="40">
        <v>1.0</v>
      </c>
      <c r="Q7" s="40">
        <v>1.0</v>
      </c>
      <c r="R7" s="40">
        <v>1.0</v>
      </c>
      <c r="S7" s="19"/>
      <c r="T7" s="40">
        <v>1.0</v>
      </c>
      <c r="U7" s="40">
        <v>1.0</v>
      </c>
      <c r="V7" s="40">
        <v>1.0</v>
      </c>
      <c r="W7" s="40">
        <v>1.0</v>
      </c>
      <c r="X7" s="40">
        <v>1.0</v>
      </c>
      <c r="Y7" s="40">
        <v>1.0</v>
      </c>
      <c r="Z7" s="40">
        <v>1.0</v>
      </c>
      <c r="AA7" s="42"/>
      <c r="AB7" s="40">
        <v>1.0</v>
      </c>
      <c r="AC7" s="40">
        <v>1.0</v>
      </c>
      <c r="AD7" s="40">
        <v>1.0</v>
      </c>
      <c r="AE7" s="40">
        <v>1.0</v>
      </c>
      <c r="AF7" s="42"/>
      <c r="AG7" s="40">
        <v>1.0</v>
      </c>
      <c r="AH7" s="40">
        <v>1.0</v>
      </c>
      <c r="AI7" s="40">
        <v>1.0</v>
      </c>
      <c r="AJ7" s="40">
        <v>1.0</v>
      </c>
      <c r="AK7" s="40">
        <v>1.0</v>
      </c>
      <c r="AL7" s="40">
        <v>1.0</v>
      </c>
      <c r="AM7" s="40">
        <v>1.0</v>
      </c>
      <c r="AN7" s="42"/>
      <c r="AO7" s="40">
        <v>1.0</v>
      </c>
      <c r="AP7" s="43"/>
      <c r="AQ7" s="40">
        <v>1.0</v>
      </c>
      <c r="AR7" s="42"/>
      <c r="AS7" s="40">
        <v>1.0</v>
      </c>
      <c r="AT7" s="40">
        <v>1.0</v>
      </c>
      <c r="AU7" s="19"/>
      <c r="AV7" s="40">
        <v>1.0</v>
      </c>
      <c r="AW7" s="40">
        <v>1.0</v>
      </c>
      <c r="AX7" s="40">
        <v>1.0</v>
      </c>
      <c r="AY7" s="40">
        <v>1.0</v>
      </c>
      <c r="AZ7" s="19"/>
      <c r="BA7" s="40">
        <v>1.0</v>
      </c>
      <c r="BB7" s="40">
        <v>1.0</v>
      </c>
      <c r="BC7" s="40">
        <v>1.0</v>
      </c>
      <c r="BD7" s="40">
        <v>1.0</v>
      </c>
      <c r="BE7" s="42"/>
      <c r="BF7" s="40">
        <v>1.0</v>
      </c>
      <c r="BG7" s="19"/>
      <c r="BH7" s="40">
        <v>1.0</v>
      </c>
      <c r="BI7" s="40">
        <v>1.0</v>
      </c>
      <c r="BJ7" s="42"/>
      <c r="BK7" s="40">
        <v>1.0</v>
      </c>
      <c r="BL7" s="40">
        <v>1.0</v>
      </c>
      <c r="BM7" s="40">
        <v>1.0</v>
      </c>
      <c r="BN7" s="40">
        <v>1.0</v>
      </c>
      <c r="BO7" s="42"/>
      <c r="BP7" s="40">
        <v>1.0</v>
      </c>
      <c r="BQ7" s="40">
        <v>1.0</v>
      </c>
      <c r="BR7" s="40">
        <v>1.0</v>
      </c>
      <c r="BS7" s="42"/>
      <c r="BT7" s="40">
        <v>1.0</v>
      </c>
      <c r="BU7" s="40">
        <v>1.0</v>
      </c>
      <c r="BV7" s="40">
        <v>1.0</v>
      </c>
      <c r="BW7" s="40">
        <v>1.0</v>
      </c>
      <c r="BX7" s="40">
        <v>1.0</v>
      </c>
      <c r="BY7" s="40">
        <v>1.0</v>
      </c>
      <c r="BZ7" s="42"/>
    </row>
    <row r="8">
      <c r="A8" s="15"/>
      <c r="B8" s="38">
        <v>1.0</v>
      </c>
      <c r="C8" s="38">
        <v>4.0</v>
      </c>
      <c r="D8" s="39" t="s">
        <v>66</v>
      </c>
      <c r="E8" s="40">
        <v>1.0</v>
      </c>
      <c r="F8" s="40">
        <v>1.0</v>
      </c>
      <c r="G8" s="41"/>
      <c r="H8" s="40">
        <v>1.0</v>
      </c>
      <c r="I8" s="40">
        <v>1.0</v>
      </c>
      <c r="J8" s="19"/>
      <c r="K8" s="40">
        <v>1.0</v>
      </c>
      <c r="L8" s="40">
        <v>1.0</v>
      </c>
      <c r="M8" s="19"/>
      <c r="N8" s="40">
        <v>1.0</v>
      </c>
      <c r="O8" s="40">
        <v>1.0</v>
      </c>
      <c r="P8" s="40">
        <v>1.0</v>
      </c>
      <c r="Q8" s="40">
        <v>1.0</v>
      </c>
      <c r="R8" s="40">
        <v>1.0</v>
      </c>
      <c r="S8" s="19"/>
      <c r="T8" s="40">
        <v>1.0</v>
      </c>
      <c r="U8" s="40">
        <v>1.0</v>
      </c>
      <c r="V8" s="40">
        <v>1.0</v>
      </c>
      <c r="W8" s="40">
        <v>1.0</v>
      </c>
      <c r="X8" s="40">
        <v>1.0</v>
      </c>
      <c r="Y8" s="40">
        <v>1.0</v>
      </c>
      <c r="Z8" s="40">
        <v>1.0</v>
      </c>
      <c r="AA8" s="42"/>
      <c r="AB8" s="40">
        <v>1.0</v>
      </c>
      <c r="AC8" s="40">
        <v>1.0</v>
      </c>
      <c r="AD8" s="40">
        <v>1.0</v>
      </c>
      <c r="AE8" s="40">
        <v>1.0</v>
      </c>
      <c r="AF8" s="42"/>
      <c r="AG8" s="40">
        <v>1.0</v>
      </c>
      <c r="AH8" s="40">
        <v>1.0</v>
      </c>
      <c r="AI8" s="40">
        <v>1.0</v>
      </c>
      <c r="AJ8" s="40">
        <v>1.0</v>
      </c>
      <c r="AK8" s="40">
        <v>1.0</v>
      </c>
      <c r="AL8" s="40">
        <v>1.0</v>
      </c>
      <c r="AM8" s="40">
        <v>1.0</v>
      </c>
      <c r="AN8" s="42"/>
      <c r="AO8" s="40">
        <v>1.0</v>
      </c>
      <c r="AP8" s="43"/>
      <c r="AQ8" s="40">
        <v>1.0</v>
      </c>
      <c r="AR8" s="42"/>
      <c r="AS8" s="40">
        <v>1.0</v>
      </c>
      <c r="AT8" s="40">
        <v>1.0</v>
      </c>
      <c r="AU8" s="19"/>
      <c r="AV8" s="40">
        <v>1.0</v>
      </c>
      <c r="AW8" s="40">
        <v>1.0</v>
      </c>
      <c r="AX8" s="40">
        <v>1.0</v>
      </c>
      <c r="AY8" s="40">
        <v>1.0</v>
      </c>
      <c r="AZ8" s="19"/>
      <c r="BA8" s="40">
        <v>1.0</v>
      </c>
      <c r="BB8" s="40">
        <v>1.0</v>
      </c>
      <c r="BC8" s="40">
        <v>1.0</v>
      </c>
      <c r="BD8" s="40">
        <v>1.0</v>
      </c>
      <c r="BE8" s="42"/>
      <c r="BF8" s="40">
        <v>1.0</v>
      </c>
      <c r="BG8" s="19"/>
      <c r="BH8" s="40">
        <v>1.0</v>
      </c>
      <c r="BI8" s="40">
        <v>1.0</v>
      </c>
      <c r="BJ8" s="42"/>
      <c r="BK8" s="40">
        <v>1.0</v>
      </c>
      <c r="BL8" s="40">
        <v>1.0</v>
      </c>
      <c r="BM8" s="40">
        <v>1.0</v>
      </c>
      <c r="BN8" s="40">
        <v>1.0</v>
      </c>
      <c r="BO8" s="42"/>
      <c r="BP8" s="40">
        <v>1.0</v>
      </c>
      <c r="BQ8" s="40">
        <v>1.0</v>
      </c>
      <c r="BR8" s="40">
        <v>1.0</v>
      </c>
      <c r="BS8" s="42"/>
      <c r="BT8" s="40">
        <v>1.0</v>
      </c>
      <c r="BU8" s="40">
        <v>1.0</v>
      </c>
      <c r="BV8" s="40">
        <v>1.0</v>
      </c>
      <c r="BW8" s="40">
        <v>1.0</v>
      </c>
      <c r="BX8" s="40">
        <v>1.0</v>
      </c>
      <c r="BY8" s="40">
        <v>1.0</v>
      </c>
      <c r="BZ8" s="42"/>
    </row>
    <row r="9">
      <c r="A9" s="15"/>
      <c r="B9" s="38">
        <v>1.0</v>
      </c>
      <c r="C9" s="38">
        <v>5.0</v>
      </c>
      <c r="D9" s="47" t="s">
        <v>67</v>
      </c>
      <c r="E9" s="40">
        <v>1.0</v>
      </c>
      <c r="F9" s="40">
        <v>1.0</v>
      </c>
      <c r="G9" s="41"/>
      <c r="H9" s="40">
        <v>1.0</v>
      </c>
      <c r="I9" s="40">
        <v>1.0</v>
      </c>
      <c r="J9" s="19"/>
      <c r="K9" s="40">
        <v>1.0</v>
      </c>
      <c r="L9" s="40">
        <v>1.0</v>
      </c>
      <c r="M9" s="19"/>
      <c r="N9" s="40">
        <v>1.0</v>
      </c>
      <c r="O9" s="40">
        <v>1.0</v>
      </c>
      <c r="P9" s="40">
        <v>1.0</v>
      </c>
      <c r="Q9" s="40">
        <v>1.0</v>
      </c>
      <c r="R9" s="40">
        <v>1.0</v>
      </c>
      <c r="S9" s="19"/>
      <c r="T9" s="40">
        <v>1.0</v>
      </c>
      <c r="U9" s="40">
        <v>1.0</v>
      </c>
      <c r="V9" s="40">
        <v>1.0</v>
      </c>
      <c r="W9" s="40">
        <v>1.0</v>
      </c>
      <c r="X9" s="40">
        <v>1.0</v>
      </c>
      <c r="Y9" s="40">
        <v>1.0</v>
      </c>
      <c r="Z9" s="40">
        <v>1.0</v>
      </c>
      <c r="AA9" s="42"/>
      <c r="AB9" s="40">
        <v>1.0</v>
      </c>
      <c r="AC9" s="40">
        <v>1.0</v>
      </c>
      <c r="AD9" s="40">
        <v>1.0</v>
      </c>
      <c r="AE9" s="40">
        <v>1.0</v>
      </c>
      <c r="AF9" s="42"/>
      <c r="AG9" s="40">
        <v>1.0</v>
      </c>
      <c r="AH9" s="40">
        <v>1.0</v>
      </c>
      <c r="AI9" s="40">
        <v>1.0</v>
      </c>
      <c r="AJ9" s="40">
        <v>1.0</v>
      </c>
      <c r="AK9" s="40">
        <v>1.0</v>
      </c>
      <c r="AL9" s="40">
        <v>1.0</v>
      </c>
      <c r="AM9" s="40">
        <v>1.0</v>
      </c>
      <c r="AN9" s="42"/>
      <c r="AO9" s="40">
        <v>1.0</v>
      </c>
      <c r="AP9" s="43"/>
      <c r="AQ9" s="40">
        <v>1.0</v>
      </c>
      <c r="AR9" s="42"/>
      <c r="AS9" s="40">
        <v>1.0</v>
      </c>
      <c r="AT9" s="40">
        <v>1.0</v>
      </c>
      <c r="AU9" s="19"/>
      <c r="AV9" s="40">
        <v>1.0</v>
      </c>
      <c r="AW9" s="40">
        <v>1.0</v>
      </c>
      <c r="AX9" s="40">
        <v>1.0</v>
      </c>
      <c r="AY9" s="40">
        <v>1.0</v>
      </c>
      <c r="AZ9" s="19"/>
      <c r="BA9" s="40">
        <v>1.0</v>
      </c>
      <c r="BB9" s="40">
        <v>1.0</v>
      </c>
      <c r="BC9" s="40">
        <v>1.0</v>
      </c>
      <c r="BD9" s="40">
        <v>1.0</v>
      </c>
      <c r="BE9" s="42"/>
      <c r="BF9" s="40">
        <v>1.0</v>
      </c>
      <c r="BG9" s="19"/>
      <c r="BH9" s="40">
        <v>1.0</v>
      </c>
      <c r="BI9" s="40">
        <v>1.0</v>
      </c>
      <c r="BJ9" s="42"/>
      <c r="BK9" s="40">
        <v>1.0</v>
      </c>
      <c r="BL9" s="40">
        <v>1.0</v>
      </c>
      <c r="BM9" s="40">
        <v>1.0</v>
      </c>
      <c r="BN9" s="40">
        <v>1.0</v>
      </c>
      <c r="BO9" s="42"/>
      <c r="BP9" s="40">
        <v>1.0</v>
      </c>
      <c r="BQ9" s="40">
        <v>1.0</v>
      </c>
      <c r="BR9" s="40">
        <v>1.0</v>
      </c>
      <c r="BS9" s="42"/>
      <c r="BT9" s="40">
        <v>1.0</v>
      </c>
      <c r="BU9" s="40">
        <v>1.0</v>
      </c>
      <c r="BV9" s="40">
        <v>1.0</v>
      </c>
      <c r="BW9" s="40">
        <v>1.0</v>
      </c>
      <c r="BX9" s="40">
        <v>1.0</v>
      </c>
      <c r="BY9" s="40">
        <v>1.0</v>
      </c>
      <c r="BZ9" s="42"/>
    </row>
    <row r="10">
      <c r="A10" s="15"/>
      <c r="B10" s="48">
        <v>1.0</v>
      </c>
      <c r="C10" s="38">
        <v>6.0</v>
      </c>
      <c r="D10" s="49" t="s">
        <v>68</v>
      </c>
      <c r="E10" s="50">
        <v>1.0</v>
      </c>
      <c r="F10" s="50">
        <v>1.0</v>
      </c>
      <c r="G10" s="41"/>
      <c r="H10" s="50">
        <v>1.0</v>
      </c>
      <c r="I10" s="50">
        <v>1.0</v>
      </c>
      <c r="J10" s="19"/>
      <c r="K10" s="50">
        <v>1.0</v>
      </c>
      <c r="L10" s="50">
        <v>1.0</v>
      </c>
      <c r="M10" s="19"/>
      <c r="N10" s="50">
        <v>1.0</v>
      </c>
      <c r="O10" s="50">
        <v>1.0</v>
      </c>
      <c r="P10" s="50">
        <v>1.0</v>
      </c>
      <c r="Q10" s="50">
        <v>1.0</v>
      </c>
      <c r="R10" s="50">
        <v>1.0</v>
      </c>
      <c r="S10" s="19"/>
      <c r="T10" s="50">
        <v>1.0</v>
      </c>
      <c r="U10" s="50">
        <v>1.0</v>
      </c>
      <c r="V10" s="50">
        <v>1.0</v>
      </c>
      <c r="W10" s="50">
        <v>1.0</v>
      </c>
      <c r="X10" s="50">
        <v>1.0</v>
      </c>
      <c r="Y10" s="50">
        <v>1.0</v>
      </c>
      <c r="Z10" s="50">
        <v>1.0</v>
      </c>
      <c r="AA10" s="42"/>
      <c r="AB10" s="50">
        <v>1.0</v>
      </c>
      <c r="AC10" s="50">
        <v>1.0</v>
      </c>
      <c r="AD10" s="50">
        <v>1.0</v>
      </c>
      <c r="AE10" s="50">
        <v>1.0</v>
      </c>
      <c r="AF10" s="42"/>
      <c r="AG10" s="50">
        <v>1.0</v>
      </c>
      <c r="AH10" s="50">
        <v>1.0</v>
      </c>
      <c r="AI10" s="50">
        <v>1.0</v>
      </c>
      <c r="AJ10" s="50">
        <v>1.0</v>
      </c>
      <c r="AK10" s="50">
        <v>1.0</v>
      </c>
      <c r="AL10" s="50">
        <v>1.0</v>
      </c>
      <c r="AM10" s="50">
        <v>1.0</v>
      </c>
      <c r="AN10" s="42"/>
      <c r="AO10" s="50">
        <v>1.0</v>
      </c>
      <c r="AP10" s="43"/>
      <c r="AQ10" s="50">
        <v>1.0</v>
      </c>
      <c r="AR10" s="42"/>
      <c r="AS10" s="50">
        <v>1.0</v>
      </c>
      <c r="AT10" s="50">
        <v>1.0</v>
      </c>
      <c r="AU10" s="19"/>
      <c r="AV10" s="50">
        <v>1.0</v>
      </c>
      <c r="AW10" s="50">
        <v>1.0</v>
      </c>
      <c r="AX10" s="50">
        <v>1.0</v>
      </c>
      <c r="AY10" s="50">
        <v>1.0</v>
      </c>
      <c r="AZ10" s="19"/>
      <c r="BA10" s="50">
        <v>1.0</v>
      </c>
      <c r="BB10" s="50">
        <v>1.0</v>
      </c>
      <c r="BC10" s="50">
        <v>1.0</v>
      </c>
      <c r="BD10" s="50">
        <v>1.0</v>
      </c>
      <c r="BE10" s="42"/>
      <c r="BF10" s="50">
        <v>1.0</v>
      </c>
      <c r="BG10" s="19"/>
      <c r="BH10" s="50">
        <v>1.0</v>
      </c>
      <c r="BI10" s="50">
        <v>1.0</v>
      </c>
      <c r="BJ10" s="42"/>
      <c r="BK10" s="50">
        <v>1.0</v>
      </c>
      <c r="BL10" s="50">
        <v>1.0</v>
      </c>
      <c r="BM10" s="50">
        <v>1.0</v>
      </c>
      <c r="BN10" s="50">
        <v>1.0</v>
      </c>
      <c r="BO10" s="42"/>
      <c r="BP10" s="50">
        <v>1.0</v>
      </c>
      <c r="BQ10" s="50">
        <v>1.0</v>
      </c>
      <c r="BR10" s="50">
        <v>1.0</v>
      </c>
      <c r="BS10" s="42"/>
      <c r="BT10" s="50">
        <v>1.0</v>
      </c>
      <c r="BU10" s="50">
        <v>1.0</v>
      </c>
      <c r="BV10" s="50">
        <v>1.0</v>
      </c>
      <c r="BW10" s="50">
        <v>1.0</v>
      </c>
      <c r="BX10" s="50">
        <v>1.0</v>
      </c>
      <c r="BY10" s="50">
        <v>1.0</v>
      </c>
      <c r="BZ10" s="42"/>
    </row>
    <row r="11">
      <c r="A11" s="15"/>
      <c r="B11" s="48">
        <v>1.0</v>
      </c>
      <c r="C11" s="38">
        <v>7.0</v>
      </c>
      <c r="D11" s="49" t="s">
        <v>69</v>
      </c>
      <c r="E11" s="45">
        <v>0.0</v>
      </c>
      <c r="F11" s="45">
        <v>0.0</v>
      </c>
      <c r="G11" s="41"/>
      <c r="H11" s="45">
        <v>0.0</v>
      </c>
      <c r="I11" s="45">
        <v>0.0</v>
      </c>
      <c r="J11" s="19"/>
      <c r="K11" s="45">
        <v>0.0</v>
      </c>
      <c r="L11" s="45">
        <v>0.0</v>
      </c>
      <c r="M11" s="19"/>
      <c r="N11" s="45">
        <v>0.0</v>
      </c>
      <c r="O11" s="45">
        <v>0.0</v>
      </c>
      <c r="P11" s="45">
        <v>0.0</v>
      </c>
      <c r="Q11" s="45">
        <v>0.0</v>
      </c>
      <c r="R11" s="45">
        <v>0.0</v>
      </c>
      <c r="S11" s="19"/>
      <c r="T11" s="45">
        <v>0.0</v>
      </c>
      <c r="U11" s="45">
        <v>0.0</v>
      </c>
      <c r="V11" s="45">
        <v>0.0</v>
      </c>
      <c r="W11" s="45">
        <v>0.0</v>
      </c>
      <c r="X11" s="45">
        <v>0.0</v>
      </c>
      <c r="Y11" s="45">
        <v>0.0</v>
      </c>
      <c r="Z11" s="45">
        <v>0.0</v>
      </c>
      <c r="AA11" s="42"/>
      <c r="AB11" s="45">
        <v>0.0</v>
      </c>
      <c r="AC11" s="45">
        <v>0.0</v>
      </c>
      <c r="AD11" s="45">
        <v>0.0</v>
      </c>
      <c r="AE11" s="45">
        <v>0.0</v>
      </c>
      <c r="AF11" s="42"/>
      <c r="AG11" s="45">
        <v>0.0</v>
      </c>
      <c r="AH11" s="45">
        <v>0.0</v>
      </c>
      <c r="AI11" s="45">
        <v>0.0</v>
      </c>
      <c r="AJ11" s="45">
        <v>0.0</v>
      </c>
      <c r="AK11" s="45">
        <v>0.0</v>
      </c>
      <c r="AL11" s="45">
        <v>0.0</v>
      </c>
      <c r="AM11" s="45">
        <v>0.0</v>
      </c>
      <c r="AN11" s="42"/>
      <c r="AO11" s="45">
        <v>0.0</v>
      </c>
      <c r="AP11" s="43"/>
      <c r="AQ11" s="45">
        <v>0.0</v>
      </c>
      <c r="AR11" s="42"/>
      <c r="AS11" s="45">
        <v>0.0</v>
      </c>
      <c r="AT11" s="45">
        <v>0.0</v>
      </c>
      <c r="AU11" s="19"/>
      <c r="AV11" s="45">
        <v>0.0</v>
      </c>
      <c r="AW11" s="45">
        <v>0.0</v>
      </c>
      <c r="AX11" s="45">
        <v>0.0</v>
      </c>
      <c r="AY11" s="45">
        <v>0.0</v>
      </c>
      <c r="AZ11" s="19"/>
      <c r="BA11" s="45">
        <v>0.0</v>
      </c>
      <c r="BB11" s="45">
        <v>0.0</v>
      </c>
      <c r="BC11" s="45">
        <v>0.0</v>
      </c>
      <c r="BD11" s="45">
        <v>0.0</v>
      </c>
      <c r="BE11" s="42"/>
      <c r="BF11" s="45">
        <v>0.0</v>
      </c>
      <c r="BG11" s="19"/>
      <c r="BH11" s="45">
        <v>0.0</v>
      </c>
      <c r="BI11" s="45">
        <v>0.0</v>
      </c>
      <c r="BJ11" s="42"/>
      <c r="BK11" s="45">
        <v>0.0</v>
      </c>
      <c r="BL11" s="45">
        <v>0.0</v>
      </c>
      <c r="BM11" s="45">
        <v>0.0</v>
      </c>
      <c r="BN11" s="45">
        <v>0.0</v>
      </c>
      <c r="BO11" s="42"/>
      <c r="BP11" s="45">
        <v>0.0</v>
      </c>
      <c r="BQ11" s="45">
        <v>0.0</v>
      </c>
      <c r="BR11" s="45">
        <v>0.0</v>
      </c>
      <c r="BS11" s="42"/>
      <c r="BT11" s="45">
        <v>0.0</v>
      </c>
      <c r="BU11" s="45">
        <v>0.0</v>
      </c>
      <c r="BV11" s="45">
        <v>0.0</v>
      </c>
      <c r="BW11" s="45">
        <v>0.0</v>
      </c>
      <c r="BX11" s="45">
        <v>0.0</v>
      </c>
      <c r="BY11" s="45">
        <v>0.0</v>
      </c>
      <c r="BZ11" s="42"/>
    </row>
    <row r="12">
      <c r="A12" s="15"/>
      <c r="B12" s="48">
        <v>1.0</v>
      </c>
      <c r="C12" s="38">
        <v>8.0</v>
      </c>
      <c r="D12" s="49" t="s">
        <v>70</v>
      </c>
      <c r="E12" s="45">
        <v>0.0</v>
      </c>
      <c r="F12" s="45">
        <v>0.0</v>
      </c>
      <c r="G12" s="41"/>
      <c r="H12" s="40">
        <v>1.0</v>
      </c>
      <c r="I12" s="45">
        <v>0.0</v>
      </c>
      <c r="J12" s="19"/>
      <c r="K12" s="45">
        <v>0.0</v>
      </c>
      <c r="L12" s="45">
        <v>0.0</v>
      </c>
      <c r="M12" s="19"/>
      <c r="N12" s="45">
        <v>0.0</v>
      </c>
      <c r="O12" s="45">
        <v>0.0</v>
      </c>
      <c r="P12" s="45">
        <v>0.0</v>
      </c>
      <c r="Q12" s="45">
        <v>0.0</v>
      </c>
      <c r="R12" s="45">
        <v>0.0</v>
      </c>
      <c r="S12" s="19"/>
      <c r="T12" s="45">
        <v>0.0</v>
      </c>
      <c r="U12" s="50">
        <v>1.0</v>
      </c>
      <c r="V12" s="45">
        <v>0.0</v>
      </c>
      <c r="W12" s="45">
        <v>0.0</v>
      </c>
      <c r="X12" s="45">
        <v>0.0</v>
      </c>
      <c r="Y12" s="45">
        <v>0.0</v>
      </c>
      <c r="Z12" s="45">
        <v>0.0</v>
      </c>
      <c r="AA12" s="42"/>
      <c r="AB12" s="45">
        <v>0.0</v>
      </c>
      <c r="AC12" s="45">
        <v>0.0</v>
      </c>
      <c r="AD12" s="45">
        <v>0.0</v>
      </c>
      <c r="AE12" s="45">
        <v>0.0</v>
      </c>
      <c r="AF12" s="42"/>
      <c r="AG12" s="45">
        <v>0.0</v>
      </c>
      <c r="AH12" s="45">
        <v>0.0</v>
      </c>
      <c r="AI12" s="45">
        <v>0.0</v>
      </c>
      <c r="AJ12" s="45">
        <v>0.0</v>
      </c>
      <c r="AK12" s="45">
        <v>0.0</v>
      </c>
      <c r="AL12" s="45">
        <v>0.0</v>
      </c>
      <c r="AM12" s="45">
        <v>0.0</v>
      </c>
      <c r="AN12" s="42"/>
      <c r="AO12" s="45">
        <v>0.0</v>
      </c>
      <c r="AP12" s="43"/>
      <c r="AQ12" s="45">
        <v>0.0</v>
      </c>
      <c r="AR12" s="42"/>
      <c r="AS12" s="45">
        <v>0.0</v>
      </c>
      <c r="AT12" s="45">
        <v>0.0</v>
      </c>
      <c r="AU12" s="19"/>
      <c r="AV12" s="45">
        <v>0.0</v>
      </c>
      <c r="AW12" s="45">
        <v>0.0</v>
      </c>
      <c r="AX12" s="45">
        <v>0.0</v>
      </c>
      <c r="AY12" s="45">
        <v>0.0</v>
      </c>
      <c r="AZ12" s="19"/>
      <c r="BA12" s="45">
        <v>0.0</v>
      </c>
      <c r="BB12" s="50">
        <v>1.0</v>
      </c>
      <c r="BC12" s="45">
        <v>0.0</v>
      </c>
      <c r="BD12" s="45">
        <v>0.0</v>
      </c>
      <c r="BE12" s="42"/>
      <c r="BF12" s="45">
        <v>0.0</v>
      </c>
      <c r="BG12" s="19"/>
      <c r="BH12" s="45">
        <v>0.0</v>
      </c>
      <c r="BI12" s="45">
        <v>0.0</v>
      </c>
      <c r="BJ12" s="42"/>
      <c r="BK12" s="45">
        <v>0.0</v>
      </c>
      <c r="BL12" s="45">
        <v>0.0</v>
      </c>
      <c r="BM12" s="45">
        <v>0.0</v>
      </c>
      <c r="BN12" s="45">
        <v>0.0</v>
      </c>
      <c r="BO12" s="42"/>
      <c r="BP12" s="45">
        <v>0.0</v>
      </c>
      <c r="BQ12" s="45">
        <v>0.0</v>
      </c>
      <c r="BR12" s="45">
        <v>0.0</v>
      </c>
      <c r="BS12" s="42"/>
      <c r="BT12" s="45">
        <v>0.0</v>
      </c>
      <c r="BU12" s="45">
        <v>0.0</v>
      </c>
      <c r="BV12" s="45">
        <v>0.0</v>
      </c>
      <c r="BW12" s="45">
        <v>0.0</v>
      </c>
      <c r="BX12" s="45">
        <v>0.0</v>
      </c>
      <c r="BY12" s="45">
        <v>0.0</v>
      </c>
      <c r="BZ12" s="42"/>
    </row>
    <row r="13">
      <c r="A13" s="15"/>
      <c r="B13" s="50">
        <v>1.0</v>
      </c>
      <c r="C13" s="38">
        <v>9.0</v>
      </c>
      <c r="D13" s="51" t="s">
        <v>71</v>
      </c>
      <c r="E13" s="45">
        <v>0.0</v>
      </c>
      <c r="F13" s="45">
        <v>0.0</v>
      </c>
      <c r="G13" s="41"/>
      <c r="H13" s="45">
        <v>0.0</v>
      </c>
      <c r="I13" s="45">
        <v>0.0</v>
      </c>
      <c r="J13" s="19"/>
      <c r="K13" s="45">
        <v>0.0</v>
      </c>
      <c r="L13" s="45">
        <v>0.0</v>
      </c>
      <c r="M13" s="19"/>
      <c r="N13" s="45">
        <v>0.0</v>
      </c>
      <c r="O13" s="45">
        <v>0.0</v>
      </c>
      <c r="P13" s="45">
        <v>0.0</v>
      </c>
      <c r="Q13" s="45">
        <v>0.0</v>
      </c>
      <c r="R13" s="45">
        <v>0.0</v>
      </c>
      <c r="S13" s="19"/>
      <c r="T13" s="45">
        <v>0.0</v>
      </c>
      <c r="U13" s="45">
        <v>0.0</v>
      </c>
      <c r="V13" s="45">
        <v>0.0</v>
      </c>
      <c r="W13" s="45">
        <v>0.0</v>
      </c>
      <c r="X13" s="45">
        <v>0.0</v>
      </c>
      <c r="Y13" s="45">
        <v>0.0</v>
      </c>
      <c r="Z13" s="45">
        <v>0.0</v>
      </c>
      <c r="AA13" s="42"/>
      <c r="AB13" s="45">
        <v>0.0</v>
      </c>
      <c r="AC13" s="45">
        <v>0.0</v>
      </c>
      <c r="AD13" s="45">
        <v>0.0</v>
      </c>
      <c r="AE13" s="45">
        <v>0.0</v>
      </c>
      <c r="AF13" s="42"/>
      <c r="AG13" s="45">
        <v>0.0</v>
      </c>
      <c r="AH13" s="45">
        <v>0.0</v>
      </c>
      <c r="AI13" s="45">
        <v>0.0</v>
      </c>
      <c r="AJ13" s="50">
        <v>1.0</v>
      </c>
      <c r="AK13" s="45">
        <v>0.0</v>
      </c>
      <c r="AL13" s="45">
        <v>0.0</v>
      </c>
      <c r="AM13" s="45">
        <v>0.0</v>
      </c>
      <c r="AN13" s="42"/>
      <c r="AO13" s="40">
        <v>1.0</v>
      </c>
      <c r="AP13" s="43"/>
      <c r="AQ13" s="40">
        <v>1.0</v>
      </c>
      <c r="AR13" s="42"/>
      <c r="AS13" s="45">
        <v>0.0</v>
      </c>
      <c r="AT13" s="45">
        <v>0.0</v>
      </c>
      <c r="AU13" s="19"/>
      <c r="AV13" s="45">
        <v>0.0</v>
      </c>
      <c r="AW13" s="45">
        <v>0.0</v>
      </c>
      <c r="AX13" s="45">
        <v>0.0</v>
      </c>
      <c r="AY13" s="45">
        <v>0.0</v>
      </c>
      <c r="AZ13" s="19"/>
      <c r="BA13" s="45">
        <v>0.0</v>
      </c>
      <c r="BB13" s="45">
        <v>0.0</v>
      </c>
      <c r="BC13" s="45">
        <v>0.0</v>
      </c>
      <c r="BD13" s="45">
        <v>0.0</v>
      </c>
      <c r="BE13" s="42"/>
      <c r="BF13" s="45">
        <v>0.0</v>
      </c>
      <c r="BG13" s="19"/>
      <c r="BH13" s="45">
        <v>0.0</v>
      </c>
      <c r="BI13" s="50">
        <v>1.0</v>
      </c>
      <c r="BJ13" s="42"/>
      <c r="BK13" s="45">
        <v>0.0</v>
      </c>
      <c r="BL13" s="50">
        <v>1.0</v>
      </c>
      <c r="BM13" s="50">
        <v>1.0</v>
      </c>
      <c r="BN13" s="50">
        <v>1.0</v>
      </c>
      <c r="BO13" s="42"/>
      <c r="BP13" s="50">
        <v>1.0</v>
      </c>
      <c r="BQ13" s="50">
        <v>1.0</v>
      </c>
      <c r="BR13" s="50">
        <v>1.0</v>
      </c>
      <c r="BS13" s="42"/>
      <c r="BT13" s="50">
        <v>1.0</v>
      </c>
      <c r="BU13" s="50">
        <v>1.0</v>
      </c>
      <c r="BV13" s="45">
        <v>0.0</v>
      </c>
      <c r="BW13" s="50">
        <v>1.0</v>
      </c>
      <c r="BX13" s="45">
        <v>0.0</v>
      </c>
      <c r="BY13" s="45">
        <v>0.0</v>
      </c>
      <c r="BZ13" s="42"/>
    </row>
    <row r="14">
      <c r="A14" s="15"/>
      <c r="B14" s="52">
        <v>5.0</v>
      </c>
      <c r="C14" s="38">
        <v>10.0</v>
      </c>
      <c r="D14" s="51" t="s">
        <v>72</v>
      </c>
      <c r="E14" s="53">
        <v>5.0</v>
      </c>
      <c r="F14" s="45">
        <v>0.0</v>
      </c>
      <c r="G14" s="41"/>
      <c r="H14" s="53">
        <v>5.0</v>
      </c>
      <c r="I14" s="53">
        <v>5.0</v>
      </c>
      <c r="J14" s="19"/>
      <c r="K14" s="53">
        <v>5.0</v>
      </c>
      <c r="L14" s="53">
        <v>5.0</v>
      </c>
      <c r="M14" s="19"/>
      <c r="N14" s="53">
        <v>5.0</v>
      </c>
      <c r="O14" s="53">
        <v>5.0</v>
      </c>
      <c r="P14" s="53">
        <v>5.0</v>
      </c>
      <c r="Q14" s="53">
        <v>5.0</v>
      </c>
      <c r="R14" s="53">
        <v>5.0</v>
      </c>
      <c r="S14" s="19"/>
      <c r="T14" s="53">
        <v>5.0</v>
      </c>
      <c r="U14" s="53">
        <v>5.0</v>
      </c>
      <c r="V14" s="53">
        <v>5.0</v>
      </c>
      <c r="W14" s="53">
        <v>5.0</v>
      </c>
      <c r="X14" s="53">
        <v>5.0</v>
      </c>
      <c r="Y14" s="53">
        <v>5.0</v>
      </c>
      <c r="Z14" s="53">
        <v>5.0</v>
      </c>
      <c r="AA14" s="42"/>
      <c r="AB14" s="54">
        <v>5.0</v>
      </c>
      <c r="AC14" s="54">
        <v>5.0</v>
      </c>
      <c r="AD14" s="54">
        <v>5.0</v>
      </c>
      <c r="AE14" s="54">
        <v>5.0</v>
      </c>
      <c r="AF14" s="42"/>
      <c r="AG14" s="54">
        <v>5.0</v>
      </c>
      <c r="AH14" s="54">
        <v>5.0</v>
      </c>
      <c r="AI14" s="54">
        <v>5.0</v>
      </c>
      <c r="AJ14" s="54">
        <v>5.0</v>
      </c>
      <c r="AK14" s="54">
        <v>5.0</v>
      </c>
      <c r="AL14" s="45">
        <v>0.0</v>
      </c>
      <c r="AM14" s="54">
        <v>5.0</v>
      </c>
      <c r="AN14" s="42"/>
      <c r="AO14" s="54">
        <v>5.0</v>
      </c>
      <c r="AP14" s="43"/>
      <c r="AQ14" s="54">
        <v>5.0</v>
      </c>
      <c r="AR14" s="42"/>
      <c r="AS14" s="54">
        <v>5.0</v>
      </c>
      <c r="AT14" s="54">
        <v>5.0</v>
      </c>
      <c r="AU14" s="19"/>
      <c r="AV14" s="54">
        <v>5.0</v>
      </c>
      <c r="AW14" s="54">
        <v>5.0</v>
      </c>
      <c r="AX14" s="54">
        <v>5.0</v>
      </c>
      <c r="AY14" s="54">
        <v>5.0</v>
      </c>
      <c r="AZ14" s="19"/>
      <c r="BA14" s="54">
        <v>5.0</v>
      </c>
      <c r="BB14" s="54">
        <v>5.0</v>
      </c>
      <c r="BC14" s="54">
        <v>5.0</v>
      </c>
      <c r="BD14" s="54">
        <v>5.0</v>
      </c>
      <c r="BE14" s="42"/>
      <c r="BF14" s="54">
        <v>5.0</v>
      </c>
      <c r="BG14" s="19"/>
      <c r="BH14" s="54">
        <v>5.0</v>
      </c>
      <c r="BI14" s="54">
        <v>5.0</v>
      </c>
      <c r="BJ14" s="42"/>
      <c r="BK14" s="54">
        <v>5.0</v>
      </c>
      <c r="BL14" s="54">
        <v>5.0</v>
      </c>
      <c r="BM14" s="54">
        <v>5.0</v>
      </c>
      <c r="BN14" s="54">
        <v>5.0</v>
      </c>
      <c r="BO14" s="42"/>
      <c r="BP14" s="54">
        <v>5.0</v>
      </c>
      <c r="BQ14" s="54">
        <v>5.0</v>
      </c>
      <c r="BR14" s="54">
        <v>5.0</v>
      </c>
      <c r="BS14" s="42"/>
      <c r="BT14" s="54">
        <v>5.0</v>
      </c>
      <c r="BU14" s="54">
        <v>5.0</v>
      </c>
      <c r="BV14" s="54">
        <v>5.0</v>
      </c>
      <c r="BW14" s="54">
        <v>5.0</v>
      </c>
      <c r="BX14" s="54">
        <v>5.0</v>
      </c>
      <c r="BY14" s="54">
        <v>5.0</v>
      </c>
      <c r="BZ14" s="42"/>
    </row>
    <row r="15">
      <c r="A15" s="15"/>
      <c r="B15" s="52">
        <v>5.0</v>
      </c>
      <c r="C15" s="38">
        <v>11.0</v>
      </c>
      <c r="D15" s="44" t="s">
        <v>73</v>
      </c>
      <c r="E15" s="45">
        <v>0.0</v>
      </c>
      <c r="F15" s="45">
        <v>0.0</v>
      </c>
      <c r="G15" s="41"/>
      <c r="H15" s="45">
        <v>0.0</v>
      </c>
      <c r="I15" s="45">
        <v>0.0</v>
      </c>
      <c r="J15" s="19"/>
      <c r="K15" s="53">
        <v>5.0</v>
      </c>
      <c r="L15" s="45">
        <v>0.0</v>
      </c>
      <c r="M15" s="19"/>
      <c r="N15" s="53">
        <v>5.0</v>
      </c>
      <c r="O15" s="45">
        <v>0.0</v>
      </c>
      <c r="P15" s="45">
        <v>0.0</v>
      </c>
      <c r="Q15" s="45">
        <v>0.0</v>
      </c>
      <c r="R15" s="53">
        <v>5.0</v>
      </c>
      <c r="S15" s="19"/>
      <c r="T15" s="45">
        <v>0.0</v>
      </c>
      <c r="U15" s="45">
        <v>0.0</v>
      </c>
      <c r="V15" s="45">
        <v>0.0</v>
      </c>
      <c r="W15" s="45">
        <v>0.0</v>
      </c>
      <c r="X15" s="45">
        <v>0.0</v>
      </c>
      <c r="Y15" s="45">
        <v>0.0</v>
      </c>
      <c r="Z15" s="53">
        <v>5.0</v>
      </c>
      <c r="AA15" s="42"/>
      <c r="AB15" s="45">
        <v>0.0</v>
      </c>
      <c r="AC15" s="45">
        <v>0.0</v>
      </c>
      <c r="AD15" s="45">
        <v>0.0</v>
      </c>
      <c r="AE15" s="45">
        <v>0.0</v>
      </c>
      <c r="AF15" s="42"/>
      <c r="AG15" s="45">
        <v>0.0</v>
      </c>
      <c r="AH15" s="45">
        <v>0.0</v>
      </c>
      <c r="AI15" s="45">
        <v>0.0</v>
      </c>
      <c r="AJ15" s="45">
        <v>0.0</v>
      </c>
      <c r="AK15" s="45">
        <v>0.0</v>
      </c>
      <c r="AL15" s="45">
        <v>0.0</v>
      </c>
      <c r="AM15" s="45">
        <v>0.0</v>
      </c>
      <c r="AN15" s="42"/>
      <c r="AO15" s="45">
        <v>0.0</v>
      </c>
      <c r="AP15" s="43"/>
      <c r="AQ15" s="45">
        <v>0.0</v>
      </c>
      <c r="AR15" s="42"/>
      <c r="AS15" s="45">
        <v>0.0</v>
      </c>
      <c r="AT15" s="54">
        <v>5.0</v>
      </c>
      <c r="AU15" s="19"/>
      <c r="AV15" s="45">
        <v>0.0</v>
      </c>
      <c r="AW15" s="45">
        <v>0.0</v>
      </c>
      <c r="AX15" s="45">
        <v>0.0</v>
      </c>
      <c r="AY15" s="45">
        <v>0.0</v>
      </c>
      <c r="AZ15" s="19"/>
      <c r="BA15" s="45">
        <v>0.0</v>
      </c>
      <c r="BB15" s="45">
        <v>0.0</v>
      </c>
      <c r="BC15" s="45">
        <v>0.0</v>
      </c>
      <c r="BD15" s="45">
        <v>0.0</v>
      </c>
      <c r="BE15" s="42"/>
      <c r="BF15" s="45">
        <v>0.0</v>
      </c>
      <c r="BG15" s="19"/>
      <c r="BH15" s="45">
        <v>0.0</v>
      </c>
      <c r="BI15" s="45">
        <v>0.0</v>
      </c>
      <c r="BJ15" s="42"/>
      <c r="BK15" s="54">
        <v>5.0</v>
      </c>
      <c r="BL15" s="45">
        <v>0.0</v>
      </c>
      <c r="BM15" s="45">
        <v>0.0</v>
      </c>
      <c r="BN15" s="45">
        <v>0.0</v>
      </c>
      <c r="BO15" s="42"/>
      <c r="BP15" s="45">
        <v>0.0</v>
      </c>
      <c r="BQ15" s="45">
        <v>0.0</v>
      </c>
      <c r="BR15" s="45">
        <v>0.0</v>
      </c>
      <c r="BS15" s="42"/>
      <c r="BT15" s="45">
        <v>0.0</v>
      </c>
      <c r="BU15" s="45">
        <v>0.0</v>
      </c>
      <c r="BV15" s="45">
        <v>0.0</v>
      </c>
      <c r="BW15" s="45">
        <v>0.0</v>
      </c>
      <c r="BX15" s="45">
        <v>0.0</v>
      </c>
      <c r="BY15" s="45">
        <v>0.0</v>
      </c>
      <c r="BZ15" s="42"/>
    </row>
    <row r="16">
      <c r="A16" s="15"/>
      <c r="B16" s="52">
        <v>5.0</v>
      </c>
      <c r="C16" s="38">
        <v>12.0</v>
      </c>
      <c r="D16" s="51" t="s">
        <v>74</v>
      </c>
      <c r="E16" s="45">
        <v>0.0</v>
      </c>
      <c r="F16" s="45">
        <v>0.0</v>
      </c>
      <c r="G16" s="41"/>
      <c r="H16" s="45">
        <v>0.0</v>
      </c>
      <c r="I16" s="45">
        <v>0.0</v>
      </c>
      <c r="J16" s="19"/>
      <c r="K16" s="45">
        <v>0.0</v>
      </c>
      <c r="L16" s="45">
        <v>0.0</v>
      </c>
      <c r="M16" s="19"/>
      <c r="N16" s="45">
        <v>0.0</v>
      </c>
      <c r="O16" s="45">
        <v>0.0</v>
      </c>
      <c r="P16" s="45">
        <v>0.0</v>
      </c>
      <c r="Q16" s="45">
        <v>0.0</v>
      </c>
      <c r="R16" s="45">
        <v>0.0</v>
      </c>
      <c r="S16" s="19"/>
      <c r="T16" s="45">
        <v>0.0</v>
      </c>
      <c r="U16" s="45">
        <v>0.0</v>
      </c>
      <c r="V16" s="45">
        <v>0.0</v>
      </c>
      <c r="W16" s="45">
        <v>0.0</v>
      </c>
      <c r="X16" s="45">
        <v>0.0</v>
      </c>
      <c r="Y16" s="45">
        <v>0.0</v>
      </c>
      <c r="Z16" s="45">
        <v>0.0</v>
      </c>
      <c r="AA16" s="42"/>
      <c r="AB16" s="45">
        <v>0.0</v>
      </c>
      <c r="AC16" s="45">
        <v>0.0</v>
      </c>
      <c r="AD16" s="45">
        <v>0.0</v>
      </c>
      <c r="AE16" s="45">
        <v>0.0</v>
      </c>
      <c r="AF16" s="42"/>
      <c r="AG16" s="45">
        <v>0.0</v>
      </c>
      <c r="AH16" s="45">
        <v>0.0</v>
      </c>
      <c r="AI16" s="45">
        <v>0.0</v>
      </c>
      <c r="AJ16" s="45">
        <v>0.0</v>
      </c>
      <c r="AK16" s="45">
        <v>0.0</v>
      </c>
      <c r="AL16" s="45">
        <v>0.0</v>
      </c>
      <c r="AM16" s="45">
        <v>0.0</v>
      </c>
      <c r="AN16" s="42"/>
      <c r="AO16" s="45">
        <v>0.0</v>
      </c>
      <c r="AP16" s="43"/>
      <c r="AQ16" s="45">
        <v>0.0</v>
      </c>
      <c r="AR16" s="42"/>
      <c r="AS16" s="45">
        <v>0.0</v>
      </c>
      <c r="AT16" s="45">
        <v>0.0</v>
      </c>
      <c r="AU16" s="19"/>
      <c r="AV16" s="45">
        <v>0.0</v>
      </c>
      <c r="AW16" s="45">
        <v>0.0</v>
      </c>
      <c r="AX16" s="45">
        <v>0.0</v>
      </c>
      <c r="AY16" s="45">
        <v>0.0</v>
      </c>
      <c r="AZ16" s="19"/>
      <c r="BA16" s="45">
        <v>0.0</v>
      </c>
      <c r="BB16" s="45">
        <v>0.0</v>
      </c>
      <c r="BC16" s="45">
        <v>0.0</v>
      </c>
      <c r="BD16" s="45">
        <v>0.0</v>
      </c>
      <c r="BE16" s="42"/>
      <c r="BF16" s="45">
        <v>0.0</v>
      </c>
      <c r="BG16" s="19"/>
      <c r="BH16" s="45">
        <v>0.0</v>
      </c>
      <c r="BI16" s="45">
        <v>0.0</v>
      </c>
      <c r="BJ16" s="42"/>
      <c r="BK16" s="45">
        <v>0.0</v>
      </c>
      <c r="BL16" s="45">
        <v>0.0</v>
      </c>
      <c r="BM16" s="45">
        <v>0.0</v>
      </c>
      <c r="BN16" s="45">
        <v>0.0</v>
      </c>
      <c r="BO16" s="42"/>
      <c r="BP16" s="45">
        <v>0.0</v>
      </c>
      <c r="BQ16" s="45">
        <v>0.0</v>
      </c>
      <c r="BR16" s="45">
        <v>0.0</v>
      </c>
      <c r="BS16" s="42"/>
      <c r="BT16" s="45">
        <v>0.0</v>
      </c>
      <c r="BU16" s="45">
        <v>0.0</v>
      </c>
      <c r="BV16" s="45">
        <v>0.0</v>
      </c>
      <c r="BW16" s="45">
        <v>0.0</v>
      </c>
      <c r="BX16" s="45">
        <v>0.0</v>
      </c>
      <c r="BY16" s="45">
        <v>0.0</v>
      </c>
      <c r="BZ16" s="42"/>
    </row>
    <row r="17">
      <c r="A17" s="15"/>
      <c r="B17" s="52">
        <v>5.0</v>
      </c>
      <c r="C17" s="38">
        <v>13.0</v>
      </c>
      <c r="D17" s="55" t="s">
        <v>75</v>
      </c>
      <c r="E17" s="45">
        <v>0.0</v>
      </c>
      <c r="F17" s="45">
        <v>0.0</v>
      </c>
      <c r="G17" s="41"/>
      <c r="H17" s="45">
        <v>0.0</v>
      </c>
      <c r="I17" s="45">
        <v>0.0</v>
      </c>
      <c r="J17" s="19"/>
      <c r="K17" s="45">
        <v>0.0</v>
      </c>
      <c r="L17" s="45">
        <v>0.0</v>
      </c>
      <c r="M17" s="19"/>
      <c r="N17" s="45">
        <v>0.0</v>
      </c>
      <c r="O17" s="45">
        <v>0.0</v>
      </c>
      <c r="P17" s="45">
        <v>0.0</v>
      </c>
      <c r="Q17" s="45">
        <v>0.0</v>
      </c>
      <c r="R17" s="45">
        <v>0.0</v>
      </c>
      <c r="S17" s="19"/>
      <c r="T17" s="45">
        <v>0.0</v>
      </c>
      <c r="U17" s="45">
        <v>0.0</v>
      </c>
      <c r="V17" s="45">
        <v>0.0</v>
      </c>
      <c r="W17" s="45">
        <v>0.0</v>
      </c>
      <c r="X17" s="45">
        <v>0.0</v>
      </c>
      <c r="Y17" s="53">
        <v>5.0</v>
      </c>
      <c r="Z17" s="45">
        <v>0.0</v>
      </c>
      <c r="AA17" s="42"/>
      <c r="AB17" s="54">
        <v>5.0</v>
      </c>
      <c r="AC17" s="45">
        <v>0.0</v>
      </c>
      <c r="AD17" s="45">
        <v>0.0</v>
      </c>
      <c r="AE17" s="45">
        <v>0.0</v>
      </c>
      <c r="AF17" s="42"/>
      <c r="AG17" s="45">
        <v>0.0</v>
      </c>
      <c r="AH17" s="45">
        <v>0.0</v>
      </c>
      <c r="AI17" s="45">
        <v>0.0</v>
      </c>
      <c r="AJ17" s="45">
        <v>0.0</v>
      </c>
      <c r="AK17" s="45">
        <v>0.0</v>
      </c>
      <c r="AL17" s="45">
        <v>0.0</v>
      </c>
      <c r="AM17" s="45">
        <v>0.0</v>
      </c>
      <c r="AN17" s="42"/>
      <c r="AO17" s="45">
        <v>0.0</v>
      </c>
      <c r="AP17" s="43"/>
      <c r="AQ17" s="54">
        <v>5.0</v>
      </c>
      <c r="AR17" s="42"/>
      <c r="AS17" s="45">
        <v>0.0</v>
      </c>
      <c r="AT17" s="45">
        <v>0.0</v>
      </c>
      <c r="AU17" s="19"/>
      <c r="AV17" s="45">
        <v>0.0</v>
      </c>
      <c r="AW17" s="45">
        <v>0.0</v>
      </c>
      <c r="AX17" s="45">
        <v>0.0</v>
      </c>
      <c r="AY17" s="54">
        <v>5.0</v>
      </c>
      <c r="AZ17" s="19"/>
      <c r="BA17" s="45">
        <v>0.0</v>
      </c>
      <c r="BB17" s="45">
        <v>0.0</v>
      </c>
      <c r="BC17" s="45">
        <v>0.0</v>
      </c>
      <c r="BD17" s="45">
        <v>0.0</v>
      </c>
      <c r="BE17" s="42"/>
      <c r="BF17" s="45">
        <v>0.0</v>
      </c>
      <c r="BG17" s="19"/>
      <c r="BH17" s="45">
        <v>0.0</v>
      </c>
      <c r="BI17" s="45">
        <v>0.0</v>
      </c>
      <c r="BJ17" s="42"/>
      <c r="BK17" s="45">
        <v>0.0</v>
      </c>
      <c r="BL17" s="45">
        <v>0.0</v>
      </c>
      <c r="BM17" s="45">
        <v>0.0</v>
      </c>
      <c r="BN17" s="45">
        <v>0.0</v>
      </c>
      <c r="BO17" s="42"/>
      <c r="BP17" s="54">
        <v>5.0</v>
      </c>
      <c r="BQ17" s="45">
        <v>0.0</v>
      </c>
      <c r="BR17" s="45">
        <v>0.0</v>
      </c>
      <c r="BS17" s="42"/>
      <c r="BT17" s="54">
        <v>5.0</v>
      </c>
      <c r="BU17" s="54">
        <v>5.0</v>
      </c>
      <c r="BV17" s="45">
        <v>0.0</v>
      </c>
      <c r="BW17" s="45">
        <v>0.0</v>
      </c>
      <c r="BX17" s="45">
        <v>0.0</v>
      </c>
      <c r="BY17" s="54">
        <v>5.0</v>
      </c>
      <c r="BZ17" s="42"/>
    </row>
    <row r="18">
      <c r="A18" s="15"/>
      <c r="B18" s="50">
        <v>1.0</v>
      </c>
      <c r="C18" s="38">
        <v>14.0</v>
      </c>
      <c r="D18" s="55" t="s">
        <v>76</v>
      </c>
      <c r="E18" s="45">
        <v>0.0</v>
      </c>
      <c r="F18" s="45">
        <v>0.0</v>
      </c>
      <c r="G18" s="41"/>
      <c r="H18" s="45">
        <v>0.0</v>
      </c>
      <c r="I18" s="45">
        <v>0.0</v>
      </c>
      <c r="J18" s="19"/>
      <c r="K18" s="45">
        <v>0.0</v>
      </c>
      <c r="L18" s="45">
        <v>0.0</v>
      </c>
      <c r="M18" s="19"/>
      <c r="N18" s="45">
        <v>0.0</v>
      </c>
      <c r="O18" s="45">
        <v>0.0</v>
      </c>
      <c r="P18" s="45">
        <v>0.0</v>
      </c>
      <c r="Q18" s="45">
        <v>0.0</v>
      </c>
      <c r="R18" s="45">
        <v>0.0</v>
      </c>
      <c r="S18" s="19"/>
      <c r="T18" s="45">
        <v>0.0</v>
      </c>
      <c r="U18" s="45">
        <v>0.0</v>
      </c>
      <c r="V18" s="45">
        <v>0.0</v>
      </c>
      <c r="W18" s="45">
        <v>0.0</v>
      </c>
      <c r="X18" s="45">
        <v>0.0</v>
      </c>
      <c r="Y18" s="45">
        <v>0.0</v>
      </c>
      <c r="Z18" s="45">
        <v>0.0</v>
      </c>
      <c r="AA18" s="42"/>
      <c r="AB18" s="45">
        <v>0.0</v>
      </c>
      <c r="AC18" s="45">
        <v>0.0</v>
      </c>
      <c r="AD18" s="45">
        <v>0.0</v>
      </c>
      <c r="AE18" s="45">
        <v>0.0</v>
      </c>
      <c r="AF18" s="42"/>
      <c r="AG18" s="45">
        <v>0.0</v>
      </c>
      <c r="AH18" s="45">
        <v>0.0</v>
      </c>
      <c r="AI18" s="45">
        <v>0.0</v>
      </c>
      <c r="AJ18" s="45">
        <v>0.0</v>
      </c>
      <c r="AK18" s="45">
        <v>0.0</v>
      </c>
      <c r="AL18" s="45">
        <v>0.0</v>
      </c>
      <c r="AM18" s="45">
        <v>0.0</v>
      </c>
      <c r="AN18" s="42"/>
      <c r="AO18" s="45">
        <v>0.0</v>
      </c>
      <c r="AP18" s="43"/>
      <c r="AQ18" s="45">
        <v>0.0</v>
      </c>
      <c r="AR18" s="42"/>
      <c r="AS18" s="45">
        <v>0.0</v>
      </c>
      <c r="AT18" s="45">
        <v>0.0</v>
      </c>
      <c r="AU18" s="19"/>
      <c r="AV18" s="45">
        <v>0.0</v>
      </c>
      <c r="AW18" s="45">
        <v>0.0</v>
      </c>
      <c r="AX18" s="45">
        <v>0.0</v>
      </c>
      <c r="AY18" s="45">
        <v>0.0</v>
      </c>
      <c r="AZ18" s="19"/>
      <c r="BA18" s="45">
        <v>0.0</v>
      </c>
      <c r="BB18" s="45">
        <v>0.0</v>
      </c>
      <c r="BC18" s="45">
        <v>0.0</v>
      </c>
      <c r="BD18" s="45">
        <v>0.0</v>
      </c>
      <c r="BE18" s="42"/>
      <c r="BF18" s="45">
        <v>0.0</v>
      </c>
      <c r="BG18" s="19"/>
      <c r="BH18" s="45">
        <v>0.0</v>
      </c>
      <c r="BI18" s="45">
        <v>0.0</v>
      </c>
      <c r="BJ18" s="42"/>
      <c r="BK18" s="45">
        <v>0.0</v>
      </c>
      <c r="BL18" s="45">
        <v>0.0</v>
      </c>
      <c r="BM18" s="45">
        <v>0.0</v>
      </c>
      <c r="BN18" s="45">
        <v>0.0</v>
      </c>
      <c r="BO18" s="42"/>
      <c r="BP18" s="45">
        <v>0.0</v>
      </c>
      <c r="BQ18" s="45">
        <v>0.0</v>
      </c>
      <c r="BR18" s="45">
        <v>0.0</v>
      </c>
      <c r="BS18" s="42"/>
      <c r="BT18" s="45">
        <v>0.0</v>
      </c>
      <c r="BU18" s="45">
        <v>0.0</v>
      </c>
      <c r="BV18" s="45">
        <v>0.0</v>
      </c>
      <c r="BW18" s="45">
        <v>0.0</v>
      </c>
      <c r="BX18" s="45">
        <v>0.0</v>
      </c>
      <c r="BY18" s="45">
        <v>0.0</v>
      </c>
      <c r="BZ18" s="42"/>
    </row>
    <row r="19">
      <c r="A19" s="15"/>
      <c r="B19" s="40">
        <v>1.0</v>
      </c>
      <c r="C19" s="38">
        <v>15.0</v>
      </c>
      <c r="D19" s="56" t="s">
        <v>77</v>
      </c>
      <c r="E19" s="50">
        <v>7.0</v>
      </c>
      <c r="F19" s="50">
        <v>7.0</v>
      </c>
      <c r="G19" s="41"/>
      <c r="H19" s="50">
        <v>7.0</v>
      </c>
      <c r="I19" s="50">
        <v>7.0</v>
      </c>
      <c r="J19" s="19"/>
      <c r="K19" s="50">
        <v>7.0</v>
      </c>
      <c r="L19" s="50">
        <v>7.0</v>
      </c>
      <c r="M19" s="19"/>
      <c r="N19" s="50">
        <v>7.0</v>
      </c>
      <c r="O19" s="50">
        <v>7.0</v>
      </c>
      <c r="P19" s="50">
        <v>7.0</v>
      </c>
      <c r="Q19" s="50">
        <v>7.0</v>
      </c>
      <c r="R19" s="50">
        <v>7.0</v>
      </c>
      <c r="S19" s="19"/>
      <c r="T19" s="50">
        <v>7.0</v>
      </c>
      <c r="U19" s="50">
        <v>7.0</v>
      </c>
      <c r="V19" s="50">
        <v>7.0</v>
      </c>
      <c r="W19" s="50">
        <v>7.0</v>
      </c>
      <c r="X19" s="50">
        <v>7.0</v>
      </c>
      <c r="Y19" s="50">
        <v>7.0</v>
      </c>
      <c r="Z19" s="50">
        <v>7.0</v>
      </c>
      <c r="AA19" s="42"/>
      <c r="AB19" s="50">
        <v>7.0</v>
      </c>
      <c r="AC19" s="50">
        <v>7.0</v>
      </c>
      <c r="AD19" s="50">
        <v>7.0</v>
      </c>
      <c r="AE19" s="50">
        <v>7.0</v>
      </c>
      <c r="AF19" s="42"/>
      <c r="AG19" s="50">
        <v>7.0</v>
      </c>
      <c r="AH19" s="50">
        <v>7.0</v>
      </c>
      <c r="AI19" s="50">
        <v>7.0</v>
      </c>
      <c r="AJ19" s="50">
        <v>7.0</v>
      </c>
      <c r="AK19" s="50">
        <v>7.0</v>
      </c>
      <c r="AL19" s="50">
        <v>7.0</v>
      </c>
      <c r="AM19" s="50">
        <v>7.0</v>
      </c>
      <c r="AN19" s="42"/>
      <c r="AO19" s="50">
        <v>7.0</v>
      </c>
      <c r="AP19" s="43"/>
      <c r="AQ19" s="50">
        <v>7.0</v>
      </c>
      <c r="AR19" s="42"/>
      <c r="AS19" s="50">
        <v>7.0</v>
      </c>
      <c r="AT19" s="50">
        <v>7.0</v>
      </c>
      <c r="AU19" s="19"/>
      <c r="AV19" s="50">
        <v>7.0</v>
      </c>
      <c r="AW19" s="50">
        <v>7.0</v>
      </c>
      <c r="AX19" s="50">
        <v>7.0</v>
      </c>
      <c r="AY19" s="50">
        <v>7.0</v>
      </c>
      <c r="AZ19" s="19"/>
      <c r="BA19" s="50">
        <v>7.0</v>
      </c>
      <c r="BB19" s="50">
        <v>7.0</v>
      </c>
      <c r="BC19" s="50">
        <v>7.0</v>
      </c>
      <c r="BD19" s="50">
        <v>7.0</v>
      </c>
      <c r="BE19" s="42"/>
      <c r="BF19" s="50">
        <v>7.0</v>
      </c>
      <c r="BG19" s="19"/>
      <c r="BH19" s="50">
        <v>7.0</v>
      </c>
      <c r="BI19" s="50">
        <v>7.0</v>
      </c>
      <c r="BJ19" s="42"/>
      <c r="BK19" s="50">
        <v>7.0</v>
      </c>
      <c r="BL19" s="50">
        <v>7.0</v>
      </c>
      <c r="BM19" s="50">
        <v>7.0</v>
      </c>
      <c r="BN19" s="50">
        <v>7.0</v>
      </c>
      <c r="BO19" s="42"/>
      <c r="BP19" s="50">
        <v>7.0</v>
      </c>
      <c r="BQ19" s="50">
        <v>7.0</v>
      </c>
      <c r="BR19" s="50">
        <v>7.0</v>
      </c>
      <c r="BS19" s="42"/>
      <c r="BT19" s="50">
        <v>7.0</v>
      </c>
      <c r="BU19" s="50">
        <v>7.0</v>
      </c>
      <c r="BV19" s="50">
        <v>7.0</v>
      </c>
      <c r="BW19" s="50">
        <v>7.0</v>
      </c>
      <c r="BX19" s="50">
        <v>7.0</v>
      </c>
      <c r="BY19" s="50">
        <v>7.0</v>
      </c>
      <c r="BZ19" s="42"/>
    </row>
    <row r="20">
      <c r="A20" s="15"/>
      <c r="B20" s="38">
        <v>1.0</v>
      </c>
      <c r="C20" s="38">
        <v>16.0</v>
      </c>
      <c r="D20" s="57" t="s">
        <v>78</v>
      </c>
      <c r="E20" s="50">
        <v>0.0</v>
      </c>
      <c r="F20" s="50">
        <v>0.0</v>
      </c>
      <c r="G20" s="41"/>
      <c r="H20" s="50">
        <v>0.0</v>
      </c>
      <c r="I20" s="50">
        <v>0.0</v>
      </c>
      <c r="J20" s="19"/>
      <c r="K20" s="50">
        <v>0.0</v>
      </c>
      <c r="L20" s="50">
        <v>0.0</v>
      </c>
      <c r="M20" s="19"/>
      <c r="N20" s="50">
        <v>0.0</v>
      </c>
      <c r="O20" s="50">
        <v>0.0</v>
      </c>
      <c r="P20" s="50">
        <v>0.0</v>
      </c>
      <c r="Q20" s="50">
        <v>0.0</v>
      </c>
      <c r="R20" s="50">
        <v>0.0</v>
      </c>
      <c r="S20" s="19"/>
      <c r="T20" s="50">
        <v>0.0</v>
      </c>
      <c r="U20" s="50">
        <v>0.0</v>
      </c>
      <c r="V20" s="50">
        <v>0.0</v>
      </c>
      <c r="W20" s="50">
        <v>0.0</v>
      </c>
      <c r="X20" s="50">
        <v>0.0</v>
      </c>
      <c r="Y20" s="50">
        <v>0.0</v>
      </c>
      <c r="Z20" s="50">
        <v>0.0</v>
      </c>
      <c r="AA20" s="42"/>
      <c r="AB20" s="50">
        <v>0.0</v>
      </c>
      <c r="AC20" s="50">
        <v>0.0</v>
      </c>
      <c r="AD20" s="50">
        <v>0.0</v>
      </c>
      <c r="AE20" s="50">
        <v>0.0</v>
      </c>
      <c r="AF20" s="42"/>
      <c r="AG20" s="50">
        <v>0.0</v>
      </c>
      <c r="AH20" s="50">
        <v>0.0</v>
      </c>
      <c r="AI20" s="50">
        <v>0.0</v>
      </c>
      <c r="AJ20" s="50">
        <v>0.0</v>
      </c>
      <c r="AK20" s="50">
        <v>0.0</v>
      </c>
      <c r="AL20" s="50">
        <v>0.0</v>
      </c>
      <c r="AM20" s="50">
        <v>0.0</v>
      </c>
      <c r="AN20" s="42"/>
      <c r="AO20" s="50">
        <v>0.0</v>
      </c>
      <c r="AP20" s="43"/>
      <c r="AQ20" s="50">
        <v>0.0</v>
      </c>
      <c r="AR20" s="42"/>
      <c r="AS20" s="50">
        <v>0.0</v>
      </c>
      <c r="AT20" s="50">
        <v>0.0</v>
      </c>
      <c r="AU20" s="19"/>
      <c r="AV20" s="50">
        <v>0.0</v>
      </c>
      <c r="AW20" s="50">
        <v>0.0</v>
      </c>
      <c r="AX20" s="50">
        <v>0.0</v>
      </c>
      <c r="AY20" s="50">
        <v>0.0</v>
      </c>
      <c r="AZ20" s="19"/>
      <c r="BA20" s="50">
        <v>0.0</v>
      </c>
      <c r="BB20" s="50">
        <v>0.0</v>
      </c>
      <c r="BC20" s="50">
        <v>0.0</v>
      </c>
      <c r="BD20" s="50">
        <v>0.0</v>
      </c>
      <c r="BE20" s="42"/>
      <c r="BF20" s="50">
        <v>0.0</v>
      </c>
      <c r="BG20" s="19"/>
      <c r="BH20" s="50">
        <v>0.0</v>
      </c>
      <c r="BI20" s="50">
        <v>0.0</v>
      </c>
      <c r="BJ20" s="42"/>
      <c r="BK20" s="50">
        <v>0.0</v>
      </c>
      <c r="BL20" s="50">
        <v>0.0</v>
      </c>
      <c r="BM20" s="50">
        <v>0.0</v>
      </c>
      <c r="BN20" s="50">
        <v>0.0</v>
      </c>
      <c r="BO20" s="42"/>
      <c r="BP20" s="50">
        <v>0.0</v>
      </c>
      <c r="BQ20" s="50">
        <v>0.0</v>
      </c>
      <c r="BR20" s="50">
        <v>0.0</v>
      </c>
      <c r="BS20" s="42"/>
      <c r="BT20" s="50">
        <v>0.0</v>
      </c>
      <c r="BU20" s="50">
        <v>0.0</v>
      </c>
      <c r="BV20" s="50">
        <v>0.0</v>
      </c>
      <c r="BW20" s="50">
        <v>0.0</v>
      </c>
      <c r="BX20" s="50">
        <v>0.0</v>
      </c>
      <c r="BY20" s="50">
        <v>0.0</v>
      </c>
      <c r="BZ20" s="42"/>
    </row>
    <row r="21">
      <c r="A21" s="15"/>
      <c r="B21" s="38">
        <v>1.0</v>
      </c>
      <c r="C21" s="38">
        <v>17.0</v>
      </c>
      <c r="D21" s="57" t="s">
        <v>79</v>
      </c>
      <c r="E21" s="50">
        <v>0.0</v>
      </c>
      <c r="F21" s="50">
        <v>0.0</v>
      </c>
      <c r="G21" s="41"/>
      <c r="H21" s="50">
        <v>0.0</v>
      </c>
      <c r="I21" s="50">
        <v>0.0</v>
      </c>
      <c r="J21" s="19"/>
      <c r="K21" s="50">
        <v>0.0</v>
      </c>
      <c r="L21" s="50">
        <v>0.0</v>
      </c>
      <c r="M21" s="19"/>
      <c r="N21" s="50">
        <v>0.0</v>
      </c>
      <c r="O21" s="50">
        <v>0.0</v>
      </c>
      <c r="P21" s="50">
        <v>0.0</v>
      </c>
      <c r="Q21" s="50">
        <v>0.0</v>
      </c>
      <c r="R21" s="50">
        <v>0.0</v>
      </c>
      <c r="S21" s="19"/>
      <c r="T21" s="50">
        <v>0.0</v>
      </c>
      <c r="U21" s="50">
        <v>0.0</v>
      </c>
      <c r="V21" s="50">
        <v>0.0</v>
      </c>
      <c r="W21" s="50">
        <v>0.0</v>
      </c>
      <c r="X21" s="50">
        <v>0.0</v>
      </c>
      <c r="Y21" s="50">
        <v>0.0</v>
      </c>
      <c r="Z21" s="50">
        <v>0.0</v>
      </c>
      <c r="AA21" s="42"/>
      <c r="AB21" s="50">
        <v>0.0</v>
      </c>
      <c r="AC21" s="50">
        <v>0.0</v>
      </c>
      <c r="AD21" s="50">
        <v>0.0</v>
      </c>
      <c r="AE21" s="50">
        <v>0.0</v>
      </c>
      <c r="AF21" s="42"/>
      <c r="AG21" s="50">
        <v>0.0</v>
      </c>
      <c r="AH21" s="50">
        <v>0.0</v>
      </c>
      <c r="AI21" s="50">
        <v>0.0</v>
      </c>
      <c r="AJ21" s="50">
        <v>0.0</v>
      </c>
      <c r="AK21" s="50">
        <v>0.0</v>
      </c>
      <c r="AL21" s="50">
        <v>0.0</v>
      </c>
      <c r="AM21" s="50">
        <v>0.0</v>
      </c>
      <c r="AN21" s="42"/>
      <c r="AO21" s="50">
        <v>0.0</v>
      </c>
      <c r="AP21" s="43"/>
      <c r="AQ21" s="50">
        <v>0.0</v>
      </c>
      <c r="AR21" s="42"/>
      <c r="AS21" s="50">
        <v>0.0</v>
      </c>
      <c r="AT21" s="50">
        <v>0.0</v>
      </c>
      <c r="AU21" s="19"/>
      <c r="AV21" s="50">
        <v>0.0</v>
      </c>
      <c r="AW21" s="50">
        <v>0.0</v>
      </c>
      <c r="AX21" s="50">
        <v>0.0</v>
      </c>
      <c r="AY21" s="50">
        <v>0.0</v>
      </c>
      <c r="AZ21" s="19"/>
      <c r="BA21" s="50">
        <v>0.0</v>
      </c>
      <c r="BB21" s="50">
        <v>0.0</v>
      </c>
      <c r="BC21" s="50">
        <v>0.0</v>
      </c>
      <c r="BD21" s="50">
        <v>0.0</v>
      </c>
      <c r="BE21" s="42"/>
      <c r="BF21" s="50">
        <v>0.0</v>
      </c>
      <c r="BG21" s="19"/>
      <c r="BH21" s="50">
        <v>0.0</v>
      </c>
      <c r="BI21" s="50">
        <v>0.0</v>
      </c>
      <c r="BJ21" s="42"/>
      <c r="BK21" s="50">
        <v>0.0</v>
      </c>
      <c r="BL21" s="50">
        <v>0.0</v>
      </c>
      <c r="BM21" s="50">
        <v>0.0</v>
      </c>
      <c r="BN21" s="50">
        <v>0.0</v>
      </c>
      <c r="BO21" s="42"/>
      <c r="BP21" s="50">
        <v>0.0</v>
      </c>
      <c r="BQ21" s="50">
        <v>0.0</v>
      </c>
      <c r="BR21" s="50">
        <v>0.0</v>
      </c>
      <c r="BS21" s="42"/>
      <c r="BT21" s="50">
        <v>0.0</v>
      </c>
      <c r="BU21" s="50">
        <v>0.0</v>
      </c>
      <c r="BV21" s="50">
        <v>0.0</v>
      </c>
      <c r="BW21" s="50">
        <v>0.0</v>
      </c>
      <c r="BX21" s="50">
        <v>0.0</v>
      </c>
      <c r="BY21" s="50">
        <v>0.0</v>
      </c>
      <c r="BZ21" s="42"/>
    </row>
    <row r="22">
      <c r="A22" s="15"/>
      <c r="B22" s="38">
        <v>1.0</v>
      </c>
      <c r="C22" s="38">
        <v>18.0</v>
      </c>
      <c r="D22" s="57" t="s">
        <v>80</v>
      </c>
      <c r="E22" s="50">
        <v>0.0</v>
      </c>
      <c r="F22" s="50">
        <v>0.0</v>
      </c>
      <c r="G22" s="41"/>
      <c r="H22" s="50">
        <v>0.0</v>
      </c>
      <c r="I22" s="50">
        <v>0.0</v>
      </c>
      <c r="J22" s="19"/>
      <c r="K22" s="50">
        <v>0.0</v>
      </c>
      <c r="L22" s="50">
        <v>0.0</v>
      </c>
      <c r="M22" s="19"/>
      <c r="N22" s="50">
        <v>0.0</v>
      </c>
      <c r="O22" s="50">
        <v>0.0</v>
      </c>
      <c r="P22" s="50">
        <v>0.0</v>
      </c>
      <c r="Q22" s="50">
        <v>0.0</v>
      </c>
      <c r="R22" s="50">
        <v>0.0</v>
      </c>
      <c r="S22" s="19"/>
      <c r="T22" s="50">
        <v>0.0</v>
      </c>
      <c r="U22" s="50">
        <v>0.0</v>
      </c>
      <c r="V22" s="50">
        <v>0.0</v>
      </c>
      <c r="W22" s="50">
        <v>0.0</v>
      </c>
      <c r="X22" s="50">
        <v>0.0</v>
      </c>
      <c r="Y22" s="50">
        <v>0.0</v>
      </c>
      <c r="Z22" s="50">
        <v>0.0</v>
      </c>
      <c r="AA22" s="42"/>
      <c r="AB22" s="50">
        <v>0.0</v>
      </c>
      <c r="AC22" s="50">
        <v>0.0</v>
      </c>
      <c r="AD22" s="50">
        <v>0.0</v>
      </c>
      <c r="AE22" s="50">
        <v>0.0</v>
      </c>
      <c r="AF22" s="42"/>
      <c r="AG22" s="50">
        <v>0.0</v>
      </c>
      <c r="AH22" s="50">
        <v>0.0</v>
      </c>
      <c r="AI22" s="50">
        <v>0.0</v>
      </c>
      <c r="AJ22" s="50">
        <v>0.0</v>
      </c>
      <c r="AK22" s="50">
        <v>0.0</v>
      </c>
      <c r="AL22" s="50">
        <v>0.0</v>
      </c>
      <c r="AM22" s="50">
        <v>0.0</v>
      </c>
      <c r="AN22" s="42"/>
      <c r="AO22" s="50">
        <v>0.0</v>
      </c>
      <c r="AP22" s="43"/>
      <c r="AQ22" s="50">
        <v>0.0</v>
      </c>
      <c r="AR22" s="42"/>
      <c r="AS22" s="50">
        <v>0.0</v>
      </c>
      <c r="AT22" s="50">
        <v>0.0</v>
      </c>
      <c r="AU22" s="19"/>
      <c r="AV22" s="50">
        <v>0.0</v>
      </c>
      <c r="AW22" s="50">
        <v>0.0</v>
      </c>
      <c r="AX22" s="50">
        <v>0.0</v>
      </c>
      <c r="AY22" s="50">
        <v>0.0</v>
      </c>
      <c r="AZ22" s="19"/>
      <c r="BA22" s="50">
        <v>0.0</v>
      </c>
      <c r="BB22" s="50">
        <v>0.0</v>
      </c>
      <c r="BC22" s="50">
        <v>0.0</v>
      </c>
      <c r="BD22" s="50">
        <v>0.0</v>
      </c>
      <c r="BE22" s="42"/>
      <c r="BF22" s="50">
        <v>0.0</v>
      </c>
      <c r="BG22" s="19"/>
      <c r="BH22" s="50">
        <v>0.0</v>
      </c>
      <c r="BI22" s="50">
        <v>0.0</v>
      </c>
      <c r="BJ22" s="42"/>
      <c r="BK22" s="50">
        <v>0.0</v>
      </c>
      <c r="BL22" s="50">
        <v>0.0</v>
      </c>
      <c r="BM22" s="50">
        <v>0.0</v>
      </c>
      <c r="BN22" s="50">
        <v>0.0</v>
      </c>
      <c r="BO22" s="42"/>
      <c r="BP22" s="50">
        <v>0.0</v>
      </c>
      <c r="BQ22" s="50">
        <v>0.0</v>
      </c>
      <c r="BR22" s="50">
        <v>0.0</v>
      </c>
      <c r="BS22" s="42"/>
      <c r="BT22" s="50">
        <v>0.0</v>
      </c>
      <c r="BU22" s="50">
        <v>0.0</v>
      </c>
      <c r="BV22" s="50">
        <v>0.0</v>
      </c>
      <c r="BW22" s="50">
        <v>0.0</v>
      </c>
      <c r="BX22" s="50">
        <v>0.0</v>
      </c>
      <c r="BY22" s="50">
        <v>0.0</v>
      </c>
      <c r="BZ22" s="42"/>
    </row>
    <row r="23">
      <c r="A23" s="15"/>
      <c r="B23" s="58">
        <v>3.0</v>
      </c>
      <c r="C23" s="38">
        <v>19.0</v>
      </c>
      <c r="D23" s="57" t="s">
        <v>81</v>
      </c>
      <c r="E23" s="50">
        <v>0.0</v>
      </c>
      <c r="F23" s="50">
        <v>0.0</v>
      </c>
      <c r="G23" s="41"/>
      <c r="H23" s="50">
        <v>0.0</v>
      </c>
      <c r="I23" s="50">
        <v>0.0</v>
      </c>
      <c r="J23" s="19"/>
      <c r="K23" s="50">
        <v>0.0</v>
      </c>
      <c r="L23" s="50">
        <v>0.0</v>
      </c>
      <c r="M23" s="19"/>
      <c r="N23" s="50">
        <v>0.0</v>
      </c>
      <c r="O23" s="50">
        <v>0.0</v>
      </c>
      <c r="P23" s="50">
        <v>0.0</v>
      </c>
      <c r="Q23" s="50">
        <v>0.0</v>
      </c>
      <c r="R23" s="50">
        <v>0.0</v>
      </c>
      <c r="S23" s="19"/>
      <c r="T23" s="50">
        <v>0.0</v>
      </c>
      <c r="U23" s="50">
        <v>0.0</v>
      </c>
      <c r="V23" s="50">
        <v>0.0</v>
      </c>
      <c r="W23" s="50">
        <v>0.0</v>
      </c>
      <c r="X23" s="50">
        <v>0.0</v>
      </c>
      <c r="Y23" s="50">
        <v>0.0</v>
      </c>
      <c r="Z23" s="50">
        <v>0.0</v>
      </c>
      <c r="AA23" s="42"/>
      <c r="AB23" s="50">
        <v>0.0</v>
      </c>
      <c r="AC23" s="50">
        <v>0.0</v>
      </c>
      <c r="AD23" s="50">
        <v>0.0</v>
      </c>
      <c r="AE23" s="50">
        <v>0.0</v>
      </c>
      <c r="AF23" s="42"/>
      <c r="AG23" s="50">
        <v>0.0</v>
      </c>
      <c r="AH23" s="50">
        <v>0.0</v>
      </c>
      <c r="AI23" s="50">
        <v>0.0</v>
      </c>
      <c r="AJ23" s="50">
        <v>0.0</v>
      </c>
      <c r="AK23" s="50">
        <v>0.0</v>
      </c>
      <c r="AL23" s="50">
        <v>0.0</v>
      </c>
      <c r="AM23" s="50">
        <v>0.0</v>
      </c>
      <c r="AN23" s="42"/>
      <c r="AO23" s="50">
        <v>0.0</v>
      </c>
      <c r="AP23" s="43"/>
      <c r="AQ23" s="50">
        <v>0.0</v>
      </c>
      <c r="AR23" s="42"/>
      <c r="AS23" s="50">
        <v>0.0</v>
      </c>
      <c r="AT23" s="50">
        <v>0.0</v>
      </c>
      <c r="AU23" s="19"/>
      <c r="AV23" s="50">
        <v>0.0</v>
      </c>
      <c r="AW23" s="50">
        <v>0.0</v>
      </c>
      <c r="AX23" s="50">
        <v>0.0</v>
      </c>
      <c r="AY23" s="50">
        <v>0.0</v>
      </c>
      <c r="AZ23" s="19"/>
      <c r="BA23" s="50">
        <v>0.0</v>
      </c>
      <c r="BB23" s="50">
        <v>0.0</v>
      </c>
      <c r="BC23" s="50">
        <v>0.0</v>
      </c>
      <c r="BD23" s="50">
        <v>0.0</v>
      </c>
      <c r="BE23" s="42"/>
      <c r="BF23" s="50">
        <v>0.0</v>
      </c>
      <c r="BG23" s="19"/>
      <c r="BH23" s="50">
        <v>0.0</v>
      </c>
      <c r="BI23" s="50">
        <v>0.0</v>
      </c>
      <c r="BJ23" s="42"/>
      <c r="BK23" s="50">
        <v>0.0</v>
      </c>
      <c r="BL23" s="50">
        <v>0.0</v>
      </c>
      <c r="BM23" s="50">
        <v>0.0</v>
      </c>
      <c r="BN23" s="50">
        <v>0.0</v>
      </c>
      <c r="BO23" s="42"/>
      <c r="BP23" s="50">
        <v>0.0</v>
      </c>
      <c r="BQ23" s="50">
        <v>0.0</v>
      </c>
      <c r="BR23" s="50">
        <v>0.0</v>
      </c>
      <c r="BS23" s="42"/>
      <c r="BT23" s="50">
        <v>0.0</v>
      </c>
      <c r="BU23" s="50">
        <v>0.0</v>
      </c>
      <c r="BV23" s="50">
        <v>0.0</v>
      </c>
      <c r="BW23" s="50">
        <v>0.0</v>
      </c>
      <c r="BX23" s="50">
        <v>0.0</v>
      </c>
      <c r="BY23" s="50">
        <v>0.0</v>
      </c>
      <c r="BZ23" s="42"/>
    </row>
    <row r="24">
      <c r="A24" s="15"/>
      <c r="B24" s="59">
        <v>1.0</v>
      </c>
      <c r="C24" s="38">
        <v>20.0</v>
      </c>
      <c r="D24" s="51" t="s">
        <v>82</v>
      </c>
      <c r="E24" s="45">
        <v>0.0</v>
      </c>
      <c r="F24" s="45">
        <v>0.0</v>
      </c>
      <c r="G24" s="41"/>
      <c r="H24" s="45">
        <v>0.0</v>
      </c>
      <c r="I24" s="45">
        <v>0.0</v>
      </c>
      <c r="J24" s="19"/>
      <c r="K24" s="45">
        <v>0.0</v>
      </c>
      <c r="L24" s="45">
        <v>0.0</v>
      </c>
      <c r="M24" s="19"/>
      <c r="N24" s="45">
        <v>0.0</v>
      </c>
      <c r="O24" s="45">
        <v>0.0</v>
      </c>
      <c r="P24" s="45">
        <v>0.0</v>
      </c>
      <c r="Q24" s="45">
        <v>0.0</v>
      </c>
      <c r="R24" s="45">
        <v>0.0</v>
      </c>
      <c r="S24" s="19"/>
      <c r="T24" s="45">
        <v>0.0</v>
      </c>
      <c r="U24" s="45">
        <v>0.0</v>
      </c>
      <c r="V24" s="45">
        <v>0.0</v>
      </c>
      <c r="W24" s="45">
        <v>0.0</v>
      </c>
      <c r="X24" s="45">
        <v>0.0</v>
      </c>
      <c r="Y24" s="45">
        <v>0.0</v>
      </c>
      <c r="Z24" s="45">
        <v>0.0</v>
      </c>
      <c r="AA24" s="42"/>
      <c r="AB24" s="45">
        <v>0.0</v>
      </c>
      <c r="AC24" s="45">
        <v>0.0</v>
      </c>
      <c r="AD24" s="45">
        <v>0.0</v>
      </c>
      <c r="AE24" s="45">
        <v>0.0</v>
      </c>
      <c r="AF24" s="42"/>
      <c r="AG24" s="45">
        <v>0.0</v>
      </c>
      <c r="AH24" s="45">
        <v>0.0</v>
      </c>
      <c r="AI24" s="45">
        <v>0.0</v>
      </c>
      <c r="AJ24" s="45">
        <v>0.0</v>
      </c>
      <c r="AK24" s="45">
        <v>0.0</v>
      </c>
      <c r="AL24" s="45">
        <v>0.0</v>
      </c>
      <c r="AM24" s="45">
        <v>0.0</v>
      </c>
      <c r="AN24" s="42"/>
      <c r="AO24" s="45">
        <v>0.0</v>
      </c>
      <c r="AP24" s="43"/>
      <c r="AQ24" s="45">
        <v>0.0</v>
      </c>
      <c r="AR24" s="42"/>
      <c r="AS24" s="45">
        <v>0.0</v>
      </c>
      <c r="AT24" s="45">
        <v>0.0</v>
      </c>
      <c r="AU24" s="19"/>
      <c r="AV24" s="45">
        <v>0.0</v>
      </c>
      <c r="AW24" s="45">
        <v>0.0</v>
      </c>
      <c r="AX24" s="45">
        <v>0.0</v>
      </c>
      <c r="AY24" s="45">
        <v>0.0</v>
      </c>
      <c r="AZ24" s="19"/>
      <c r="BA24" s="45">
        <v>0.0</v>
      </c>
      <c r="BB24" s="45">
        <v>0.0</v>
      </c>
      <c r="BC24" s="45">
        <v>0.0</v>
      </c>
      <c r="BD24" s="45">
        <v>0.0</v>
      </c>
      <c r="BE24" s="42"/>
      <c r="BF24" s="45">
        <v>0.0</v>
      </c>
      <c r="BG24" s="19"/>
      <c r="BH24" s="45">
        <v>0.0</v>
      </c>
      <c r="BI24" s="45">
        <v>0.0</v>
      </c>
      <c r="BJ24" s="42"/>
      <c r="BK24" s="45">
        <v>0.0</v>
      </c>
      <c r="BL24" s="45">
        <v>0.0</v>
      </c>
      <c r="BM24" s="45">
        <v>0.0</v>
      </c>
      <c r="BN24" s="45">
        <v>0.0</v>
      </c>
      <c r="BO24" s="42"/>
      <c r="BP24" s="45">
        <v>0.0</v>
      </c>
      <c r="BQ24" s="45">
        <v>0.0</v>
      </c>
      <c r="BR24" s="45">
        <v>0.0</v>
      </c>
      <c r="BS24" s="42"/>
      <c r="BT24" s="45">
        <v>0.0</v>
      </c>
      <c r="BU24" s="45">
        <v>0.0</v>
      </c>
      <c r="BV24" s="45">
        <v>0.0</v>
      </c>
      <c r="BW24" s="45">
        <v>0.0</v>
      </c>
      <c r="BX24" s="45">
        <v>0.0</v>
      </c>
      <c r="BY24" s="45">
        <v>0.0</v>
      </c>
      <c r="BZ24" s="42"/>
    </row>
    <row r="25">
      <c r="A25" s="15"/>
      <c r="B25" s="52">
        <v>5.0</v>
      </c>
      <c r="C25" s="38">
        <v>21.0</v>
      </c>
      <c r="D25" s="51" t="s">
        <v>83</v>
      </c>
      <c r="E25" s="45">
        <v>0.0</v>
      </c>
      <c r="F25" s="45">
        <v>0.0</v>
      </c>
      <c r="G25" s="41"/>
      <c r="H25" s="45">
        <v>0.0</v>
      </c>
      <c r="I25" s="45">
        <v>0.0</v>
      </c>
      <c r="J25" s="19"/>
      <c r="K25" s="45">
        <v>2.0</v>
      </c>
      <c r="L25" s="45">
        <v>2.0</v>
      </c>
      <c r="M25" s="19"/>
      <c r="N25" s="50">
        <v>5.0</v>
      </c>
      <c r="O25" s="45">
        <v>0.0</v>
      </c>
      <c r="P25" s="45">
        <v>0.0</v>
      </c>
      <c r="Q25" s="45">
        <v>0.0</v>
      </c>
      <c r="R25" s="45">
        <v>0.0</v>
      </c>
      <c r="S25" s="19"/>
      <c r="T25" s="45">
        <v>2.0</v>
      </c>
      <c r="U25" s="50">
        <v>5.0</v>
      </c>
      <c r="V25" s="50">
        <v>5.0</v>
      </c>
      <c r="W25" s="50">
        <v>5.0</v>
      </c>
      <c r="X25" s="45">
        <v>0.0</v>
      </c>
      <c r="Y25" s="50">
        <v>5.0</v>
      </c>
      <c r="Z25" s="45">
        <v>0.0</v>
      </c>
      <c r="AA25" s="42"/>
      <c r="AB25" s="45">
        <v>0.0</v>
      </c>
      <c r="AC25" s="45">
        <v>2.0</v>
      </c>
      <c r="AD25" s="45">
        <v>2.0</v>
      </c>
      <c r="AE25" s="45">
        <v>2.0</v>
      </c>
      <c r="AF25" s="42"/>
      <c r="AG25" s="45">
        <v>2.0</v>
      </c>
      <c r="AH25" s="50">
        <v>5.0</v>
      </c>
      <c r="AI25" s="45">
        <v>0.0</v>
      </c>
      <c r="AJ25" s="45">
        <v>2.0</v>
      </c>
      <c r="AK25" s="45">
        <v>2.0</v>
      </c>
      <c r="AL25" s="45">
        <v>0.0</v>
      </c>
      <c r="AM25" s="45">
        <v>0.0</v>
      </c>
      <c r="AN25" s="42"/>
      <c r="AO25" s="50">
        <v>5.0</v>
      </c>
      <c r="AP25" s="43"/>
      <c r="AQ25" s="50">
        <v>5.0</v>
      </c>
      <c r="AR25" s="42"/>
      <c r="AS25" s="45">
        <v>2.0</v>
      </c>
      <c r="AT25" s="45">
        <v>2.0</v>
      </c>
      <c r="AU25" s="19"/>
      <c r="AV25" s="45">
        <v>0.0</v>
      </c>
      <c r="AW25" s="45">
        <v>0.0</v>
      </c>
      <c r="AX25" s="45">
        <v>2.0</v>
      </c>
      <c r="AY25" s="45">
        <v>2.0</v>
      </c>
      <c r="AZ25" s="19"/>
      <c r="BA25" s="45">
        <v>0.0</v>
      </c>
      <c r="BB25" s="45">
        <v>0.0</v>
      </c>
      <c r="BC25" s="45">
        <v>0.0</v>
      </c>
      <c r="BD25" s="45">
        <v>2.0</v>
      </c>
      <c r="BE25" s="42"/>
      <c r="BF25" s="45">
        <v>0.0</v>
      </c>
      <c r="BG25" s="19"/>
      <c r="BH25" s="45">
        <v>0.0</v>
      </c>
      <c r="BI25" s="45">
        <v>0.0</v>
      </c>
      <c r="BJ25" s="42"/>
      <c r="BK25" s="50">
        <v>5.0</v>
      </c>
      <c r="BL25" s="45">
        <v>2.0</v>
      </c>
      <c r="BM25" s="45">
        <v>2.0</v>
      </c>
      <c r="BN25" s="50">
        <v>5.0</v>
      </c>
      <c r="BO25" s="42"/>
      <c r="BP25" s="50">
        <v>5.0</v>
      </c>
      <c r="BQ25" s="45">
        <v>0.0</v>
      </c>
      <c r="BR25" s="45">
        <v>2.0</v>
      </c>
      <c r="BS25" s="42"/>
      <c r="BT25" s="50">
        <v>5.0</v>
      </c>
      <c r="BU25" s="50">
        <v>5.0</v>
      </c>
      <c r="BV25" s="45">
        <v>0.0</v>
      </c>
      <c r="BW25" s="45">
        <v>0.0</v>
      </c>
      <c r="BX25" s="45">
        <v>2.0</v>
      </c>
      <c r="BY25" s="50">
        <v>5.0</v>
      </c>
      <c r="BZ25" s="42"/>
    </row>
    <row r="26">
      <c r="A26" s="15"/>
      <c r="B26" s="38">
        <v>1.0</v>
      </c>
      <c r="C26" s="38">
        <v>22.0</v>
      </c>
      <c r="D26" s="44" t="s">
        <v>84</v>
      </c>
      <c r="E26" s="45">
        <v>0.0</v>
      </c>
      <c r="F26" s="45">
        <v>0.0</v>
      </c>
      <c r="G26" s="41"/>
      <c r="H26" s="45">
        <v>0.0</v>
      </c>
      <c r="I26" s="45">
        <v>0.0</v>
      </c>
      <c r="J26" s="19"/>
      <c r="K26" s="45">
        <v>0.0</v>
      </c>
      <c r="L26" s="45">
        <v>0.0</v>
      </c>
      <c r="M26" s="19"/>
      <c r="N26" s="50">
        <v>1.0</v>
      </c>
      <c r="O26" s="45">
        <v>0.0</v>
      </c>
      <c r="P26" s="45">
        <v>0.0</v>
      </c>
      <c r="Q26" s="45">
        <v>0.0</v>
      </c>
      <c r="R26" s="45">
        <v>0.0</v>
      </c>
      <c r="S26" s="19"/>
      <c r="T26" s="45">
        <v>0.0</v>
      </c>
      <c r="U26" s="50">
        <v>1.0</v>
      </c>
      <c r="V26" s="50">
        <v>1.0</v>
      </c>
      <c r="W26" s="50">
        <v>1.0</v>
      </c>
      <c r="X26" s="45">
        <v>0.0</v>
      </c>
      <c r="Y26" s="50">
        <v>1.0</v>
      </c>
      <c r="Z26" s="45">
        <v>0.0</v>
      </c>
      <c r="AA26" s="42"/>
      <c r="AB26" s="45">
        <v>0.0</v>
      </c>
      <c r="AC26" s="45">
        <v>0.0</v>
      </c>
      <c r="AD26" s="45">
        <v>0.0</v>
      </c>
      <c r="AE26" s="45">
        <v>0.0</v>
      </c>
      <c r="AF26" s="42"/>
      <c r="AG26" s="45">
        <v>0.0</v>
      </c>
      <c r="AH26" s="50">
        <v>1.0</v>
      </c>
      <c r="AI26" s="45">
        <v>0.0</v>
      </c>
      <c r="AJ26" s="45">
        <v>0.0</v>
      </c>
      <c r="AK26" s="45">
        <v>0.0</v>
      </c>
      <c r="AL26" s="45">
        <v>0.0</v>
      </c>
      <c r="AM26" s="45">
        <v>0.0</v>
      </c>
      <c r="AN26" s="42"/>
      <c r="AO26" s="50">
        <v>1.0</v>
      </c>
      <c r="AP26" s="43"/>
      <c r="AQ26" s="50">
        <v>1.0</v>
      </c>
      <c r="AR26" s="42"/>
      <c r="AS26" s="45">
        <v>0.0</v>
      </c>
      <c r="AT26" s="45">
        <v>0.0</v>
      </c>
      <c r="AU26" s="19"/>
      <c r="AV26" s="45">
        <v>0.0</v>
      </c>
      <c r="AW26" s="45">
        <v>0.0</v>
      </c>
      <c r="AX26" s="45">
        <v>0.0</v>
      </c>
      <c r="AY26" s="45">
        <v>0.0</v>
      </c>
      <c r="AZ26" s="19"/>
      <c r="BA26" s="45">
        <v>0.0</v>
      </c>
      <c r="BB26" s="45">
        <v>0.0</v>
      </c>
      <c r="BC26" s="40">
        <v>1.0</v>
      </c>
      <c r="BD26" s="45">
        <v>0.0</v>
      </c>
      <c r="BE26" s="42"/>
      <c r="BF26" s="45">
        <v>0.0</v>
      </c>
      <c r="BG26" s="19"/>
      <c r="BH26" s="45">
        <v>0.0</v>
      </c>
      <c r="BI26" s="45">
        <v>0.0</v>
      </c>
      <c r="BJ26" s="42"/>
      <c r="BK26" s="50">
        <v>1.0</v>
      </c>
      <c r="BL26" s="45">
        <v>0.0</v>
      </c>
      <c r="BM26" s="45">
        <v>0.0</v>
      </c>
      <c r="BN26" s="50">
        <v>1.0</v>
      </c>
      <c r="BO26" s="42"/>
      <c r="BP26" s="50">
        <v>1.0</v>
      </c>
      <c r="BQ26" s="45">
        <v>0.0</v>
      </c>
      <c r="BR26" s="45">
        <v>0.0</v>
      </c>
      <c r="BS26" s="42"/>
      <c r="BT26" s="50">
        <v>1.0</v>
      </c>
      <c r="BU26" s="50">
        <v>1.0</v>
      </c>
      <c r="BV26" s="50">
        <v>1.0</v>
      </c>
      <c r="BW26" s="45">
        <v>0.0</v>
      </c>
      <c r="BX26" s="45">
        <v>0.0</v>
      </c>
      <c r="BY26" s="50">
        <v>1.0</v>
      </c>
      <c r="BZ26" s="42"/>
    </row>
    <row r="27">
      <c r="A27" s="15"/>
      <c r="B27" s="38">
        <v>1.0</v>
      </c>
      <c r="C27" s="38">
        <v>23.0</v>
      </c>
      <c r="D27" s="39" t="s">
        <v>85</v>
      </c>
      <c r="E27" s="40">
        <v>1.0</v>
      </c>
      <c r="F27" s="40">
        <v>1.0</v>
      </c>
      <c r="G27" s="41"/>
      <c r="H27" s="40">
        <v>1.0</v>
      </c>
      <c r="I27" s="40">
        <v>1.0</v>
      </c>
      <c r="J27" s="19"/>
      <c r="K27" s="40">
        <v>1.0</v>
      </c>
      <c r="L27" s="40">
        <v>1.0</v>
      </c>
      <c r="M27" s="19"/>
      <c r="N27" s="40">
        <v>1.0</v>
      </c>
      <c r="O27" s="40">
        <v>1.0</v>
      </c>
      <c r="P27" s="40">
        <v>1.0</v>
      </c>
      <c r="Q27" s="40">
        <v>1.0</v>
      </c>
      <c r="R27" s="40">
        <v>1.0</v>
      </c>
      <c r="S27" s="19"/>
      <c r="T27" s="40">
        <v>1.0</v>
      </c>
      <c r="U27" s="40">
        <v>1.0</v>
      </c>
      <c r="V27" s="40">
        <v>1.0</v>
      </c>
      <c r="W27" s="40">
        <v>1.0</v>
      </c>
      <c r="X27" s="40">
        <v>1.0</v>
      </c>
      <c r="Y27" s="40">
        <v>1.0</v>
      </c>
      <c r="Z27" s="40">
        <v>1.0</v>
      </c>
      <c r="AA27" s="42"/>
      <c r="AB27" s="40">
        <v>1.0</v>
      </c>
      <c r="AC27" s="40">
        <v>1.0</v>
      </c>
      <c r="AD27" s="40">
        <v>1.0</v>
      </c>
      <c r="AE27" s="40">
        <v>1.0</v>
      </c>
      <c r="AF27" s="42"/>
      <c r="AG27" s="40">
        <v>1.0</v>
      </c>
      <c r="AH27" s="40">
        <v>1.0</v>
      </c>
      <c r="AI27" s="40">
        <v>1.0</v>
      </c>
      <c r="AJ27" s="40">
        <v>1.0</v>
      </c>
      <c r="AK27" s="40">
        <v>1.0</v>
      </c>
      <c r="AL27" s="40">
        <v>1.0</v>
      </c>
      <c r="AM27" s="40">
        <v>1.0</v>
      </c>
      <c r="AN27" s="42"/>
      <c r="AO27" s="40">
        <v>1.0</v>
      </c>
      <c r="AP27" s="43"/>
      <c r="AQ27" s="40">
        <v>1.0</v>
      </c>
      <c r="AR27" s="42"/>
      <c r="AS27" s="40">
        <v>1.0</v>
      </c>
      <c r="AT27" s="40">
        <v>1.0</v>
      </c>
      <c r="AU27" s="19"/>
      <c r="AV27" s="40">
        <v>1.0</v>
      </c>
      <c r="AW27" s="40">
        <v>1.0</v>
      </c>
      <c r="AX27" s="40">
        <v>1.0</v>
      </c>
      <c r="AY27" s="40">
        <v>1.0</v>
      </c>
      <c r="AZ27" s="19"/>
      <c r="BA27" s="40">
        <v>1.0</v>
      </c>
      <c r="BB27" s="40">
        <v>1.0</v>
      </c>
      <c r="BC27" s="40">
        <v>1.0</v>
      </c>
      <c r="BD27" s="40">
        <v>1.0</v>
      </c>
      <c r="BE27" s="42"/>
      <c r="BF27" s="40">
        <v>1.0</v>
      </c>
      <c r="BG27" s="19"/>
      <c r="BH27" s="40">
        <v>1.0</v>
      </c>
      <c r="BI27" s="40">
        <v>1.0</v>
      </c>
      <c r="BJ27" s="42"/>
      <c r="BK27" s="40">
        <v>1.0</v>
      </c>
      <c r="BL27" s="40">
        <v>1.0</v>
      </c>
      <c r="BM27" s="40">
        <v>1.0</v>
      </c>
      <c r="BN27" s="40">
        <v>1.0</v>
      </c>
      <c r="BO27" s="42"/>
      <c r="BP27" s="40">
        <v>1.0</v>
      </c>
      <c r="BQ27" s="40">
        <v>1.0</v>
      </c>
      <c r="BR27" s="40">
        <v>1.0</v>
      </c>
      <c r="BS27" s="42"/>
      <c r="BT27" s="40">
        <v>1.0</v>
      </c>
      <c r="BU27" s="40">
        <v>1.0</v>
      </c>
      <c r="BV27" s="40">
        <v>1.0</v>
      </c>
      <c r="BW27" s="40">
        <v>1.0</v>
      </c>
      <c r="BX27" s="40">
        <v>1.0</v>
      </c>
      <c r="BY27" s="40">
        <v>1.0</v>
      </c>
      <c r="BZ27" s="42"/>
    </row>
    <row r="28">
      <c r="A28" s="15"/>
      <c r="B28" s="38">
        <v>1.0</v>
      </c>
      <c r="C28" s="38">
        <v>24.0</v>
      </c>
      <c r="D28" s="44" t="s">
        <v>86</v>
      </c>
      <c r="E28" s="40">
        <v>1.0</v>
      </c>
      <c r="F28" s="40">
        <v>1.0</v>
      </c>
      <c r="G28" s="41"/>
      <c r="H28" s="40">
        <v>1.0</v>
      </c>
      <c r="I28" s="40">
        <v>1.0</v>
      </c>
      <c r="J28" s="19"/>
      <c r="K28" s="40">
        <v>1.0</v>
      </c>
      <c r="L28" s="40">
        <v>1.0</v>
      </c>
      <c r="M28" s="19"/>
      <c r="N28" s="40">
        <v>1.0</v>
      </c>
      <c r="O28" s="40">
        <v>1.0</v>
      </c>
      <c r="P28" s="40">
        <v>1.0</v>
      </c>
      <c r="Q28" s="40">
        <v>1.0</v>
      </c>
      <c r="R28" s="40">
        <v>1.0</v>
      </c>
      <c r="S28" s="19"/>
      <c r="T28" s="40">
        <v>1.0</v>
      </c>
      <c r="U28" s="40">
        <v>1.0</v>
      </c>
      <c r="V28" s="40">
        <v>1.0</v>
      </c>
      <c r="W28" s="40">
        <v>1.0</v>
      </c>
      <c r="X28" s="40">
        <v>1.0</v>
      </c>
      <c r="Y28" s="40">
        <v>1.0</v>
      </c>
      <c r="Z28" s="40">
        <v>1.0</v>
      </c>
      <c r="AA28" s="42"/>
      <c r="AB28" s="40">
        <v>1.0</v>
      </c>
      <c r="AC28" s="40">
        <v>1.0</v>
      </c>
      <c r="AD28" s="40">
        <v>1.0</v>
      </c>
      <c r="AE28" s="40">
        <v>1.0</v>
      </c>
      <c r="AF28" s="42"/>
      <c r="AG28" s="40">
        <v>1.0</v>
      </c>
      <c r="AH28" s="40">
        <v>1.0</v>
      </c>
      <c r="AI28" s="40">
        <v>1.0</v>
      </c>
      <c r="AJ28" s="40">
        <v>1.0</v>
      </c>
      <c r="AK28" s="40">
        <v>1.0</v>
      </c>
      <c r="AL28" s="40">
        <v>1.0</v>
      </c>
      <c r="AM28" s="40">
        <v>1.0</v>
      </c>
      <c r="AN28" s="42"/>
      <c r="AO28" s="40">
        <v>1.0</v>
      </c>
      <c r="AP28" s="43"/>
      <c r="AQ28" s="40">
        <v>1.0</v>
      </c>
      <c r="AR28" s="42"/>
      <c r="AS28" s="40">
        <v>1.0</v>
      </c>
      <c r="AT28" s="40">
        <v>1.0</v>
      </c>
      <c r="AU28" s="19"/>
      <c r="AV28" s="40">
        <v>1.0</v>
      </c>
      <c r="AW28" s="40">
        <v>1.0</v>
      </c>
      <c r="AX28" s="40">
        <v>1.0</v>
      </c>
      <c r="AY28" s="40">
        <v>1.0</v>
      </c>
      <c r="AZ28" s="19"/>
      <c r="BA28" s="40">
        <v>1.0</v>
      </c>
      <c r="BB28" s="40">
        <v>1.0</v>
      </c>
      <c r="BC28" s="40">
        <v>1.0</v>
      </c>
      <c r="BD28" s="40">
        <v>1.0</v>
      </c>
      <c r="BE28" s="42"/>
      <c r="BF28" s="40">
        <v>1.0</v>
      </c>
      <c r="BG28" s="19"/>
      <c r="BH28" s="40">
        <v>1.0</v>
      </c>
      <c r="BI28" s="40">
        <v>1.0</v>
      </c>
      <c r="BJ28" s="42"/>
      <c r="BK28" s="40">
        <v>1.0</v>
      </c>
      <c r="BL28" s="40">
        <v>1.0</v>
      </c>
      <c r="BM28" s="40">
        <v>1.0</v>
      </c>
      <c r="BN28" s="40">
        <v>1.0</v>
      </c>
      <c r="BO28" s="42"/>
      <c r="BP28" s="40">
        <v>1.0</v>
      </c>
      <c r="BQ28" s="40">
        <v>1.0</v>
      </c>
      <c r="BR28" s="40">
        <v>1.0</v>
      </c>
      <c r="BS28" s="42"/>
      <c r="BT28" s="40">
        <v>1.0</v>
      </c>
      <c r="BU28" s="40">
        <v>1.0</v>
      </c>
      <c r="BV28" s="40">
        <v>1.0</v>
      </c>
      <c r="BW28" s="40">
        <v>1.0</v>
      </c>
      <c r="BX28" s="40">
        <v>1.0</v>
      </c>
      <c r="BY28" s="40">
        <v>1.0</v>
      </c>
      <c r="BZ28" s="42"/>
    </row>
    <row r="29">
      <c r="A29" s="15"/>
      <c r="B29" s="38">
        <v>1.0</v>
      </c>
      <c r="C29" s="38">
        <v>25.0</v>
      </c>
      <c r="D29" s="39" t="s">
        <v>87</v>
      </c>
      <c r="E29" s="40">
        <v>1.0</v>
      </c>
      <c r="F29" s="40">
        <v>1.0</v>
      </c>
      <c r="G29" s="41"/>
      <c r="H29" s="40">
        <v>1.0</v>
      </c>
      <c r="I29" s="40">
        <v>1.0</v>
      </c>
      <c r="J29" s="19"/>
      <c r="K29" s="40">
        <v>1.0</v>
      </c>
      <c r="L29" s="40">
        <v>1.0</v>
      </c>
      <c r="M29" s="19"/>
      <c r="N29" s="40">
        <v>1.0</v>
      </c>
      <c r="O29" s="40">
        <v>1.0</v>
      </c>
      <c r="P29" s="40">
        <v>1.0</v>
      </c>
      <c r="Q29" s="40">
        <v>1.0</v>
      </c>
      <c r="R29" s="40">
        <v>1.0</v>
      </c>
      <c r="S29" s="19"/>
      <c r="T29" s="40">
        <v>1.0</v>
      </c>
      <c r="U29" s="40">
        <v>1.0</v>
      </c>
      <c r="V29" s="40">
        <v>1.0</v>
      </c>
      <c r="W29" s="40">
        <v>1.0</v>
      </c>
      <c r="X29" s="40">
        <v>1.0</v>
      </c>
      <c r="Y29" s="40">
        <v>1.0</v>
      </c>
      <c r="Z29" s="40">
        <v>1.0</v>
      </c>
      <c r="AA29" s="42"/>
      <c r="AB29" s="40">
        <v>1.0</v>
      </c>
      <c r="AC29" s="40">
        <v>1.0</v>
      </c>
      <c r="AD29" s="40">
        <v>1.0</v>
      </c>
      <c r="AE29" s="40">
        <v>1.0</v>
      </c>
      <c r="AF29" s="42"/>
      <c r="AG29" s="40">
        <v>1.0</v>
      </c>
      <c r="AH29" s="40">
        <v>1.0</v>
      </c>
      <c r="AI29" s="40">
        <v>1.0</v>
      </c>
      <c r="AJ29" s="40">
        <v>1.0</v>
      </c>
      <c r="AK29" s="40">
        <v>1.0</v>
      </c>
      <c r="AL29" s="40">
        <v>1.0</v>
      </c>
      <c r="AM29" s="40">
        <v>1.0</v>
      </c>
      <c r="AN29" s="42"/>
      <c r="AO29" s="40">
        <v>1.0</v>
      </c>
      <c r="AP29" s="43"/>
      <c r="AQ29" s="40">
        <v>1.0</v>
      </c>
      <c r="AR29" s="42"/>
      <c r="AS29" s="40">
        <v>1.0</v>
      </c>
      <c r="AT29" s="40">
        <v>1.0</v>
      </c>
      <c r="AU29" s="19"/>
      <c r="AV29" s="40">
        <v>1.0</v>
      </c>
      <c r="AW29" s="40">
        <v>1.0</v>
      </c>
      <c r="AX29" s="40">
        <v>1.0</v>
      </c>
      <c r="AY29" s="40">
        <v>1.0</v>
      </c>
      <c r="AZ29" s="19"/>
      <c r="BA29" s="40">
        <v>1.0</v>
      </c>
      <c r="BB29" s="40">
        <v>1.0</v>
      </c>
      <c r="BC29" s="40">
        <v>1.0</v>
      </c>
      <c r="BD29" s="40">
        <v>1.0</v>
      </c>
      <c r="BE29" s="42"/>
      <c r="BF29" s="45">
        <v>0.0</v>
      </c>
      <c r="BG29" s="19"/>
      <c r="BH29" s="40">
        <v>1.0</v>
      </c>
      <c r="BI29" s="40">
        <v>1.0</v>
      </c>
      <c r="BJ29" s="42"/>
      <c r="BK29" s="40">
        <v>1.0</v>
      </c>
      <c r="BL29" s="40">
        <v>1.0</v>
      </c>
      <c r="BM29" s="40">
        <v>1.0</v>
      </c>
      <c r="BN29" s="40">
        <v>1.0</v>
      </c>
      <c r="BO29" s="42"/>
      <c r="BP29" s="40">
        <v>1.0</v>
      </c>
      <c r="BQ29" s="40">
        <v>1.0</v>
      </c>
      <c r="BR29" s="40">
        <v>1.0</v>
      </c>
      <c r="BS29" s="42"/>
      <c r="BT29" s="40">
        <v>1.0</v>
      </c>
      <c r="BU29" s="40">
        <v>1.0</v>
      </c>
      <c r="BV29" s="40">
        <v>1.0</v>
      </c>
      <c r="BW29" s="40">
        <v>1.0</v>
      </c>
      <c r="BX29" s="40">
        <v>1.0</v>
      </c>
      <c r="BY29" s="40">
        <v>1.0</v>
      </c>
      <c r="BZ29" s="42"/>
    </row>
    <row r="30">
      <c r="A30" s="15"/>
      <c r="B30" s="38">
        <v>1.0</v>
      </c>
      <c r="C30" s="38">
        <v>26.0</v>
      </c>
      <c r="D30" s="60" t="s">
        <v>88</v>
      </c>
      <c r="E30" s="40">
        <v>1.0</v>
      </c>
      <c r="F30" s="40">
        <v>1.0</v>
      </c>
      <c r="G30" s="41"/>
      <c r="H30" s="40">
        <v>1.0</v>
      </c>
      <c r="I30" s="40">
        <v>1.0</v>
      </c>
      <c r="J30" s="19"/>
      <c r="K30" s="40">
        <v>1.0</v>
      </c>
      <c r="L30" s="40">
        <v>1.0</v>
      </c>
      <c r="M30" s="19"/>
      <c r="N30" s="40">
        <v>1.0</v>
      </c>
      <c r="O30" s="40">
        <v>1.0</v>
      </c>
      <c r="P30" s="40">
        <v>1.0</v>
      </c>
      <c r="Q30" s="40">
        <v>1.0</v>
      </c>
      <c r="R30" s="40">
        <v>1.0</v>
      </c>
      <c r="S30" s="19"/>
      <c r="T30" s="40">
        <v>1.0</v>
      </c>
      <c r="U30" s="40">
        <v>1.0</v>
      </c>
      <c r="V30" s="40">
        <v>1.0</v>
      </c>
      <c r="W30" s="40">
        <v>1.0</v>
      </c>
      <c r="X30" s="40">
        <v>1.0</v>
      </c>
      <c r="Y30" s="40">
        <v>1.0</v>
      </c>
      <c r="Z30" s="40">
        <v>1.0</v>
      </c>
      <c r="AA30" s="42"/>
      <c r="AB30" s="40">
        <v>1.0</v>
      </c>
      <c r="AC30" s="40">
        <v>1.0</v>
      </c>
      <c r="AD30" s="40">
        <v>1.0</v>
      </c>
      <c r="AE30" s="40">
        <v>1.0</v>
      </c>
      <c r="AF30" s="42"/>
      <c r="AG30" s="40">
        <v>1.0</v>
      </c>
      <c r="AH30" s="40">
        <v>1.0</v>
      </c>
      <c r="AI30" s="40">
        <v>1.0</v>
      </c>
      <c r="AJ30" s="40">
        <v>1.0</v>
      </c>
      <c r="AK30" s="40">
        <v>1.0</v>
      </c>
      <c r="AL30" s="40">
        <v>1.0</v>
      </c>
      <c r="AM30" s="40">
        <v>1.0</v>
      </c>
      <c r="AN30" s="42"/>
      <c r="AO30" s="40">
        <v>1.0</v>
      </c>
      <c r="AP30" s="43"/>
      <c r="AQ30" s="40">
        <v>1.0</v>
      </c>
      <c r="AR30" s="42"/>
      <c r="AS30" s="40">
        <v>1.0</v>
      </c>
      <c r="AT30" s="40">
        <v>1.0</v>
      </c>
      <c r="AU30" s="19"/>
      <c r="AV30" s="40">
        <v>1.0</v>
      </c>
      <c r="AW30" s="40">
        <v>1.0</v>
      </c>
      <c r="AX30" s="40">
        <v>1.0</v>
      </c>
      <c r="AY30" s="40">
        <v>1.0</v>
      </c>
      <c r="AZ30" s="19"/>
      <c r="BA30" s="40">
        <v>1.0</v>
      </c>
      <c r="BB30" s="40">
        <v>1.0</v>
      </c>
      <c r="BC30" s="40">
        <v>1.0</v>
      </c>
      <c r="BD30" s="40">
        <v>1.0</v>
      </c>
      <c r="BE30" s="42"/>
      <c r="BF30" s="40">
        <v>1.0</v>
      </c>
      <c r="BG30" s="19"/>
      <c r="BH30" s="40">
        <v>1.0</v>
      </c>
      <c r="BI30" s="40">
        <v>1.0</v>
      </c>
      <c r="BJ30" s="42"/>
      <c r="BK30" s="40">
        <v>1.0</v>
      </c>
      <c r="BL30" s="40">
        <v>1.0</v>
      </c>
      <c r="BM30" s="40">
        <v>1.0</v>
      </c>
      <c r="BN30" s="40">
        <v>1.0</v>
      </c>
      <c r="BO30" s="42"/>
      <c r="BP30" s="40">
        <v>1.0</v>
      </c>
      <c r="BQ30" s="40">
        <v>1.0</v>
      </c>
      <c r="BR30" s="40">
        <v>1.0</v>
      </c>
      <c r="BS30" s="42"/>
      <c r="BT30" s="40">
        <v>1.0</v>
      </c>
      <c r="BU30" s="40">
        <v>1.0</v>
      </c>
      <c r="BV30" s="40">
        <v>1.0</v>
      </c>
      <c r="BW30" s="40">
        <v>1.0</v>
      </c>
      <c r="BX30" s="40">
        <v>1.0</v>
      </c>
      <c r="BY30" s="40">
        <v>1.0</v>
      </c>
      <c r="BZ30" s="42"/>
    </row>
    <row r="31">
      <c r="A31" s="15"/>
      <c r="B31" s="38">
        <v>1.0</v>
      </c>
      <c r="C31" s="38">
        <v>27.0</v>
      </c>
      <c r="D31" s="60" t="s">
        <v>89</v>
      </c>
      <c r="E31" s="40">
        <v>1.0</v>
      </c>
      <c r="F31" s="40">
        <v>1.0</v>
      </c>
      <c r="G31" s="41"/>
      <c r="H31" s="40">
        <v>1.0</v>
      </c>
      <c r="I31" s="40">
        <v>1.0</v>
      </c>
      <c r="J31" s="19"/>
      <c r="K31" s="40">
        <v>1.0</v>
      </c>
      <c r="L31" s="40">
        <v>1.0</v>
      </c>
      <c r="M31" s="19"/>
      <c r="N31" s="40">
        <v>1.0</v>
      </c>
      <c r="O31" s="40">
        <v>1.0</v>
      </c>
      <c r="P31" s="40">
        <v>1.0</v>
      </c>
      <c r="Q31" s="40">
        <v>1.0</v>
      </c>
      <c r="R31" s="40">
        <v>1.0</v>
      </c>
      <c r="S31" s="19"/>
      <c r="T31" s="40">
        <v>1.0</v>
      </c>
      <c r="U31" s="40">
        <v>1.0</v>
      </c>
      <c r="V31" s="40">
        <v>1.0</v>
      </c>
      <c r="W31" s="40">
        <v>1.0</v>
      </c>
      <c r="X31" s="40">
        <v>1.0</v>
      </c>
      <c r="Y31" s="40">
        <v>1.0</v>
      </c>
      <c r="Z31" s="40">
        <v>1.0</v>
      </c>
      <c r="AA31" s="42"/>
      <c r="AB31" s="40">
        <v>1.0</v>
      </c>
      <c r="AC31" s="40">
        <v>1.0</v>
      </c>
      <c r="AD31" s="40">
        <v>1.0</v>
      </c>
      <c r="AE31" s="40">
        <v>1.0</v>
      </c>
      <c r="AF31" s="42"/>
      <c r="AG31" s="40">
        <v>1.0</v>
      </c>
      <c r="AH31" s="40">
        <v>1.0</v>
      </c>
      <c r="AI31" s="40">
        <v>1.0</v>
      </c>
      <c r="AJ31" s="40">
        <v>1.0</v>
      </c>
      <c r="AK31" s="40">
        <v>1.0</v>
      </c>
      <c r="AL31" s="40">
        <v>1.0</v>
      </c>
      <c r="AM31" s="40">
        <v>1.0</v>
      </c>
      <c r="AN31" s="42"/>
      <c r="AO31" s="40">
        <v>1.0</v>
      </c>
      <c r="AP31" s="43"/>
      <c r="AQ31" s="40">
        <v>1.0</v>
      </c>
      <c r="AR31" s="42"/>
      <c r="AS31" s="40">
        <v>1.0</v>
      </c>
      <c r="AT31" s="40">
        <v>1.0</v>
      </c>
      <c r="AU31" s="19"/>
      <c r="AV31" s="40">
        <v>1.0</v>
      </c>
      <c r="AW31" s="40">
        <v>1.0</v>
      </c>
      <c r="AX31" s="40">
        <v>1.0</v>
      </c>
      <c r="AY31" s="40">
        <v>1.0</v>
      </c>
      <c r="AZ31" s="19"/>
      <c r="BA31" s="40">
        <v>1.0</v>
      </c>
      <c r="BB31" s="40">
        <v>1.0</v>
      </c>
      <c r="BC31" s="40">
        <v>1.0</v>
      </c>
      <c r="BD31" s="40">
        <v>1.0</v>
      </c>
      <c r="BE31" s="42"/>
      <c r="BF31" s="40">
        <v>1.0</v>
      </c>
      <c r="BG31" s="19"/>
      <c r="BH31" s="40">
        <v>1.0</v>
      </c>
      <c r="BI31" s="40">
        <v>1.0</v>
      </c>
      <c r="BJ31" s="42"/>
      <c r="BK31" s="40">
        <v>1.0</v>
      </c>
      <c r="BL31" s="40">
        <v>1.0</v>
      </c>
      <c r="BM31" s="40">
        <v>1.0</v>
      </c>
      <c r="BN31" s="40">
        <v>1.0</v>
      </c>
      <c r="BO31" s="42"/>
      <c r="BP31" s="40">
        <v>1.0</v>
      </c>
      <c r="BQ31" s="40">
        <v>1.0</v>
      </c>
      <c r="BR31" s="40">
        <v>1.0</v>
      </c>
      <c r="BS31" s="42"/>
      <c r="BT31" s="40">
        <v>1.0</v>
      </c>
      <c r="BU31" s="40">
        <v>1.0</v>
      </c>
      <c r="BV31" s="40">
        <v>1.0</v>
      </c>
      <c r="BW31" s="40">
        <v>1.0</v>
      </c>
      <c r="BX31" s="40">
        <v>1.0</v>
      </c>
      <c r="BY31" s="40">
        <v>1.0</v>
      </c>
      <c r="BZ31" s="42"/>
    </row>
    <row r="32">
      <c r="A32" s="15"/>
      <c r="B32" s="38">
        <v>1.0</v>
      </c>
      <c r="C32" s="38">
        <v>28.0</v>
      </c>
      <c r="D32" s="60" t="s">
        <v>90</v>
      </c>
      <c r="E32" s="40">
        <v>1.0</v>
      </c>
      <c r="F32" s="40">
        <v>1.0</v>
      </c>
      <c r="G32" s="41"/>
      <c r="H32" s="40">
        <v>1.0</v>
      </c>
      <c r="I32" s="40">
        <v>1.0</v>
      </c>
      <c r="J32" s="19"/>
      <c r="K32" s="40">
        <v>1.0</v>
      </c>
      <c r="L32" s="40">
        <v>1.0</v>
      </c>
      <c r="M32" s="19"/>
      <c r="N32" s="40">
        <v>1.0</v>
      </c>
      <c r="O32" s="40">
        <v>1.0</v>
      </c>
      <c r="P32" s="40">
        <v>1.0</v>
      </c>
      <c r="Q32" s="40">
        <v>1.0</v>
      </c>
      <c r="R32" s="40">
        <v>1.0</v>
      </c>
      <c r="S32" s="19"/>
      <c r="T32" s="40">
        <v>1.0</v>
      </c>
      <c r="U32" s="40">
        <v>1.0</v>
      </c>
      <c r="V32" s="40">
        <v>1.0</v>
      </c>
      <c r="W32" s="40">
        <v>1.0</v>
      </c>
      <c r="X32" s="40">
        <v>1.0</v>
      </c>
      <c r="Y32" s="40">
        <v>1.0</v>
      </c>
      <c r="Z32" s="40">
        <v>1.0</v>
      </c>
      <c r="AA32" s="42"/>
      <c r="AB32" s="40">
        <v>1.0</v>
      </c>
      <c r="AC32" s="40">
        <v>1.0</v>
      </c>
      <c r="AD32" s="40">
        <v>1.0</v>
      </c>
      <c r="AE32" s="40">
        <v>1.0</v>
      </c>
      <c r="AF32" s="42"/>
      <c r="AG32" s="40">
        <v>1.0</v>
      </c>
      <c r="AH32" s="40">
        <v>1.0</v>
      </c>
      <c r="AI32" s="40">
        <v>1.0</v>
      </c>
      <c r="AJ32" s="40">
        <v>1.0</v>
      </c>
      <c r="AK32" s="40">
        <v>1.0</v>
      </c>
      <c r="AL32" s="40">
        <v>1.0</v>
      </c>
      <c r="AM32" s="40">
        <v>1.0</v>
      </c>
      <c r="AN32" s="42"/>
      <c r="AO32" s="40">
        <v>1.0</v>
      </c>
      <c r="AP32" s="43"/>
      <c r="AQ32" s="40">
        <v>1.0</v>
      </c>
      <c r="AR32" s="42"/>
      <c r="AS32" s="40">
        <v>1.0</v>
      </c>
      <c r="AT32" s="40">
        <v>1.0</v>
      </c>
      <c r="AU32" s="19"/>
      <c r="AV32" s="40">
        <v>1.0</v>
      </c>
      <c r="AW32" s="40">
        <v>1.0</v>
      </c>
      <c r="AX32" s="40">
        <v>1.0</v>
      </c>
      <c r="AY32" s="40">
        <v>1.0</v>
      </c>
      <c r="AZ32" s="19"/>
      <c r="BA32" s="40">
        <v>1.0</v>
      </c>
      <c r="BB32" s="40">
        <v>1.0</v>
      </c>
      <c r="BC32" s="40">
        <v>1.0</v>
      </c>
      <c r="BD32" s="40">
        <v>1.0</v>
      </c>
      <c r="BE32" s="42"/>
      <c r="BF32" s="40">
        <v>1.0</v>
      </c>
      <c r="BG32" s="19"/>
      <c r="BH32" s="40">
        <v>1.0</v>
      </c>
      <c r="BI32" s="40">
        <v>1.0</v>
      </c>
      <c r="BJ32" s="42"/>
      <c r="BK32" s="40">
        <v>1.0</v>
      </c>
      <c r="BL32" s="40">
        <v>1.0</v>
      </c>
      <c r="BM32" s="40">
        <v>1.0</v>
      </c>
      <c r="BN32" s="40">
        <v>1.0</v>
      </c>
      <c r="BO32" s="42"/>
      <c r="BP32" s="40">
        <v>1.0</v>
      </c>
      <c r="BQ32" s="40">
        <v>1.0</v>
      </c>
      <c r="BR32" s="40">
        <v>1.0</v>
      </c>
      <c r="BS32" s="42"/>
      <c r="BT32" s="40">
        <v>1.0</v>
      </c>
      <c r="BU32" s="40">
        <v>1.0</v>
      </c>
      <c r="BV32" s="40">
        <v>1.0</v>
      </c>
      <c r="BW32" s="40">
        <v>1.0</v>
      </c>
      <c r="BX32" s="40">
        <v>1.0</v>
      </c>
      <c r="BY32" s="40">
        <v>1.0</v>
      </c>
      <c r="BZ32" s="42"/>
    </row>
    <row r="33">
      <c r="A33" s="15"/>
      <c r="B33" s="40">
        <v>2.0</v>
      </c>
      <c r="C33" s="38">
        <v>29.0</v>
      </c>
      <c r="D33" s="61" t="s">
        <v>91</v>
      </c>
      <c r="E33" s="62">
        <v>2.0</v>
      </c>
      <c r="F33" s="62">
        <v>2.0</v>
      </c>
      <c r="G33" s="41"/>
      <c r="H33" s="62">
        <v>2.0</v>
      </c>
      <c r="I33" s="62">
        <v>2.0</v>
      </c>
      <c r="J33" s="19"/>
      <c r="K33" s="62">
        <v>2.0</v>
      </c>
      <c r="L33" s="62">
        <v>2.0</v>
      </c>
      <c r="M33" s="19"/>
      <c r="N33" s="62">
        <v>2.0</v>
      </c>
      <c r="O33" s="62">
        <v>2.0</v>
      </c>
      <c r="P33" s="62">
        <v>2.0</v>
      </c>
      <c r="Q33" s="62">
        <v>2.0</v>
      </c>
      <c r="R33" s="62">
        <v>2.0</v>
      </c>
      <c r="S33" s="19"/>
      <c r="T33" s="62">
        <v>2.0</v>
      </c>
      <c r="U33" s="62">
        <v>2.0</v>
      </c>
      <c r="V33" s="62">
        <v>2.0</v>
      </c>
      <c r="W33" s="62">
        <v>2.0</v>
      </c>
      <c r="X33" s="62">
        <v>2.0</v>
      </c>
      <c r="Y33" s="62">
        <v>2.0</v>
      </c>
      <c r="Z33" s="62">
        <v>2.0</v>
      </c>
      <c r="AA33" s="42"/>
      <c r="AB33" s="62">
        <v>2.0</v>
      </c>
      <c r="AC33" s="62">
        <v>2.0</v>
      </c>
      <c r="AD33" s="62">
        <v>2.0</v>
      </c>
      <c r="AE33" s="62">
        <v>2.0</v>
      </c>
      <c r="AF33" s="42"/>
      <c r="AG33" s="62">
        <v>2.0</v>
      </c>
      <c r="AH33" s="62">
        <v>2.0</v>
      </c>
      <c r="AI33" s="62">
        <v>2.0</v>
      </c>
      <c r="AJ33" s="62">
        <v>2.0</v>
      </c>
      <c r="AK33" s="62">
        <v>2.0</v>
      </c>
      <c r="AL33" s="62">
        <v>2.0</v>
      </c>
      <c r="AM33" s="62">
        <v>2.0</v>
      </c>
      <c r="AN33" s="42"/>
      <c r="AO33" s="62">
        <v>2.0</v>
      </c>
      <c r="AP33" s="43"/>
      <c r="AQ33" s="62">
        <v>2.0</v>
      </c>
      <c r="AR33" s="42"/>
      <c r="AS33" s="62">
        <v>2.0</v>
      </c>
      <c r="AT33" s="62">
        <v>2.0</v>
      </c>
      <c r="AU33" s="19"/>
      <c r="AV33" s="62">
        <v>2.0</v>
      </c>
      <c r="AW33" s="62">
        <v>2.0</v>
      </c>
      <c r="AX33" s="62">
        <v>2.0</v>
      </c>
      <c r="AY33" s="62">
        <v>2.0</v>
      </c>
      <c r="AZ33" s="19"/>
      <c r="BA33" s="62">
        <v>2.0</v>
      </c>
      <c r="BB33" s="62">
        <v>2.0</v>
      </c>
      <c r="BC33" s="62">
        <v>2.0</v>
      </c>
      <c r="BD33" s="62">
        <v>2.0</v>
      </c>
      <c r="BE33" s="42"/>
      <c r="BF33" s="62">
        <v>2.0</v>
      </c>
      <c r="BG33" s="19"/>
      <c r="BH33" s="62">
        <v>2.0</v>
      </c>
      <c r="BI33" s="62">
        <v>2.0</v>
      </c>
      <c r="BJ33" s="42"/>
      <c r="BK33" s="62">
        <v>2.0</v>
      </c>
      <c r="BL33" s="62">
        <v>2.0</v>
      </c>
      <c r="BM33" s="62">
        <v>2.0</v>
      </c>
      <c r="BN33" s="62">
        <v>2.0</v>
      </c>
      <c r="BO33" s="42"/>
      <c r="BP33" s="62">
        <v>2.0</v>
      </c>
      <c r="BQ33" s="62">
        <v>2.0</v>
      </c>
      <c r="BR33" s="62">
        <v>2.0</v>
      </c>
      <c r="BS33" s="42"/>
      <c r="BT33" s="62">
        <v>2.0</v>
      </c>
      <c r="BU33" s="62">
        <v>2.0</v>
      </c>
      <c r="BV33" s="62">
        <v>2.0</v>
      </c>
      <c r="BW33" s="62">
        <v>2.0</v>
      </c>
      <c r="BX33" s="62">
        <v>2.0</v>
      </c>
      <c r="BY33" s="62">
        <v>2.0</v>
      </c>
      <c r="BZ33" s="42"/>
    </row>
    <row r="34">
      <c r="A34" s="23"/>
      <c r="B34" s="40">
        <v>5.0</v>
      </c>
      <c r="C34" s="38">
        <v>30.0</v>
      </c>
      <c r="D34" s="63" t="s">
        <v>92</v>
      </c>
      <c r="E34" s="45">
        <v>0.0</v>
      </c>
      <c r="F34" s="45">
        <v>0.0</v>
      </c>
      <c r="G34" s="41"/>
      <c r="H34" s="45">
        <v>0.0</v>
      </c>
      <c r="I34" s="45">
        <v>0.0</v>
      </c>
      <c r="J34" s="19"/>
      <c r="K34" s="45">
        <v>0.0</v>
      </c>
      <c r="L34" s="45">
        <v>0.0</v>
      </c>
      <c r="M34" s="19"/>
      <c r="N34" s="64">
        <v>5.0</v>
      </c>
      <c r="O34" s="45">
        <v>0.0</v>
      </c>
      <c r="P34" s="45">
        <v>0.0</v>
      </c>
      <c r="Q34" s="45">
        <v>0.0</v>
      </c>
      <c r="R34" s="45">
        <v>0.0</v>
      </c>
      <c r="S34" s="19"/>
      <c r="T34" s="45">
        <v>0.0</v>
      </c>
      <c r="U34" s="64">
        <v>5.0</v>
      </c>
      <c r="V34" s="64">
        <v>5.0</v>
      </c>
      <c r="W34" s="64">
        <v>5.0</v>
      </c>
      <c r="X34" s="65">
        <v>0.0</v>
      </c>
      <c r="Y34" s="64">
        <v>5.0</v>
      </c>
      <c r="Z34" s="65">
        <v>0.0</v>
      </c>
      <c r="AA34" s="42"/>
      <c r="AB34" s="66">
        <v>0.0</v>
      </c>
      <c r="AC34" s="66">
        <v>0.0</v>
      </c>
      <c r="AD34" s="66">
        <v>0.0</v>
      </c>
      <c r="AE34" s="66">
        <v>0.0</v>
      </c>
      <c r="AF34" s="42"/>
      <c r="AG34" s="66">
        <v>0.0</v>
      </c>
      <c r="AH34" s="67">
        <v>5.0</v>
      </c>
      <c r="AI34" s="66">
        <v>0.0</v>
      </c>
      <c r="AJ34" s="66">
        <v>0.0</v>
      </c>
      <c r="AK34" s="66">
        <v>0.0</v>
      </c>
      <c r="AL34" s="66">
        <v>0.0</v>
      </c>
      <c r="AM34" s="66">
        <v>0.0</v>
      </c>
      <c r="AN34" s="42"/>
      <c r="AO34" s="54">
        <v>5.0</v>
      </c>
      <c r="AP34" s="43"/>
      <c r="AQ34" s="54">
        <v>5.0</v>
      </c>
      <c r="AR34" s="42"/>
      <c r="AS34" s="66">
        <v>0.0</v>
      </c>
      <c r="AT34" s="66">
        <v>0.0</v>
      </c>
      <c r="AU34" s="19"/>
      <c r="AV34" s="66">
        <v>0.0</v>
      </c>
      <c r="AW34" s="66">
        <v>0.0</v>
      </c>
      <c r="AX34" s="66">
        <v>0.0</v>
      </c>
      <c r="AY34" s="66">
        <v>0.0</v>
      </c>
      <c r="AZ34" s="19"/>
      <c r="BA34" s="66">
        <v>0.0</v>
      </c>
      <c r="BB34" s="66">
        <v>0.0</v>
      </c>
      <c r="BC34" s="66">
        <v>0.0</v>
      </c>
      <c r="BD34" s="66">
        <v>0.0</v>
      </c>
      <c r="BE34" s="42"/>
      <c r="BF34" s="66">
        <v>0.0</v>
      </c>
      <c r="BG34" s="19"/>
      <c r="BH34" s="66">
        <v>0.0</v>
      </c>
      <c r="BI34" s="66">
        <v>0.0</v>
      </c>
      <c r="BJ34" s="42"/>
      <c r="BK34" s="54">
        <v>5.0</v>
      </c>
      <c r="BL34" s="68">
        <v>0.0</v>
      </c>
      <c r="BM34" s="68">
        <v>0.0</v>
      </c>
      <c r="BN34" s="54">
        <v>5.0</v>
      </c>
      <c r="BO34" s="42"/>
      <c r="BP34" s="54">
        <v>5.0</v>
      </c>
      <c r="BQ34" s="69">
        <v>0.0</v>
      </c>
      <c r="BR34" s="69">
        <v>0.0</v>
      </c>
      <c r="BS34" s="42"/>
      <c r="BT34" s="70">
        <v>5.0</v>
      </c>
      <c r="BU34" s="70">
        <v>5.0</v>
      </c>
      <c r="BV34" s="45">
        <v>0.0</v>
      </c>
      <c r="BW34" s="45">
        <v>0.0</v>
      </c>
      <c r="BX34" s="45">
        <v>0.0</v>
      </c>
      <c r="BY34" s="70">
        <v>5.0</v>
      </c>
      <c r="BZ34" s="42"/>
    </row>
    <row r="35">
      <c r="A35" s="71"/>
      <c r="B35" s="72">
        <f>SUM(B5:B34)</f>
        <v>57</v>
      </c>
      <c r="C35" s="73"/>
      <c r="D35" s="74" t="s">
        <v>93</v>
      </c>
      <c r="E35" s="71">
        <f t="shared" ref="E35:F35" si="1">SUM(E5:E34)</f>
        <v>26</v>
      </c>
      <c r="F35" s="71">
        <f t="shared" si="1"/>
        <v>21</v>
      </c>
      <c r="G35" s="19"/>
      <c r="H35" s="71">
        <f t="shared" ref="H35:I35" si="2">SUM(H5:H34)</f>
        <v>27</v>
      </c>
      <c r="I35" s="71">
        <f t="shared" si="2"/>
        <v>26</v>
      </c>
      <c r="J35" s="19"/>
      <c r="K35" s="71">
        <f t="shared" ref="K35:L35" si="3">SUM(K5:K34)</f>
        <v>33</v>
      </c>
      <c r="L35" s="71">
        <f t="shared" si="3"/>
        <v>28</v>
      </c>
      <c r="M35" s="19"/>
      <c r="N35" s="71">
        <f t="shared" ref="N35:R35" si="4">SUM(N5:N34)</f>
        <v>42</v>
      </c>
      <c r="O35" s="71">
        <f t="shared" si="4"/>
        <v>25</v>
      </c>
      <c r="P35" s="71">
        <f t="shared" si="4"/>
        <v>26</v>
      </c>
      <c r="Q35" s="71">
        <f t="shared" si="4"/>
        <v>26</v>
      </c>
      <c r="R35" s="71">
        <f t="shared" si="4"/>
        <v>31</v>
      </c>
      <c r="S35" s="19"/>
      <c r="T35" s="71">
        <f t="shared" ref="T35:Z35" si="5">SUM(T5:T34)</f>
        <v>27</v>
      </c>
      <c r="U35" s="71">
        <f t="shared" si="5"/>
        <v>38</v>
      </c>
      <c r="V35" s="71">
        <f t="shared" si="5"/>
        <v>37</v>
      </c>
      <c r="W35" s="71">
        <f t="shared" si="5"/>
        <v>37</v>
      </c>
      <c r="X35" s="71">
        <f t="shared" si="5"/>
        <v>26</v>
      </c>
      <c r="Y35" s="71">
        <f t="shared" si="5"/>
        <v>42</v>
      </c>
      <c r="Z35" s="71">
        <f t="shared" si="5"/>
        <v>31</v>
      </c>
      <c r="AA35" s="42"/>
      <c r="AB35" s="71">
        <f t="shared" ref="AB35:AE35" si="6">SUM(AB5:AB34)</f>
        <v>31</v>
      </c>
      <c r="AC35" s="71">
        <f t="shared" si="6"/>
        <v>28</v>
      </c>
      <c r="AD35" s="71">
        <f t="shared" si="6"/>
        <v>28</v>
      </c>
      <c r="AE35" s="71">
        <f t="shared" si="6"/>
        <v>27</v>
      </c>
      <c r="AF35" s="42"/>
      <c r="AG35" s="71">
        <f t="shared" ref="AG35:AM35" si="7">SUM(AG5:AG34)</f>
        <v>28</v>
      </c>
      <c r="AH35" s="71">
        <f t="shared" si="7"/>
        <v>37</v>
      </c>
      <c r="AI35" s="71">
        <f t="shared" si="7"/>
        <v>26</v>
      </c>
      <c r="AJ35" s="71">
        <f t="shared" si="7"/>
        <v>29</v>
      </c>
      <c r="AK35" s="71">
        <f t="shared" si="7"/>
        <v>28</v>
      </c>
      <c r="AL35" s="71">
        <f t="shared" si="7"/>
        <v>20</v>
      </c>
      <c r="AM35" s="71">
        <f t="shared" si="7"/>
        <v>26</v>
      </c>
      <c r="AN35" s="42"/>
      <c r="AO35" s="71">
        <f>SUM(AO5:AO34)</f>
        <v>38</v>
      </c>
      <c r="AP35" s="43"/>
      <c r="AQ35" s="71">
        <f>SUM(AQ5:AQ34)</f>
        <v>43</v>
      </c>
      <c r="AR35" s="42"/>
      <c r="AS35" s="71">
        <f t="shared" ref="AS35:AT35" si="8">SUM(AS5:AS34)</f>
        <v>28</v>
      </c>
      <c r="AT35" s="71">
        <f t="shared" si="8"/>
        <v>33</v>
      </c>
      <c r="AU35" s="19"/>
      <c r="AV35" s="71">
        <f t="shared" ref="AV35:AY35" si="9">SUM(AV5:AV34)</f>
        <v>26</v>
      </c>
      <c r="AW35" s="71">
        <f t="shared" si="9"/>
        <v>26</v>
      </c>
      <c r="AX35" s="71">
        <f t="shared" si="9"/>
        <v>28</v>
      </c>
      <c r="AY35" s="71">
        <f t="shared" si="9"/>
        <v>33</v>
      </c>
      <c r="AZ35" s="19"/>
      <c r="BA35" s="71">
        <f t="shared" ref="BA35:BD35" si="10">SUM(BA5:BA34)</f>
        <v>26</v>
      </c>
      <c r="BB35" s="71">
        <f t="shared" si="10"/>
        <v>27</v>
      </c>
      <c r="BC35" s="71">
        <f t="shared" si="10"/>
        <v>27</v>
      </c>
      <c r="BD35" s="71">
        <f t="shared" si="10"/>
        <v>28</v>
      </c>
      <c r="BE35" s="42"/>
      <c r="BF35" s="71">
        <f>SUM(BF5:BF34)</f>
        <v>24</v>
      </c>
      <c r="BG35" s="19"/>
      <c r="BH35" s="71">
        <f t="shared" ref="BH35:BI35" si="11">SUM(BH5:BH34)</f>
        <v>26</v>
      </c>
      <c r="BI35" s="71">
        <f t="shared" si="11"/>
        <v>27</v>
      </c>
      <c r="BJ35" s="42"/>
      <c r="BK35" s="71">
        <f t="shared" ref="BK35:BN35" si="12">SUM(BK5:BK34)</f>
        <v>42</v>
      </c>
      <c r="BL35" s="71">
        <f t="shared" si="12"/>
        <v>29</v>
      </c>
      <c r="BM35" s="71">
        <f t="shared" si="12"/>
        <v>29</v>
      </c>
      <c r="BN35" s="71">
        <f t="shared" si="12"/>
        <v>38</v>
      </c>
      <c r="BO35" s="42"/>
      <c r="BP35" s="71">
        <f t="shared" ref="BP35:BR35" si="13">SUM(BP5:BP34)</f>
        <v>43</v>
      </c>
      <c r="BQ35" s="71">
        <f t="shared" si="13"/>
        <v>27</v>
      </c>
      <c r="BR35" s="71">
        <f t="shared" si="13"/>
        <v>29</v>
      </c>
      <c r="BS35" s="42"/>
      <c r="BT35" s="71">
        <f t="shared" ref="BT35:BY35" si="14">SUM(BT5:BT34)</f>
        <v>43</v>
      </c>
      <c r="BU35" s="71">
        <f t="shared" si="14"/>
        <v>43</v>
      </c>
      <c r="BV35" s="71">
        <f t="shared" si="14"/>
        <v>27</v>
      </c>
      <c r="BW35" s="71">
        <f t="shared" si="14"/>
        <v>27</v>
      </c>
      <c r="BX35" s="71">
        <f t="shared" si="14"/>
        <v>28</v>
      </c>
      <c r="BY35" s="71">
        <f t="shared" si="14"/>
        <v>42</v>
      </c>
      <c r="BZ35" s="42"/>
    </row>
    <row r="36">
      <c r="A36" s="39" t="s">
        <v>94</v>
      </c>
      <c r="B36" s="27"/>
      <c r="C36" s="27"/>
      <c r="D36" s="28"/>
      <c r="E36" s="75">
        <v>57.0</v>
      </c>
      <c r="F36" s="75">
        <v>57.0</v>
      </c>
      <c r="G36" s="41"/>
      <c r="H36" s="75">
        <v>57.0</v>
      </c>
      <c r="I36" s="75">
        <v>57.0</v>
      </c>
      <c r="J36" s="19"/>
      <c r="K36" s="75">
        <v>57.0</v>
      </c>
      <c r="L36" s="75">
        <v>57.0</v>
      </c>
      <c r="M36" s="19"/>
      <c r="N36" s="75">
        <v>57.0</v>
      </c>
      <c r="O36" s="75">
        <v>57.0</v>
      </c>
      <c r="P36" s="75">
        <v>57.0</v>
      </c>
      <c r="Q36" s="75">
        <v>57.0</v>
      </c>
      <c r="R36" s="75">
        <v>57.0</v>
      </c>
      <c r="S36" s="19"/>
      <c r="T36" s="75">
        <v>57.0</v>
      </c>
      <c r="U36" s="75">
        <v>57.0</v>
      </c>
      <c r="V36" s="75">
        <v>57.0</v>
      </c>
      <c r="W36" s="75">
        <v>57.0</v>
      </c>
      <c r="X36" s="75">
        <v>57.0</v>
      </c>
      <c r="Y36" s="75">
        <v>57.0</v>
      </c>
      <c r="Z36" s="75">
        <v>57.0</v>
      </c>
      <c r="AA36" s="42"/>
      <c r="AB36" s="75">
        <v>57.0</v>
      </c>
      <c r="AC36" s="75">
        <v>57.0</v>
      </c>
      <c r="AD36" s="75">
        <v>57.0</v>
      </c>
      <c r="AE36" s="75">
        <v>57.0</v>
      </c>
      <c r="AF36" s="42"/>
      <c r="AG36" s="75">
        <v>57.0</v>
      </c>
      <c r="AH36" s="75">
        <v>57.0</v>
      </c>
      <c r="AI36" s="75">
        <v>57.0</v>
      </c>
      <c r="AJ36" s="75">
        <v>57.0</v>
      </c>
      <c r="AK36" s="75">
        <v>57.0</v>
      </c>
      <c r="AL36" s="75">
        <v>57.0</v>
      </c>
      <c r="AM36" s="75">
        <v>57.0</v>
      </c>
      <c r="AN36" s="42"/>
      <c r="AO36" s="75">
        <v>57.0</v>
      </c>
      <c r="AP36" s="43"/>
      <c r="AQ36" s="75">
        <v>57.0</v>
      </c>
      <c r="AR36" s="42"/>
      <c r="AS36" s="75">
        <v>57.0</v>
      </c>
      <c r="AT36" s="75">
        <v>57.0</v>
      </c>
      <c r="AU36" s="19"/>
      <c r="AV36" s="75">
        <v>57.0</v>
      </c>
      <c r="AW36" s="75">
        <v>57.0</v>
      </c>
      <c r="AX36" s="75">
        <v>57.0</v>
      </c>
      <c r="AY36" s="75">
        <v>57.0</v>
      </c>
      <c r="AZ36" s="19"/>
      <c r="BA36" s="75">
        <v>57.0</v>
      </c>
      <c r="BB36" s="75">
        <v>57.0</v>
      </c>
      <c r="BC36" s="75">
        <v>57.0</v>
      </c>
      <c r="BD36" s="75">
        <v>57.0</v>
      </c>
      <c r="BE36" s="42"/>
      <c r="BF36" s="75">
        <v>57.0</v>
      </c>
      <c r="BG36" s="19"/>
      <c r="BH36" s="75">
        <v>57.0</v>
      </c>
      <c r="BI36" s="75">
        <v>57.0</v>
      </c>
      <c r="BJ36" s="42"/>
      <c r="BK36" s="75">
        <v>57.0</v>
      </c>
      <c r="BL36" s="75">
        <v>57.0</v>
      </c>
      <c r="BM36" s="75">
        <v>57.0</v>
      </c>
      <c r="BN36" s="75">
        <v>57.0</v>
      </c>
      <c r="BO36" s="42"/>
      <c r="BP36" s="75">
        <v>57.0</v>
      </c>
      <c r="BQ36" s="75">
        <v>57.0</v>
      </c>
      <c r="BR36" s="75">
        <v>57.0</v>
      </c>
      <c r="BS36" s="42"/>
      <c r="BT36" s="75">
        <v>57.0</v>
      </c>
      <c r="BU36" s="75">
        <v>57.0</v>
      </c>
      <c r="BV36" s="75">
        <v>57.0</v>
      </c>
      <c r="BW36" s="75">
        <v>57.0</v>
      </c>
      <c r="BX36" s="75">
        <v>57.0</v>
      </c>
      <c r="BY36" s="75">
        <v>57.0</v>
      </c>
      <c r="BZ36" s="42"/>
    </row>
    <row r="37">
      <c r="A37" s="39" t="s">
        <v>95</v>
      </c>
      <c r="B37" s="27"/>
      <c r="C37" s="27"/>
      <c r="D37" s="28"/>
      <c r="E37" s="76">
        <f t="shared" ref="E37:F37" si="15">E35/E36</f>
        <v>0.4561403509</v>
      </c>
      <c r="F37" s="76">
        <f t="shared" si="15"/>
        <v>0.3684210526</v>
      </c>
      <c r="G37" s="77"/>
      <c r="H37" s="76">
        <f t="shared" ref="H37:I37" si="16">H35/H36</f>
        <v>0.4736842105</v>
      </c>
      <c r="I37" s="76">
        <f t="shared" si="16"/>
        <v>0.4561403509</v>
      </c>
      <c r="J37" s="19"/>
      <c r="K37" s="76">
        <f t="shared" ref="K37:L37" si="17">K35/K36</f>
        <v>0.5789473684</v>
      </c>
      <c r="L37" s="76">
        <f t="shared" si="17"/>
        <v>0.4912280702</v>
      </c>
      <c r="M37" s="19"/>
      <c r="N37" s="76">
        <f t="shared" ref="N37:R37" si="18">N35/N36</f>
        <v>0.7368421053</v>
      </c>
      <c r="O37" s="76">
        <f t="shared" si="18"/>
        <v>0.4385964912</v>
      </c>
      <c r="P37" s="76">
        <f t="shared" si="18"/>
        <v>0.4561403509</v>
      </c>
      <c r="Q37" s="76">
        <f t="shared" si="18"/>
        <v>0.4561403509</v>
      </c>
      <c r="R37" s="76">
        <f t="shared" si="18"/>
        <v>0.5438596491</v>
      </c>
      <c r="S37" s="19"/>
      <c r="T37" s="76">
        <f t="shared" ref="T37:Z37" si="19">T35/T36</f>
        <v>0.4736842105</v>
      </c>
      <c r="U37" s="76">
        <f t="shared" si="19"/>
        <v>0.6666666667</v>
      </c>
      <c r="V37" s="76">
        <f t="shared" si="19"/>
        <v>0.649122807</v>
      </c>
      <c r="W37" s="76">
        <f t="shared" si="19"/>
        <v>0.649122807</v>
      </c>
      <c r="X37" s="76">
        <f t="shared" si="19"/>
        <v>0.4561403509</v>
      </c>
      <c r="Y37" s="76">
        <f t="shared" si="19"/>
        <v>0.7368421053</v>
      </c>
      <c r="Z37" s="76">
        <f t="shared" si="19"/>
        <v>0.5438596491</v>
      </c>
      <c r="AA37" s="42"/>
      <c r="AB37" s="76">
        <f t="shared" ref="AB37:AE37" si="20">AB35/AB36</f>
        <v>0.5438596491</v>
      </c>
      <c r="AC37" s="76">
        <f t="shared" si="20"/>
        <v>0.4912280702</v>
      </c>
      <c r="AD37" s="76">
        <f t="shared" si="20"/>
        <v>0.4912280702</v>
      </c>
      <c r="AE37" s="76">
        <f t="shared" si="20"/>
        <v>0.4736842105</v>
      </c>
      <c r="AF37" s="42"/>
      <c r="AG37" s="76">
        <f t="shared" ref="AG37:AM37" si="21">AG35/AG36</f>
        <v>0.4912280702</v>
      </c>
      <c r="AH37" s="76">
        <f t="shared" si="21"/>
        <v>0.649122807</v>
      </c>
      <c r="AI37" s="76">
        <f t="shared" si="21"/>
        <v>0.4561403509</v>
      </c>
      <c r="AJ37" s="76">
        <f t="shared" si="21"/>
        <v>0.5087719298</v>
      </c>
      <c r="AK37" s="76">
        <f t="shared" si="21"/>
        <v>0.4912280702</v>
      </c>
      <c r="AL37" s="76">
        <f t="shared" si="21"/>
        <v>0.350877193</v>
      </c>
      <c r="AM37" s="76">
        <f t="shared" si="21"/>
        <v>0.4561403509</v>
      </c>
      <c r="AN37" s="42"/>
      <c r="AO37" s="76">
        <f>AO35/AO36</f>
        <v>0.6666666667</v>
      </c>
      <c r="AP37" s="43"/>
      <c r="AQ37" s="76">
        <f>AQ35/AQ36</f>
        <v>0.7543859649</v>
      </c>
      <c r="AR37" s="42"/>
      <c r="AS37" s="76">
        <f t="shared" ref="AS37:AT37" si="22">AS35/AS36</f>
        <v>0.4912280702</v>
      </c>
      <c r="AT37" s="76">
        <f t="shared" si="22"/>
        <v>0.5789473684</v>
      </c>
      <c r="AU37" s="19"/>
      <c r="AV37" s="76">
        <f t="shared" ref="AV37:AY37" si="23">AV35/AV36</f>
        <v>0.4561403509</v>
      </c>
      <c r="AW37" s="76">
        <f t="shared" si="23"/>
        <v>0.4561403509</v>
      </c>
      <c r="AX37" s="76">
        <f t="shared" si="23"/>
        <v>0.4912280702</v>
      </c>
      <c r="AY37" s="76">
        <f t="shared" si="23"/>
        <v>0.5789473684</v>
      </c>
      <c r="AZ37" s="19"/>
      <c r="BA37" s="76">
        <f t="shared" ref="BA37:BD37" si="24">BA35/BA36</f>
        <v>0.4561403509</v>
      </c>
      <c r="BB37" s="76">
        <f t="shared" si="24"/>
        <v>0.4736842105</v>
      </c>
      <c r="BC37" s="76">
        <f t="shared" si="24"/>
        <v>0.4736842105</v>
      </c>
      <c r="BD37" s="76">
        <f t="shared" si="24"/>
        <v>0.4912280702</v>
      </c>
      <c r="BE37" s="42"/>
      <c r="BF37" s="76">
        <f>BF35/BF36</f>
        <v>0.4210526316</v>
      </c>
      <c r="BG37" s="19"/>
      <c r="BH37" s="76">
        <f t="shared" ref="BH37:BI37" si="25">BH35/BH36</f>
        <v>0.4561403509</v>
      </c>
      <c r="BI37" s="76">
        <f t="shared" si="25"/>
        <v>0.4736842105</v>
      </c>
      <c r="BJ37" s="42"/>
      <c r="BK37" s="76">
        <f t="shared" ref="BK37:BN37" si="26">BK35/BK36</f>
        <v>0.7368421053</v>
      </c>
      <c r="BL37" s="76">
        <f t="shared" si="26"/>
        <v>0.5087719298</v>
      </c>
      <c r="BM37" s="76">
        <f t="shared" si="26"/>
        <v>0.5087719298</v>
      </c>
      <c r="BN37" s="76">
        <f t="shared" si="26"/>
        <v>0.6666666667</v>
      </c>
      <c r="BO37" s="42"/>
      <c r="BP37" s="76">
        <f t="shared" ref="BP37:BR37" si="27">BP35/BP36</f>
        <v>0.7543859649</v>
      </c>
      <c r="BQ37" s="76">
        <f t="shared" si="27"/>
        <v>0.4736842105</v>
      </c>
      <c r="BR37" s="76">
        <f t="shared" si="27"/>
        <v>0.5087719298</v>
      </c>
      <c r="BS37" s="42"/>
      <c r="BT37" s="76">
        <f t="shared" ref="BT37:BY37" si="28">BT35/BT36</f>
        <v>0.7543859649</v>
      </c>
      <c r="BU37" s="76">
        <f t="shared" si="28"/>
        <v>0.7543859649</v>
      </c>
      <c r="BV37" s="76">
        <f t="shared" si="28"/>
        <v>0.4736842105</v>
      </c>
      <c r="BW37" s="76">
        <f t="shared" si="28"/>
        <v>0.4736842105</v>
      </c>
      <c r="BX37" s="76">
        <f t="shared" si="28"/>
        <v>0.4912280702</v>
      </c>
      <c r="BY37" s="76">
        <f t="shared" si="28"/>
        <v>0.7368421053</v>
      </c>
      <c r="BZ37" s="42"/>
    </row>
    <row r="38">
      <c r="A38" s="39" t="s">
        <v>96</v>
      </c>
      <c r="B38" s="27"/>
      <c r="C38" s="27"/>
      <c r="D38" s="28"/>
      <c r="E38" s="71">
        <f t="shared" ref="E38:F38" si="29">E36-E35</f>
        <v>31</v>
      </c>
      <c r="F38" s="71">
        <f t="shared" si="29"/>
        <v>36</v>
      </c>
      <c r="G38" s="19"/>
      <c r="H38" s="71">
        <f t="shared" ref="H38:I38" si="30">H36-H35</f>
        <v>30</v>
      </c>
      <c r="I38" s="71">
        <f t="shared" si="30"/>
        <v>31</v>
      </c>
      <c r="J38" s="19"/>
      <c r="K38" s="71">
        <f t="shared" ref="K38:L38" si="31">K36-K35</f>
        <v>24</v>
      </c>
      <c r="L38" s="71">
        <f t="shared" si="31"/>
        <v>29</v>
      </c>
      <c r="M38" s="19"/>
      <c r="N38" s="71">
        <f t="shared" ref="N38:R38" si="32">N36-N35</f>
        <v>15</v>
      </c>
      <c r="O38" s="71">
        <f t="shared" si="32"/>
        <v>32</v>
      </c>
      <c r="P38" s="71">
        <f t="shared" si="32"/>
        <v>31</v>
      </c>
      <c r="Q38" s="71">
        <f t="shared" si="32"/>
        <v>31</v>
      </c>
      <c r="R38" s="71">
        <f t="shared" si="32"/>
        <v>26</v>
      </c>
      <c r="S38" s="19"/>
      <c r="T38" s="71">
        <f t="shared" ref="T38:Z38" si="33">T36-T35</f>
        <v>30</v>
      </c>
      <c r="U38" s="71">
        <f t="shared" si="33"/>
        <v>19</v>
      </c>
      <c r="V38" s="71">
        <f t="shared" si="33"/>
        <v>20</v>
      </c>
      <c r="W38" s="71">
        <f t="shared" si="33"/>
        <v>20</v>
      </c>
      <c r="X38" s="71">
        <f t="shared" si="33"/>
        <v>31</v>
      </c>
      <c r="Y38" s="71">
        <f t="shared" si="33"/>
        <v>15</v>
      </c>
      <c r="Z38" s="71">
        <f t="shared" si="33"/>
        <v>26</v>
      </c>
      <c r="AA38" s="42"/>
      <c r="AB38" s="71">
        <f t="shared" ref="AB38:AE38" si="34">AB36-AB35</f>
        <v>26</v>
      </c>
      <c r="AC38" s="71">
        <f t="shared" si="34"/>
        <v>29</v>
      </c>
      <c r="AD38" s="71">
        <f t="shared" si="34"/>
        <v>29</v>
      </c>
      <c r="AE38" s="71">
        <f t="shared" si="34"/>
        <v>30</v>
      </c>
      <c r="AF38" s="42"/>
      <c r="AG38" s="71">
        <f t="shared" ref="AG38:AM38" si="35">AG36-AG35</f>
        <v>29</v>
      </c>
      <c r="AH38" s="71">
        <f t="shared" si="35"/>
        <v>20</v>
      </c>
      <c r="AI38" s="71">
        <f t="shared" si="35"/>
        <v>31</v>
      </c>
      <c r="AJ38" s="71">
        <f t="shared" si="35"/>
        <v>28</v>
      </c>
      <c r="AK38" s="71">
        <f t="shared" si="35"/>
        <v>29</v>
      </c>
      <c r="AL38" s="71">
        <f t="shared" si="35"/>
        <v>37</v>
      </c>
      <c r="AM38" s="71">
        <f t="shared" si="35"/>
        <v>31</v>
      </c>
      <c r="AN38" s="42"/>
      <c r="AO38" s="71">
        <f>AO36-AO35</f>
        <v>19</v>
      </c>
      <c r="AP38" s="43"/>
      <c r="AQ38" s="71">
        <f>AQ36-AQ35</f>
        <v>14</v>
      </c>
      <c r="AR38" s="42"/>
      <c r="AS38" s="71">
        <f t="shared" ref="AS38:AT38" si="36">AS36-AS35</f>
        <v>29</v>
      </c>
      <c r="AT38" s="71">
        <f t="shared" si="36"/>
        <v>24</v>
      </c>
      <c r="AU38" s="19"/>
      <c r="AV38" s="71">
        <f t="shared" ref="AV38:AY38" si="37">AV36-AV35</f>
        <v>31</v>
      </c>
      <c r="AW38" s="71">
        <f t="shared" si="37"/>
        <v>31</v>
      </c>
      <c r="AX38" s="71">
        <f t="shared" si="37"/>
        <v>29</v>
      </c>
      <c r="AY38" s="71">
        <f t="shared" si="37"/>
        <v>24</v>
      </c>
      <c r="AZ38" s="19"/>
      <c r="BA38" s="71">
        <f t="shared" ref="BA38:BD38" si="38">BA36-BA35</f>
        <v>31</v>
      </c>
      <c r="BB38" s="71">
        <f t="shared" si="38"/>
        <v>30</v>
      </c>
      <c r="BC38" s="71">
        <f t="shared" si="38"/>
        <v>30</v>
      </c>
      <c r="BD38" s="71">
        <f t="shared" si="38"/>
        <v>29</v>
      </c>
      <c r="BE38" s="42"/>
      <c r="BF38" s="71">
        <f>BF36-BF35</f>
        <v>33</v>
      </c>
      <c r="BG38" s="19"/>
      <c r="BH38" s="71">
        <f t="shared" ref="BH38:BI38" si="39">BH36-BH35</f>
        <v>31</v>
      </c>
      <c r="BI38" s="71">
        <f t="shared" si="39"/>
        <v>30</v>
      </c>
      <c r="BJ38" s="42"/>
      <c r="BK38" s="71">
        <f t="shared" ref="BK38:BN38" si="40">BK36-BK35</f>
        <v>15</v>
      </c>
      <c r="BL38" s="71">
        <f t="shared" si="40"/>
        <v>28</v>
      </c>
      <c r="BM38" s="71">
        <f t="shared" si="40"/>
        <v>28</v>
      </c>
      <c r="BN38" s="71">
        <f t="shared" si="40"/>
        <v>19</v>
      </c>
      <c r="BO38" s="42"/>
      <c r="BP38" s="71">
        <f t="shared" ref="BP38:BR38" si="41">BP36-BP35</f>
        <v>14</v>
      </c>
      <c r="BQ38" s="71">
        <f t="shared" si="41"/>
        <v>30</v>
      </c>
      <c r="BR38" s="71">
        <f t="shared" si="41"/>
        <v>28</v>
      </c>
      <c r="BS38" s="42"/>
      <c r="BT38" s="71">
        <f t="shared" ref="BT38:BY38" si="42">BT36-BT35</f>
        <v>14</v>
      </c>
      <c r="BU38" s="71">
        <f t="shared" si="42"/>
        <v>14</v>
      </c>
      <c r="BV38" s="71">
        <f t="shared" si="42"/>
        <v>30</v>
      </c>
      <c r="BW38" s="71">
        <f t="shared" si="42"/>
        <v>30</v>
      </c>
      <c r="BX38" s="71">
        <f t="shared" si="42"/>
        <v>29</v>
      </c>
      <c r="BY38" s="71">
        <f t="shared" si="42"/>
        <v>15</v>
      </c>
      <c r="BZ38" s="42"/>
    </row>
    <row r="39" ht="119.25" customHeight="1">
      <c r="A39" s="39" t="s">
        <v>97</v>
      </c>
      <c r="B39" s="27"/>
      <c r="C39" s="27"/>
      <c r="D39" s="28"/>
      <c r="E39" s="54" t="s">
        <v>98</v>
      </c>
      <c r="F39" s="54" t="s">
        <v>99</v>
      </c>
      <c r="G39" s="78"/>
      <c r="H39" s="54" t="s">
        <v>100</v>
      </c>
      <c r="I39" s="54" t="s">
        <v>101</v>
      </c>
      <c r="J39" s="19"/>
      <c r="K39" s="67" t="s">
        <v>102</v>
      </c>
      <c r="L39" s="67" t="s">
        <v>103</v>
      </c>
      <c r="M39" s="19"/>
      <c r="N39" s="67" t="s">
        <v>104</v>
      </c>
      <c r="O39" s="67" t="s">
        <v>105</v>
      </c>
      <c r="P39" s="67" t="s">
        <v>106</v>
      </c>
      <c r="Q39" s="67" t="s">
        <v>107</v>
      </c>
      <c r="R39" s="67" t="s">
        <v>108</v>
      </c>
      <c r="S39" s="19"/>
      <c r="T39" s="67" t="s">
        <v>109</v>
      </c>
      <c r="U39" s="67" t="s">
        <v>110</v>
      </c>
      <c r="V39" s="67" t="s">
        <v>111</v>
      </c>
      <c r="W39" s="67" t="s">
        <v>112</v>
      </c>
      <c r="X39" s="67" t="s">
        <v>113</v>
      </c>
      <c r="Y39" s="67" t="s">
        <v>114</v>
      </c>
      <c r="Z39" s="67" t="s">
        <v>115</v>
      </c>
      <c r="AA39" s="42"/>
      <c r="AB39" s="67" t="s">
        <v>116</v>
      </c>
      <c r="AC39" s="67" t="s">
        <v>117</v>
      </c>
      <c r="AD39" s="67" t="s">
        <v>118</v>
      </c>
      <c r="AE39" s="67" t="s">
        <v>119</v>
      </c>
      <c r="AF39" s="42"/>
      <c r="AG39" s="67" t="s">
        <v>120</v>
      </c>
      <c r="AH39" s="67" t="s">
        <v>121</v>
      </c>
      <c r="AI39" s="67" t="s">
        <v>122</v>
      </c>
      <c r="AJ39" s="67" t="s">
        <v>123</v>
      </c>
      <c r="AK39" s="67" t="s">
        <v>124</v>
      </c>
      <c r="AL39" s="66" t="s">
        <v>125</v>
      </c>
      <c r="AM39" s="67" t="s">
        <v>126</v>
      </c>
      <c r="AN39" s="42"/>
      <c r="AO39" s="67" t="s">
        <v>127</v>
      </c>
      <c r="AP39" s="43"/>
      <c r="AQ39" s="67" t="s">
        <v>128</v>
      </c>
      <c r="AR39" s="42"/>
      <c r="AS39" s="67" t="s">
        <v>129</v>
      </c>
      <c r="AT39" s="67" t="s">
        <v>130</v>
      </c>
      <c r="AU39" s="19"/>
      <c r="AV39" s="67" t="s">
        <v>131</v>
      </c>
      <c r="AW39" s="67" t="s">
        <v>132</v>
      </c>
      <c r="AX39" s="67" t="s">
        <v>133</v>
      </c>
      <c r="AY39" s="67" t="s">
        <v>134</v>
      </c>
      <c r="AZ39" s="19"/>
      <c r="BA39" s="67" t="s">
        <v>135</v>
      </c>
      <c r="BB39" s="67" t="s">
        <v>136</v>
      </c>
      <c r="BC39" s="67" t="s">
        <v>137</v>
      </c>
      <c r="BD39" s="67" t="s">
        <v>138</v>
      </c>
      <c r="BE39" s="42"/>
      <c r="BF39" s="67" t="s">
        <v>139</v>
      </c>
      <c r="BG39" s="19"/>
      <c r="BH39" s="67" t="s">
        <v>140</v>
      </c>
      <c r="BI39" s="79" t="s">
        <v>141</v>
      </c>
      <c r="BJ39" s="42"/>
      <c r="BK39" s="80" t="s">
        <v>142</v>
      </c>
      <c r="BL39" s="80" t="s">
        <v>143</v>
      </c>
      <c r="BM39" s="80" t="s">
        <v>144</v>
      </c>
      <c r="BN39" s="80" t="s">
        <v>145</v>
      </c>
      <c r="BO39" s="42"/>
      <c r="BP39" s="80" t="s">
        <v>146</v>
      </c>
      <c r="BQ39" s="80" t="s">
        <v>147</v>
      </c>
      <c r="BR39" s="80" t="s">
        <v>148</v>
      </c>
      <c r="BS39" s="42"/>
      <c r="BT39" s="80" t="s">
        <v>149</v>
      </c>
      <c r="BU39" s="80" t="s">
        <v>150</v>
      </c>
      <c r="BV39" s="80" t="s">
        <v>151</v>
      </c>
      <c r="BW39" s="80" t="s">
        <v>152</v>
      </c>
      <c r="BX39" s="80" t="s">
        <v>153</v>
      </c>
      <c r="BY39" s="80" t="s">
        <v>154</v>
      </c>
      <c r="BZ39" s="81"/>
      <c r="CA39" s="82"/>
    </row>
    <row r="40">
      <c r="A40" s="39" t="s">
        <v>155</v>
      </c>
      <c r="B40" s="27"/>
      <c r="C40" s="27"/>
      <c r="D40" s="28"/>
      <c r="E40" s="53" t="s">
        <v>156</v>
      </c>
      <c r="F40" s="53" t="s">
        <v>156</v>
      </c>
      <c r="G40" s="41"/>
      <c r="H40" s="53" t="s">
        <v>156</v>
      </c>
      <c r="I40" s="53" t="s">
        <v>156</v>
      </c>
      <c r="J40" s="19"/>
      <c r="K40" s="53" t="s">
        <v>156</v>
      </c>
      <c r="L40" s="53" t="s">
        <v>156</v>
      </c>
      <c r="M40" s="19"/>
      <c r="N40" s="53" t="s">
        <v>156</v>
      </c>
      <c r="O40" s="53" t="s">
        <v>156</v>
      </c>
      <c r="P40" s="53" t="s">
        <v>156</v>
      </c>
      <c r="Q40" s="53" t="s">
        <v>156</v>
      </c>
      <c r="R40" s="53" t="s">
        <v>156</v>
      </c>
      <c r="S40" s="19"/>
      <c r="T40" s="53" t="s">
        <v>156</v>
      </c>
      <c r="U40" s="53" t="s">
        <v>156</v>
      </c>
      <c r="V40" s="53" t="s">
        <v>156</v>
      </c>
      <c r="W40" s="53" t="s">
        <v>156</v>
      </c>
      <c r="X40" s="53" t="s">
        <v>156</v>
      </c>
      <c r="Y40" s="53" t="s">
        <v>156</v>
      </c>
      <c r="Z40" s="53" t="s">
        <v>156</v>
      </c>
      <c r="AA40" s="42"/>
      <c r="AB40" s="54" t="s">
        <v>156</v>
      </c>
      <c r="AC40" s="54" t="s">
        <v>156</v>
      </c>
      <c r="AD40" s="54" t="s">
        <v>156</v>
      </c>
      <c r="AE40" s="54" t="s">
        <v>156</v>
      </c>
      <c r="AF40" s="42"/>
      <c r="AG40" s="54" t="s">
        <v>156</v>
      </c>
      <c r="AH40" s="54" t="s">
        <v>156</v>
      </c>
      <c r="AI40" s="54" t="s">
        <v>156</v>
      </c>
      <c r="AJ40" s="54" t="s">
        <v>156</v>
      </c>
      <c r="AK40" s="54" t="s">
        <v>156</v>
      </c>
      <c r="AL40" s="54" t="s">
        <v>156</v>
      </c>
      <c r="AM40" s="54" t="s">
        <v>156</v>
      </c>
      <c r="AN40" s="42"/>
      <c r="AO40" s="54" t="s">
        <v>156</v>
      </c>
      <c r="AP40" s="43"/>
      <c r="AQ40" s="54" t="s">
        <v>156</v>
      </c>
      <c r="AR40" s="42"/>
      <c r="AS40" s="54" t="s">
        <v>156</v>
      </c>
      <c r="AT40" s="54" t="s">
        <v>156</v>
      </c>
      <c r="AU40" s="19"/>
      <c r="AV40" s="54" t="s">
        <v>156</v>
      </c>
      <c r="AW40" s="54" t="s">
        <v>156</v>
      </c>
      <c r="AX40" s="54" t="s">
        <v>156</v>
      </c>
      <c r="AY40" s="54" t="s">
        <v>156</v>
      </c>
      <c r="AZ40" s="19"/>
      <c r="BA40" s="54" t="s">
        <v>156</v>
      </c>
      <c r="BB40" s="54" t="s">
        <v>156</v>
      </c>
      <c r="BC40" s="54" t="s">
        <v>156</v>
      </c>
      <c r="BD40" s="54" t="s">
        <v>156</v>
      </c>
      <c r="BE40" s="42"/>
      <c r="BF40" s="54" t="s">
        <v>156</v>
      </c>
      <c r="BG40" s="19"/>
      <c r="BH40" s="54" t="s">
        <v>156</v>
      </c>
      <c r="BI40" s="54" t="s">
        <v>156</v>
      </c>
      <c r="BJ40" s="42"/>
      <c r="BK40" s="54" t="s">
        <v>156</v>
      </c>
      <c r="BL40" s="54" t="s">
        <v>156</v>
      </c>
      <c r="BM40" s="54" t="s">
        <v>156</v>
      </c>
      <c r="BN40" s="54" t="s">
        <v>156</v>
      </c>
      <c r="BO40" s="42"/>
      <c r="BP40" s="54" t="s">
        <v>156</v>
      </c>
      <c r="BQ40" s="54" t="s">
        <v>156</v>
      </c>
      <c r="BR40" s="54" t="s">
        <v>156</v>
      </c>
      <c r="BS40" s="42"/>
      <c r="BT40" s="54" t="s">
        <v>156</v>
      </c>
      <c r="BU40" s="54" t="s">
        <v>156</v>
      </c>
      <c r="BV40" s="54" t="s">
        <v>156</v>
      </c>
      <c r="BW40" s="54" t="s">
        <v>156</v>
      </c>
      <c r="BX40" s="54" t="s">
        <v>156</v>
      </c>
      <c r="BY40" s="54" t="s">
        <v>156</v>
      </c>
      <c r="BZ40" s="42"/>
    </row>
    <row r="41">
      <c r="A41" s="39" t="s">
        <v>157</v>
      </c>
      <c r="B41" s="27"/>
      <c r="C41" s="27"/>
      <c r="D41" s="28"/>
      <c r="E41" s="83"/>
      <c r="F41" s="83"/>
      <c r="G41" s="19"/>
      <c r="H41" s="83"/>
      <c r="I41" s="83"/>
      <c r="J41" s="19"/>
      <c r="K41" s="84"/>
      <c r="L41" s="84"/>
      <c r="M41" s="19"/>
      <c r="N41" s="84"/>
      <c r="O41" s="84"/>
      <c r="P41" s="84"/>
      <c r="Q41" s="84"/>
      <c r="R41" s="84"/>
      <c r="S41" s="19"/>
      <c r="T41" s="84"/>
      <c r="U41" s="84"/>
      <c r="V41" s="84"/>
      <c r="W41" s="84"/>
      <c r="X41" s="84"/>
      <c r="Y41" s="84"/>
      <c r="Z41" s="84"/>
      <c r="AA41" s="42"/>
      <c r="AB41" s="71"/>
      <c r="AC41" s="71"/>
      <c r="AD41" s="71"/>
      <c r="AE41" s="71"/>
      <c r="AF41" s="42"/>
      <c r="AG41" s="71"/>
      <c r="AH41" s="71"/>
      <c r="AI41" s="71"/>
      <c r="AJ41" s="71"/>
      <c r="AK41" s="71"/>
      <c r="AL41" s="71"/>
      <c r="AM41" s="71"/>
      <c r="AN41" s="42"/>
      <c r="AO41" s="71"/>
      <c r="AP41" s="43"/>
      <c r="AQ41" s="71"/>
      <c r="AR41" s="42"/>
      <c r="AS41" s="84"/>
      <c r="AT41" s="84"/>
      <c r="AU41" s="19"/>
      <c r="AV41" s="84"/>
      <c r="AW41" s="84"/>
      <c r="AX41" s="84"/>
      <c r="AY41" s="84"/>
      <c r="AZ41" s="19"/>
      <c r="BA41" s="84"/>
      <c r="BB41" s="84"/>
      <c r="BC41" s="84"/>
      <c r="BD41" s="84"/>
      <c r="BE41" s="42"/>
      <c r="BF41" s="84"/>
      <c r="BG41" s="19"/>
      <c r="BH41" s="84"/>
      <c r="BI41" s="84"/>
      <c r="BJ41" s="42"/>
      <c r="BK41" s="85"/>
      <c r="BL41" s="85"/>
      <c r="BM41" s="85"/>
      <c r="BN41" s="85"/>
      <c r="BO41" s="42"/>
      <c r="BP41" s="85"/>
      <c r="BQ41" s="85"/>
      <c r="BR41" s="85"/>
      <c r="BS41" s="42"/>
      <c r="BT41" s="85"/>
      <c r="BU41" s="85"/>
      <c r="BV41" s="85"/>
      <c r="BW41" s="85"/>
      <c r="BX41" s="85"/>
      <c r="BY41" s="85"/>
      <c r="BZ41" s="42"/>
    </row>
    <row r="42">
      <c r="A42" s="39" t="s">
        <v>158</v>
      </c>
      <c r="B42" s="27"/>
      <c r="C42" s="27"/>
      <c r="D42" s="28"/>
      <c r="E42" s="83"/>
      <c r="F42" s="83"/>
      <c r="G42" s="19"/>
      <c r="H42" s="83"/>
      <c r="I42" s="83"/>
      <c r="J42" s="19"/>
      <c r="K42" s="84"/>
      <c r="L42" s="84"/>
      <c r="M42" s="19"/>
      <c r="N42" s="84"/>
      <c r="O42" s="84"/>
      <c r="P42" s="84"/>
      <c r="Q42" s="84"/>
      <c r="R42" s="84"/>
      <c r="S42" s="19"/>
      <c r="T42" s="84"/>
      <c r="U42" s="84"/>
      <c r="V42" s="84"/>
      <c r="W42" s="84"/>
      <c r="X42" s="84"/>
      <c r="Y42" s="84"/>
      <c r="Z42" s="84"/>
      <c r="AA42" s="42"/>
      <c r="AB42" s="71"/>
      <c r="AC42" s="71"/>
      <c r="AD42" s="71"/>
      <c r="AE42" s="71"/>
      <c r="AF42" s="42"/>
      <c r="AG42" s="71"/>
      <c r="AH42" s="71"/>
      <c r="AI42" s="71"/>
      <c r="AJ42" s="71"/>
      <c r="AK42" s="71"/>
      <c r="AL42" s="71"/>
      <c r="AM42" s="71"/>
      <c r="AN42" s="42"/>
      <c r="AO42" s="71"/>
      <c r="AP42" s="43"/>
      <c r="AQ42" s="71"/>
      <c r="AR42" s="42"/>
      <c r="AS42" s="84"/>
      <c r="AT42" s="84"/>
      <c r="AU42" s="19"/>
      <c r="AV42" s="84"/>
      <c r="AW42" s="84"/>
      <c r="AX42" s="84"/>
      <c r="AY42" s="84"/>
      <c r="AZ42" s="19"/>
      <c r="BA42" s="84"/>
      <c r="BB42" s="84"/>
      <c r="BC42" s="84"/>
      <c r="BD42" s="84"/>
      <c r="BE42" s="42"/>
      <c r="BF42" s="84"/>
      <c r="BG42" s="19"/>
      <c r="BH42" s="84"/>
      <c r="BI42" s="84"/>
      <c r="BJ42" s="42"/>
      <c r="BK42" s="85"/>
      <c r="BL42" s="85"/>
      <c r="BM42" s="85"/>
      <c r="BN42" s="85"/>
      <c r="BO42" s="42"/>
      <c r="BP42" s="85"/>
      <c r="BQ42" s="85"/>
      <c r="BR42" s="85"/>
      <c r="BS42" s="42"/>
      <c r="BT42" s="85"/>
      <c r="BU42" s="85"/>
      <c r="BV42" s="85"/>
      <c r="BW42" s="85"/>
      <c r="BX42" s="85"/>
      <c r="BY42" s="85"/>
      <c r="BZ42" s="42"/>
    </row>
    <row r="43">
      <c r="A43" s="39" t="s">
        <v>159</v>
      </c>
      <c r="B43" s="27"/>
      <c r="C43" s="27"/>
      <c r="D43" s="28"/>
      <c r="E43" s="83"/>
      <c r="F43" s="83"/>
      <c r="G43" s="19"/>
      <c r="H43" s="83"/>
      <c r="I43" s="83"/>
      <c r="J43" s="19"/>
      <c r="K43" s="84"/>
      <c r="L43" s="84"/>
      <c r="M43" s="19"/>
      <c r="N43" s="84"/>
      <c r="O43" s="84"/>
      <c r="P43" s="84"/>
      <c r="Q43" s="84"/>
      <c r="R43" s="84"/>
      <c r="S43" s="19"/>
      <c r="T43" s="84"/>
      <c r="U43" s="84"/>
      <c r="V43" s="84"/>
      <c r="W43" s="84"/>
      <c r="X43" s="84"/>
      <c r="Y43" s="84"/>
      <c r="Z43" s="84"/>
      <c r="AA43" s="42"/>
      <c r="AB43" s="71"/>
      <c r="AC43" s="71"/>
      <c r="AD43" s="71"/>
      <c r="AE43" s="71"/>
      <c r="AF43" s="42"/>
      <c r="AG43" s="71"/>
      <c r="AH43" s="71"/>
      <c r="AI43" s="71"/>
      <c r="AJ43" s="71"/>
      <c r="AK43" s="71"/>
      <c r="AL43" s="71"/>
      <c r="AM43" s="71"/>
      <c r="AN43" s="42"/>
      <c r="AO43" s="71"/>
      <c r="AP43" s="43"/>
      <c r="AQ43" s="71"/>
      <c r="AR43" s="42"/>
      <c r="AS43" s="84"/>
      <c r="AT43" s="84"/>
      <c r="AU43" s="19"/>
      <c r="AV43" s="84"/>
      <c r="AW43" s="84"/>
      <c r="AX43" s="84"/>
      <c r="AY43" s="84"/>
      <c r="AZ43" s="19"/>
      <c r="BA43" s="84"/>
      <c r="BB43" s="84"/>
      <c r="BC43" s="84"/>
      <c r="BD43" s="84"/>
      <c r="BE43" s="42"/>
      <c r="BF43" s="84"/>
      <c r="BG43" s="19"/>
      <c r="BH43" s="84"/>
      <c r="BI43" s="84"/>
      <c r="BJ43" s="42"/>
      <c r="BK43" s="85"/>
      <c r="BL43" s="85"/>
      <c r="BM43" s="85"/>
      <c r="BN43" s="85"/>
      <c r="BO43" s="42"/>
      <c r="BP43" s="85"/>
      <c r="BQ43" s="85"/>
      <c r="BR43" s="85"/>
      <c r="BS43" s="42"/>
      <c r="BT43" s="85"/>
      <c r="BU43" s="85"/>
      <c r="BV43" s="85"/>
      <c r="BW43" s="85"/>
      <c r="BX43" s="85"/>
      <c r="BY43" s="85"/>
      <c r="BZ43" s="42"/>
    </row>
    <row r="44">
      <c r="A44" s="86" t="s">
        <v>160</v>
      </c>
      <c r="B44" s="27"/>
      <c r="C44" s="27"/>
      <c r="D44" s="28"/>
      <c r="E44" s="53" t="s">
        <v>161</v>
      </c>
      <c r="F44" s="53" t="s">
        <v>161</v>
      </c>
      <c r="G44" s="78"/>
      <c r="H44" s="53" t="s">
        <v>161</v>
      </c>
      <c r="I44" s="53" t="s">
        <v>161</v>
      </c>
      <c r="J44" s="19"/>
      <c r="K44" s="53" t="s">
        <v>161</v>
      </c>
      <c r="L44" s="53" t="s">
        <v>161</v>
      </c>
      <c r="M44" s="19"/>
      <c r="N44" s="87" t="s">
        <v>162</v>
      </c>
      <c r="O44" s="53" t="s">
        <v>161</v>
      </c>
      <c r="P44" s="53" t="s">
        <v>161</v>
      </c>
      <c r="Q44" s="53" t="s">
        <v>161</v>
      </c>
      <c r="R44" s="53" t="s">
        <v>161</v>
      </c>
      <c r="S44" s="19"/>
      <c r="T44" s="53" t="s">
        <v>161</v>
      </c>
      <c r="U44" s="87" t="s">
        <v>162</v>
      </c>
      <c r="V44" s="87" t="s">
        <v>162</v>
      </c>
      <c r="W44" s="87" t="s">
        <v>162</v>
      </c>
      <c r="X44" s="64" t="s">
        <v>161</v>
      </c>
      <c r="Y44" s="87" t="s">
        <v>162</v>
      </c>
      <c r="Z44" s="64" t="s">
        <v>161</v>
      </c>
      <c r="AA44" s="42"/>
      <c r="AB44" s="67" t="s">
        <v>161</v>
      </c>
      <c r="AC44" s="67" t="s">
        <v>161</v>
      </c>
      <c r="AD44" s="67" t="s">
        <v>161</v>
      </c>
      <c r="AE44" s="67" t="s">
        <v>161</v>
      </c>
      <c r="AF44" s="42"/>
      <c r="AG44" s="67" t="s">
        <v>161</v>
      </c>
      <c r="AH44" s="87" t="s">
        <v>162</v>
      </c>
      <c r="AI44" s="67" t="s">
        <v>161</v>
      </c>
      <c r="AJ44" s="67" t="s">
        <v>161</v>
      </c>
      <c r="AK44" s="67" t="s">
        <v>161</v>
      </c>
      <c r="AL44" s="66" t="s">
        <v>163</v>
      </c>
      <c r="AM44" s="67" t="s">
        <v>161</v>
      </c>
      <c r="AN44" s="42"/>
      <c r="AO44" s="87" t="s">
        <v>162</v>
      </c>
      <c r="AP44" s="43"/>
      <c r="AQ44" s="87" t="s">
        <v>162</v>
      </c>
      <c r="AR44" s="42"/>
      <c r="AS44" s="64" t="s">
        <v>161</v>
      </c>
      <c r="AT44" s="64" t="s">
        <v>161</v>
      </c>
      <c r="AU44" s="19"/>
      <c r="AV44" s="64" t="s">
        <v>161</v>
      </c>
      <c r="AW44" s="64" t="s">
        <v>161</v>
      </c>
      <c r="AX44" s="64" t="s">
        <v>161</v>
      </c>
      <c r="AY44" s="64" t="s">
        <v>161</v>
      </c>
      <c r="AZ44" s="19"/>
      <c r="BA44" s="64" t="s">
        <v>161</v>
      </c>
      <c r="BB44" s="64" t="s">
        <v>161</v>
      </c>
      <c r="BC44" s="64" t="s">
        <v>161</v>
      </c>
      <c r="BD44" s="64" t="s">
        <v>161</v>
      </c>
      <c r="BE44" s="42"/>
      <c r="BF44" s="64" t="s">
        <v>161</v>
      </c>
      <c r="BG44" s="19"/>
      <c r="BH44" s="64" t="s">
        <v>161</v>
      </c>
      <c r="BI44" s="64" t="s">
        <v>161</v>
      </c>
      <c r="BJ44" s="42"/>
      <c r="BK44" s="87" t="s">
        <v>164</v>
      </c>
      <c r="BL44" s="64" t="s">
        <v>161</v>
      </c>
      <c r="BM44" s="64" t="s">
        <v>161</v>
      </c>
      <c r="BN44" s="87" t="s">
        <v>164</v>
      </c>
      <c r="BO44" s="42"/>
      <c r="BP44" s="87" t="s">
        <v>164</v>
      </c>
      <c r="BQ44" s="64" t="s">
        <v>161</v>
      </c>
      <c r="BR44" s="64" t="s">
        <v>161</v>
      </c>
      <c r="BS44" s="42"/>
      <c r="BT44" s="88" t="s">
        <v>164</v>
      </c>
      <c r="BU44" s="88" t="s">
        <v>164</v>
      </c>
      <c r="BV44" s="64" t="s">
        <v>161</v>
      </c>
      <c r="BW44" s="64" t="s">
        <v>161</v>
      </c>
      <c r="BX44" s="64" t="s">
        <v>161</v>
      </c>
      <c r="BY44" s="88" t="s">
        <v>164</v>
      </c>
      <c r="BZ44" s="42"/>
    </row>
    <row r="45">
      <c r="A45" s="39" t="s">
        <v>165</v>
      </c>
      <c r="B45" s="27"/>
      <c r="C45" s="27"/>
      <c r="D45" s="28"/>
      <c r="E45" s="83"/>
      <c r="F45" s="89"/>
      <c r="G45" s="19"/>
      <c r="H45" s="90"/>
      <c r="I45" s="83"/>
      <c r="J45" s="19"/>
      <c r="K45" s="84"/>
      <c r="L45" s="84"/>
      <c r="M45" s="19"/>
      <c r="N45" s="84"/>
      <c r="O45" s="84"/>
      <c r="P45" s="84"/>
      <c r="Q45" s="84"/>
      <c r="R45" s="84"/>
      <c r="S45" s="19"/>
      <c r="T45" s="84"/>
      <c r="U45" s="84"/>
      <c r="V45" s="84"/>
      <c r="W45" s="84"/>
      <c r="X45" s="84"/>
      <c r="Y45" s="84"/>
      <c r="Z45" s="84"/>
      <c r="AA45" s="42"/>
      <c r="AB45" s="71"/>
      <c r="AC45" s="71"/>
      <c r="AD45" s="71"/>
      <c r="AE45" s="71"/>
      <c r="AF45" s="42"/>
      <c r="AG45" s="71"/>
      <c r="AH45" s="71"/>
      <c r="AI45" s="71"/>
      <c r="AJ45" s="71"/>
      <c r="AK45" s="71"/>
      <c r="AL45" s="71"/>
      <c r="AM45" s="71"/>
      <c r="AN45" s="42"/>
      <c r="AO45" s="71"/>
      <c r="AP45" s="43"/>
      <c r="AQ45" s="71"/>
      <c r="AR45" s="42"/>
      <c r="AS45" s="84"/>
      <c r="AT45" s="84"/>
      <c r="AU45" s="19"/>
      <c r="AV45" s="84"/>
      <c r="AW45" s="84"/>
      <c r="AX45" s="84"/>
      <c r="AY45" s="84"/>
      <c r="AZ45" s="19"/>
      <c r="BA45" s="84"/>
      <c r="BB45" s="84"/>
      <c r="BC45" s="91">
        <v>44183.0</v>
      </c>
      <c r="BD45" s="84"/>
      <c r="BE45" s="42"/>
      <c r="BF45" s="84"/>
      <c r="BG45" s="19"/>
      <c r="BH45" s="84"/>
      <c r="BI45" s="84"/>
      <c r="BJ45" s="42"/>
      <c r="BK45" s="85"/>
      <c r="BL45" s="85"/>
      <c r="BM45" s="85"/>
      <c r="BN45" s="85"/>
      <c r="BO45" s="42"/>
      <c r="BP45" s="85"/>
      <c r="BQ45" s="85"/>
      <c r="BR45" s="85"/>
      <c r="BS45" s="42"/>
      <c r="BT45" s="85"/>
      <c r="BU45" s="85"/>
      <c r="BV45" s="92">
        <v>44188.0</v>
      </c>
      <c r="BW45" s="85"/>
      <c r="BX45" s="85"/>
      <c r="BY45" s="85"/>
      <c r="BZ45" s="42"/>
    </row>
    <row r="46">
      <c r="E46" s="93"/>
      <c r="F46" s="94" t="s">
        <v>166</v>
      </c>
      <c r="G46" s="95">
        <f>AVERAGE(E37:F37)</f>
        <v>0.4122807018</v>
      </c>
      <c r="H46" s="96"/>
      <c r="I46" s="94" t="s">
        <v>166</v>
      </c>
      <c r="J46" s="95">
        <f>AVERAGE(H37:I37)</f>
        <v>0.4649122807</v>
      </c>
      <c r="K46" s="93"/>
      <c r="L46" s="94" t="s">
        <v>166</v>
      </c>
      <c r="M46" s="95">
        <f>AVERAGE(K37:L37)</f>
        <v>0.5350877193</v>
      </c>
      <c r="N46" s="93"/>
      <c r="O46" s="93"/>
      <c r="P46" s="93"/>
      <c r="Q46" s="93"/>
      <c r="R46" s="94" t="s">
        <v>166</v>
      </c>
      <c r="S46" s="95">
        <f>AVERAGE(N37:R37)</f>
        <v>0.5263157895</v>
      </c>
      <c r="T46" s="93"/>
      <c r="U46" s="93"/>
      <c r="V46" s="93"/>
      <c r="W46" s="93"/>
      <c r="X46" s="93"/>
      <c r="Y46" s="93"/>
      <c r="Z46" s="94" t="s">
        <v>166</v>
      </c>
      <c r="AA46" s="97">
        <f>AVERAGE(T37:Z37)</f>
        <v>0.5964912281</v>
      </c>
      <c r="AB46" s="14"/>
      <c r="AC46" s="14"/>
      <c r="AD46" s="14"/>
      <c r="AE46" s="94" t="s">
        <v>166</v>
      </c>
      <c r="AF46" s="97">
        <f>AVERAGE(AB37:AE37)</f>
        <v>0.5</v>
      </c>
      <c r="AG46" s="14"/>
      <c r="AH46" s="14"/>
      <c r="AI46" s="14"/>
      <c r="AJ46" s="14"/>
      <c r="AK46" s="14"/>
      <c r="AL46" s="14"/>
      <c r="AM46" s="94" t="s">
        <v>166</v>
      </c>
      <c r="AN46" s="97">
        <f>AVERAGE(AJ37:AM37)</f>
        <v>0.451754386</v>
      </c>
      <c r="AO46" s="94" t="s">
        <v>166</v>
      </c>
      <c r="AP46" s="94">
        <f>AVERAGE(AO37)</f>
        <v>0.6666666667</v>
      </c>
      <c r="AQ46" s="94" t="s">
        <v>166</v>
      </c>
      <c r="AR46" s="97">
        <f>AVERAGE(AQ37)</f>
        <v>0.7543859649</v>
      </c>
      <c r="AS46" s="93"/>
      <c r="AT46" s="94" t="s">
        <v>166</v>
      </c>
      <c r="AU46" s="95">
        <f>AVERAGE(AS37:AT37)</f>
        <v>0.5350877193</v>
      </c>
      <c r="AV46" s="93"/>
      <c r="AW46" s="93"/>
      <c r="AX46" s="93"/>
      <c r="AY46" s="94" t="s">
        <v>166</v>
      </c>
      <c r="AZ46" s="95">
        <f>AVERAGE(AV37:AY37)</f>
        <v>0.4956140351</v>
      </c>
      <c r="BA46" s="93"/>
      <c r="BB46" s="93"/>
      <c r="BC46" s="93"/>
      <c r="BD46" s="94" t="s">
        <v>166</v>
      </c>
      <c r="BE46" s="97">
        <f>AVERAGE(BA37:BD37)</f>
        <v>0.4736842105</v>
      </c>
      <c r="BF46" s="94" t="s">
        <v>166</v>
      </c>
      <c r="BG46" s="95">
        <f>AVERAGE(BF37)</f>
        <v>0.4210526316</v>
      </c>
      <c r="BH46" s="93"/>
      <c r="BI46" s="94" t="s">
        <v>166</v>
      </c>
      <c r="BJ46" s="97">
        <f>AVERAGE(BH37:BI37)</f>
        <v>0.4649122807</v>
      </c>
      <c r="BN46" s="94" t="s">
        <v>166</v>
      </c>
      <c r="BO46" s="97">
        <f>AVERAGE(BK37:BN37)</f>
        <v>0.6052631579</v>
      </c>
      <c r="BR46" s="94" t="s">
        <v>166</v>
      </c>
      <c r="BS46" s="97">
        <f>AVERAGE(BP37:BR37)</f>
        <v>0.5789473684</v>
      </c>
      <c r="BY46" s="94" t="s">
        <v>166</v>
      </c>
      <c r="BZ46" s="97">
        <f>AVERAGE(BT37:BY37)</f>
        <v>0.6140350877</v>
      </c>
    </row>
    <row r="47">
      <c r="E47" s="93"/>
      <c r="F47" s="98" t="s">
        <v>167</v>
      </c>
      <c r="G47" s="99">
        <f>COUNTA(E2:F3)</f>
        <v>2</v>
      </c>
      <c r="H47" s="100"/>
      <c r="I47" s="98" t="s">
        <v>167</v>
      </c>
      <c r="J47" s="99">
        <f>COUNTA(H2:I3)</f>
        <v>2</v>
      </c>
      <c r="K47" s="93"/>
      <c r="L47" s="98" t="s">
        <v>167</v>
      </c>
      <c r="M47" s="99">
        <f>COUNTA(K2:L3)</f>
        <v>2</v>
      </c>
      <c r="N47" s="93"/>
      <c r="O47" s="93"/>
      <c r="P47" s="93"/>
      <c r="Q47" s="93"/>
      <c r="R47" s="98" t="s">
        <v>167</v>
      </c>
      <c r="S47" s="99">
        <f>COUNTA(N2:R3)</f>
        <v>5</v>
      </c>
      <c r="T47" s="93"/>
      <c r="U47" s="93"/>
      <c r="V47" s="93"/>
      <c r="W47" s="93"/>
      <c r="X47" s="93"/>
      <c r="Y47" s="93"/>
      <c r="Z47" s="98" t="s">
        <v>167</v>
      </c>
      <c r="AA47" s="101">
        <f>COUNTA(T2:Z3)</f>
        <v>7</v>
      </c>
      <c r="AB47" s="14"/>
      <c r="AC47" s="14"/>
      <c r="AD47" s="14"/>
      <c r="AE47" s="98" t="s">
        <v>167</v>
      </c>
      <c r="AF47" s="101">
        <f>COUNTA(AB2:AE3)</f>
        <v>4</v>
      </c>
      <c r="AG47" s="14"/>
      <c r="AH47" s="14"/>
      <c r="AI47" s="14"/>
      <c r="AJ47" s="14"/>
      <c r="AK47" s="14"/>
      <c r="AL47" s="14"/>
      <c r="AM47" s="98" t="s">
        <v>167</v>
      </c>
      <c r="AN47" s="101">
        <f>COUNTA(AG2:AM3)</f>
        <v>7</v>
      </c>
      <c r="AO47" s="98" t="s">
        <v>167</v>
      </c>
      <c r="AP47" s="98">
        <f>COUNTA(AO2)</f>
        <v>1</v>
      </c>
      <c r="AQ47" s="98" t="s">
        <v>167</v>
      </c>
      <c r="AR47" s="101">
        <f>COUNTA(AQ2)</f>
        <v>1</v>
      </c>
      <c r="AS47" s="93"/>
      <c r="AT47" s="98" t="s">
        <v>167</v>
      </c>
      <c r="AU47" s="99">
        <f>COUNTA(AS2:AT3)</f>
        <v>2</v>
      </c>
      <c r="AV47" s="93"/>
      <c r="AW47" s="93"/>
      <c r="AX47" s="93"/>
      <c r="AY47" s="98" t="s">
        <v>167</v>
      </c>
      <c r="AZ47" s="99">
        <f>COUNTA(AV2:AY3)</f>
        <v>4</v>
      </c>
      <c r="BA47" s="93"/>
      <c r="BB47" s="93"/>
      <c r="BC47" s="93"/>
      <c r="BD47" s="98" t="s">
        <v>167</v>
      </c>
      <c r="BE47" s="101">
        <f>COUNTA(BA2:BD3)</f>
        <v>4</v>
      </c>
      <c r="BF47" s="98" t="s">
        <v>167</v>
      </c>
      <c r="BG47" s="99">
        <f>COUNTA(BF2)</f>
        <v>1</v>
      </c>
      <c r="BH47" s="93"/>
      <c r="BI47" s="98" t="s">
        <v>167</v>
      </c>
      <c r="BJ47" s="101">
        <f>COUNTA(BH2:BI3)</f>
        <v>2</v>
      </c>
      <c r="BN47" s="98" t="s">
        <v>167</v>
      </c>
      <c r="BO47" s="101">
        <f>COUNTA(BK2:BN3)</f>
        <v>4</v>
      </c>
      <c r="BR47" s="98" t="s">
        <v>167</v>
      </c>
      <c r="BS47" s="101">
        <f>COUNTA(BP2:BR3)</f>
        <v>3</v>
      </c>
      <c r="BY47" s="98" t="s">
        <v>167</v>
      </c>
      <c r="BZ47" s="101">
        <f>COUNTA(BT2:BY3)</f>
        <v>6</v>
      </c>
    </row>
    <row r="48">
      <c r="E48" s="93"/>
      <c r="F48" s="102" t="s">
        <v>168</v>
      </c>
      <c r="G48" s="103">
        <f>SUM(E4:F4)</f>
        <v>0.01082175926</v>
      </c>
      <c r="H48" s="104"/>
      <c r="I48" s="102" t="s">
        <v>168</v>
      </c>
      <c r="J48" s="103">
        <f>SUM(H4:I4)</f>
        <v>0.005474537037</v>
      </c>
      <c r="K48" s="93"/>
      <c r="L48" s="102" t="s">
        <v>168</v>
      </c>
      <c r="M48" s="103">
        <f>SUM(K4:L4)</f>
        <v>0.01084490741</v>
      </c>
      <c r="N48" s="93"/>
      <c r="O48" s="93"/>
      <c r="P48" s="93"/>
      <c r="Q48" s="93"/>
      <c r="R48" s="102" t="s">
        <v>168</v>
      </c>
      <c r="S48" s="103">
        <f>SUM(N4:R4)</f>
        <v>0.04262731481</v>
      </c>
      <c r="T48" s="93"/>
      <c r="U48" s="93"/>
      <c r="V48" s="93"/>
      <c r="W48" s="93"/>
      <c r="X48" s="93"/>
      <c r="Y48" s="93"/>
      <c r="Z48" s="102" t="s">
        <v>168</v>
      </c>
      <c r="AA48" s="103">
        <f>SUM(T4:Z4)</f>
        <v>0.02913194444</v>
      </c>
      <c r="AB48" s="14"/>
      <c r="AC48" s="14"/>
      <c r="AD48" s="14"/>
      <c r="AE48" s="102" t="s">
        <v>168</v>
      </c>
      <c r="AF48" s="103">
        <f>SUM(AB4:AE4)</f>
        <v>0.01775462963</v>
      </c>
      <c r="AG48" s="14"/>
      <c r="AH48" s="14"/>
      <c r="AI48" s="14"/>
      <c r="AJ48" s="14"/>
      <c r="AK48" s="14"/>
      <c r="AL48" s="14"/>
      <c r="AM48" s="102" t="s">
        <v>168</v>
      </c>
      <c r="AN48" s="103">
        <f>SUM(AG4:AM4)</f>
        <v>0.0271412037</v>
      </c>
      <c r="AO48" s="102" t="s">
        <v>168</v>
      </c>
      <c r="AP48" s="102">
        <f>SUM(AO4)</f>
        <v>0.003229166667</v>
      </c>
      <c r="AQ48" s="102" t="s">
        <v>168</v>
      </c>
      <c r="AR48" s="103">
        <f>SUM(AQ4)</f>
        <v>0.003738425926</v>
      </c>
      <c r="AS48" s="93"/>
      <c r="AT48" s="102" t="s">
        <v>168</v>
      </c>
      <c r="AU48" s="103">
        <f>SUM(AS4:AT4)</f>
        <v>0.01608796296</v>
      </c>
      <c r="AV48" s="93"/>
      <c r="AW48" s="93"/>
      <c r="AX48" s="93"/>
      <c r="AY48" s="102" t="s">
        <v>168</v>
      </c>
      <c r="AZ48" s="103">
        <f>SUM(AV4:AY4)</f>
        <v>0.01265046296</v>
      </c>
      <c r="BA48" s="93"/>
      <c r="BB48" s="93"/>
      <c r="BC48" s="93"/>
      <c r="BD48" s="102" t="s">
        <v>168</v>
      </c>
      <c r="BE48" s="103">
        <f>SUM(BA4:BD4)</f>
        <v>0.03111111111</v>
      </c>
      <c r="BF48" s="102" t="s">
        <v>168</v>
      </c>
      <c r="BG48" s="103">
        <f>SUM(BF4)</f>
        <v>0.0015625</v>
      </c>
      <c r="BH48" s="93"/>
      <c r="BI48" s="102" t="s">
        <v>168</v>
      </c>
      <c r="BJ48" s="103">
        <f>SUM(BH4:BI4)</f>
        <v>0.00755787037</v>
      </c>
      <c r="BN48" s="102" t="s">
        <v>168</v>
      </c>
      <c r="BO48" s="103">
        <f>SUM(BK4:BN4)</f>
        <v>0.03175925926</v>
      </c>
      <c r="BR48" s="102" t="s">
        <v>168</v>
      </c>
      <c r="BS48" s="103">
        <f>SUM(BP4:BR4)</f>
        <v>0.007986111111</v>
      </c>
      <c r="BY48" s="102" t="s">
        <v>168</v>
      </c>
      <c r="BZ48" s="103">
        <f>SUM(BT4:BY4)</f>
        <v>0.0190625</v>
      </c>
    </row>
    <row r="49">
      <c r="E49" s="105"/>
      <c r="F49" s="105"/>
      <c r="G49" s="105"/>
      <c r="H49" s="105"/>
      <c r="I49" s="105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B49" s="14"/>
      <c r="AC49" s="14"/>
      <c r="AD49" s="14"/>
      <c r="AE49" s="14"/>
      <c r="AG49" s="14"/>
      <c r="AH49" s="14"/>
      <c r="AI49" s="14"/>
      <c r="AJ49" s="14"/>
      <c r="AK49" s="14"/>
      <c r="AL49" s="14"/>
      <c r="AM49" s="14"/>
      <c r="AO49" s="14"/>
      <c r="AP49" s="14"/>
      <c r="AQ49" s="14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F49" s="93"/>
      <c r="BG49" s="93"/>
      <c r="BH49" s="93"/>
      <c r="BI49" s="93"/>
    </row>
    <row r="50">
      <c r="E50" s="105"/>
      <c r="F50" s="105"/>
      <c r="G50" s="105"/>
      <c r="H50" s="105"/>
      <c r="I50" s="105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B50" s="14"/>
      <c r="AC50" s="14"/>
      <c r="AD50" s="14"/>
      <c r="AE50" s="14"/>
      <c r="AG50" s="14"/>
      <c r="AH50" s="14"/>
      <c r="AI50" s="14"/>
      <c r="AJ50" s="14"/>
      <c r="AK50" s="14"/>
      <c r="AL50" s="14"/>
      <c r="AM50" s="14"/>
      <c r="AO50" s="14"/>
      <c r="AP50" s="14"/>
      <c r="AQ50" s="14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F50" s="93"/>
      <c r="BG50" s="93"/>
      <c r="BH50" s="93"/>
      <c r="BI50" s="93"/>
    </row>
    <row r="51">
      <c r="E51" s="105"/>
      <c r="F51" s="105"/>
      <c r="G51" s="105"/>
      <c r="H51" s="105"/>
      <c r="I51" s="105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B51" s="14"/>
      <c r="AC51" s="14"/>
      <c r="AD51" s="14"/>
      <c r="AE51" s="14"/>
      <c r="AG51" s="14"/>
      <c r="AH51" s="14"/>
      <c r="AI51" s="14"/>
      <c r="AJ51" s="14"/>
      <c r="AK51" s="14"/>
      <c r="AL51" s="14"/>
      <c r="AM51" s="14"/>
      <c r="AO51" s="14"/>
      <c r="AP51" s="14"/>
      <c r="AQ51" s="14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F51" s="93"/>
      <c r="BG51" s="93"/>
      <c r="BH51" s="93"/>
      <c r="BI51" s="93"/>
    </row>
    <row r="52">
      <c r="E52" s="105"/>
      <c r="F52" s="105"/>
      <c r="G52" s="105"/>
      <c r="H52" s="106"/>
      <c r="I52" s="105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B52" s="14"/>
      <c r="AC52" s="14"/>
      <c r="AD52" s="14"/>
      <c r="AE52" s="14"/>
      <c r="AG52" s="14"/>
      <c r="AH52" s="14"/>
      <c r="AI52" s="14"/>
      <c r="AJ52" s="14"/>
      <c r="AK52" s="14"/>
      <c r="AL52" s="14"/>
      <c r="AM52" s="14"/>
      <c r="AO52" s="14"/>
      <c r="AP52" s="14"/>
      <c r="AQ52" s="14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F52" s="93"/>
      <c r="BG52" s="93"/>
      <c r="BH52" s="93"/>
      <c r="BI52" s="93"/>
    </row>
    <row r="53">
      <c r="E53" s="105"/>
      <c r="F53" s="105"/>
      <c r="G53" s="105"/>
      <c r="H53" s="106"/>
      <c r="I53" s="105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B53" s="14"/>
      <c r="AC53" s="14"/>
      <c r="AD53" s="14"/>
      <c r="AE53" s="14"/>
      <c r="AG53" s="14"/>
      <c r="AH53" s="14"/>
      <c r="AI53" s="14"/>
      <c r="AJ53" s="14"/>
      <c r="AK53" s="14"/>
      <c r="AL53" s="14"/>
      <c r="AM53" s="14"/>
      <c r="AO53" s="14"/>
      <c r="AP53" s="14"/>
      <c r="AQ53" s="14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F53" s="93"/>
      <c r="BG53" s="93"/>
      <c r="BH53" s="93"/>
      <c r="BI53" s="93"/>
    </row>
    <row r="54">
      <c r="E54" s="105"/>
      <c r="F54" s="105"/>
      <c r="G54" s="105"/>
      <c r="H54" s="106"/>
      <c r="I54" s="105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B54" s="14"/>
      <c r="AC54" s="14"/>
      <c r="AD54" s="14"/>
      <c r="AE54" s="14"/>
      <c r="AG54" s="14"/>
      <c r="AH54" s="14"/>
      <c r="AI54" s="14"/>
      <c r="AJ54" s="14"/>
      <c r="AK54" s="14"/>
      <c r="AL54" s="14"/>
      <c r="AM54" s="14"/>
      <c r="AO54" s="14"/>
      <c r="AP54" s="14"/>
      <c r="AQ54" s="14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F54" s="93"/>
      <c r="BG54" s="93"/>
      <c r="BH54" s="93"/>
      <c r="BI54" s="93"/>
    </row>
    <row r="55">
      <c r="E55" s="105"/>
      <c r="F55" s="105"/>
      <c r="G55" s="105"/>
      <c r="H55" s="105"/>
      <c r="I55" s="105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B55" s="14"/>
      <c r="AC55" s="14"/>
      <c r="AD55" s="14"/>
      <c r="AE55" s="14"/>
      <c r="AG55" s="14"/>
      <c r="AH55" s="14"/>
      <c r="AI55" s="14"/>
      <c r="AJ55" s="14"/>
      <c r="AK55" s="14"/>
      <c r="AL55" s="14"/>
      <c r="AM55" s="14"/>
      <c r="AO55" s="14"/>
      <c r="AP55" s="14"/>
      <c r="AQ55" s="14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F55" s="93"/>
      <c r="BG55" s="93"/>
      <c r="BH55" s="93"/>
      <c r="BI55" s="93"/>
    </row>
    <row r="56">
      <c r="E56" s="105"/>
      <c r="F56" s="105"/>
      <c r="G56" s="105"/>
      <c r="H56" s="105"/>
      <c r="I56" s="105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B56" s="14"/>
      <c r="AC56" s="14"/>
      <c r="AD56" s="14"/>
      <c r="AE56" s="14"/>
      <c r="AG56" s="14"/>
      <c r="AH56" s="14"/>
      <c r="AI56" s="14"/>
      <c r="AJ56" s="14"/>
      <c r="AK56" s="14"/>
      <c r="AL56" s="14"/>
      <c r="AM56" s="14"/>
      <c r="AO56" s="14"/>
      <c r="AP56" s="14"/>
      <c r="AQ56" s="14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F56" s="93"/>
      <c r="BG56" s="93"/>
      <c r="BH56" s="93"/>
      <c r="BI56" s="93"/>
    </row>
    <row r="57">
      <c r="E57" s="105"/>
      <c r="F57" s="105"/>
      <c r="G57" s="105"/>
      <c r="H57" s="105"/>
      <c r="I57" s="105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B57" s="14"/>
      <c r="AC57" s="14"/>
      <c r="AD57" s="14"/>
      <c r="AE57" s="14"/>
      <c r="AG57" s="14"/>
      <c r="AH57" s="14"/>
      <c r="AI57" s="14"/>
      <c r="AJ57" s="14"/>
      <c r="AK57" s="14"/>
      <c r="AL57" s="14"/>
      <c r="AM57" s="14"/>
      <c r="AO57" s="14"/>
      <c r="AP57" s="14"/>
      <c r="AQ57" s="14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F57" s="93"/>
      <c r="BG57" s="93"/>
      <c r="BH57" s="93"/>
      <c r="BI57" s="93"/>
    </row>
    <row r="58">
      <c r="E58" s="105"/>
      <c r="F58" s="105"/>
      <c r="G58" s="105"/>
      <c r="H58" s="105"/>
      <c r="I58" s="105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B58" s="14"/>
      <c r="AC58" s="14"/>
      <c r="AD58" s="14"/>
      <c r="AE58" s="14"/>
      <c r="AG58" s="14"/>
      <c r="AH58" s="14"/>
      <c r="AI58" s="14"/>
      <c r="AJ58" s="14"/>
      <c r="AK58" s="14"/>
      <c r="AL58" s="14"/>
      <c r="AM58" s="14"/>
      <c r="AO58" s="14"/>
      <c r="AP58" s="14"/>
      <c r="AQ58" s="14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F58" s="93"/>
      <c r="BG58" s="93"/>
      <c r="BH58" s="93"/>
      <c r="BI58" s="93"/>
    </row>
    <row r="59">
      <c r="E59" s="105"/>
      <c r="F59" s="105"/>
      <c r="G59" s="105"/>
      <c r="H59" s="105"/>
      <c r="I59" s="105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B59" s="14"/>
      <c r="AC59" s="14"/>
      <c r="AD59" s="14"/>
      <c r="AE59" s="14"/>
      <c r="AG59" s="14"/>
      <c r="AH59" s="14"/>
      <c r="AI59" s="14"/>
      <c r="AJ59" s="14"/>
      <c r="AK59" s="14"/>
      <c r="AL59" s="14"/>
      <c r="AM59" s="14"/>
      <c r="AO59" s="14"/>
      <c r="AP59" s="14"/>
      <c r="AQ59" s="14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F59" s="93"/>
      <c r="BG59" s="93"/>
      <c r="BH59" s="93"/>
      <c r="BI59" s="93"/>
    </row>
    <row r="60">
      <c r="E60" s="105"/>
      <c r="F60" s="105"/>
      <c r="G60" s="105"/>
      <c r="H60" s="105"/>
      <c r="I60" s="105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B60" s="14"/>
      <c r="AC60" s="14"/>
      <c r="AD60" s="14"/>
      <c r="AE60" s="14"/>
      <c r="AG60" s="14"/>
      <c r="AH60" s="14"/>
      <c r="AI60" s="14"/>
      <c r="AJ60" s="14"/>
      <c r="AK60" s="14"/>
      <c r="AL60" s="14"/>
      <c r="AM60" s="14"/>
      <c r="AO60" s="14"/>
      <c r="AP60" s="14"/>
      <c r="AQ60" s="14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F60" s="93"/>
      <c r="BG60" s="93"/>
      <c r="BH60" s="93"/>
      <c r="BI60" s="93"/>
    </row>
    <row r="61">
      <c r="E61" s="105"/>
      <c r="F61" s="105"/>
      <c r="G61" s="105"/>
      <c r="H61" s="105"/>
      <c r="I61" s="105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B61" s="14"/>
      <c r="AC61" s="14"/>
      <c r="AD61" s="14"/>
      <c r="AE61" s="14"/>
      <c r="AG61" s="14"/>
      <c r="AH61" s="14"/>
      <c r="AI61" s="14"/>
      <c r="AJ61" s="14"/>
      <c r="AK61" s="14"/>
      <c r="AL61" s="14"/>
      <c r="AM61" s="14"/>
      <c r="AO61" s="14"/>
      <c r="AP61" s="14"/>
      <c r="AQ61" s="14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F61" s="93"/>
      <c r="BG61" s="93"/>
      <c r="BH61" s="93"/>
      <c r="BI61" s="93"/>
    </row>
    <row r="62">
      <c r="E62" s="105"/>
      <c r="F62" s="105"/>
      <c r="G62" s="105"/>
      <c r="H62" s="105"/>
      <c r="I62" s="105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B62" s="14"/>
      <c r="AC62" s="14"/>
      <c r="AD62" s="14"/>
      <c r="AE62" s="14"/>
      <c r="AG62" s="14"/>
      <c r="AH62" s="14"/>
      <c r="AI62" s="14"/>
      <c r="AJ62" s="14"/>
      <c r="AK62" s="14"/>
      <c r="AL62" s="14"/>
      <c r="AM62" s="14"/>
      <c r="AO62" s="14"/>
      <c r="AP62" s="14"/>
      <c r="AQ62" s="14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F62" s="93"/>
      <c r="BG62" s="93"/>
      <c r="BH62" s="93"/>
      <c r="BI62" s="93"/>
    </row>
    <row r="63">
      <c r="E63" s="105"/>
      <c r="F63" s="105"/>
      <c r="G63" s="105"/>
      <c r="H63" s="105"/>
      <c r="I63" s="105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B63" s="14"/>
      <c r="AC63" s="14"/>
      <c r="AD63" s="14"/>
      <c r="AE63" s="14"/>
      <c r="AG63" s="14"/>
      <c r="AH63" s="14"/>
      <c r="AI63" s="14"/>
      <c r="AJ63" s="14"/>
      <c r="AK63" s="14"/>
      <c r="AL63" s="14"/>
      <c r="AM63" s="14"/>
      <c r="AO63" s="14"/>
      <c r="AP63" s="14"/>
      <c r="AQ63" s="14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F63" s="93"/>
      <c r="BG63" s="93"/>
      <c r="BH63" s="93"/>
      <c r="BI63" s="93"/>
    </row>
    <row r="64">
      <c r="E64" s="105"/>
      <c r="F64" s="105"/>
      <c r="G64" s="105"/>
      <c r="H64" s="105"/>
      <c r="I64" s="105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B64" s="14"/>
      <c r="AC64" s="14"/>
      <c r="AD64" s="14"/>
      <c r="AE64" s="14"/>
      <c r="AG64" s="14"/>
      <c r="AH64" s="14"/>
      <c r="AI64" s="14"/>
      <c r="AJ64" s="14"/>
      <c r="AK64" s="14"/>
      <c r="AL64" s="14"/>
      <c r="AM64" s="14"/>
      <c r="AO64" s="14"/>
      <c r="AP64" s="14"/>
      <c r="AQ64" s="14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F64" s="93"/>
      <c r="BG64" s="93"/>
      <c r="BH64" s="93"/>
      <c r="BI64" s="93"/>
    </row>
    <row r="65">
      <c r="E65" s="105"/>
      <c r="F65" s="105"/>
      <c r="G65" s="105"/>
      <c r="H65" s="105"/>
      <c r="I65" s="105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B65" s="14"/>
      <c r="AC65" s="14"/>
      <c r="AD65" s="14"/>
      <c r="AE65" s="14"/>
      <c r="AG65" s="14"/>
      <c r="AH65" s="14"/>
      <c r="AI65" s="14"/>
      <c r="AJ65" s="14"/>
      <c r="AK65" s="14"/>
      <c r="AL65" s="14"/>
      <c r="AM65" s="14"/>
      <c r="AO65" s="14"/>
      <c r="AP65" s="14"/>
      <c r="AQ65" s="14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F65" s="93"/>
      <c r="BG65" s="93"/>
      <c r="BH65" s="93"/>
      <c r="BI65" s="93"/>
    </row>
    <row r="66">
      <c r="E66" s="105"/>
      <c r="F66" s="105"/>
      <c r="G66" s="105"/>
      <c r="H66" s="105"/>
      <c r="I66" s="105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B66" s="14"/>
      <c r="AC66" s="14"/>
      <c r="AD66" s="14"/>
      <c r="AE66" s="14"/>
      <c r="AG66" s="14"/>
      <c r="AH66" s="14"/>
      <c r="AI66" s="14"/>
      <c r="AJ66" s="14"/>
      <c r="AK66" s="14"/>
      <c r="AL66" s="14"/>
      <c r="AM66" s="14"/>
      <c r="AO66" s="14"/>
      <c r="AP66" s="14"/>
      <c r="AQ66" s="14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F66" s="93"/>
      <c r="BG66" s="93"/>
      <c r="BH66" s="93"/>
      <c r="BI66" s="93"/>
    </row>
    <row r="67">
      <c r="E67" s="105"/>
      <c r="F67" s="105"/>
      <c r="G67" s="105"/>
      <c r="H67" s="105"/>
      <c r="I67" s="105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B67" s="14"/>
      <c r="AC67" s="14"/>
      <c r="AD67" s="14"/>
      <c r="AE67" s="14"/>
      <c r="AG67" s="14"/>
      <c r="AH67" s="14"/>
      <c r="AI67" s="14"/>
      <c r="AJ67" s="14"/>
      <c r="AK67" s="14"/>
      <c r="AL67" s="14"/>
      <c r="AM67" s="14"/>
      <c r="AO67" s="14"/>
      <c r="AP67" s="14"/>
      <c r="AQ67" s="14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F67" s="93"/>
      <c r="BG67" s="93"/>
      <c r="BH67" s="93"/>
      <c r="BI67" s="93"/>
    </row>
    <row r="68">
      <c r="E68" s="105"/>
      <c r="F68" s="105"/>
      <c r="G68" s="105"/>
      <c r="H68" s="105"/>
      <c r="I68" s="105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B68" s="14"/>
      <c r="AC68" s="14"/>
      <c r="AD68" s="14"/>
      <c r="AE68" s="14"/>
      <c r="AG68" s="14"/>
      <c r="AH68" s="14"/>
      <c r="AI68" s="14"/>
      <c r="AJ68" s="14"/>
      <c r="AK68" s="14"/>
      <c r="AL68" s="14"/>
      <c r="AM68" s="14"/>
      <c r="AO68" s="14"/>
      <c r="AP68" s="14"/>
      <c r="AQ68" s="14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F68" s="93"/>
      <c r="BG68" s="93"/>
      <c r="BH68" s="93"/>
      <c r="BI68" s="93"/>
    </row>
    <row r="69">
      <c r="E69" s="105"/>
      <c r="F69" s="105"/>
      <c r="G69" s="105"/>
      <c r="H69" s="105"/>
      <c r="I69" s="105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B69" s="14"/>
      <c r="AC69" s="14"/>
      <c r="AD69" s="14"/>
      <c r="AE69" s="14"/>
      <c r="AG69" s="14"/>
      <c r="AH69" s="14"/>
      <c r="AI69" s="14"/>
      <c r="AJ69" s="14"/>
      <c r="AK69" s="14"/>
      <c r="AL69" s="14"/>
      <c r="AM69" s="14"/>
      <c r="AO69" s="14"/>
      <c r="AP69" s="14"/>
      <c r="AQ69" s="14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F69" s="93"/>
      <c r="BG69" s="93"/>
      <c r="BH69" s="93"/>
      <c r="BI69" s="93"/>
    </row>
    <row r="70">
      <c r="E70" s="105"/>
      <c r="F70" s="105"/>
      <c r="G70" s="105"/>
      <c r="H70" s="105"/>
      <c r="I70" s="105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B70" s="14"/>
      <c r="AC70" s="14"/>
      <c r="AD70" s="14"/>
      <c r="AE70" s="14"/>
      <c r="AG70" s="14"/>
      <c r="AH70" s="14"/>
      <c r="AI70" s="14"/>
      <c r="AJ70" s="14"/>
      <c r="AK70" s="14"/>
      <c r="AL70" s="14"/>
      <c r="AM70" s="14"/>
      <c r="AO70" s="14"/>
      <c r="AP70" s="14"/>
      <c r="AQ70" s="14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F70" s="93"/>
      <c r="BG70" s="93"/>
      <c r="BH70" s="93"/>
      <c r="BI70" s="93"/>
    </row>
    <row r="71">
      <c r="E71" s="105"/>
      <c r="F71" s="105"/>
      <c r="G71" s="105"/>
      <c r="H71" s="105"/>
      <c r="I71" s="105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B71" s="14"/>
      <c r="AC71" s="14"/>
      <c r="AD71" s="14"/>
      <c r="AE71" s="14"/>
      <c r="AG71" s="14"/>
      <c r="AH71" s="14"/>
      <c r="AI71" s="14"/>
      <c r="AJ71" s="14"/>
      <c r="AK71" s="14"/>
      <c r="AL71" s="14"/>
      <c r="AM71" s="14"/>
      <c r="AO71" s="14"/>
      <c r="AP71" s="14"/>
      <c r="AQ71" s="14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F71" s="93"/>
      <c r="BG71" s="93"/>
      <c r="BH71" s="93"/>
      <c r="BI71" s="93"/>
    </row>
    <row r="72">
      <c r="E72" s="105"/>
      <c r="F72" s="105"/>
      <c r="G72" s="105"/>
      <c r="H72" s="105"/>
      <c r="I72" s="105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B72" s="14"/>
      <c r="AC72" s="14"/>
      <c r="AD72" s="14"/>
      <c r="AE72" s="14"/>
      <c r="AG72" s="14"/>
      <c r="AH72" s="14"/>
      <c r="AI72" s="14"/>
      <c r="AJ72" s="14"/>
      <c r="AK72" s="14"/>
      <c r="AL72" s="14"/>
      <c r="AM72" s="14"/>
      <c r="AO72" s="14"/>
      <c r="AP72" s="14"/>
      <c r="AQ72" s="14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F72" s="93"/>
      <c r="BG72" s="93"/>
      <c r="BH72" s="93"/>
      <c r="BI72" s="93"/>
    </row>
    <row r="73">
      <c r="E73" s="105"/>
      <c r="F73" s="105"/>
      <c r="G73" s="105"/>
      <c r="H73" s="105"/>
      <c r="I73" s="105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B73" s="14"/>
      <c r="AC73" s="14"/>
      <c r="AD73" s="14"/>
      <c r="AE73" s="14"/>
      <c r="AG73" s="14"/>
      <c r="AH73" s="14"/>
      <c r="AI73" s="14"/>
      <c r="AJ73" s="14"/>
      <c r="AK73" s="14"/>
      <c r="AL73" s="14"/>
      <c r="AM73" s="14"/>
      <c r="AO73" s="14"/>
      <c r="AP73" s="14"/>
      <c r="AQ73" s="14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F73" s="93"/>
      <c r="BG73" s="93"/>
      <c r="BH73" s="93"/>
      <c r="BI73" s="93"/>
    </row>
    <row r="74">
      <c r="E74" s="105"/>
      <c r="F74" s="105"/>
      <c r="G74" s="105"/>
      <c r="H74" s="105"/>
      <c r="I74" s="105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B74" s="14"/>
      <c r="AC74" s="14"/>
      <c r="AD74" s="14"/>
      <c r="AE74" s="14"/>
      <c r="AG74" s="14"/>
      <c r="AH74" s="14"/>
      <c r="AI74" s="14"/>
      <c r="AJ74" s="14"/>
      <c r="AK74" s="14"/>
      <c r="AL74" s="14"/>
      <c r="AM74" s="14"/>
      <c r="AO74" s="14"/>
      <c r="AP74" s="14"/>
      <c r="AQ74" s="14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F74" s="93"/>
      <c r="BG74" s="93"/>
      <c r="BH74" s="93"/>
      <c r="BI74" s="93"/>
    </row>
    <row r="75">
      <c r="E75" s="105"/>
      <c r="F75" s="105"/>
      <c r="G75" s="105"/>
      <c r="H75" s="105"/>
      <c r="I75" s="105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B75" s="14"/>
      <c r="AC75" s="14"/>
      <c r="AD75" s="14"/>
      <c r="AE75" s="14"/>
      <c r="AG75" s="14"/>
      <c r="AH75" s="14"/>
      <c r="AI75" s="14"/>
      <c r="AJ75" s="14"/>
      <c r="AK75" s="14"/>
      <c r="AL75" s="14"/>
      <c r="AM75" s="14"/>
      <c r="AO75" s="14"/>
      <c r="AP75" s="14"/>
      <c r="AQ75" s="14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F75" s="93"/>
      <c r="BG75" s="93"/>
      <c r="BH75" s="93"/>
      <c r="BI75" s="93"/>
    </row>
    <row r="76">
      <c r="E76" s="105"/>
      <c r="F76" s="105"/>
      <c r="G76" s="105"/>
      <c r="H76" s="105"/>
      <c r="I76" s="105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B76" s="14"/>
      <c r="AC76" s="14"/>
      <c r="AD76" s="14"/>
      <c r="AE76" s="14"/>
      <c r="AG76" s="14"/>
      <c r="AH76" s="14"/>
      <c r="AI76" s="14"/>
      <c r="AJ76" s="14"/>
      <c r="AK76" s="14"/>
      <c r="AL76" s="14"/>
      <c r="AM76" s="14"/>
      <c r="AO76" s="14"/>
      <c r="AP76" s="14"/>
      <c r="AQ76" s="14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F76" s="93"/>
      <c r="BG76" s="93"/>
      <c r="BH76" s="93"/>
      <c r="BI76" s="93"/>
    </row>
    <row r="77">
      <c r="E77" s="105"/>
      <c r="F77" s="105"/>
      <c r="G77" s="105"/>
      <c r="H77" s="105"/>
      <c r="I77" s="105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B77" s="14"/>
      <c r="AC77" s="14"/>
      <c r="AD77" s="14"/>
      <c r="AE77" s="14"/>
      <c r="AG77" s="14"/>
      <c r="AH77" s="14"/>
      <c r="AI77" s="14"/>
      <c r="AJ77" s="14"/>
      <c r="AK77" s="14"/>
      <c r="AL77" s="14"/>
      <c r="AM77" s="14"/>
      <c r="AO77" s="14"/>
      <c r="AP77" s="14"/>
      <c r="AQ77" s="14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F77" s="93"/>
      <c r="BG77" s="93"/>
      <c r="BH77" s="93"/>
      <c r="BI77" s="93"/>
    </row>
    <row r="78">
      <c r="E78" s="105"/>
      <c r="F78" s="105"/>
      <c r="G78" s="105"/>
      <c r="H78" s="105"/>
      <c r="I78" s="105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B78" s="14"/>
      <c r="AC78" s="14"/>
      <c r="AD78" s="14"/>
      <c r="AE78" s="14"/>
      <c r="AG78" s="14"/>
      <c r="AH78" s="14"/>
      <c r="AI78" s="14"/>
      <c r="AJ78" s="14"/>
      <c r="AK78" s="14"/>
      <c r="AL78" s="14"/>
      <c r="AM78" s="14"/>
      <c r="AO78" s="14"/>
      <c r="AP78" s="14"/>
      <c r="AQ78" s="14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F78" s="93"/>
      <c r="BG78" s="93"/>
      <c r="BH78" s="93"/>
      <c r="BI78" s="93"/>
    </row>
    <row r="79">
      <c r="E79" s="105"/>
      <c r="F79" s="105"/>
      <c r="G79" s="105"/>
      <c r="H79" s="105"/>
      <c r="I79" s="105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B79" s="14"/>
      <c r="AC79" s="14"/>
      <c r="AD79" s="14"/>
      <c r="AE79" s="14"/>
      <c r="AG79" s="14"/>
      <c r="AH79" s="14"/>
      <c r="AI79" s="14"/>
      <c r="AJ79" s="14"/>
      <c r="AK79" s="14"/>
      <c r="AL79" s="14"/>
      <c r="AM79" s="14"/>
      <c r="AO79" s="14"/>
      <c r="AP79" s="14"/>
      <c r="AQ79" s="14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F79" s="93"/>
      <c r="BG79" s="93"/>
      <c r="BH79" s="93"/>
      <c r="BI79" s="93"/>
    </row>
    <row r="80">
      <c r="E80" s="105"/>
      <c r="F80" s="105"/>
      <c r="G80" s="105"/>
      <c r="H80" s="105"/>
      <c r="I80" s="105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B80" s="14"/>
      <c r="AC80" s="14"/>
      <c r="AD80" s="14"/>
      <c r="AE80" s="14"/>
      <c r="AG80" s="14"/>
      <c r="AH80" s="14"/>
      <c r="AI80" s="14"/>
      <c r="AJ80" s="14"/>
      <c r="AK80" s="14"/>
      <c r="AL80" s="14"/>
      <c r="AM80" s="14"/>
      <c r="AO80" s="14"/>
      <c r="AP80" s="14"/>
      <c r="AQ80" s="14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F80" s="93"/>
      <c r="BG80" s="93"/>
      <c r="BH80" s="93"/>
      <c r="BI80" s="93"/>
    </row>
    <row r="81">
      <c r="E81" s="105"/>
      <c r="F81" s="105"/>
      <c r="G81" s="105"/>
      <c r="H81" s="105"/>
      <c r="I81" s="105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B81" s="14"/>
      <c r="AC81" s="14"/>
      <c r="AD81" s="14"/>
      <c r="AE81" s="14"/>
      <c r="AG81" s="14"/>
      <c r="AH81" s="14"/>
      <c r="AI81" s="14"/>
      <c r="AJ81" s="14"/>
      <c r="AK81" s="14"/>
      <c r="AL81" s="14"/>
      <c r="AM81" s="14"/>
      <c r="AO81" s="14"/>
      <c r="AP81" s="14"/>
      <c r="AQ81" s="14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F81" s="93"/>
      <c r="BG81" s="93"/>
      <c r="BH81" s="93"/>
      <c r="BI81" s="93"/>
    </row>
    <row r="82">
      <c r="E82" s="105"/>
      <c r="F82" s="105"/>
      <c r="G82" s="105"/>
      <c r="H82" s="105"/>
      <c r="I82" s="105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B82" s="14"/>
      <c r="AC82" s="14"/>
      <c r="AD82" s="14"/>
      <c r="AE82" s="14"/>
      <c r="AG82" s="14"/>
      <c r="AH82" s="14"/>
      <c r="AI82" s="14"/>
      <c r="AJ82" s="14"/>
      <c r="AK82" s="14"/>
      <c r="AL82" s="14"/>
      <c r="AM82" s="14"/>
      <c r="AO82" s="14"/>
      <c r="AP82" s="14"/>
      <c r="AQ82" s="14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F82" s="93"/>
      <c r="BG82" s="93"/>
      <c r="BH82" s="93"/>
      <c r="BI82" s="93"/>
    </row>
    <row r="83">
      <c r="E83" s="105"/>
      <c r="F83" s="105"/>
      <c r="G83" s="105"/>
      <c r="H83" s="105"/>
      <c r="I83" s="105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B83" s="14"/>
      <c r="AC83" s="14"/>
      <c r="AD83" s="14"/>
      <c r="AE83" s="14"/>
      <c r="AG83" s="14"/>
      <c r="AH83" s="14"/>
      <c r="AI83" s="14"/>
      <c r="AJ83" s="14"/>
      <c r="AK83" s="14"/>
      <c r="AL83" s="14"/>
      <c r="AM83" s="14"/>
      <c r="AO83" s="14"/>
      <c r="AP83" s="14"/>
      <c r="AQ83" s="14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F83" s="93"/>
      <c r="BG83" s="93"/>
      <c r="BH83" s="93"/>
      <c r="BI83" s="93"/>
    </row>
    <row r="84">
      <c r="E84" s="105"/>
      <c r="F84" s="105"/>
      <c r="G84" s="105"/>
      <c r="H84" s="105"/>
      <c r="I84" s="105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B84" s="14"/>
      <c r="AC84" s="14"/>
      <c r="AD84" s="14"/>
      <c r="AE84" s="14"/>
      <c r="AG84" s="14"/>
      <c r="AH84" s="14"/>
      <c r="AI84" s="14"/>
      <c r="AJ84" s="14"/>
      <c r="AK84" s="14"/>
      <c r="AL84" s="14"/>
      <c r="AM84" s="14"/>
      <c r="AO84" s="14"/>
      <c r="AP84" s="14"/>
      <c r="AQ84" s="14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F84" s="93"/>
      <c r="BG84" s="93"/>
      <c r="BH84" s="93"/>
      <c r="BI84" s="93"/>
    </row>
    <row r="85">
      <c r="E85" s="105"/>
      <c r="F85" s="105"/>
      <c r="G85" s="105"/>
      <c r="H85" s="105"/>
      <c r="I85" s="105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B85" s="14"/>
      <c r="AC85" s="14"/>
      <c r="AD85" s="14"/>
      <c r="AE85" s="14"/>
      <c r="AG85" s="14"/>
      <c r="AH85" s="14"/>
      <c r="AI85" s="14"/>
      <c r="AJ85" s="14"/>
      <c r="AK85" s="14"/>
      <c r="AL85" s="14"/>
      <c r="AM85" s="14"/>
      <c r="AO85" s="14"/>
      <c r="AP85" s="14"/>
      <c r="AQ85" s="14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F85" s="93"/>
      <c r="BG85" s="93"/>
      <c r="BH85" s="93"/>
      <c r="BI85" s="93"/>
    </row>
    <row r="86">
      <c r="E86" s="105"/>
      <c r="F86" s="105"/>
      <c r="G86" s="105"/>
      <c r="H86" s="105"/>
      <c r="I86" s="105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B86" s="14"/>
      <c r="AC86" s="14"/>
      <c r="AD86" s="14"/>
      <c r="AE86" s="14"/>
      <c r="AG86" s="14"/>
      <c r="AH86" s="14"/>
      <c r="AI86" s="14"/>
      <c r="AJ86" s="14"/>
      <c r="AK86" s="14"/>
      <c r="AL86" s="14"/>
      <c r="AM86" s="14"/>
      <c r="AO86" s="14"/>
      <c r="AP86" s="14"/>
      <c r="AQ86" s="14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F86" s="93"/>
      <c r="BG86" s="93"/>
      <c r="BH86" s="93"/>
      <c r="BI86" s="93"/>
    </row>
    <row r="87">
      <c r="E87" s="105"/>
      <c r="F87" s="105"/>
      <c r="G87" s="105"/>
      <c r="H87" s="105"/>
      <c r="I87" s="105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B87" s="14"/>
      <c r="AC87" s="14"/>
      <c r="AD87" s="14"/>
      <c r="AE87" s="14"/>
      <c r="AG87" s="14"/>
      <c r="AH87" s="14"/>
      <c r="AI87" s="14"/>
      <c r="AJ87" s="14"/>
      <c r="AK87" s="14"/>
      <c r="AL87" s="14"/>
      <c r="AM87" s="14"/>
      <c r="AO87" s="14"/>
      <c r="AP87" s="14"/>
      <c r="AQ87" s="14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F87" s="93"/>
      <c r="BG87" s="93"/>
      <c r="BH87" s="93"/>
      <c r="BI87" s="93"/>
    </row>
    <row r="88">
      <c r="E88" s="105"/>
      <c r="F88" s="105"/>
      <c r="G88" s="105"/>
      <c r="H88" s="105"/>
      <c r="I88" s="105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B88" s="14"/>
      <c r="AC88" s="14"/>
      <c r="AD88" s="14"/>
      <c r="AE88" s="14"/>
      <c r="AG88" s="14"/>
      <c r="AH88" s="14"/>
      <c r="AI88" s="14"/>
      <c r="AJ88" s="14"/>
      <c r="AK88" s="14"/>
      <c r="AL88" s="14"/>
      <c r="AM88" s="14"/>
      <c r="AO88" s="14"/>
      <c r="AP88" s="14"/>
      <c r="AQ88" s="14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F88" s="93"/>
      <c r="BG88" s="93"/>
      <c r="BH88" s="93"/>
      <c r="BI88" s="93"/>
    </row>
    <row r="89">
      <c r="E89" s="105"/>
      <c r="F89" s="105"/>
      <c r="G89" s="105"/>
      <c r="H89" s="105"/>
      <c r="I89" s="105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B89" s="14"/>
      <c r="AC89" s="14"/>
      <c r="AD89" s="14"/>
      <c r="AE89" s="14"/>
      <c r="AG89" s="14"/>
      <c r="AH89" s="14"/>
      <c r="AI89" s="14"/>
      <c r="AJ89" s="14"/>
      <c r="AK89" s="14"/>
      <c r="AL89" s="14"/>
      <c r="AM89" s="14"/>
      <c r="AO89" s="14"/>
      <c r="AP89" s="14"/>
      <c r="AQ89" s="14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F89" s="93"/>
      <c r="BG89" s="93"/>
      <c r="BH89" s="93"/>
      <c r="BI89" s="93"/>
    </row>
    <row r="90">
      <c r="E90" s="105"/>
      <c r="F90" s="105"/>
      <c r="G90" s="105"/>
      <c r="H90" s="105"/>
      <c r="I90" s="105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B90" s="14"/>
      <c r="AC90" s="14"/>
      <c r="AD90" s="14"/>
      <c r="AE90" s="14"/>
      <c r="AG90" s="14"/>
      <c r="AH90" s="14"/>
      <c r="AI90" s="14"/>
      <c r="AJ90" s="14"/>
      <c r="AK90" s="14"/>
      <c r="AL90" s="14"/>
      <c r="AM90" s="14"/>
      <c r="AO90" s="14"/>
      <c r="AP90" s="14"/>
      <c r="AQ90" s="14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F90" s="93"/>
      <c r="BG90" s="93"/>
      <c r="BH90" s="93"/>
      <c r="BI90" s="93"/>
    </row>
    <row r="91">
      <c r="E91" s="105"/>
      <c r="F91" s="105"/>
      <c r="G91" s="105"/>
      <c r="H91" s="105"/>
      <c r="I91" s="105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B91" s="14"/>
      <c r="AC91" s="14"/>
      <c r="AD91" s="14"/>
      <c r="AE91" s="14"/>
      <c r="AG91" s="14"/>
      <c r="AH91" s="14"/>
      <c r="AI91" s="14"/>
      <c r="AJ91" s="14"/>
      <c r="AK91" s="14"/>
      <c r="AL91" s="14"/>
      <c r="AM91" s="14"/>
      <c r="AO91" s="14"/>
      <c r="AP91" s="14"/>
      <c r="AQ91" s="14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F91" s="93"/>
      <c r="BG91" s="93"/>
      <c r="BH91" s="93"/>
      <c r="BI91" s="93"/>
    </row>
    <row r="92">
      <c r="E92" s="105"/>
      <c r="F92" s="105"/>
      <c r="G92" s="105"/>
      <c r="H92" s="105"/>
      <c r="I92" s="105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B92" s="14"/>
      <c r="AC92" s="14"/>
      <c r="AD92" s="14"/>
      <c r="AE92" s="14"/>
      <c r="AG92" s="14"/>
      <c r="AH92" s="14"/>
      <c r="AI92" s="14"/>
      <c r="AJ92" s="14"/>
      <c r="AK92" s="14"/>
      <c r="AL92" s="14"/>
      <c r="AM92" s="14"/>
      <c r="AO92" s="14"/>
      <c r="AP92" s="14"/>
      <c r="AQ92" s="14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F92" s="93"/>
      <c r="BG92" s="93"/>
      <c r="BH92" s="93"/>
      <c r="BI92" s="93"/>
    </row>
    <row r="93">
      <c r="E93" s="105"/>
      <c r="F93" s="105"/>
      <c r="G93" s="105"/>
      <c r="H93" s="105"/>
      <c r="I93" s="105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B93" s="14"/>
      <c r="AC93" s="14"/>
      <c r="AD93" s="14"/>
      <c r="AE93" s="14"/>
      <c r="AG93" s="14"/>
      <c r="AH93" s="14"/>
      <c r="AI93" s="14"/>
      <c r="AJ93" s="14"/>
      <c r="AK93" s="14"/>
      <c r="AL93" s="14"/>
      <c r="AM93" s="14"/>
      <c r="AO93" s="14"/>
      <c r="AP93" s="14"/>
      <c r="AQ93" s="14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F93" s="93"/>
      <c r="BG93" s="93"/>
      <c r="BH93" s="93"/>
      <c r="BI93" s="93"/>
    </row>
    <row r="94">
      <c r="E94" s="105"/>
      <c r="F94" s="105"/>
      <c r="G94" s="105"/>
      <c r="H94" s="105"/>
      <c r="I94" s="105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B94" s="14"/>
      <c r="AC94" s="14"/>
      <c r="AD94" s="14"/>
      <c r="AE94" s="14"/>
      <c r="AG94" s="14"/>
      <c r="AH94" s="14"/>
      <c r="AI94" s="14"/>
      <c r="AJ94" s="14"/>
      <c r="AK94" s="14"/>
      <c r="AL94" s="14"/>
      <c r="AM94" s="14"/>
      <c r="AO94" s="14"/>
      <c r="AP94" s="14"/>
      <c r="AQ94" s="14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F94" s="93"/>
      <c r="BG94" s="93"/>
      <c r="BH94" s="93"/>
      <c r="BI94" s="93"/>
    </row>
    <row r="95">
      <c r="E95" s="105"/>
      <c r="F95" s="105"/>
      <c r="G95" s="105"/>
      <c r="H95" s="105"/>
      <c r="I95" s="105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B95" s="14"/>
      <c r="AC95" s="14"/>
      <c r="AD95" s="14"/>
      <c r="AE95" s="14"/>
      <c r="AG95" s="14"/>
      <c r="AH95" s="14"/>
      <c r="AI95" s="14"/>
      <c r="AJ95" s="14"/>
      <c r="AK95" s="14"/>
      <c r="AL95" s="14"/>
      <c r="AM95" s="14"/>
      <c r="AO95" s="14"/>
      <c r="AP95" s="14"/>
      <c r="AQ95" s="14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F95" s="93"/>
      <c r="BG95" s="93"/>
      <c r="BH95" s="93"/>
      <c r="BI95" s="93"/>
    </row>
    <row r="96">
      <c r="E96" s="105"/>
      <c r="F96" s="105"/>
      <c r="G96" s="105"/>
      <c r="H96" s="105"/>
      <c r="I96" s="105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B96" s="14"/>
      <c r="AC96" s="14"/>
      <c r="AD96" s="14"/>
      <c r="AE96" s="14"/>
      <c r="AG96" s="14"/>
      <c r="AH96" s="14"/>
      <c r="AI96" s="14"/>
      <c r="AJ96" s="14"/>
      <c r="AK96" s="14"/>
      <c r="AL96" s="14"/>
      <c r="AM96" s="14"/>
      <c r="AO96" s="14"/>
      <c r="AP96" s="14"/>
      <c r="AQ96" s="14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F96" s="93"/>
      <c r="BG96" s="93"/>
      <c r="BH96" s="93"/>
      <c r="BI96" s="93"/>
    </row>
    <row r="97">
      <c r="E97" s="105"/>
      <c r="F97" s="105"/>
      <c r="G97" s="105"/>
      <c r="H97" s="105"/>
      <c r="I97" s="105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B97" s="14"/>
      <c r="AC97" s="14"/>
      <c r="AD97" s="14"/>
      <c r="AE97" s="14"/>
      <c r="AG97" s="14"/>
      <c r="AH97" s="14"/>
      <c r="AI97" s="14"/>
      <c r="AJ97" s="14"/>
      <c r="AK97" s="14"/>
      <c r="AL97" s="14"/>
      <c r="AM97" s="14"/>
      <c r="AO97" s="14"/>
      <c r="AP97" s="14"/>
      <c r="AQ97" s="14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F97" s="93"/>
      <c r="BG97" s="93"/>
      <c r="BH97" s="93"/>
      <c r="BI97" s="93"/>
    </row>
    <row r="98">
      <c r="E98" s="105"/>
      <c r="F98" s="105"/>
      <c r="G98" s="105"/>
      <c r="H98" s="105"/>
      <c r="I98" s="105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B98" s="14"/>
      <c r="AC98" s="14"/>
      <c r="AD98" s="14"/>
      <c r="AE98" s="14"/>
      <c r="AG98" s="14"/>
      <c r="AH98" s="14"/>
      <c r="AI98" s="14"/>
      <c r="AJ98" s="14"/>
      <c r="AK98" s="14"/>
      <c r="AL98" s="14"/>
      <c r="AM98" s="14"/>
      <c r="AO98" s="14"/>
      <c r="AP98" s="14"/>
      <c r="AQ98" s="14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F98" s="93"/>
      <c r="BG98" s="93"/>
      <c r="BH98" s="93"/>
      <c r="BI98" s="93"/>
    </row>
    <row r="99">
      <c r="E99" s="105"/>
      <c r="F99" s="105"/>
      <c r="G99" s="105"/>
      <c r="H99" s="105"/>
      <c r="I99" s="105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B99" s="14"/>
      <c r="AC99" s="14"/>
      <c r="AD99" s="14"/>
      <c r="AE99" s="14"/>
      <c r="AG99" s="14"/>
      <c r="AH99" s="14"/>
      <c r="AI99" s="14"/>
      <c r="AJ99" s="14"/>
      <c r="AK99" s="14"/>
      <c r="AL99" s="14"/>
      <c r="AM99" s="14"/>
      <c r="AO99" s="14"/>
      <c r="AP99" s="14"/>
      <c r="AQ99" s="14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F99" s="93"/>
      <c r="BG99" s="93"/>
      <c r="BH99" s="93"/>
      <c r="BI99" s="93"/>
    </row>
    <row r="100">
      <c r="E100" s="105"/>
      <c r="F100" s="105"/>
      <c r="G100" s="105"/>
      <c r="H100" s="105"/>
      <c r="I100" s="105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B100" s="14"/>
      <c r="AC100" s="14"/>
      <c r="AD100" s="14"/>
      <c r="AE100" s="14"/>
      <c r="AG100" s="14"/>
      <c r="AH100" s="14"/>
      <c r="AI100" s="14"/>
      <c r="AJ100" s="14"/>
      <c r="AK100" s="14"/>
      <c r="AL100" s="14"/>
      <c r="AM100" s="14"/>
      <c r="AO100" s="14"/>
      <c r="AP100" s="14"/>
      <c r="AQ100" s="14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F100" s="93"/>
      <c r="BG100" s="93"/>
      <c r="BH100" s="93"/>
      <c r="BI100" s="93"/>
    </row>
    <row r="101">
      <c r="E101" s="105"/>
      <c r="F101" s="105"/>
      <c r="G101" s="105"/>
      <c r="H101" s="105"/>
      <c r="I101" s="105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B101" s="14"/>
      <c r="AC101" s="14"/>
      <c r="AD101" s="14"/>
      <c r="AE101" s="14"/>
      <c r="AG101" s="14"/>
      <c r="AH101" s="14"/>
      <c r="AI101" s="14"/>
      <c r="AJ101" s="14"/>
      <c r="AK101" s="14"/>
      <c r="AL101" s="14"/>
      <c r="AM101" s="14"/>
      <c r="AO101" s="14"/>
      <c r="AP101" s="14"/>
      <c r="AQ101" s="14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F101" s="93"/>
      <c r="BG101" s="93"/>
      <c r="BH101" s="93"/>
      <c r="BI101" s="93"/>
    </row>
    <row r="102">
      <c r="E102" s="105"/>
      <c r="F102" s="105"/>
      <c r="G102" s="105"/>
      <c r="H102" s="105"/>
      <c r="I102" s="105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B102" s="14"/>
      <c r="AC102" s="14"/>
      <c r="AD102" s="14"/>
      <c r="AE102" s="14"/>
      <c r="AG102" s="14"/>
      <c r="AH102" s="14"/>
      <c r="AI102" s="14"/>
      <c r="AJ102" s="14"/>
      <c r="AK102" s="14"/>
      <c r="AL102" s="14"/>
      <c r="AM102" s="14"/>
      <c r="AO102" s="14"/>
      <c r="AP102" s="14"/>
      <c r="AQ102" s="14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F102" s="93"/>
      <c r="BG102" s="93"/>
      <c r="BH102" s="93"/>
      <c r="BI102" s="93"/>
    </row>
    <row r="103">
      <c r="E103" s="105"/>
      <c r="F103" s="105"/>
      <c r="G103" s="105"/>
      <c r="H103" s="105"/>
      <c r="I103" s="105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B103" s="14"/>
      <c r="AC103" s="14"/>
      <c r="AD103" s="14"/>
      <c r="AE103" s="14"/>
      <c r="AG103" s="14"/>
      <c r="AH103" s="14"/>
      <c r="AI103" s="14"/>
      <c r="AJ103" s="14"/>
      <c r="AK103" s="14"/>
      <c r="AL103" s="14"/>
      <c r="AM103" s="14"/>
      <c r="AO103" s="14"/>
      <c r="AP103" s="14"/>
      <c r="AQ103" s="14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F103" s="93"/>
      <c r="BG103" s="93"/>
      <c r="BH103" s="93"/>
      <c r="BI103" s="93"/>
    </row>
    <row r="104">
      <c r="E104" s="105"/>
      <c r="F104" s="105"/>
      <c r="G104" s="105"/>
      <c r="H104" s="105"/>
      <c r="I104" s="105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B104" s="14"/>
      <c r="AC104" s="14"/>
      <c r="AD104" s="14"/>
      <c r="AE104" s="14"/>
      <c r="AG104" s="14"/>
      <c r="AH104" s="14"/>
      <c r="AI104" s="14"/>
      <c r="AJ104" s="14"/>
      <c r="AK104" s="14"/>
      <c r="AL104" s="14"/>
      <c r="AM104" s="14"/>
      <c r="AO104" s="14"/>
      <c r="AP104" s="14"/>
      <c r="AQ104" s="14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F104" s="93"/>
      <c r="BG104" s="93"/>
      <c r="BH104" s="93"/>
      <c r="BI104" s="93"/>
    </row>
    <row r="105">
      <c r="E105" s="105"/>
      <c r="F105" s="105"/>
      <c r="G105" s="105"/>
      <c r="H105" s="105"/>
      <c r="I105" s="105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B105" s="14"/>
      <c r="AC105" s="14"/>
      <c r="AD105" s="14"/>
      <c r="AE105" s="14"/>
      <c r="AG105" s="14"/>
      <c r="AH105" s="14"/>
      <c r="AI105" s="14"/>
      <c r="AJ105" s="14"/>
      <c r="AK105" s="14"/>
      <c r="AL105" s="14"/>
      <c r="AM105" s="14"/>
      <c r="AO105" s="14"/>
      <c r="AP105" s="14"/>
      <c r="AQ105" s="14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F105" s="93"/>
      <c r="BG105" s="93"/>
      <c r="BH105" s="93"/>
      <c r="BI105" s="93"/>
    </row>
    <row r="106">
      <c r="E106" s="105"/>
      <c r="F106" s="105"/>
      <c r="G106" s="105"/>
      <c r="H106" s="105"/>
      <c r="I106" s="105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B106" s="14"/>
      <c r="AC106" s="14"/>
      <c r="AD106" s="14"/>
      <c r="AE106" s="14"/>
      <c r="AG106" s="14"/>
      <c r="AH106" s="14"/>
      <c r="AI106" s="14"/>
      <c r="AJ106" s="14"/>
      <c r="AK106" s="14"/>
      <c r="AL106" s="14"/>
      <c r="AM106" s="14"/>
      <c r="AO106" s="14"/>
      <c r="AP106" s="14"/>
      <c r="AQ106" s="14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F106" s="93"/>
      <c r="BG106" s="93"/>
      <c r="BH106" s="93"/>
      <c r="BI106" s="93"/>
    </row>
    <row r="107">
      <c r="E107" s="105"/>
      <c r="F107" s="105"/>
      <c r="G107" s="105"/>
      <c r="H107" s="105"/>
      <c r="I107" s="105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B107" s="14"/>
      <c r="AC107" s="14"/>
      <c r="AD107" s="14"/>
      <c r="AE107" s="14"/>
      <c r="AG107" s="14"/>
      <c r="AH107" s="14"/>
      <c r="AI107" s="14"/>
      <c r="AJ107" s="14"/>
      <c r="AK107" s="14"/>
      <c r="AL107" s="14"/>
      <c r="AM107" s="14"/>
      <c r="AO107" s="14"/>
      <c r="AP107" s="14"/>
      <c r="AQ107" s="14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F107" s="93"/>
      <c r="BG107" s="93"/>
      <c r="BH107" s="93"/>
      <c r="BI107" s="93"/>
    </row>
    <row r="108">
      <c r="E108" s="105"/>
      <c r="F108" s="105"/>
      <c r="G108" s="105"/>
      <c r="H108" s="105"/>
      <c r="I108" s="105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B108" s="14"/>
      <c r="AC108" s="14"/>
      <c r="AD108" s="14"/>
      <c r="AE108" s="14"/>
      <c r="AG108" s="14"/>
      <c r="AH108" s="14"/>
      <c r="AI108" s="14"/>
      <c r="AJ108" s="14"/>
      <c r="AK108" s="14"/>
      <c r="AL108" s="14"/>
      <c r="AM108" s="14"/>
      <c r="AO108" s="14"/>
      <c r="AP108" s="14"/>
      <c r="AQ108" s="14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F108" s="93"/>
      <c r="BG108" s="93"/>
      <c r="BH108" s="93"/>
      <c r="BI108" s="93"/>
    </row>
    <row r="109">
      <c r="E109" s="105"/>
      <c r="F109" s="105"/>
      <c r="G109" s="105"/>
      <c r="H109" s="105"/>
      <c r="I109" s="105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B109" s="14"/>
      <c r="AC109" s="14"/>
      <c r="AD109" s="14"/>
      <c r="AE109" s="14"/>
      <c r="AG109" s="14"/>
      <c r="AH109" s="14"/>
      <c r="AI109" s="14"/>
      <c r="AJ109" s="14"/>
      <c r="AK109" s="14"/>
      <c r="AL109" s="14"/>
      <c r="AM109" s="14"/>
      <c r="AO109" s="14"/>
      <c r="AP109" s="14"/>
      <c r="AQ109" s="14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F109" s="93"/>
      <c r="BG109" s="93"/>
      <c r="BH109" s="93"/>
      <c r="BI109" s="93"/>
    </row>
    <row r="110">
      <c r="E110" s="105"/>
      <c r="F110" s="105"/>
      <c r="G110" s="105"/>
      <c r="H110" s="105"/>
      <c r="I110" s="105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B110" s="14"/>
      <c r="AC110" s="14"/>
      <c r="AD110" s="14"/>
      <c r="AE110" s="14"/>
      <c r="AG110" s="14"/>
      <c r="AH110" s="14"/>
      <c r="AI110" s="14"/>
      <c r="AJ110" s="14"/>
      <c r="AK110" s="14"/>
      <c r="AL110" s="14"/>
      <c r="AM110" s="14"/>
      <c r="AO110" s="14"/>
      <c r="AP110" s="14"/>
      <c r="AQ110" s="14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F110" s="93"/>
      <c r="BG110" s="93"/>
      <c r="BH110" s="93"/>
      <c r="BI110" s="93"/>
    </row>
    <row r="111">
      <c r="E111" s="105"/>
      <c r="F111" s="105"/>
      <c r="G111" s="105"/>
      <c r="H111" s="105"/>
      <c r="I111" s="105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B111" s="14"/>
      <c r="AC111" s="14"/>
      <c r="AD111" s="14"/>
      <c r="AE111" s="14"/>
      <c r="AG111" s="14"/>
      <c r="AH111" s="14"/>
      <c r="AI111" s="14"/>
      <c r="AJ111" s="14"/>
      <c r="AK111" s="14"/>
      <c r="AL111" s="14"/>
      <c r="AM111" s="14"/>
      <c r="AO111" s="14"/>
      <c r="AP111" s="14"/>
      <c r="AQ111" s="14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F111" s="93"/>
      <c r="BG111" s="93"/>
      <c r="BH111" s="93"/>
      <c r="BI111" s="93"/>
    </row>
    <row r="112">
      <c r="E112" s="105"/>
      <c r="F112" s="105"/>
      <c r="G112" s="105"/>
      <c r="H112" s="105"/>
      <c r="I112" s="105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B112" s="14"/>
      <c r="AC112" s="14"/>
      <c r="AD112" s="14"/>
      <c r="AE112" s="14"/>
      <c r="AG112" s="14"/>
      <c r="AH112" s="14"/>
      <c r="AI112" s="14"/>
      <c r="AJ112" s="14"/>
      <c r="AK112" s="14"/>
      <c r="AL112" s="14"/>
      <c r="AM112" s="14"/>
      <c r="AO112" s="14"/>
      <c r="AP112" s="14"/>
      <c r="AQ112" s="14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F112" s="93"/>
      <c r="BG112" s="93"/>
      <c r="BH112" s="93"/>
      <c r="BI112" s="93"/>
    </row>
    <row r="113">
      <c r="E113" s="105"/>
      <c r="F113" s="105"/>
      <c r="G113" s="105"/>
      <c r="H113" s="105"/>
      <c r="I113" s="105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B113" s="14"/>
      <c r="AC113" s="14"/>
      <c r="AD113" s="14"/>
      <c r="AE113" s="14"/>
      <c r="AG113" s="14"/>
      <c r="AH113" s="14"/>
      <c r="AI113" s="14"/>
      <c r="AJ113" s="14"/>
      <c r="AK113" s="14"/>
      <c r="AL113" s="14"/>
      <c r="AM113" s="14"/>
      <c r="AO113" s="14"/>
      <c r="AP113" s="14"/>
      <c r="AQ113" s="14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F113" s="93"/>
      <c r="BG113" s="93"/>
      <c r="BH113" s="93"/>
      <c r="BI113" s="93"/>
    </row>
    <row r="114">
      <c r="E114" s="105"/>
      <c r="F114" s="105"/>
      <c r="G114" s="105"/>
      <c r="H114" s="105"/>
      <c r="I114" s="105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B114" s="14"/>
      <c r="AC114" s="14"/>
      <c r="AD114" s="14"/>
      <c r="AE114" s="14"/>
      <c r="AG114" s="14"/>
      <c r="AH114" s="14"/>
      <c r="AI114" s="14"/>
      <c r="AJ114" s="14"/>
      <c r="AK114" s="14"/>
      <c r="AL114" s="14"/>
      <c r="AM114" s="14"/>
      <c r="AO114" s="14"/>
      <c r="AP114" s="14"/>
      <c r="AQ114" s="14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F114" s="93"/>
      <c r="BG114" s="93"/>
      <c r="BH114" s="93"/>
      <c r="BI114" s="93"/>
    </row>
    <row r="115">
      <c r="E115" s="105"/>
      <c r="F115" s="105"/>
      <c r="G115" s="105"/>
      <c r="H115" s="105"/>
      <c r="I115" s="105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B115" s="14"/>
      <c r="AC115" s="14"/>
      <c r="AD115" s="14"/>
      <c r="AE115" s="14"/>
      <c r="AG115" s="14"/>
      <c r="AH115" s="14"/>
      <c r="AI115" s="14"/>
      <c r="AJ115" s="14"/>
      <c r="AK115" s="14"/>
      <c r="AL115" s="14"/>
      <c r="AM115" s="14"/>
      <c r="AO115" s="14"/>
      <c r="AP115" s="14"/>
      <c r="AQ115" s="14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F115" s="93"/>
      <c r="BG115" s="93"/>
      <c r="BH115" s="93"/>
      <c r="BI115" s="93"/>
    </row>
    <row r="116">
      <c r="E116" s="105"/>
      <c r="F116" s="105"/>
      <c r="G116" s="105"/>
      <c r="H116" s="105"/>
      <c r="I116" s="105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B116" s="14"/>
      <c r="AC116" s="14"/>
      <c r="AD116" s="14"/>
      <c r="AE116" s="14"/>
      <c r="AG116" s="14"/>
      <c r="AH116" s="14"/>
      <c r="AI116" s="14"/>
      <c r="AJ116" s="14"/>
      <c r="AK116" s="14"/>
      <c r="AL116" s="14"/>
      <c r="AM116" s="14"/>
      <c r="AO116" s="14"/>
      <c r="AP116" s="14"/>
      <c r="AQ116" s="14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F116" s="93"/>
      <c r="BG116" s="93"/>
      <c r="BH116" s="93"/>
      <c r="BI116" s="93"/>
    </row>
    <row r="117">
      <c r="E117" s="105"/>
      <c r="F117" s="105"/>
      <c r="G117" s="105"/>
      <c r="H117" s="105"/>
      <c r="I117" s="105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B117" s="14"/>
      <c r="AC117" s="14"/>
      <c r="AD117" s="14"/>
      <c r="AE117" s="14"/>
      <c r="AG117" s="14"/>
      <c r="AH117" s="14"/>
      <c r="AI117" s="14"/>
      <c r="AJ117" s="14"/>
      <c r="AK117" s="14"/>
      <c r="AL117" s="14"/>
      <c r="AM117" s="14"/>
      <c r="AO117" s="14"/>
      <c r="AP117" s="14"/>
      <c r="AQ117" s="14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F117" s="93"/>
      <c r="BG117" s="93"/>
      <c r="BH117" s="93"/>
      <c r="BI117" s="93"/>
    </row>
    <row r="118">
      <c r="E118" s="105"/>
      <c r="F118" s="105"/>
      <c r="G118" s="105"/>
      <c r="H118" s="105"/>
      <c r="I118" s="105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B118" s="14"/>
      <c r="AC118" s="14"/>
      <c r="AD118" s="14"/>
      <c r="AE118" s="14"/>
      <c r="AG118" s="14"/>
      <c r="AH118" s="14"/>
      <c r="AI118" s="14"/>
      <c r="AJ118" s="14"/>
      <c r="AK118" s="14"/>
      <c r="AL118" s="14"/>
      <c r="AM118" s="14"/>
      <c r="AO118" s="14"/>
      <c r="AP118" s="14"/>
      <c r="AQ118" s="14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F118" s="93"/>
      <c r="BG118" s="93"/>
      <c r="BH118" s="93"/>
      <c r="BI118" s="93"/>
    </row>
    <row r="119">
      <c r="E119" s="105"/>
      <c r="F119" s="105"/>
      <c r="G119" s="105"/>
      <c r="H119" s="105"/>
      <c r="I119" s="105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B119" s="14"/>
      <c r="AC119" s="14"/>
      <c r="AD119" s="14"/>
      <c r="AE119" s="14"/>
      <c r="AG119" s="14"/>
      <c r="AH119" s="14"/>
      <c r="AI119" s="14"/>
      <c r="AJ119" s="14"/>
      <c r="AK119" s="14"/>
      <c r="AL119" s="14"/>
      <c r="AM119" s="14"/>
      <c r="AO119" s="14"/>
      <c r="AP119" s="14"/>
      <c r="AQ119" s="14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F119" s="93"/>
      <c r="BG119" s="93"/>
      <c r="BH119" s="93"/>
      <c r="BI119" s="93"/>
    </row>
    <row r="120">
      <c r="E120" s="105"/>
      <c r="F120" s="105"/>
      <c r="G120" s="105"/>
      <c r="H120" s="105"/>
      <c r="I120" s="105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B120" s="14"/>
      <c r="AC120" s="14"/>
      <c r="AD120" s="14"/>
      <c r="AE120" s="14"/>
      <c r="AG120" s="14"/>
      <c r="AH120" s="14"/>
      <c r="AI120" s="14"/>
      <c r="AJ120" s="14"/>
      <c r="AK120" s="14"/>
      <c r="AL120" s="14"/>
      <c r="AM120" s="14"/>
      <c r="AO120" s="14"/>
      <c r="AP120" s="14"/>
      <c r="AQ120" s="14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F120" s="93"/>
      <c r="BG120" s="93"/>
      <c r="BH120" s="93"/>
      <c r="BI120" s="93"/>
    </row>
    <row r="121">
      <c r="E121" s="105"/>
      <c r="F121" s="105"/>
      <c r="G121" s="105"/>
      <c r="H121" s="105"/>
      <c r="I121" s="105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B121" s="14"/>
      <c r="AC121" s="14"/>
      <c r="AD121" s="14"/>
      <c r="AE121" s="14"/>
      <c r="AG121" s="14"/>
      <c r="AH121" s="14"/>
      <c r="AI121" s="14"/>
      <c r="AJ121" s="14"/>
      <c r="AK121" s="14"/>
      <c r="AL121" s="14"/>
      <c r="AM121" s="14"/>
      <c r="AO121" s="14"/>
      <c r="AP121" s="14"/>
      <c r="AQ121" s="14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F121" s="93"/>
      <c r="BG121" s="93"/>
      <c r="BH121" s="93"/>
      <c r="BI121" s="93"/>
    </row>
    <row r="122">
      <c r="E122" s="105"/>
      <c r="F122" s="105"/>
      <c r="G122" s="105"/>
      <c r="H122" s="105"/>
      <c r="I122" s="105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B122" s="14"/>
      <c r="AC122" s="14"/>
      <c r="AD122" s="14"/>
      <c r="AE122" s="14"/>
      <c r="AG122" s="14"/>
      <c r="AH122" s="14"/>
      <c r="AI122" s="14"/>
      <c r="AJ122" s="14"/>
      <c r="AK122" s="14"/>
      <c r="AL122" s="14"/>
      <c r="AM122" s="14"/>
      <c r="AO122" s="14"/>
      <c r="AP122" s="14"/>
      <c r="AQ122" s="14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F122" s="93"/>
      <c r="BG122" s="93"/>
      <c r="BH122" s="93"/>
      <c r="BI122" s="93"/>
    </row>
    <row r="123">
      <c r="E123" s="105"/>
      <c r="F123" s="105"/>
      <c r="G123" s="105"/>
      <c r="H123" s="105"/>
      <c r="I123" s="105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B123" s="14"/>
      <c r="AC123" s="14"/>
      <c r="AD123" s="14"/>
      <c r="AE123" s="14"/>
      <c r="AG123" s="14"/>
      <c r="AH123" s="14"/>
      <c r="AI123" s="14"/>
      <c r="AJ123" s="14"/>
      <c r="AK123" s="14"/>
      <c r="AL123" s="14"/>
      <c r="AM123" s="14"/>
      <c r="AO123" s="14"/>
      <c r="AP123" s="14"/>
      <c r="AQ123" s="14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F123" s="93"/>
      <c r="BG123" s="93"/>
      <c r="BH123" s="93"/>
      <c r="BI123" s="93"/>
    </row>
    <row r="124">
      <c r="E124" s="105"/>
      <c r="F124" s="105"/>
      <c r="G124" s="105"/>
      <c r="H124" s="105"/>
      <c r="I124" s="105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B124" s="14"/>
      <c r="AC124" s="14"/>
      <c r="AD124" s="14"/>
      <c r="AE124" s="14"/>
      <c r="AG124" s="14"/>
      <c r="AH124" s="14"/>
      <c r="AI124" s="14"/>
      <c r="AJ124" s="14"/>
      <c r="AK124" s="14"/>
      <c r="AL124" s="14"/>
      <c r="AM124" s="14"/>
      <c r="AO124" s="14"/>
      <c r="AP124" s="14"/>
      <c r="AQ124" s="14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F124" s="93"/>
      <c r="BG124" s="93"/>
      <c r="BH124" s="93"/>
      <c r="BI124" s="93"/>
    </row>
    <row r="125">
      <c r="E125" s="105"/>
      <c r="F125" s="105"/>
      <c r="G125" s="105"/>
      <c r="H125" s="105"/>
      <c r="I125" s="105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B125" s="14"/>
      <c r="AC125" s="14"/>
      <c r="AD125" s="14"/>
      <c r="AE125" s="14"/>
      <c r="AG125" s="14"/>
      <c r="AH125" s="14"/>
      <c r="AI125" s="14"/>
      <c r="AJ125" s="14"/>
      <c r="AK125" s="14"/>
      <c r="AL125" s="14"/>
      <c r="AM125" s="14"/>
      <c r="AO125" s="14"/>
      <c r="AP125" s="14"/>
      <c r="AQ125" s="14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F125" s="93"/>
      <c r="BG125" s="93"/>
      <c r="BH125" s="93"/>
      <c r="BI125" s="93"/>
    </row>
    <row r="126">
      <c r="E126" s="105"/>
      <c r="F126" s="105"/>
      <c r="G126" s="105"/>
      <c r="H126" s="105"/>
      <c r="I126" s="105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B126" s="14"/>
      <c r="AC126" s="14"/>
      <c r="AD126" s="14"/>
      <c r="AE126" s="14"/>
      <c r="AG126" s="14"/>
      <c r="AH126" s="14"/>
      <c r="AI126" s="14"/>
      <c r="AJ126" s="14"/>
      <c r="AK126" s="14"/>
      <c r="AL126" s="14"/>
      <c r="AM126" s="14"/>
      <c r="AO126" s="14"/>
      <c r="AP126" s="14"/>
      <c r="AQ126" s="14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F126" s="93"/>
      <c r="BG126" s="93"/>
      <c r="BH126" s="93"/>
      <c r="BI126" s="93"/>
    </row>
    <row r="127">
      <c r="E127" s="105"/>
      <c r="F127" s="105"/>
      <c r="G127" s="105"/>
      <c r="H127" s="105"/>
      <c r="I127" s="105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B127" s="14"/>
      <c r="AC127" s="14"/>
      <c r="AD127" s="14"/>
      <c r="AE127" s="14"/>
      <c r="AG127" s="14"/>
      <c r="AH127" s="14"/>
      <c r="AI127" s="14"/>
      <c r="AJ127" s="14"/>
      <c r="AK127" s="14"/>
      <c r="AL127" s="14"/>
      <c r="AM127" s="14"/>
      <c r="AO127" s="14"/>
      <c r="AP127" s="14"/>
      <c r="AQ127" s="14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F127" s="93"/>
      <c r="BG127" s="93"/>
      <c r="BH127" s="93"/>
      <c r="BI127" s="93"/>
    </row>
    <row r="128">
      <c r="E128" s="105"/>
      <c r="F128" s="105"/>
      <c r="G128" s="105"/>
      <c r="H128" s="105"/>
      <c r="I128" s="105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B128" s="14"/>
      <c r="AC128" s="14"/>
      <c r="AD128" s="14"/>
      <c r="AE128" s="14"/>
      <c r="AG128" s="14"/>
      <c r="AH128" s="14"/>
      <c r="AI128" s="14"/>
      <c r="AJ128" s="14"/>
      <c r="AK128" s="14"/>
      <c r="AL128" s="14"/>
      <c r="AM128" s="14"/>
      <c r="AO128" s="14"/>
      <c r="AP128" s="14"/>
      <c r="AQ128" s="14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F128" s="93"/>
      <c r="BG128" s="93"/>
      <c r="BH128" s="93"/>
      <c r="BI128" s="93"/>
    </row>
    <row r="129">
      <c r="E129" s="105"/>
      <c r="F129" s="105"/>
      <c r="G129" s="105"/>
      <c r="H129" s="105"/>
      <c r="I129" s="105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B129" s="14"/>
      <c r="AC129" s="14"/>
      <c r="AD129" s="14"/>
      <c r="AE129" s="14"/>
      <c r="AG129" s="14"/>
      <c r="AH129" s="14"/>
      <c r="AI129" s="14"/>
      <c r="AJ129" s="14"/>
      <c r="AK129" s="14"/>
      <c r="AL129" s="14"/>
      <c r="AM129" s="14"/>
      <c r="AO129" s="14"/>
      <c r="AP129" s="14"/>
      <c r="AQ129" s="14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F129" s="93"/>
      <c r="BG129" s="93"/>
      <c r="BH129" s="93"/>
      <c r="BI129" s="93"/>
    </row>
    <row r="130">
      <c r="E130" s="105"/>
      <c r="F130" s="105"/>
      <c r="G130" s="105"/>
      <c r="H130" s="105"/>
      <c r="I130" s="105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B130" s="14"/>
      <c r="AC130" s="14"/>
      <c r="AD130" s="14"/>
      <c r="AE130" s="14"/>
      <c r="AG130" s="14"/>
      <c r="AH130" s="14"/>
      <c r="AI130" s="14"/>
      <c r="AJ130" s="14"/>
      <c r="AK130" s="14"/>
      <c r="AL130" s="14"/>
      <c r="AM130" s="14"/>
      <c r="AO130" s="14"/>
      <c r="AP130" s="14"/>
      <c r="AQ130" s="14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F130" s="93"/>
      <c r="BG130" s="93"/>
      <c r="BH130" s="93"/>
      <c r="BI130" s="93"/>
    </row>
    <row r="131">
      <c r="E131" s="105"/>
      <c r="F131" s="105"/>
      <c r="G131" s="105"/>
      <c r="H131" s="105"/>
      <c r="I131" s="105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B131" s="14"/>
      <c r="AC131" s="14"/>
      <c r="AD131" s="14"/>
      <c r="AE131" s="14"/>
      <c r="AG131" s="14"/>
      <c r="AH131" s="14"/>
      <c r="AI131" s="14"/>
      <c r="AJ131" s="14"/>
      <c r="AK131" s="14"/>
      <c r="AL131" s="14"/>
      <c r="AM131" s="14"/>
      <c r="AO131" s="14"/>
      <c r="AP131" s="14"/>
      <c r="AQ131" s="14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F131" s="93"/>
      <c r="BG131" s="93"/>
      <c r="BH131" s="93"/>
      <c r="BI131" s="93"/>
    </row>
    <row r="132">
      <c r="E132" s="105"/>
      <c r="F132" s="105"/>
      <c r="G132" s="105"/>
      <c r="H132" s="105"/>
      <c r="I132" s="105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B132" s="14"/>
      <c r="AC132" s="14"/>
      <c r="AD132" s="14"/>
      <c r="AE132" s="14"/>
      <c r="AG132" s="14"/>
      <c r="AH132" s="14"/>
      <c r="AI132" s="14"/>
      <c r="AJ132" s="14"/>
      <c r="AK132" s="14"/>
      <c r="AL132" s="14"/>
      <c r="AM132" s="14"/>
      <c r="AO132" s="14"/>
      <c r="AP132" s="14"/>
      <c r="AQ132" s="14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F132" s="93"/>
      <c r="BG132" s="93"/>
      <c r="BH132" s="93"/>
      <c r="BI132" s="93"/>
    </row>
    <row r="133">
      <c r="E133" s="105"/>
      <c r="F133" s="105"/>
      <c r="G133" s="105"/>
      <c r="H133" s="105"/>
      <c r="I133" s="105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B133" s="14"/>
      <c r="AC133" s="14"/>
      <c r="AD133" s="14"/>
      <c r="AE133" s="14"/>
      <c r="AG133" s="14"/>
      <c r="AH133" s="14"/>
      <c r="AI133" s="14"/>
      <c r="AJ133" s="14"/>
      <c r="AK133" s="14"/>
      <c r="AL133" s="14"/>
      <c r="AM133" s="14"/>
      <c r="AO133" s="14"/>
      <c r="AP133" s="14"/>
      <c r="AQ133" s="14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F133" s="93"/>
      <c r="BG133" s="93"/>
      <c r="BH133" s="93"/>
      <c r="BI133" s="93"/>
    </row>
    <row r="134">
      <c r="E134" s="105"/>
      <c r="F134" s="105"/>
      <c r="G134" s="105"/>
      <c r="H134" s="105"/>
      <c r="I134" s="105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B134" s="14"/>
      <c r="AC134" s="14"/>
      <c r="AD134" s="14"/>
      <c r="AE134" s="14"/>
      <c r="AG134" s="14"/>
      <c r="AH134" s="14"/>
      <c r="AI134" s="14"/>
      <c r="AJ134" s="14"/>
      <c r="AK134" s="14"/>
      <c r="AL134" s="14"/>
      <c r="AM134" s="14"/>
      <c r="AO134" s="14"/>
      <c r="AP134" s="14"/>
      <c r="AQ134" s="14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F134" s="93"/>
      <c r="BG134" s="93"/>
      <c r="BH134" s="93"/>
      <c r="BI134" s="93"/>
    </row>
    <row r="135">
      <c r="E135" s="105"/>
      <c r="F135" s="105"/>
      <c r="G135" s="105"/>
      <c r="H135" s="105"/>
      <c r="I135" s="105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B135" s="14"/>
      <c r="AC135" s="14"/>
      <c r="AD135" s="14"/>
      <c r="AE135" s="14"/>
      <c r="AG135" s="14"/>
      <c r="AH135" s="14"/>
      <c r="AI135" s="14"/>
      <c r="AJ135" s="14"/>
      <c r="AK135" s="14"/>
      <c r="AL135" s="14"/>
      <c r="AM135" s="14"/>
      <c r="AO135" s="14"/>
      <c r="AP135" s="14"/>
      <c r="AQ135" s="14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F135" s="93"/>
      <c r="BG135" s="93"/>
      <c r="BH135" s="93"/>
      <c r="BI135" s="93"/>
    </row>
    <row r="136">
      <c r="E136" s="105"/>
      <c r="F136" s="105"/>
      <c r="G136" s="105"/>
      <c r="H136" s="105"/>
      <c r="I136" s="105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B136" s="14"/>
      <c r="AC136" s="14"/>
      <c r="AD136" s="14"/>
      <c r="AE136" s="14"/>
      <c r="AG136" s="14"/>
      <c r="AH136" s="14"/>
      <c r="AI136" s="14"/>
      <c r="AJ136" s="14"/>
      <c r="AK136" s="14"/>
      <c r="AL136" s="14"/>
      <c r="AM136" s="14"/>
      <c r="AO136" s="14"/>
      <c r="AP136" s="14"/>
      <c r="AQ136" s="14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F136" s="93"/>
      <c r="BG136" s="93"/>
      <c r="BH136" s="93"/>
      <c r="BI136" s="93"/>
    </row>
    <row r="137">
      <c r="E137" s="105"/>
      <c r="F137" s="105"/>
      <c r="G137" s="105"/>
      <c r="H137" s="105"/>
      <c r="I137" s="105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B137" s="14"/>
      <c r="AC137" s="14"/>
      <c r="AD137" s="14"/>
      <c r="AE137" s="14"/>
      <c r="AG137" s="14"/>
      <c r="AH137" s="14"/>
      <c r="AI137" s="14"/>
      <c r="AJ137" s="14"/>
      <c r="AK137" s="14"/>
      <c r="AL137" s="14"/>
      <c r="AM137" s="14"/>
      <c r="AO137" s="14"/>
      <c r="AP137" s="14"/>
      <c r="AQ137" s="14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F137" s="93"/>
      <c r="BG137" s="93"/>
      <c r="BH137" s="93"/>
      <c r="BI137" s="93"/>
    </row>
    <row r="138">
      <c r="E138" s="105"/>
      <c r="F138" s="105"/>
      <c r="G138" s="105"/>
      <c r="H138" s="105"/>
      <c r="I138" s="105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B138" s="14"/>
      <c r="AC138" s="14"/>
      <c r="AD138" s="14"/>
      <c r="AE138" s="14"/>
      <c r="AG138" s="14"/>
      <c r="AH138" s="14"/>
      <c r="AI138" s="14"/>
      <c r="AJ138" s="14"/>
      <c r="AK138" s="14"/>
      <c r="AL138" s="14"/>
      <c r="AM138" s="14"/>
      <c r="AO138" s="14"/>
      <c r="AP138" s="14"/>
      <c r="AQ138" s="14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F138" s="93"/>
      <c r="BG138" s="93"/>
      <c r="BH138" s="93"/>
      <c r="BI138" s="93"/>
    </row>
    <row r="139">
      <c r="E139" s="105"/>
      <c r="F139" s="105"/>
      <c r="G139" s="105"/>
      <c r="H139" s="105"/>
      <c r="I139" s="105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B139" s="14"/>
      <c r="AC139" s="14"/>
      <c r="AD139" s="14"/>
      <c r="AE139" s="14"/>
      <c r="AG139" s="14"/>
      <c r="AH139" s="14"/>
      <c r="AI139" s="14"/>
      <c r="AJ139" s="14"/>
      <c r="AK139" s="14"/>
      <c r="AL139" s="14"/>
      <c r="AM139" s="14"/>
      <c r="AO139" s="14"/>
      <c r="AP139" s="14"/>
      <c r="AQ139" s="14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F139" s="93"/>
      <c r="BG139" s="93"/>
      <c r="BH139" s="93"/>
      <c r="BI139" s="93"/>
    </row>
    <row r="140">
      <c r="E140" s="105"/>
      <c r="F140" s="105"/>
      <c r="G140" s="105"/>
      <c r="H140" s="105"/>
      <c r="I140" s="105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B140" s="14"/>
      <c r="AC140" s="14"/>
      <c r="AD140" s="14"/>
      <c r="AE140" s="14"/>
      <c r="AG140" s="14"/>
      <c r="AH140" s="14"/>
      <c r="AI140" s="14"/>
      <c r="AJ140" s="14"/>
      <c r="AK140" s="14"/>
      <c r="AL140" s="14"/>
      <c r="AM140" s="14"/>
      <c r="AO140" s="14"/>
      <c r="AP140" s="14"/>
      <c r="AQ140" s="14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F140" s="93"/>
      <c r="BG140" s="93"/>
      <c r="BH140" s="93"/>
      <c r="BI140" s="93"/>
    </row>
    <row r="141">
      <c r="E141" s="105"/>
      <c r="F141" s="105"/>
      <c r="G141" s="105"/>
      <c r="H141" s="105"/>
      <c r="I141" s="105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B141" s="14"/>
      <c r="AC141" s="14"/>
      <c r="AD141" s="14"/>
      <c r="AE141" s="14"/>
      <c r="AG141" s="14"/>
      <c r="AH141" s="14"/>
      <c r="AI141" s="14"/>
      <c r="AJ141" s="14"/>
      <c r="AK141" s="14"/>
      <c r="AL141" s="14"/>
      <c r="AM141" s="14"/>
      <c r="AO141" s="14"/>
      <c r="AP141" s="14"/>
      <c r="AQ141" s="14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F141" s="93"/>
      <c r="BG141" s="93"/>
      <c r="BH141" s="93"/>
      <c r="BI141" s="93"/>
    </row>
    <row r="142">
      <c r="E142" s="105"/>
      <c r="F142" s="105"/>
      <c r="G142" s="105"/>
      <c r="H142" s="105"/>
      <c r="I142" s="105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B142" s="14"/>
      <c r="AC142" s="14"/>
      <c r="AD142" s="14"/>
      <c r="AE142" s="14"/>
      <c r="AG142" s="14"/>
      <c r="AH142" s="14"/>
      <c r="AI142" s="14"/>
      <c r="AJ142" s="14"/>
      <c r="AK142" s="14"/>
      <c r="AL142" s="14"/>
      <c r="AM142" s="14"/>
      <c r="AO142" s="14"/>
      <c r="AP142" s="14"/>
      <c r="AQ142" s="14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F142" s="93"/>
      <c r="BG142" s="93"/>
      <c r="BH142" s="93"/>
      <c r="BI142" s="93"/>
    </row>
    <row r="143">
      <c r="E143" s="105"/>
      <c r="F143" s="105"/>
      <c r="G143" s="105"/>
      <c r="H143" s="105"/>
      <c r="I143" s="105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B143" s="14"/>
      <c r="AC143" s="14"/>
      <c r="AD143" s="14"/>
      <c r="AE143" s="14"/>
      <c r="AG143" s="14"/>
      <c r="AH143" s="14"/>
      <c r="AI143" s="14"/>
      <c r="AJ143" s="14"/>
      <c r="AK143" s="14"/>
      <c r="AL143" s="14"/>
      <c r="AM143" s="14"/>
      <c r="AO143" s="14"/>
      <c r="AP143" s="14"/>
      <c r="AQ143" s="14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F143" s="93"/>
      <c r="BG143" s="93"/>
      <c r="BH143" s="93"/>
      <c r="BI143" s="93"/>
    </row>
    <row r="144">
      <c r="E144" s="105"/>
      <c r="F144" s="105"/>
      <c r="G144" s="105"/>
      <c r="H144" s="105"/>
      <c r="I144" s="105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B144" s="14"/>
      <c r="AC144" s="14"/>
      <c r="AD144" s="14"/>
      <c r="AE144" s="14"/>
      <c r="AG144" s="14"/>
      <c r="AH144" s="14"/>
      <c r="AI144" s="14"/>
      <c r="AJ144" s="14"/>
      <c r="AK144" s="14"/>
      <c r="AL144" s="14"/>
      <c r="AM144" s="14"/>
      <c r="AO144" s="14"/>
      <c r="AP144" s="14"/>
      <c r="AQ144" s="14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F144" s="93"/>
      <c r="BG144" s="93"/>
      <c r="BH144" s="93"/>
      <c r="BI144" s="93"/>
    </row>
    <row r="145">
      <c r="E145" s="105"/>
      <c r="F145" s="105"/>
      <c r="G145" s="105"/>
      <c r="H145" s="105"/>
      <c r="I145" s="105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B145" s="14"/>
      <c r="AC145" s="14"/>
      <c r="AD145" s="14"/>
      <c r="AE145" s="14"/>
      <c r="AG145" s="14"/>
      <c r="AH145" s="14"/>
      <c r="AI145" s="14"/>
      <c r="AJ145" s="14"/>
      <c r="AK145" s="14"/>
      <c r="AL145" s="14"/>
      <c r="AM145" s="14"/>
      <c r="AO145" s="14"/>
      <c r="AP145" s="14"/>
      <c r="AQ145" s="14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F145" s="93"/>
      <c r="BG145" s="93"/>
      <c r="BH145" s="93"/>
      <c r="BI145" s="93"/>
    </row>
    <row r="146">
      <c r="E146" s="105"/>
      <c r="F146" s="105"/>
      <c r="G146" s="105"/>
      <c r="H146" s="105"/>
      <c r="I146" s="105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B146" s="14"/>
      <c r="AC146" s="14"/>
      <c r="AD146" s="14"/>
      <c r="AE146" s="14"/>
      <c r="AG146" s="14"/>
      <c r="AH146" s="14"/>
      <c r="AI146" s="14"/>
      <c r="AJ146" s="14"/>
      <c r="AK146" s="14"/>
      <c r="AL146" s="14"/>
      <c r="AM146" s="14"/>
      <c r="AO146" s="14"/>
      <c r="AP146" s="14"/>
      <c r="AQ146" s="14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F146" s="93"/>
      <c r="BG146" s="93"/>
      <c r="BH146" s="93"/>
      <c r="BI146" s="93"/>
    </row>
    <row r="147">
      <c r="E147" s="105"/>
      <c r="F147" s="105"/>
      <c r="G147" s="105"/>
      <c r="H147" s="105"/>
      <c r="I147" s="105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B147" s="14"/>
      <c r="AC147" s="14"/>
      <c r="AD147" s="14"/>
      <c r="AE147" s="14"/>
      <c r="AG147" s="14"/>
      <c r="AH147" s="14"/>
      <c r="AI147" s="14"/>
      <c r="AJ147" s="14"/>
      <c r="AK147" s="14"/>
      <c r="AL147" s="14"/>
      <c r="AM147" s="14"/>
      <c r="AO147" s="14"/>
      <c r="AP147" s="14"/>
      <c r="AQ147" s="14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F147" s="93"/>
      <c r="BG147" s="93"/>
      <c r="BH147" s="93"/>
      <c r="BI147" s="93"/>
    </row>
    <row r="148">
      <c r="E148" s="105"/>
      <c r="F148" s="105"/>
      <c r="G148" s="105"/>
      <c r="H148" s="105"/>
      <c r="I148" s="105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B148" s="14"/>
      <c r="AC148" s="14"/>
      <c r="AD148" s="14"/>
      <c r="AE148" s="14"/>
      <c r="AG148" s="14"/>
      <c r="AH148" s="14"/>
      <c r="AI148" s="14"/>
      <c r="AJ148" s="14"/>
      <c r="AK148" s="14"/>
      <c r="AL148" s="14"/>
      <c r="AM148" s="14"/>
      <c r="AO148" s="14"/>
      <c r="AP148" s="14"/>
      <c r="AQ148" s="14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F148" s="93"/>
      <c r="BG148" s="93"/>
      <c r="BH148" s="93"/>
      <c r="BI148" s="93"/>
    </row>
    <row r="149">
      <c r="E149" s="105"/>
      <c r="F149" s="105"/>
      <c r="G149" s="105"/>
      <c r="H149" s="105"/>
      <c r="I149" s="105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B149" s="14"/>
      <c r="AC149" s="14"/>
      <c r="AD149" s="14"/>
      <c r="AE149" s="14"/>
      <c r="AG149" s="14"/>
      <c r="AH149" s="14"/>
      <c r="AI149" s="14"/>
      <c r="AJ149" s="14"/>
      <c r="AK149" s="14"/>
      <c r="AL149" s="14"/>
      <c r="AM149" s="14"/>
      <c r="AO149" s="14"/>
      <c r="AP149" s="14"/>
      <c r="AQ149" s="14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F149" s="93"/>
      <c r="BG149" s="93"/>
      <c r="BH149" s="93"/>
      <c r="BI149" s="93"/>
    </row>
    <row r="150">
      <c r="E150" s="105"/>
      <c r="F150" s="105"/>
      <c r="G150" s="105"/>
      <c r="H150" s="105"/>
      <c r="I150" s="105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B150" s="14"/>
      <c r="AC150" s="14"/>
      <c r="AD150" s="14"/>
      <c r="AE150" s="14"/>
      <c r="AG150" s="14"/>
      <c r="AH150" s="14"/>
      <c r="AI150" s="14"/>
      <c r="AJ150" s="14"/>
      <c r="AK150" s="14"/>
      <c r="AL150" s="14"/>
      <c r="AM150" s="14"/>
      <c r="AO150" s="14"/>
      <c r="AP150" s="14"/>
      <c r="AQ150" s="14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F150" s="93"/>
      <c r="BG150" s="93"/>
      <c r="BH150" s="93"/>
      <c r="BI150" s="93"/>
    </row>
    <row r="151">
      <c r="E151" s="105"/>
      <c r="F151" s="105"/>
      <c r="G151" s="105"/>
      <c r="H151" s="105"/>
      <c r="I151" s="105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B151" s="14"/>
      <c r="AC151" s="14"/>
      <c r="AD151" s="14"/>
      <c r="AE151" s="14"/>
      <c r="AG151" s="14"/>
      <c r="AH151" s="14"/>
      <c r="AI151" s="14"/>
      <c r="AJ151" s="14"/>
      <c r="AK151" s="14"/>
      <c r="AL151" s="14"/>
      <c r="AM151" s="14"/>
      <c r="AO151" s="14"/>
      <c r="AP151" s="14"/>
      <c r="AQ151" s="14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F151" s="93"/>
      <c r="BG151" s="93"/>
      <c r="BH151" s="93"/>
      <c r="BI151" s="93"/>
    </row>
    <row r="152">
      <c r="E152" s="105"/>
      <c r="F152" s="105"/>
      <c r="G152" s="105"/>
      <c r="H152" s="105"/>
      <c r="I152" s="105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B152" s="14"/>
      <c r="AC152" s="14"/>
      <c r="AD152" s="14"/>
      <c r="AE152" s="14"/>
      <c r="AG152" s="14"/>
      <c r="AH152" s="14"/>
      <c r="AI152" s="14"/>
      <c r="AJ152" s="14"/>
      <c r="AK152" s="14"/>
      <c r="AL152" s="14"/>
      <c r="AM152" s="14"/>
      <c r="AO152" s="14"/>
      <c r="AP152" s="14"/>
      <c r="AQ152" s="14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F152" s="93"/>
      <c r="BG152" s="93"/>
      <c r="BH152" s="93"/>
      <c r="BI152" s="93"/>
    </row>
    <row r="153">
      <c r="E153" s="105"/>
      <c r="F153" s="105"/>
      <c r="G153" s="105"/>
      <c r="H153" s="105"/>
      <c r="I153" s="105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B153" s="14"/>
      <c r="AC153" s="14"/>
      <c r="AD153" s="14"/>
      <c r="AE153" s="14"/>
      <c r="AG153" s="14"/>
      <c r="AH153" s="14"/>
      <c r="AI153" s="14"/>
      <c r="AJ153" s="14"/>
      <c r="AK153" s="14"/>
      <c r="AL153" s="14"/>
      <c r="AM153" s="14"/>
      <c r="AO153" s="14"/>
      <c r="AP153" s="14"/>
      <c r="AQ153" s="14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F153" s="93"/>
      <c r="BG153" s="93"/>
      <c r="BH153" s="93"/>
      <c r="BI153" s="93"/>
    </row>
    <row r="154">
      <c r="E154" s="105"/>
      <c r="F154" s="105"/>
      <c r="G154" s="105"/>
      <c r="H154" s="105"/>
      <c r="I154" s="105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B154" s="14"/>
      <c r="AC154" s="14"/>
      <c r="AD154" s="14"/>
      <c r="AE154" s="14"/>
      <c r="AG154" s="14"/>
      <c r="AH154" s="14"/>
      <c r="AI154" s="14"/>
      <c r="AJ154" s="14"/>
      <c r="AK154" s="14"/>
      <c r="AL154" s="14"/>
      <c r="AM154" s="14"/>
      <c r="AO154" s="14"/>
      <c r="AP154" s="14"/>
      <c r="AQ154" s="14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F154" s="93"/>
      <c r="BG154" s="93"/>
      <c r="BH154" s="93"/>
      <c r="BI154" s="93"/>
    </row>
    <row r="155">
      <c r="E155" s="105"/>
      <c r="F155" s="105"/>
      <c r="G155" s="105"/>
      <c r="H155" s="105"/>
      <c r="I155" s="105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B155" s="14"/>
      <c r="AC155" s="14"/>
      <c r="AD155" s="14"/>
      <c r="AE155" s="14"/>
      <c r="AG155" s="14"/>
      <c r="AH155" s="14"/>
      <c r="AI155" s="14"/>
      <c r="AJ155" s="14"/>
      <c r="AK155" s="14"/>
      <c r="AL155" s="14"/>
      <c r="AM155" s="14"/>
      <c r="AO155" s="14"/>
      <c r="AP155" s="14"/>
      <c r="AQ155" s="14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F155" s="93"/>
      <c r="BG155" s="93"/>
      <c r="BH155" s="93"/>
      <c r="BI155" s="93"/>
    </row>
    <row r="156">
      <c r="E156" s="105"/>
      <c r="F156" s="105"/>
      <c r="G156" s="105"/>
      <c r="H156" s="105"/>
      <c r="I156" s="105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B156" s="14"/>
      <c r="AC156" s="14"/>
      <c r="AD156" s="14"/>
      <c r="AE156" s="14"/>
      <c r="AG156" s="14"/>
      <c r="AH156" s="14"/>
      <c r="AI156" s="14"/>
      <c r="AJ156" s="14"/>
      <c r="AK156" s="14"/>
      <c r="AL156" s="14"/>
      <c r="AM156" s="14"/>
      <c r="AO156" s="14"/>
      <c r="AP156" s="14"/>
      <c r="AQ156" s="14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F156" s="93"/>
      <c r="BG156" s="93"/>
      <c r="BH156" s="93"/>
      <c r="BI156" s="93"/>
    </row>
    <row r="157">
      <c r="E157" s="105"/>
      <c r="F157" s="105"/>
      <c r="G157" s="105"/>
      <c r="H157" s="105"/>
      <c r="I157" s="105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B157" s="14"/>
      <c r="AC157" s="14"/>
      <c r="AD157" s="14"/>
      <c r="AE157" s="14"/>
      <c r="AG157" s="14"/>
      <c r="AH157" s="14"/>
      <c r="AI157" s="14"/>
      <c r="AJ157" s="14"/>
      <c r="AK157" s="14"/>
      <c r="AL157" s="14"/>
      <c r="AM157" s="14"/>
      <c r="AO157" s="14"/>
      <c r="AP157" s="14"/>
      <c r="AQ157" s="14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F157" s="93"/>
      <c r="BG157" s="93"/>
      <c r="BH157" s="93"/>
      <c r="BI157" s="93"/>
    </row>
    <row r="158">
      <c r="E158" s="105"/>
      <c r="F158" s="105"/>
      <c r="G158" s="105"/>
      <c r="H158" s="105"/>
      <c r="I158" s="105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B158" s="14"/>
      <c r="AC158" s="14"/>
      <c r="AD158" s="14"/>
      <c r="AE158" s="14"/>
      <c r="AG158" s="14"/>
      <c r="AH158" s="14"/>
      <c r="AI158" s="14"/>
      <c r="AJ158" s="14"/>
      <c r="AK158" s="14"/>
      <c r="AL158" s="14"/>
      <c r="AM158" s="14"/>
      <c r="AO158" s="14"/>
      <c r="AP158" s="14"/>
      <c r="AQ158" s="14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F158" s="93"/>
      <c r="BG158" s="93"/>
      <c r="BH158" s="93"/>
      <c r="BI158" s="93"/>
    </row>
    <row r="159">
      <c r="E159" s="105"/>
      <c r="F159" s="105"/>
      <c r="G159" s="105"/>
      <c r="H159" s="105"/>
      <c r="I159" s="105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B159" s="14"/>
      <c r="AC159" s="14"/>
      <c r="AD159" s="14"/>
      <c r="AE159" s="14"/>
      <c r="AG159" s="14"/>
      <c r="AH159" s="14"/>
      <c r="AI159" s="14"/>
      <c r="AJ159" s="14"/>
      <c r="AK159" s="14"/>
      <c r="AL159" s="14"/>
      <c r="AM159" s="14"/>
      <c r="AO159" s="14"/>
      <c r="AP159" s="14"/>
      <c r="AQ159" s="14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F159" s="93"/>
      <c r="BG159" s="93"/>
      <c r="BH159" s="93"/>
      <c r="BI159" s="93"/>
    </row>
    <row r="160">
      <c r="E160" s="105"/>
      <c r="F160" s="105"/>
      <c r="G160" s="105"/>
      <c r="H160" s="105"/>
      <c r="I160" s="105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B160" s="14"/>
      <c r="AC160" s="14"/>
      <c r="AD160" s="14"/>
      <c r="AE160" s="14"/>
      <c r="AG160" s="14"/>
      <c r="AH160" s="14"/>
      <c r="AI160" s="14"/>
      <c r="AJ160" s="14"/>
      <c r="AK160" s="14"/>
      <c r="AL160" s="14"/>
      <c r="AM160" s="14"/>
      <c r="AO160" s="14"/>
      <c r="AP160" s="14"/>
      <c r="AQ160" s="14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F160" s="93"/>
      <c r="BG160" s="93"/>
      <c r="BH160" s="93"/>
      <c r="BI160" s="93"/>
    </row>
    <row r="161">
      <c r="E161" s="105"/>
      <c r="F161" s="105"/>
      <c r="G161" s="105"/>
      <c r="H161" s="105"/>
      <c r="I161" s="105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B161" s="14"/>
      <c r="AC161" s="14"/>
      <c r="AD161" s="14"/>
      <c r="AE161" s="14"/>
      <c r="AG161" s="14"/>
      <c r="AH161" s="14"/>
      <c r="AI161" s="14"/>
      <c r="AJ161" s="14"/>
      <c r="AK161" s="14"/>
      <c r="AL161" s="14"/>
      <c r="AM161" s="14"/>
      <c r="AO161" s="14"/>
      <c r="AP161" s="14"/>
      <c r="AQ161" s="14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F161" s="93"/>
      <c r="BG161" s="93"/>
      <c r="BH161" s="93"/>
      <c r="BI161" s="93"/>
    </row>
    <row r="162">
      <c r="E162" s="105"/>
      <c r="F162" s="105"/>
      <c r="G162" s="105"/>
      <c r="H162" s="105"/>
      <c r="I162" s="105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B162" s="14"/>
      <c r="AC162" s="14"/>
      <c r="AD162" s="14"/>
      <c r="AE162" s="14"/>
      <c r="AG162" s="14"/>
      <c r="AH162" s="14"/>
      <c r="AI162" s="14"/>
      <c r="AJ162" s="14"/>
      <c r="AK162" s="14"/>
      <c r="AL162" s="14"/>
      <c r="AM162" s="14"/>
      <c r="AO162" s="14"/>
      <c r="AP162" s="14"/>
      <c r="AQ162" s="14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F162" s="93"/>
      <c r="BG162" s="93"/>
      <c r="BH162" s="93"/>
      <c r="BI162" s="93"/>
    </row>
    <row r="163">
      <c r="E163" s="105"/>
      <c r="F163" s="105"/>
      <c r="G163" s="105"/>
      <c r="H163" s="105"/>
      <c r="I163" s="105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B163" s="14"/>
      <c r="AC163" s="14"/>
      <c r="AD163" s="14"/>
      <c r="AE163" s="14"/>
      <c r="AG163" s="14"/>
      <c r="AH163" s="14"/>
      <c r="AI163" s="14"/>
      <c r="AJ163" s="14"/>
      <c r="AK163" s="14"/>
      <c r="AL163" s="14"/>
      <c r="AM163" s="14"/>
      <c r="AO163" s="14"/>
      <c r="AP163" s="14"/>
      <c r="AQ163" s="14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F163" s="93"/>
      <c r="BG163" s="93"/>
      <c r="BH163" s="93"/>
      <c r="BI163" s="93"/>
    </row>
    <row r="164">
      <c r="E164" s="105"/>
      <c r="F164" s="105"/>
      <c r="G164" s="105"/>
      <c r="H164" s="105"/>
      <c r="I164" s="105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B164" s="14"/>
      <c r="AC164" s="14"/>
      <c r="AD164" s="14"/>
      <c r="AE164" s="14"/>
      <c r="AG164" s="14"/>
      <c r="AH164" s="14"/>
      <c r="AI164" s="14"/>
      <c r="AJ164" s="14"/>
      <c r="AK164" s="14"/>
      <c r="AL164" s="14"/>
      <c r="AM164" s="14"/>
      <c r="AO164" s="14"/>
      <c r="AP164" s="14"/>
      <c r="AQ164" s="14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F164" s="93"/>
      <c r="BG164" s="93"/>
      <c r="BH164" s="93"/>
      <c r="BI164" s="93"/>
    </row>
    <row r="165">
      <c r="E165" s="105"/>
      <c r="F165" s="105"/>
      <c r="G165" s="105"/>
      <c r="H165" s="105"/>
      <c r="I165" s="105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B165" s="14"/>
      <c r="AC165" s="14"/>
      <c r="AD165" s="14"/>
      <c r="AE165" s="14"/>
      <c r="AG165" s="14"/>
      <c r="AH165" s="14"/>
      <c r="AI165" s="14"/>
      <c r="AJ165" s="14"/>
      <c r="AK165" s="14"/>
      <c r="AL165" s="14"/>
      <c r="AM165" s="14"/>
      <c r="AO165" s="14"/>
      <c r="AP165" s="14"/>
      <c r="AQ165" s="14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F165" s="93"/>
      <c r="BG165" s="93"/>
      <c r="BH165" s="93"/>
      <c r="BI165" s="93"/>
    </row>
    <row r="166">
      <c r="E166" s="105"/>
      <c r="F166" s="105"/>
      <c r="G166" s="105"/>
      <c r="H166" s="105"/>
      <c r="I166" s="105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B166" s="14"/>
      <c r="AC166" s="14"/>
      <c r="AD166" s="14"/>
      <c r="AE166" s="14"/>
      <c r="AG166" s="14"/>
      <c r="AH166" s="14"/>
      <c r="AI166" s="14"/>
      <c r="AJ166" s="14"/>
      <c r="AK166" s="14"/>
      <c r="AL166" s="14"/>
      <c r="AM166" s="14"/>
      <c r="AO166" s="14"/>
      <c r="AP166" s="14"/>
      <c r="AQ166" s="14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F166" s="93"/>
      <c r="BG166" s="93"/>
      <c r="BH166" s="93"/>
      <c r="BI166" s="93"/>
    </row>
    <row r="167">
      <c r="E167" s="105"/>
      <c r="F167" s="105"/>
      <c r="G167" s="105"/>
      <c r="H167" s="105"/>
      <c r="I167" s="105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B167" s="14"/>
      <c r="AC167" s="14"/>
      <c r="AD167" s="14"/>
      <c r="AE167" s="14"/>
      <c r="AG167" s="14"/>
      <c r="AH167" s="14"/>
      <c r="AI167" s="14"/>
      <c r="AJ167" s="14"/>
      <c r="AK167" s="14"/>
      <c r="AL167" s="14"/>
      <c r="AM167" s="14"/>
      <c r="AO167" s="14"/>
      <c r="AP167" s="14"/>
      <c r="AQ167" s="14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F167" s="93"/>
      <c r="BG167" s="93"/>
      <c r="BH167" s="93"/>
      <c r="BI167" s="93"/>
    </row>
    <row r="168">
      <c r="E168" s="105"/>
      <c r="F168" s="105"/>
      <c r="G168" s="105"/>
      <c r="H168" s="105"/>
      <c r="I168" s="105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B168" s="14"/>
      <c r="AC168" s="14"/>
      <c r="AD168" s="14"/>
      <c r="AE168" s="14"/>
      <c r="AG168" s="14"/>
      <c r="AH168" s="14"/>
      <c r="AI168" s="14"/>
      <c r="AJ168" s="14"/>
      <c r="AK168" s="14"/>
      <c r="AL168" s="14"/>
      <c r="AM168" s="14"/>
      <c r="AO168" s="14"/>
      <c r="AP168" s="14"/>
      <c r="AQ168" s="14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F168" s="93"/>
      <c r="BG168" s="93"/>
      <c r="BH168" s="93"/>
      <c r="BI168" s="93"/>
    </row>
    <row r="169">
      <c r="E169" s="105"/>
      <c r="F169" s="105"/>
      <c r="G169" s="105"/>
      <c r="H169" s="105"/>
      <c r="I169" s="105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B169" s="14"/>
      <c r="AC169" s="14"/>
      <c r="AD169" s="14"/>
      <c r="AE169" s="14"/>
      <c r="AG169" s="14"/>
      <c r="AH169" s="14"/>
      <c r="AI169" s="14"/>
      <c r="AJ169" s="14"/>
      <c r="AK169" s="14"/>
      <c r="AL169" s="14"/>
      <c r="AM169" s="14"/>
      <c r="AO169" s="14"/>
      <c r="AP169" s="14"/>
      <c r="AQ169" s="14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F169" s="93"/>
      <c r="BG169" s="93"/>
      <c r="BH169" s="93"/>
      <c r="BI169" s="93"/>
    </row>
    <row r="170">
      <c r="E170" s="105"/>
      <c r="F170" s="105"/>
      <c r="G170" s="105"/>
      <c r="H170" s="105"/>
      <c r="I170" s="105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B170" s="14"/>
      <c r="AC170" s="14"/>
      <c r="AD170" s="14"/>
      <c r="AE170" s="14"/>
      <c r="AG170" s="14"/>
      <c r="AH170" s="14"/>
      <c r="AI170" s="14"/>
      <c r="AJ170" s="14"/>
      <c r="AK170" s="14"/>
      <c r="AL170" s="14"/>
      <c r="AM170" s="14"/>
      <c r="AO170" s="14"/>
      <c r="AP170" s="14"/>
      <c r="AQ170" s="14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F170" s="93"/>
      <c r="BG170" s="93"/>
      <c r="BH170" s="93"/>
      <c r="BI170" s="93"/>
    </row>
    <row r="171">
      <c r="E171" s="105"/>
      <c r="F171" s="105"/>
      <c r="G171" s="105"/>
      <c r="H171" s="105"/>
      <c r="I171" s="105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B171" s="14"/>
      <c r="AC171" s="14"/>
      <c r="AD171" s="14"/>
      <c r="AE171" s="14"/>
      <c r="AG171" s="14"/>
      <c r="AH171" s="14"/>
      <c r="AI171" s="14"/>
      <c r="AJ171" s="14"/>
      <c r="AK171" s="14"/>
      <c r="AL171" s="14"/>
      <c r="AM171" s="14"/>
      <c r="AO171" s="14"/>
      <c r="AP171" s="14"/>
      <c r="AQ171" s="14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F171" s="93"/>
      <c r="BG171" s="93"/>
      <c r="BH171" s="93"/>
      <c r="BI171" s="93"/>
    </row>
    <row r="172">
      <c r="E172" s="105"/>
      <c r="F172" s="105"/>
      <c r="G172" s="105"/>
      <c r="H172" s="105"/>
      <c r="I172" s="105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B172" s="14"/>
      <c r="AC172" s="14"/>
      <c r="AD172" s="14"/>
      <c r="AE172" s="14"/>
      <c r="AG172" s="14"/>
      <c r="AH172" s="14"/>
      <c r="AI172" s="14"/>
      <c r="AJ172" s="14"/>
      <c r="AK172" s="14"/>
      <c r="AL172" s="14"/>
      <c r="AM172" s="14"/>
      <c r="AO172" s="14"/>
      <c r="AP172" s="14"/>
      <c r="AQ172" s="14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F172" s="93"/>
      <c r="BG172" s="93"/>
      <c r="BH172" s="93"/>
      <c r="BI172" s="93"/>
    </row>
    <row r="173">
      <c r="E173" s="105"/>
      <c r="F173" s="105"/>
      <c r="G173" s="105"/>
      <c r="H173" s="105"/>
      <c r="I173" s="105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B173" s="14"/>
      <c r="AC173" s="14"/>
      <c r="AD173" s="14"/>
      <c r="AE173" s="14"/>
      <c r="AG173" s="14"/>
      <c r="AH173" s="14"/>
      <c r="AI173" s="14"/>
      <c r="AJ173" s="14"/>
      <c r="AK173" s="14"/>
      <c r="AL173" s="14"/>
      <c r="AM173" s="14"/>
      <c r="AO173" s="14"/>
      <c r="AP173" s="14"/>
      <c r="AQ173" s="14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F173" s="93"/>
      <c r="BG173" s="93"/>
      <c r="BH173" s="93"/>
      <c r="BI173" s="93"/>
    </row>
    <row r="174">
      <c r="E174" s="105"/>
      <c r="F174" s="105"/>
      <c r="G174" s="105"/>
      <c r="H174" s="105"/>
      <c r="I174" s="105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B174" s="14"/>
      <c r="AC174" s="14"/>
      <c r="AD174" s="14"/>
      <c r="AE174" s="14"/>
      <c r="AG174" s="14"/>
      <c r="AH174" s="14"/>
      <c r="AI174" s="14"/>
      <c r="AJ174" s="14"/>
      <c r="AK174" s="14"/>
      <c r="AL174" s="14"/>
      <c r="AM174" s="14"/>
      <c r="AO174" s="14"/>
      <c r="AP174" s="14"/>
      <c r="AQ174" s="14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F174" s="93"/>
      <c r="BG174" s="93"/>
      <c r="BH174" s="93"/>
      <c r="BI174" s="93"/>
    </row>
    <row r="175">
      <c r="E175" s="105"/>
      <c r="F175" s="105"/>
      <c r="G175" s="105"/>
      <c r="H175" s="105"/>
      <c r="I175" s="105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B175" s="14"/>
      <c r="AC175" s="14"/>
      <c r="AD175" s="14"/>
      <c r="AE175" s="14"/>
      <c r="AG175" s="14"/>
      <c r="AH175" s="14"/>
      <c r="AI175" s="14"/>
      <c r="AJ175" s="14"/>
      <c r="AK175" s="14"/>
      <c r="AL175" s="14"/>
      <c r="AM175" s="14"/>
      <c r="AO175" s="14"/>
      <c r="AP175" s="14"/>
      <c r="AQ175" s="14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F175" s="93"/>
      <c r="BG175" s="93"/>
      <c r="BH175" s="93"/>
      <c r="BI175" s="93"/>
    </row>
    <row r="176">
      <c r="E176" s="105"/>
      <c r="F176" s="105"/>
      <c r="G176" s="105"/>
      <c r="H176" s="105"/>
      <c r="I176" s="105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B176" s="14"/>
      <c r="AC176" s="14"/>
      <c r="AD176" s="14"/>
      <c r="AE176" s="14"/>
      <c r="AG176" s="14"/>
      <c r="AH176" s="14"/>
      <c r="AI176" s="14"/>
      <c r="AJ176" s="14"/>
      <c r="AK176" s="14"/>
      <c r="AL176" s="14"/>
      <c r="AM176" s="14"/>
      <c r="AO176" s="14"/>
      <c r="AP176" s="14"/>
      <c r="AQ176" s="14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F176" s="93"/>
      <c r="BG176" s="93"/>
      <c r="BH176" s="93"/>
      <c r="BI176" s="93"/>
    </row>
    <row r="177">
      <c r="E177" s="105"/>
      <c r="F177" s="105"/>
      <c r="G177" s="105"/>
      <c r="H177" s="105"/>
      <c r="I177" s="105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B177" s="14"/>
      <c r="AC177" s="14"/>
      <c r="AD177" s="14"/>
      <c r="AE177" s="14"/>
      <c r="AG177" s="14"/>
      <c r="AH177" s="14"/>
      <c r="AI177" s="14"/>
      <c r="AJ177" s="14"/>
      <c r="AK177" s="14"/>
      <c r="AL177" s="14"/>
      <c r="AM177" s="14"/>
      <c r="AO177" s="14"/>
      <c r="AP177" s="14"/>
      <c r="AQ177" s="14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F177" s="93"/>
      <c r="BG177" s="93"/>
      <c r="BH177" s="93"/>
      <c r="BI177" s="93"/>
    </row>
    <row r="178">
      <c r="E178" s="105"/>
      <c r="F178" s="105"/>
      <c r="G178" s="105"/>
      <c r="H178" s="105"/>
      <c r="I178" s="105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B178" s="14"/>
      <c r="AC178" s="14"/>
      <c r="AD178" s="14"/>
      <c r="AE178" s="14"/>
      <c r="AG178" s="14"/>
      <c r="AH178" s="14"/>
      <c r="AI178" s="14"/>
      <c r="AJ178" s="14"/>
      <c r="AK178" s="14"/>
      <c r="AL178" s="14"/>
      <c r="AM178" s="14"/>
      <c r="AO178" s="14"/>
      <c r="AP178" s="14"/>
      <c r="AQ178" s="14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F178" s="93"/>
      <c r="BG178" s="93"/>
      <c r="BH178" s="93"/>
      <c r="BI178" s="93"/>
    </row>
    <row r="179">
      <c r="E179" s="105"/>
      <c r="F179" s="105"/>
      <c r="G179" s="105"/>
      <c r="H179" s="105"/>
      <c r="I179" s="105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B179" s="14"/>
      <c r="AC179" s="14"/>
      <c r="AD179" s="14"/>
      <c r="AE179" s="14"/>
      <c r="AG179" s="14"/>
      <c r="AH179" s="14"/>
      <c r="AI179" s="14"/>
      <c r="AJ179" s="14"/>
      <c r="AK179" s="14"/>
      <c r="AL179" s="14"/>
      <c r="AM179" s="14"/>
      <c r="AO179" s="14"/>
      <c r="AP179" s="14"/>
      <c r="AQ179" s="14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F179" s="93"/>
      <c r="BG179" s="93"/>
      <c r="BH179" s="93"/>
      <c r="BI179" s="93"/>
    </row>
    <row r="180">
      <c r="E180" s="105"/>
      <c r="F180" s="105"/>
      <c r="G180" s="105"/>
      <c r="H180" s="105"/>
      <c r="I180" s="105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B180" s="14"/>
      <c r="AC180" s="14"/>
      <c r="AD180" s="14"/>
      <c r="AE180" s="14"/>
      <c r="AG180" s="14"/>
      <c r="AH180" s="14"/>
      <c r="AI180" s="14"/>
      <c r="AJ180" s="14"/>
      <c r="AK180" s="14"/>
      <c r="AL180" s="14"/>
      <c r="AM180" s="14"/>
      <c r="AO180" s="14"/>
      <c r="AP180" s="14"/>
      <c r="AQ180" s="14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F180" s="93"/>
      <c r="BG180" s="93"/>
      <c r="BH180" s="93"/>
      <c r="BI180" s="93"/>
    </row>
    <row r="181">
      <c r="E181" s="105"/>
      <c r="F181" s="105"/>
      <c r="G181" s="105"/>
      <c r="H181" s="105"/>
      <c r="I181" s="105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B181" s="14"/>
      <c r="AC181" s="14"/>
      <c r="AD181" s="14"/>
      <c r="AE181" s="14"/>
      <c r="AG181" s="14"/>
      <c r="AH181" s="14"/>
      <c r="AI181" s="14"/>
      <c r="AJ181" s="14"/>
      <c r="AK181" s="14"/>
      <c r="AL181" s="14"/>
      <c r="AM181" s="14"/>
      <c r="AO181" s="14"/>
      <c r="AP181" s="14"/>
      <c r="AQ181" s="14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F181" s="93"/>
      <c r="BG181" s="93"/>
      <c r="BH181" s="93"/>
      <c r="BI181" s="93"/>
    </row>
    <row r="182">
      <c r="E182" s="105"/>
      <c r="F182" s="105"/>
      <c r="G182" s="105"/>
      <c r="H182" s="105"/>
      <c r="I182" s="105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B182" s="14"/>
      <c r="AC182" s="14"/>
      <c r="AD182" s="14"/>
      <c r="AE182" s="14"/>
      <c r="AG182" s="14"/>
      <c r="AH182" s="14"/>
      <c r="AI182" s="14"/>
      <c r="AJ182" s="14"/>
      <c r="AK182" s="14"/>
      <c r="AL182" s="14"/>
      <c r="AM182" s="14"/>
      <c r="AO182" s="14"/>
      <c r="AP182" s="14"/>
      <c r="AQ182" s="14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F182" s="93"/>
      <c r="BG182" s="93"/>
      <c r="BH182" s="93"/>
      <c r="BI182" s="93"/>
    </row>
    <row r="183">
      <c r="E183" s="105"/>
      <c r="F183" s="105"/>
      <c r="G183" s="105"/>
      <c r="H183" s="105"/>
      <c r="I183" s="105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B183" s="14"/>
      <c r="AC183" s="14"/>
      <c r="AD183" s="14"/>
      <c r="AE183" s="14"/>
      <c r="AG183" s="14"/>
      <c r="AH183" s="14"/>
      <c r="AI183" s="14"/>
      <c r="AJ183" s="14"/>
      <c r="AK183" s="14"/>
      <c r="AL183" s="14"/>
      <c r="AM183" s="14"/>
      <c r="AO183" s="14"/>
      <c r="AP183" s="14"/>
      <c r="AQ183" s="14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F183" s="93"/>
      <c r="BG183" s="93"/>
      <c r="BH183" s="93"/>
      <c r="BI183" s="93"/>
    </row>
    <row r="184">
      <c r="E184" s="105"/>
      <c r="F184" s="105"/>
      <c r="G184" s="105"/>
      <c r="H184" s="105"/>
      <c r="I184" s="105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B184" s="14"/>
      <c r="AC184" s="14"/>
      <c r="AD184" s="14"/>
      <c r="AE184" s="14"/>
      <c r="AG184" s="14"/>
      <c r="AH184" s="14"/>
      <c r="AI184" s="14"/>
      <c r="AJ184" s="14"/>
      <c r="AK184" s="14"/>
      <c r="AL184" s="14"/>
      <c r="AM184" s="14"/>
      <c r="AO184" s="14"/>
      <c r="AP184" s="14"/>
      <c r="AQ184" s="14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F184" s="93"/>
      <c r="BG184" s="93"/>
      <c r="BH184" s="93"/>
      <c r="BI184" s="93"/>
    </row>
    <row r="185">
      <c r="E185" s="105"/>
      <c r="F185" s="105"/>
      <c r="G185" s="105"/>
      <c r="H185" s="105"/>
      <c r="I185" s="105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B185" s="14"/>
      <c r="AC185" s="14"/>
      <c r="AD185" s="14"/>
      <c r="AE185" s="14"/>
      <c r="AG185" s="14"/>
      <c r="AH185" s="14"/>
      <c r="AI185" s="14"/>
      <c r="AJ185" s="14"/>
      <c r="AK185" s="14"/>
      <c r="AL185" s="14"/>
      <c r="AM185" s="14"/>
      <c r="AO185" s="14"/>
      <c r="AP185" s="14"/>
      <c r="AQ185" s="14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F185" s="93"/>
      <c r="BG185" s="93"/>
      <c r="BH185" s="93"/>
      <c r="BI185" s="93"/>
    </row>
    <row r="186">
      <c r="E186" s="105"/>
      <c r="F186" s="105"/>
      <c r="G186" s="105"/>
      <c r="H186" s="105"/>
      <c r="I186" s="105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B186" s="14"/>
      <c r="AC186" s="14"/>
      <c r="AD186" s="14"/>
      <c r="AE186" s="14"/>
      <c r="AG186" s="14"/>
      <c r="AH186" s="14"/>
      <c r="AI186" s="14"/>
      <c r="AJ186" s="14"/>
      <c r="AK186" s="14"/>
      <c r="AL186" s="14"/>
      <c r="AM186" s="14"/>
      <c r="AO186" s="14"/>
      <c r="AP186" s="14"/>
      <c r="AQ186" s="14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F186" s="93"/>
      <c r="BG186" s="93"/>
      <c r="BH186" s="93"/>
      <c r="BI186" s="93"/>
    </row>
    <row r="187">
      <c r="E187" s="105"/>
      <c r="F187" s="105"/>
      <c r="G187" s="105"/>
      <c r="H187" s="105"/>
      <c r="I187" s="105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B187" s="14"/>
      <c r="AC187" s="14"/>
      <c r="AD187" s="14"/>
      <c r="AE187" s="14"/>
      <c r="AG187" s="14"/>
      <c r="AH187" s="14"/>
      <c r="AI187" s="14"/>
      <c r="AJ187" s="14"/>
      <c r="AK187" s="14"/>
      <c r="AL187" s="14"/>
      <c r="AM187" s="14"/>
      <c r="AO187" s="14"/>
      <c r="AP187" s="14"/>
      <c r="AQ187" s="14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F187" s="93"/>
      <c r="BG187" s="93"/>
      <c r="BH187" s="93"/>
      <c r="BI187" s="93"/>
    </row>
    <row r="188">
      <c r="E188" s="105"/>
      <c r="F188" s="105"/>
      <c r="G188" s="105"/>
      <c r="H188" s="105"/>
      <c r="I188" s="105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B188" s="14"/>
      <c r="AC188" s="14"/>
      <c r="AD188" s="14"/>
      <c r="AE188" s="14"/>
      <c r="AG188" s="14"/>
      <c r="AH188" s="14"/>
      <c r="AI188" s="14"/>
      <c r="AJ188" s="14"/>
      <c r="AK188" s="14"/>
      <c r="AL188" s="14"/>
      <c r="AM188" s="14"/>
      <c r="AO188" s="14"/>
      <c r="AP188" s="14"/>
      <c r="AQ188" s="14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F188" s="93"/>
      <c r="BG188" s="93"/>
      <c r="BH188" s="93"/>
      <c r="BI188" s="93"/>
    </row>
    <row r="189">
      <c r="E189" s="105"/>
      <c r="F189" s="105"/>
      <c r="G189" s="105"/>
      <c r="H189" s="105"/>
      <c r="I189" s="105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B189" s="14"/>
      <c r="AC189" s="14"/>
      <c r="AD189" s="14"/>
      <c r="AE189" s="14"/>
      <c r="AG189" s="14"/>
      <c r="AH189" s="14"/>
      <c r="AI189" s="14"/>
      <c r="AJ189" s="14"/>
      <c r="AK189" s="14"/>
      <c r="AL189" s="14"/>
      <c r="AM189" s="14"/>
      <c r="AO189" s="14"/>
      <c r="AP189" s="14"/>
      <c r="AQ189" s="14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F189" s="93"/>
      <c r="BG189" s="93"/>
      <c r="BH189" s="93"/>
      <c r="BI189" s="93"/>
    </row>
    <row r="190">
      <c r="E190" s="105"/>
      <c r="F190" s="105"/>
      <c r="G190" s="105"/>
      <c r="H190" s="105"/>
      <c r="I190" s="105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B190" s="14"/>
      <c r="AC190" s="14"/>
      <c r="AD190" s="14"/>
      <c r="AE190" s="14"/>
      <c r="AG190" s="14"/>
      <c r="AH190" s="14"/>
      <c r="AI190" s="14"/>
      <c r="AJ190" s="14"/>
      <c r="AK190" s="14"/>
      <c r="AL190" s="14"/>
      <c r="AM190" s="14"/>
      <c r="AO190" s="14"/>
      <c r="AP190" s="14"/>
      <c r="AQ190" s="14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F190" s="93"/>
      <c r="BG190" s="93"/>
      <c r="BH190" s="93"/>
      <c r="BI190" s="93"/>
    </row>
    <row r="191">
      <c r="E191" s="105"/>
      <c r="F191" s="105"/>
      <c r="G191" s="105"/>
      <c r="H191" s="105"/>
      <c r="I191" s="105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B191" s="14"/>
      <c r="AC191" s="14"/>
      <c r="AD191" s="14"/>
      <c r="AE191" s="14"/>
      <c r="AG191" s="14"/>
      <c r="AH191" s="14"/>
      <c r="AI191" s="14"/>
      <c r="AJ191" s="14"/>
      <c r="AK191" s="14"/>
      <c r="AL191" s="14"/>
      <c r="AM191" s="14"/>
      <c r="AO191" s="14"/>
      <c r="AP191" s="14"/>
      <c r="AQ191" s="14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F191" s="93"/>
      <c r="BG191" s="93"/>
      <c r="BH191" s="93"/>
      <c r="BI191" s="93"/>
    </row>
    <row r="192">
      <c r="E192" s="105"/>
      <c r="F192" s="105"/>
      <c r="G192" s="105"/>
      <c r="H192" s="105"/>
      <c r="I192" s="105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B192" s="14"/>
      <c r="AC192" s="14"/>
      <c r="AD192" s="14"/>
      <c r="AE192" s="14"/>
      <c r="AG192" s="14"/>
      <c r="AH192" s="14"/>
      <c r="AI192" s="14"/>
      <c r="AJ192" s="14"/>
      <c r="AK192" s="14"/>
      <c r="AL192" s="14"/>
      <c r="AM192" s="14"/>
      <c r="AO192" s="14"/>
      <c r="AP192" s="14"/>
      <c r="AQ192" s="14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F192" s="93"/>
      <c r="BG192" s="93"/>
      <c r="BH192" s="93"/>
      <c r="BI192" s="93"/>
    </row>
    <row r="193">
      <c r="E193" s="105"/>
      <c r="F193" s="105"/>
      <c r="G193" s="105"/>
      <c r="H193" s="105"/>
      <c r="I193" s="105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B193" s="14"/>
      <c r="AC193" s="14"/>
      <c r="AD193" s="14"/>
      <c r="AE193" s="14"/>
      <c r="AG193" s="14"/>
      <c r="AH193" s="14"/>
      <c r="AI193" s="14"/>
      <c r="AJ193" s="14"/>
      <c r="AK193" s="14"/>
      <c r="AL193" s="14"/>
      <c r="AM193" s="14"/>
      <c r="AO193" s="14"/>
      <c r="AP193" s="14"/>
      <c r="AQ193" s="14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F193" s="93"/>
      <c r="BG193" s="93"/>
      <c r="BH193" s="93"/>
      <c r="BI193" s="93"/>
    </row>
    <row r="194">
      <c r="E194" s="105"/>
      <c r="F194" s="105"/>
      <c r="G194" s="105"/>
      <c r="H194" s="105"/>
      <c r="I194" s="105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B194" s="14"/>
      <c r="AC194" s="14"/>
      <c r="AD194" s="14"/>
      <c r="AE194" s="14"/>
      <c r="AG194" s="14"/>
      <c r="AH194" s="14"/>
      <c r="AI194" s="14"/>
      <c r="AJ194" s="14"/>
      <c r="AK194" s="14"/>
      <c r="AL194" s="14"/>
      <c r="AM194" s="14"/>
      <c r="AO194" s="14"/>
      <c r="AP194" s="14"/>
      <c r="AQ194" s="14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F194" s="93"/>
      <c r="BG194" s="93"/>
      <c r="BH194" s="93"/>
      <c r="BI194" s="93"/>
    </row>
    <row r="195">
      <c r="E195" s="105"/>
      <c r="F195" s="105"/>
      <c r="G195" s="105"/>
      <c r="H195" s="105"/>
      <c r="I195" s="105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B195" s="14"/>
      <c r="AC195" s="14"/>
      <c r="AD195" s="14"/>
      <c r="AE195" s="14"/>
      <c r="AG195" s="14"/>
      <c r="AH195" s="14"/>
      <c r="AI195" s="14"/>
      <c r="AJ195" s="14"/>
      <c r="AK195" s="14"/>
      <c r="AL195" s="14"/>
      <c r="AM195" s="14"/>
      <c r="AO195" s="14"/>
      <c r="AP195" s="14"/>
      <c r="AQ195" s="14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F195" s="93"/>
      <c r="BG195" s="93"/>
      <c r="BH195" s="93"/>
      <c r="BI195" s="93"/>
    </row>
    <row r="196">
      <c r="E196" s="105"/>
      <c r="F196" s="105"/>
      <c r="G196" s="105"/>
      <c r="H196" s="105"/>
      <c r="I196" s="105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B196" s="14"/>
      <c r="AC196" s="14"/>
      <c r="AD196" s="14"/>
      <c r="AE196" s="14"/>
      <c r="AG196" s="14"/>
      <c r="AH196" s="14"/>
      <c r="AI196" s="14"/>
      <c r="AJ196" s="14"/>
      <c r="AK196" s="14"/>
      <c r="AL196" s="14"/>
      <c r="AM196" s="14"/>
      <c r="AO196" s="14"/>
      <c r="AP196" s="14"/>
      <c r="AQ196" s="14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F196" s="93"/>
      <c r="BG196" s="93"/>
      <c r="BH196" s="93"/>
      <c r="BI196" s="93"/>
    </row>
    <row r="197">
      <c r="E197" s="105"/>
      <c r="F197" s="105"/>
      <c r="G197" s="105"/>
      <c r="H197" s="105"/>
      <c r="I197" s="105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B197" s="14"/>
      <c r="AC197" s="14"/>
      <c r="AD197" s="14"/>
      <c r="AE197" s="14"/>
      <c r="AG197" s="14"/>
      <c r="AH197" s="14"/>
      <c r="AI197" s="14"/>
      <c r="AJ197" s="14"/>
      <c r="AK197" s="14"/>
      <c r="AL197" s="14"/>
      <c r="AM197" s="14"/>
      <c r="AO197" s="14"/>
      <c r="AP197" s="14"/>
      <c r="AQ197" s="14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F197" s="93"/>
      <c r="BG197" s="93"/>
      <c r="BH197" s="93"/>
      <c r="BI197" s="93"/>
    </row>
    <row r="198">
      <c r="E198" s="105"/>
      <c r="F198" s="105"/>
      <c r="G198" s="105"/>
      <c r="H198" s="105"/>
      <c r="I198" s="105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B198" s="14"/>
      <c r="AC198" s="14"/>
      <c r="AD198" s="14"/>
      <c r="AE198" s="14"/>
      <c r="AG198" s="14"/>
      <c r="AH198" s="14"/>
      <c r="AI198" s="14"/>
      <c r="AJ198" s="14"/>
      <c r="AK198" s="14"/>
      <c r="AL198" s="14"/>
      <c r="AM198" s="14"/>
      <c r="AO198" s="14"/>
      <c r="AP198" s="14"/>
      <c r="AQ198" s="14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F198" s="93"/>
      <c r="BG198" s="93"/>
      <c r="BH198" s="93"/>
      <c r="BI198" s="93"/>
    </row>
    <row r="199">
      <c r="E199" s="105"/>
      <c r="F199" s="105"/>
      <c r="G199" s="105"/>
      <c r="H199" s="105"/>
      <c r="I199" s="105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B199" s="14"/>
      <c r="AC199" s="14"/>
      <c r="AD199" s="14"/>
      <c r="AE199" s="14"/>
      <c r="AG199" s="14"/>
      <c r="AH199" s="14"/>
      <c r="AI199" s="14"/>
      <c r="AJ199" s="14"/>
      <c r="AK199" s="14"/>
      <c r="AL199" s="14"/>
      <c r="AM199" s="14"/>
      <c r="AO199" s="14"/>
      <c r="AP199" s="14"/>
      <c r="AQ199" s="14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F199" s="93"/>
      <c r="BG199" s="93"/>
      <c r="BH199" s="93"/>
      <c r="BI199" s="93"/>
    </row>
    <row r="200">
      <c r="E200" s="105"/>
      <c r="F200" s="105"/>
      <c r="G200" s="105"/>
      <c r="H200" s="105"/>
      <c r="I200" s="105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B200" s="14"/>
      <c r="AC200" s="14"/>
      <c r="AD200" s="14"/>
      <c r="AE200" s="14"/>
      <c r="AG200" s="14"/>
      <c r="AH200" s="14"/>
      <c r="AI200" s="14"/>
      <c r="AJ200" s="14"/>
      <c r="AK200" s="14"/>
      <c r="AL200" s="14"/>
      <c r="AM200" s="14"/>
      <c r="AO200" s="14"/>
      <c r="AP200" s="14"/>
      <c r="AQ200" s="14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F200" s="93"/>
      <c r="BG200" s="93"/>
      <c r="BH200" s="93"/>
      <c r="BI200" s="93"/>
    </row>
    <row r="201">
      <c r="E201" s="105"/>
      <c r="F201" s="105"/>
      <c r="G201" s="105"/>
      <c r="H201" s="105"/>
      <c r="I201" s="105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B201" s="14"/>
      <c r="AC201" s="14"/>
      <c r="AD201" s="14"/>
      <c r="AE201" s="14"/>
      <c r="AG201" s="14"/>
      <c r="AH201" s="14"/>
      <c r="AI201" s="14"/>
      <c r="AJ201" s="14"/>
      <c r="AK201" s="14"/>
      <c r="AL201" s="14"/>
      <c r="AM201" s="14"/>
      <c r="AO201" s="14"/>
      <c r="AP201" s="14"/>
      <c r="AQ201" s="14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F201" s="93"/>
      <c r="BG201" s="93"/>
      <c r="BH201" s="93"/>
      <c r="BI201" s="93"/>
    </row>
    <row r="202">
      <c r="E202" s="105"/>
      <c r="F202" s="105"/>
      <c r="G202" s="105"/>
      <c r="H202" s="105"/>
      <c r="I202" s="105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B202" s="14"/>
      <c r="AC202" s="14"/>
      <c r="AD202" s="14"/>
      <c r="AE202" s="14"/>
      <c r="AG202" s="14"/>
      <c r="AH202" s="14"/>
      <c r="AI202" s="14"/>
      <c r="AJ202" s="14"/>
      <c r="AK202" s="14"/>
      <c r="AL202" s="14"/>
      <c r="AM202" s="14"/>
      <c r="AO202" s="14"/>
      <c r="AP202" s="14"/>
      <c r="AQ202" s="14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F202" s="93"/>
      <c r="BG202" s="93"/>
      <c r="BH202" s="93"/>
      <c r="BI202" s="93"/>
    </row>
    <row r="203">
      <c r="E203" s="105"/>
      <c r="F203" s="105"/>
      <c r="G203" s="105"/>
      <c r="H203" s="105"/>
      <c r="I203" s="105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B203" s="14"/>
      <c r="AC203" s="14"/>
      <c r="AD203" s="14"/>
      <c r="AE203" s="14"/>
      <c r="AG203" s="14"/>
      <c r="AH203" s="14"/>
      <c r="AI203" s="14"/>
      <c r="AJ203" s="14"/>
      <c r="AK203" s="14"/>
      <c r="AL203" s="14"/>
      <c r="AM203" s="14"/>
      <c r="AO203" s="14"/>
      <c r="AP203" s="14"/>
      <c r="AQ203" s="14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F203" s="93"/>
      <c r="BG203" s="93"/>
      <c r="BH203" s="93"/>
      <c r="BI203" s="93"/>
    </row>
    <row r="204">
      <c r="E204" s="105"/>
      <c r="F204" s="105"/>
      <c r="G204" s="105"/>
      <c r="H204" s="105"/>
      <c r="I204" s="105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B204" s="14"/>
      <c r="AC204" s="14"/>
      <c r="AD204" s="14"/>
      <c r="AE204" s="14"/>
      <c r="AG204" s="14"/>
      <c r="AH204" s="14"/>
      <c r="AI204" s="14"/>
      <c r="AJ204" s="14"/>
      <c r="AK204" s="14"/>
      <c r="AL204" s="14"/>
      <c r="AM204" s="14"/>
      <c r="AO204" s="14"/>
      <c r="AP204" s="14"/>
      <c r="AQ204" s="14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F204" s="93"/>
      <c r="BG204" s="93"/>
      <c r="BH204" s="93"/>
      <c r="BI204" s="93"/>
    </row>
    <row r="205">
      <c r="E205" s="105"/>
      <c r="F205" s="105"/>
      <c r="G205" s="105"/>
      <c r="H205" s="105"/>
      <c r="I205" s="105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B205" s="14"/>
      <c r="AC205" s="14"/>
      <c r="AD205" s="14"/>
      <c r="AE205" s="14"/>
      <c r="AG205" s="14"/>
      <c r="AH205" s="14"/>
      <c r="AI205" s="14"/>
      <c r="AJ205" s="14"/>
      <c r="AK205" s="14"/>
      <c r="AL205" s="14"/>
      <c r="AM205" s="14"/>
      <c r="AO205" s="14"/>
      <c r="AP205" s="14"/>
      <c r="AQ205" s="14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F205" s="93"/>
      <c r="BG205" s="93"/>
      <c r="BH205" s="93"/>
      <c r="BI205" s="93"/>
    </row>
    <row r="206">
      <c r="E206" s="105"/>
      <c r="F206" s="105"/>
      <c r="G206" s="105"/>
      <c r="H206" s="105"/>
      <c r="I206" s="105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B206" s="14"/>
      <c r="AC206" s="14"/>
      <c r="AD206" s="14"/>
      <c r="AE206" s="14"/>
      <c r="AG206" s="14"/>
      <c r="AH206" s="14"/>
      <c r="AI206" s="14"/>
      <c r="AJ206" s="14"/>
      <c r="AK206" s="14"/>
      <c r="AL206" s="14"/>
      <c r="AM206" s="14"/>
      <c r="AO206" s="14"/>
      <c r="AP206" s="14"/>
      <c r="AQ206" s="14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F206" s="93"/>
      <c r="BG206" s="93"/>
      <c r="BH206" s="93"/>
      <c r="BI206" s="93"/>
    </row>
    <row r="207">
      <c r="E207" s="105"/>
      <c r="F207" s="105"/>
      <c r="G207" s="105"/>
      <c r="H207" s="105"/>
      <c r="I207" s="105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B207" s="14"/>
      <c r="AC207" s="14"/>
      <c r="AD207" s="14"/>
      <c r="AE207" s="14"/>
      <c r="AG207" s="14"/>
      <c r="AH207" s="14"/>
      <c r="AI207" s="14"/>
      <c r="AJ207" s="14"/>
      <c r="AK207" s="14"/>
      <c r="AL207" s="14"/>
      <c r="AM207" s="14"/>
      <c r="AO207" s="14"/>
      <c r="AP207" s="14"/>
      <c r="AQ207" s="14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F207" s="93"/>
      <c r="BG207" s="93"/>
      <c r="BH207" s="93"/>
      <c r="BI207" s="93"/>
    </row>
    <row r="208">
      <c r="E208" s="105"/>
      <c r="F208" s="105"/>
      <c r="G208" s="105"/>
      <c r="H208" s="105"/>
      <c r="I208" s="105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B208" s="14"/>
      <c r="AC208" s="14"/>
      <c r="AD208" s="14"/>
      <c r="AE208" s="14"/>
      <c r="AG208" s="14"/>
      <c r="AH208" s="14"/>
      <c r="AI208" s="14"/>
      <c r="AJ208" s="14"/>
      <c r="AK208" s="14"/>
      <c r="AL208" s="14"/>
      <c r="AM208" s="14"/>
      <c r="AO208" s="14"/>
      <c r="AP208" s="14"/>
      <c r="AQ208" s="14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F208" s="93"/>
      <c r="BG208" s="93"/>
      <c r="BH208" s="93"/>
      <c r="BI208" s="93"/>
    </row>
    <row r="209">
      <c r="E209" s="105"/>
      <c r="F209" s="105"/>
      <c r="G209" s="105"/>
      <c r="H209" s="105"/>
      <c r="I209" s="105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B209" s="14"/>
      <c r="AC209" s="14"/>
      <c r="AD209" s="14"/>
      <c r="AE209" s="14"/>
      <c r="AG209" s="14"/>
      <c r="AH209" s="14"/>
      <c r="AI209" s="14"/>
      <c r="AJ209" s="14"/>
      <c r="AK209" s="14"/>
      <c r="AL209" s="14"/>
      <c r="AM209" s="14"/>
      <c r="AO209" s="14"/>
      <c r="AP209" s="14"/>
      <c r="AQ209" s="14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F209" s="93"/>
      <c r="BG209" s="93"/>
      <c r="BH209" s="93"/>
      <c r="BI209" s="93"/>
    </row>
    <row r="210">
      <c r="E210" s="105"/>
      <c r="F210" s="105"/>
      <c r="G210" s="105"/>
      <c r="H210" s="105"/>
      <c r="I210" s="105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B210" s="14"/>
      <c r="AC210" s="14"/>
      <c r="AD210" s="14"/>
      <c r="AE210" s="14"/>
      <c r="AG210" s="14"/>
      <c r="AH210" s="14"/>
      <c r="AI210" s="14"/>
      <c r="AJ210" s="14"/>
      <c r="AK210" s="14"/>
      <c r="AL210" s="14"/>
      <c r="AM210" s="14"/>
      <c r="AO210" s="14"/>
      <c r="AP210" s="14"/>
      <c r="AQ210" s="14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F210" s="93"/>
      <c r="BG210" s="93"/>
      <c r="BH210" s="93"/>
      <c r="BI210" s="93"/>
    </row>
    <row r="211">
      <c r="E211" s="105"/>
      <c r="F211" s="105"/>
      <c r="G211" s="105"/>
      <c r="H211" s="105"/>
      <c r="I211" s="105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B211" s="14"/>
      <c r="AC211" s="14"/>
      <c r="AD211" s="14"/>
      <c r="AE211" s="14"/>
      <c r="AG211" s="14"/>
      <c r="AH211" s="14"/>
      <c r="AI211" s="14"/>
      <c r="AJ211" s="14"/>
      <c r="AK211" s="14"/>
      <c r="AL211" s="14"/>
      <c r="AM211" s="14"/>
      <c r="AO211" s="14"/>
      <c r="AP211" s="14"/>
      <c r="AQ211" s="14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F211" s="93"/>
      <c r="BG211" s="93"/>
      <c r="BH211" s="93"/>
      <c r="BI211" s="93"/>
    </row>
    <row r="212">
      <c r="E212" s="105"/>
      <c r="F212" s="105"/>
      <c r="G212" s="105"/>
      <c r="H212" s="105"/>
      <c r="I212" s="105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B212" s="14"/>
      <c r="AC212" s="14"/>
      <c r="AD212" s="14"/>
      <c r="AE212" s="14"/>
      <c r="AG212" s="14"/>
      <c r="AH212" s="14"/>
      <c r="AI212" s="14"/>
      <c r="AJ212" s="14"/>
      <c r="AK212" s="14"/>
      <c r="AL212" s="14"/>
      <c r="AM212" s="14"/>
      <c r="AO212" s="14"/>
      <c r="AP212" s="14"/>
      <c r="AQ212" s="14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F212" s="93"/>
      <c r="BG212" s="93"/>
      <c r="BH212" s="93"/>
      <c r="BI212" s="93"/>
    </row>
    <row r="213">
      <c r="E213" s="105"/>
      <c r="F213" s="105"/>
      <c r="G213" s="105"/>
      <c r="H213" s="105"/>
      <c r="I213" s="105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B213" s="14"/>
      <c r="AC213" s="14"/>
      <c r="AD213" s="14"/>
      <c r="AE213" s="14"/>
      <c r="AG213" s="14"/>
      <c r="AH213" s="14"/>
      <c r="AI213" s="14"/>
      <c r="AJ213" s="14"/>
      <c r="AK213" s="14"/>
      <c r="AL213" s="14"/>
      <c r="AM213" s="14"/>
      <c r="AO213" s="14"/>
      <c r="AP213" s="14"/>
      <c r="AQ213" s="14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F213" s="93"/>
      <c r="BG213" s="93"/>
      <c r="BH213" s="93"/>
      <c r="BI213" s="93"/>
    </row>
    <row r="214">
      <c r="E214" s="105"/>
      <c r="F214" s="105"/>
      <c r="G214" s="105"/>
      <c r="H214" s="105"/>
      <c r="I214" s="105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B214" s="14"/>
      <c r="AC214" s="14"/>
      <c r="AD214" s="14"/>
      <c r="AE214" s="14"/>
      <c r="AG214" s="14"/>
      <c r="AH214" s="14"/>
      <c r="AI214" s="14"/>
      <c r="AJ214" s="14"/>
      <c r="AK214" s="14"/>
      <c r="AL214" s="14"/>
      <c r="AM214" s="14"/>
      <c r="AO214" s="14"/>
      <c r="AP214" s="14"/>
      <c r="AQ214" s="14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F214" s="93"/>
      <c r="BG214" s="93"/>
      <c r="BH214" s="93"/>
      <c r="BI214" s="93"/>
    </row>
    <row r="215">
      <c r="E215" s="105"/>
      <c r="F215" s="105"/>
      <c r="G215" s="105"/>
      <c r="H215" s="105"/>
      <c r="I215" s="105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B215" s="14"/>
      <c r="AC215" s="14"/>
      <c r="AD215" s="14"/>
      <c r="AE215" s="14"/>
      <c r="AG215" s="14"/>
      <c r="AH215" s="14"/>
      <c r="AI215" s="14"/>
      <c r="AJ215" s="14"/>
      <c r="AK215" s="14"/>
      <c r="AL215" s="14"/>
      <c r="AM215" s="14"/>
      <c r="AO215" s="14"/>
      <c r="AP215" s="14"/>
      <c r="AQ215" s="14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F215" s="93"/>
      <c r="BG215" s="93"/>
      <c r="BH215" s="93"/>
      <c r="BI215" s="93"/>
    </row>
    <row r="216">
      <c r="E216" s="105"/>
      <c r="F216" s="105"/>
      <c r="G216" s="105"/>
      <c r="H216" s="105"/>
      <c r="I216" s="105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B216" s="14"/>
      <c r="AC216" s="14"/>
      <c r="AD216" s="14"/>
      <c r="AE216" s="14"/>
      <c r="AG216" s="14"/>
      <c r="AH216" s="14"/>
      <c r="AI216" s="14"/>
      <c r="AJ216" s="14"/>
      <c r="AK216" s="14"/>
      <c r="AL216" s="14"/>
      <c r="AM216" s="14"/>
      <c r="AO216" s="14"/>
      <c r="AP216" s="14"/>
      <c r="AQ216" s="14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F216" s="93"/>
      <c r="BG216" s="93"/>
      <c r="BH216" s="93"/>
      <c r="BI216" s="93"/>
    </row>
    <row r="217">
      <c r="E217" s="105"/>
      <c r="F217" s="105"/>
      <c r="G217" s="105"/>
      <c r="H217" s="105"/>
      <c r="I217" s="105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B217" s="14"/>
      <c r="AC217" s="14"/>
      <c r="AD217" s="14"/>
      <c r="AE217" s="14"/>
      <c r="AG217" s="14"/>
      <c r="AH217" s="14"/>
      <c r="AI217" s="14"/>
      <c r="AJ217" s="14"/>
      <c r="AK217" s="14"/>
      <c r="AL217" s="14"/>
      <c r="AM217" s="14"/>
      <c r="AO217" s="14"/>
      <c r="AP217" s="14"/>
      <c r="AQ217" s="14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F217" s="93"/>
      <c r="BG217" s="93"/>
      <c r="BH217" s="93"/>
      <c r="BI217" s="93"/>
    </row>
    <row r="218">
      <c r="E218" s="105"/>
      <c r="F218" s="105"/>
      <c r="G218" s="105"/>
      <c r="H218" s="105"/>
      <c r="I218" s="105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B218" s="14"/>
      <c r="AC218" s="14"/>
      <c r="AD218" s="14"/>
      <c r="AE218" s="14"/>
      <c r="AG218" s="14"/>
      <c r="AH218" s="14"/>
      <c r="AI218" s="14"/>
      <c r="AJ218" s="14"/>
      <c r="AK218" s="14"/>
      <c r="AL218" s="14"/>
      <c r="AM218" s="14"/>
      <c r="AO218" s="14"/>
      <c r="AP218" s="14"/>
      <c r="AQ218" s="14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F218" s="93"/>
      <c r="BG218" s="93"/>
      <c r="BH218" s="93"/>
      <c r="BI218" s="93"/>
    </row>
    <row r="219">
      <c r="E219" s="105"/>
      <c r="F219" s="105"/>
      <c r="G219" s="105"/>
      <c r="H219" s="105"/>
      <c r="I219" s="105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B219" s="14"/>
      <c r="AC219" s="14"/>
      <c r="AD219" s="14"/>
      <c r="AE219" s="14"/>
      <c r="AG219" s="14"/>
      <c r="AH219" s="14"/>
      <c r="AI219" s="14"/>
      <c r="AJ219" s="14"/>
      <c r="AK219" s="14"/>
      <c r="AL219" s="14"/>
      <c r="AM219" s="14"/>
      <c r="AO219" s="14"/>
      <c r="AP219" s="14"/>
      <c r="AQ219" s="14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F219" s="93"/>
      <c r="BG219" s="93"/>
      <c r="BH219" s="93"/>
      <c r="BI219" s="93"/>
    </row>
    <row r="220">
      <c r="E220" s="105"/>
      <c r="F220" s="105"/>
      <c r="G220" s="105"/>
      <c r="H220" s="105"/>
      <c r="I220" s="105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B220" s="14"/>
      <c r="AC220" s="14"/>
      <c r="AD220" s="14"/>
      <c r="AE220" s="14"/>
      <c r="AG220" s="14"/>
      <c r="AH220" s="14"/>
      <c r="AI220" s="14"/>
      <c r="AJ220" s="14"/>
      <c r="AK220" s="14"/>
      <c r="AL220" s="14"/>
      <c r="AM220" s="14"/>
      <c r="AO220" s="14"/>
      <c r="AP220" s="14"/>
      <c r="AQ220" s="14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F220" s="93"/>
      <c r="BG220" s="93"/>
      <c r="BH220" s="93"/>
      <c r="BI220" s="93"/>
    </row>
    <row r="221">
      <c r="E221" s="105"/>
      <c r="F221" s="105"/>
      <c r="G221" s="105"/>
      <c r="H221" s="105"/>
      <c r="I221" s="105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B221" s="14"/>
      <c r="AC221" s="14"/>
      <c r="AD221" s="14"/>
      <c r="AE221" s="14"/>
      <c r="AG221" s="14"/>
      <c r="AH221" s="14"/>
      <c r="AI221" s="14"/>
      <c r="AJ221" s="14"/>
      <c r="AK221" s="14"/>
      <c r="AL221" s="14"/>
      <c r="AM221" s="14"/>
      <c r="AO221" s="14"/>
      <c r="AP221" s="14"/>
      <c r="AQ221" s="14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F221" s="93"/>
      <c r="BG221" s="93"/>
      <c r="BH221" s="93"/>
      <c r="BI221" s="93"/>
    </row>
    <row r="222">
      <c r="E222" s="105"/>
      <c r="F222" s="105"/>
      <c r="G222" s="105"/>
      <c r="H222" s="105"/>
      <c r="I222" s="105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B222" s="14"/>
      <c r="AC222" s="14"/>
      <c r="AD222" s="14"/>
      <c r="AE222" s="14"/>
      <c r="AG222" s="14"/>
      <c r="AH222" s="14"/>
      <c r="AI222" s="14"/>
      <c r="AJ222" s="14"/>
      <c r="AK222" s="14"/>
      <c r="AL222" s="14"/>
      <c r="AM222" s="14"/>
      <c r="AO222" s="14"/>
      <c r="AP222" s="14"/>
      <c r="AQ222" s="14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F222" s="93"/>
      <c r="BG222" s="93"/>
      <c r="BH222" s="93"/>
      <c r="BI222" s="93"/>
    </row>
    <row r="223">
      <c r="E223" s="105"/>
      <c r="F223" s="105"/>
      <c r="G223" s="105"/>
      <c r="H223" s="105"/>
      <c r="I223" s="105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B223" s="14"/>
      <c r="AC223" s="14"/>
      <c r="AD223" s="14"/>
      <c r="AE223" s="14"/>
      <c r="AG223" s="14"/>
      <c r="AH223" s="14"/>
      <c r="AI223" s="14"/>
      <c r="AJ223" s="14"/>
      <c r="AK223" s="14"/>
      <c r="AL223" s="14"/>
      <c r="AM223" s="14"/>
      <c r="AO223" s="14"/>
      <c r="AP223" s="14"/>
      <c r="AQ223" s="14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F223" s="93"/>
      <c r="BG223" s="93"/>
      <c r="BH223" s="93"/>
      <c r="BI223" s="93"/>
    </row>
    <row r="224">
      <c r="E224" s="105"/>
      <c r="F224" s="105"/>
      <c r="G224" s="105"/>
      <c r="H224" s="105"/>
      <c r="I224" s="105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B224" s="14"/>
      <c r="AC224" s="14"/>
      <c r="AD224" s="14"/>
      <c r="AE224" s="14"/>
      <c r="AG224" s="14"/>
      <c r="AH224" s="14"/>
      <c r="AI224" s="14"/>
      <c r="AJ224" s="14"/>
      <c r="AK224" s="14"/>
      <c r="AL224" s="14"/>
      <c r="AM224" s="14"/>
      <c r="AO224" s="14"/>
      <c r="AP224" s="14"/>
      <c r="AQ224" s="14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F224" s="93"/>
      <c r="BG224" s="93"/>
      <c r="BH224" s="93"/>
      <c r="BI224" s="93"/>
    </row>
    <row r="225">
      <c r="E225" s="105"/>
      <c r="F225" s="105"/>
      <c r="G225" s="105"/>
      <c r="H225" s="105"/>
      <c r="I225" s="105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B225" s="14"/>
      <c r="AC225" s="14"/>
      <c r="AD225" s="14"/>
      <c r="AE225" s="14"/>
      <c r="AG225" s="14"/>
      <c r="AH225" s="14"/>
      <c r="AI225" s="14"/>
      <c r="AJ225" s="14"/>
      <c r="AK225" s="14"/>
      <c r="AL225" s="14"/>
      <c r="AM225" s="14"/>
      <c r="AO225" s="14"/>
      <c r="AP225" s="14"/>
      <c r="AQ225" s="14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F225" s="93"/>
      <c r="BG225" s="93"/>
      <c r="BH225" s="93"/>
      <c r="BI225" s="93"/>
    </row>
    <row r="226">
      <c r="E226" s="105"/>
      <c r="F226" s="105"/>
      <c r="G226" s="105"/>
      <c r="H226" s="105"/>
      <c r="I226" s="105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B226" s="14"/>
      <c r="AC226" s="14"/>
      <c r="AD226" s="14"/>
      <c r="AE226" s="14"/>
      <c r="AG226" s="14"/>
      <c r="AH226" s="14"/>
      <c r="AI226" s="14"/>
      <c r="AJ226" s="14"/>
      <c r="AK226" s="14"/>
      <c r="AL226" s="14"/>
      <c r="AM226" s="14"/>
      <c r="AO226" s="14"/>
      <c r="AP226" s="14"/>
      <c r="AQ226" s="14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F226" s="93"/>
      <c r="BG226" s="93"/>
      <c r="BH226" s="93"/>
      <c r="BI226" s="93"/>
    </row>
    <row r="227">
      <c r="E227" s="105"/>
      <c r="F227" s="105"/>
      <c r="G227" s="105"/>
      <c r="H227" s="105"/>
      <c r="I227" s="105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B227" s="14"/>
      <c r="AC227" s="14"/>
      <c r="AD227" s="14"/>
      <c r="AE227" s="14"/>
      <c r="AG227" s="14"/>
      <c r="AH227" s="14"/>
      <c r="AI227" s="14"/>
      <c r="AJ227" s="14"/>
      <c r="AK227" s="14"/>
      <c r="AL227" s="14"/>
      <c r="AM227" s="14"/>
      <c r="AO227" s="14"/>
      <c r="AP227" s="14"/>
      <c r="AQ227" s="14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F227" s="93"/>
      <c r="BG227" s="93"/>
      <c r="BH227" s="93"/>
      <c r="BI227" s="93"/>
    </row>
    <row r="228">
      <c r="E228" s="105"/>
      <c r="F228" s="105"/>
      <c r="G228" s="105"/>
      <c r="H228" s="105"/>
      <c r="I228" s="105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B228" s="14"/>
      <c r="AC228" s="14"/>
      <c r="AD228" s="14"/>
      <c r="AE228" s="14"/>
      <c r="AG228" s="14"/>
      <c r="AH228" s="14"/>
      <c r="AI228" s="14"/>
      <c r="AJ228" s="14"/>
      <c r="AK228" s="14"/>
      <c r="AL228" s="14"/>
      <c r="AM228" s="14"/>
      <c r="AO228" s="14"/>
      <c r="AP228" s="14"/>
      <c r="AQ228" s="14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F228" s="93"/>
      <c r="BG228" s="93"/>
      <c r="BH228" s="93"/>
      <c r="BI228" s="93"/>
    </row>
    <row r="229">
      <c r="E229" s="105"/>
      <c r="F229" s="105"/>
      <c r="G229" s="105"/>
      <c r="H229" s="105"/>
      <c r="I229" s="105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B229" s="14"/>
      <c r="AC229" s="14"/>
      <c r="AD229" s="14"/>
      <c r="AE229" s="14"/>
      <c r="AG229" s="14"/>
      <c r="AH229" s="14"/>
      <c r="AI229" s="14"/>
      <c r="AJ229" s="14"/>
      <c r="AK229" s="14"/>
      <c r="AL229" s="14"/>
      <c r="AM229" s="14"/>
      <c r="AO229" s="14"/>
      <c r="AP229" s="14"/>
      <c r="AQ229" s="14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F229" s="93"/>
      <c r="BG229" s="93"/>
      <c r="BH229" s="93"/>
      <c r="BI229" s="93"/>
    </row>
    <row r="230">
      <c r="E230" s="105"/>
      <c r="F230" s="105"/>
      <c r="G230" s="105"/>
      <c r="H230" s="105"/>
      <c r="I230" s="105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B230" s="14"/>
      <c r="AC230" s="14"/>
      <c r="AD230" s="14"/>
      <c r="AE230" s="14"/>
      <c r="AG230" s="14"/>
      <c r="AH230" s="14"/>
      <c r="AI230" s="14"/>
      <c r="AJ230" s="14"/>
      <c r="AK230" s="14"/>
      <c r="AL230" s="14"/>
      <c r="AM230" s="14"/>
      <c r="AO230" s="14"/>
      <c r="AP230" s="14"/>
      <c r="AQ230" s="14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F230" s="93"/>
      <c r="BG230" s="93"/>
      <c r="BH230" s="93"/>
      <c r="BI230" s="93"/>
    </row>
    <row r="231">
      <c r="E231" s="105"/>
      <c r="F231" s="105"/>
      <c r="G231" s="105"/>
      <c r="H231" s="105"/>
      <c r="I231" s="105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B231" s="14"/>
      <c r="AC231" s="14"/>
      <c r="AD231" s="14"/>
      <c r="AE231" s="14"/>
      <c r="AG231" s="14"/>
      <c r="AH231" s="14"/>
      <c r="AI231" s="14"/>
      <c r="AJ231" s="14"/>
      <c r="AK231" s="14"/>
      <c r="AL231" s="14"/>
      <c r="AM231" s="14"/>
      <c r="AO231" s="14"/>
      <c r="AP231" s="14"/>
      <c r="AQ231" s="14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F231" s="93"/>
      <c r="BG231" s="93"/>
      <c r="BH231" s="93"/>
      <c r="BI231" s="93"/>
    </row>
    <row r="232">
      <c r="E232" s="105"/>
      <c r="F232" s="105"/>
      <c r="G232" s="105"/>
      <c r="H232" s="105"/>
      <c r="I232" s="105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B232" s="14"/>
      <c r="AC232" s="14"/>
      <c r="AD232" s="14"/>
      <c r="AE232" s="14"/>
      <c r="AG232" s="14"/>
      <c r="AH232" s="14"/>
      <c r="AI232" s="14"/>
      <c r="AJ232" s="14"/>
      <c r="AK232" s="14"/>
      <c r="AL232" s="14"/>
      <c r="AM232" s="14"/>
      <c r="AO232" s="14"/>
      <c r="AP232" s="14"/>
      <c r="AQ232" s="14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F232" s="93"/>
      <c r="BG232" s="93"/>
      <c r="BH232" s="93"/>
      <c r="BI232" s="93"/>
    </row>
    <row r="233">
      <c r="E233" s="105"/>
      <c r="F233" s="105"/>
      <c r="G233" s="105"/>
      <c r="H233" s="105"/>
      <c r="I233" s="105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B233" s="14"/>
      <c r="AC233" s="14"/>
      <c r="AD233" s="14"/>
      <c r="AE233" s="14"/>
      <c r="AG233" s="14"/>
      <c r="AH233" s="14"/>
      <c r="AI233" s="14"/>
      <c r="AJ233" s="14"/>
      <c r="AK233" s="14"/>
      <c r="AL233" s="14"/>
      <c r="AM233" s="14"/>
      <c r="AO233" s="14"/>
      <c r="AP233" s="14"/>
      <c r="AQ233" s="14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F233" s="93"/>
      <c r="BG233" s="93"/>
      <c r="BH233" s="93"/>
      <c r="BI233" s="93"/>
    </row>
    <row r="234">
      <c r="E234" s="105"/>
      <c r="F234" s="105"/>
      <c r="G234" s="105"/>
      <c r="H234" s="105"/>
      <c r="I234" s="105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B234" s="14"/>
      <c r="AC234" s="14"/>
      <c r="AD234" s="14"/>
      <c r="AE234" s="14"/>
      <c r="AG234" s="14"/>
      <c r="AH234" s="14"/>
      <c r="AI234" s="14"/>
      <c r="AJ234" s="14"/>
      <c r="AK234" s="14"/>
      <c r="AL234" s="14"/>
      <c r="AM234" s="14"/>
      <c r="AO234" s="14"/>
      <c r="AP234" s="14"/>
      <c r="AQ234" s="14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F234" s="93"/>
      <c r="BG234" s="93"/>
      <c r="BH234" s="93"/>
      <c r="BI234" s="93"/>
    </row>
    <row r="235">
      <c r="E235" s="105"/>
      <c r="F235" s="105"/>
      <c r="G235" s="105"/>
      <c r="H235" s="105"/>
      <c r="I235" s="105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B235" s="14"/>
      <c r="AC235" s="14"/>
      <c r="AD235" s="14"/>
      <c r="AE235" s="14"/>
      <c r="AG235" s="14"/>
      <c r="AH235" s="14"/>
      <c r="AI235" s="14"/>
      <c r="AJ235" s="14"/>
      <c r="AK235" s="14"/>
      <c r="AL235" s="14"/>
      <c r="AM235" s="14"/>
      <c r="AO235" s="14"/>
      <c r="AP235" s="14"/>
      <c r="AQ235" s="14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F235" s="93"/>
      <c r="BG235" s="93"/>
      <c r="BH235" s="93"/>
      <c r="BI235" s="93"/>
    </row>
    <row r="236">
      <c r="E236" s="105"/>
      <c r="F236" s="105"/>
      <c r="G236" s="105"/>
      <c r="H236" s="105"/>
      <c r="I236" s="105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B236" s="14"/>
      <c r="AC236" s="14"/>
      <c r="AD236" s="14"/>
      <c r="AE236" s="14"/>
      <c r="AG236" s="14"/>
      <c r="AH236" s="14"/>
      <c r="AI236" s="14"/>
      <c r="AJ236" s="14"/>
      <c r="AK236" s="14"/>
      <c r="AL236" s="14"/>
      <c r="AM236" s="14"/>
      <c r="AO236" s="14"/>
      <c r="AP236" s="14"/>
      <c r="AQ236" s="14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F236" s="93"/>
      <c r="BG236" s="93"/>
      <c r="BH236" s="93"/>
      <c r="BI236" s="93"/>
    </row>
    <row r="237">
      <c r="E237" s="105"/>
      <c r="F237" s="105"/>
      <c r="G237" s="105"/>
      <c r="H237" s="105"/>
      <c r="I237" s="105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B237" s="14"/>
      <c r="AC237" s="14"/>
      <c r="AD237" s="14"/>
      <c r="AE237" s="14"/>
      <c r="AG237" s="14"/>
      <c r="AH237" s="14"/>
      <c r="AI237" s="14"/>
      <c r="AJ237" s="14"/>
      <c r="AK237" s="14"/>
      <c r="AL237" s="14"/>
      <c r="AM237" s="14"/>
      <c r="AO237" s="14"/>
      <c r="AP237" s="14"/>
      <c r="AQ237" s="14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F237" s="93"/>
      <c r="BG237" s="93"/>
      <c r="BH237" s="93"/>
      <c r="BI237" s="93"/>
    </row>
    <row r="238">
      <c r="E238" s="105"/>
      <c r="F238" s="105"/>
      <c r="G238" s="105"/>
      <c r="H238" s="105"/>
      <c r="I238" s="105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B238" s="14"/>
      <c r="AC238" s="14"/>
      <c r="AD238" s="14"/>
      <c r="AE238" s="14"/>
      <c r="AG238" s="14"/>
      <c r="AH238" s="14"/>
      <c r="AI238" s="14"/>
      <c r="AJ238" s="14"/>
      <c r="AK238" s="14"/>
      <c r="AL238" s="14"/>
      <c r="AM238" s="14"/>
      <c r="AO238" s="14"/>
      <c r="AP238" s="14"/>
      <c r="AQ238" s="14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F238" s="93"/>
      <c r="BG238" s="93"/>
      <c r="BH238" s="93"/>
      <c r="BI238" s="93"/>
    </row>
    <row r="239">
      <c r="E239" s="105"/>
      <c r="F239" s="105"/>
      <c r="G239" s="105"/>
      <c r="H239" s="105"/>
      <c r="I239" s="105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B239" s="14"/>
      <c r="AC239" s="14"/>
      <c r="AD239" s="14"/>
      <c r="AE239" s="14"/>
      <c r="AG239" s="14"/>
      <c r="AH239" s="14"/>
      <c r="AI239" s="14"/>
      <c r="AJ239" s="14"/>
      <c r="AK239" s="14"/>
      <c r="AL239" s="14"/>
      <c r="AM239" s="14"/>
      <c r="AO239" s="14"/>
      <c r="AP239" s="14"/>
      <c r="AQ239" s="14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F239" s="93"/>
      <c r="BG239" s="93"/>
      <c r="BH239" s="93"/>
      <c r="BI239" s="93"/>
    </row>
    <row r="240">
      <c r="E240" s="105"/>
      <c r="F240" s="105"/>
      <c r="G240" s="105"/>
      <c r="H240" s="105"/>
      <c r="I240" s="105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B240" s="14"/>
      <c r="AC240" s="14"/>
      <c r="AD240" s="14"/>
      <c r="AE240" s="14"/>
      <c r="AG240" s="14"/>
      <c r="AH240" s="14"/>
      <c r="AI240" s="14"/>
      <c r="AJ240" s="14"/>
      <c r="AK240" s="14"/>
      <c r="AL240" s="14"/>
      <c r="AM240" s="14"/>
      <c r="AO240" s="14"/>
      <c r="AP240" s="14"/>
      <c r="AQ240" s="14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F240" s="93"/>
      <c r="BG240" s="93"/>
      <c r="BH240" s="93"/>
      <c r="BI240" s="93"/>
    </row>
    <row r="241">
      <c r="E241" s="105"/>
      <c r="F241" s="105"/>
      <c r="G241" s="105"/>
      <c r="H241" s="105"/>
      <c r="I241" s="105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B241" s="14"/>
      <c r="AC241" s="14"/>
      <c r="AD241" s="14"/>
      <c r="AE241" s="14"/>
      <c r="AG241" s="14"/>
      <c r="AH241" s="14"/>
      <c r="AI241" s="14"/>
      <c r="AJ241" s="14"/>
      <c r="AK241" s="14"/>
      <c r="AL241" s="14"/>
      <c r="AM241" s="14"/>
      <c r="AO241" s="14"/>
      <c r="AP241" s="14"/>
      <c r="AQ241" s="14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F241" s="93"/>
      <c r="BG241" s="93"/>
      <c r="BH241" s="93"/>
      <c r="BI241" s="93"/>
    </row>
    <row r="242">
      <c r="E242" s="105"/>
      <c r="F242" s="105"/>
      <c r="G242" s="105"/>
      <c r="H242" s="105"/>
      <c r="I242" s="105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B242" s="14"/>
      <c r="AC242" s="14"/>
      <c r="AD242" s="14"/>
      <c r="AE242" s="14"/>
      <c r="AG242" s="14"/>
      <c r="AH242" s="14"/>
      <c r="AI242" s="14"/>
      <c r="AJ242" s="14"/>
      <c r="AK242" s="14"/>
      <c r="AL242" s="14"/>
      <c r="AM242" s="14"/>
      <c r="AO242" s="14"/>
      <c r="AP242" s="14"/>
      <c r="AQ242" s="14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F242" s="93"/>
      <c r="BG242" s="93"/>
      <c r="BH242" s="93"/>
      <c r="BI242" s="93"/>
    </row>
    <row r="243">
      <c r="E243" s="105"/>
      <c r="F243" s="105"/>
      <c r="G243" s="105"/>
      <c r="H243" s="105"/>
      <c r="I243" s="105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B243" s="14"/>
      <c r="AC243" s="14"/>
      <c r="AD243" s="14"/>
      <c r="AE243" s="14"/>
      <c r="AG243" s="14"/>
      <c r="AH243" s="14"/>
      <c r="AI243" s="14"/>
      <c r="AJ243" s="14"/>
      <c r="AK243" s="14"/>
      <c r="AL243" s="14"/>
      <c r="AM243" s="14"/>
      <c r="AO243" s="14"/>
      <c r="AP243" s="14"/>
      <c r="AQ243" s="14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F243" s="93"/>
      <c r="BG243" s="93"/>
      <c r="BH243" s="93"/>
      <c r="BI243" s="93"/>
    </row>
    <row r="244">
      <c r="E244" s="105"/>
      <c r="F244" s="105"/>
      <c r="G244" s="105"/>
      <c r="H244" s="105"/>
      <c r="I244" s="105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B244" s="14"/>
      <c r="AC244" s="14"/>
      <c r="AD244" s="14"/>
      <c r="AE244" s="14"/>
      <c r="AG244" s="14"/>
      <c r="AH244" s="14"/>
      <c r="AI244" s="14"/>
      <c r="AJ244" s="14"/>
      <c r="AK244" s="14"/>
      <c r="AL244" s="14"/>
      <c r="AM244" s="14"/>
      <c r="AO244" s="14"/>
      <c r="AP244" s="14"/>
      <c r="AQ244" s="14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F244" s="93"/>
      <c r="BG244" s="93"/>
      <c r="BH244" s="93"/>
      <c r="BI244" s="93"/>
    </row>
    <row r="245">
      <c r="E245" s="105"/>
      <c r="F245" s="105"/>
      <c r="G245" s="105"/>
      <c r="H245" s="105"/>
      <c r="I245" s="105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B245" s="14"/>
      <c r="AC245" s="14"/>
      <c r="AD245" s="14"/>
      <c r="AE245" s="14"/>
      <c r="AG245" s="14"/>
      <c r="AH245" s="14"/>
      <c r="AI245" s="14"/>
      <c r="AJ245" s="14"/>
      <c r="AK245" s="14"/>
      <c r="AL245" s="14"/>
      <c r="AM245" s="14"/>
      <c r="AO245" s="14"/>
      <c r="AP245" s="14"/>
      <c r="AQ245" s="14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F245" s="93"/>
      <c r="BG245" s="93"/>
      <c r="BH245" s="93"/>
      <c r="BI245" s="93"/>
    </row>
    <row r="246">
      <c r="E246" s="105"/>
      <c r="F246" s="105"/>
      <c r="G246" s="105"/>
      <c r="H246" s="105"/>
      <c r="I246" s="105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B246" s="14"/>
      <c r="AC246" s="14"/>
      <c r="AD246" s="14"/>
      <c r="AE246" s="14"/>
      <c r="AG246" s="14"/>
      <c r="AH246" s="14"/>
      <c r="AI246" s="14"/>
      <c r="AJ246" s="14"/>
      <c r="AK246" s="14"/>
      <c r="AL246" s="14"/>
      <c r="AM246" s="14"/>
      <c r="AO246" s="14"/>
      <c r="AP246" s="14"/>
      <c r="AQ246" s="14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F246" s="93"/>
      <c r="BG246" s="93"/>
      <c r="BH246" s="93"/>
      <c r="BI246" s="93"/>
    </row>
    <row r="247">
      <c r="E247" s="105"/>
      <c r="F247" s="105"/>
      <c r="G247" s="105"/>
      <c r="H247" s="105"/>
      <c r="I247" s="105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B247" s="14"/>
      <c r="AC247" s="14"/>
      <c r="AD247" s="14"/>
      <c r="AE247" s="14"/>
      <c r="AG247" s="14"/>
      <c r="AH247" s="14"/>
      <c r="AI247" s="14"/>
      <c r="AJ247" s="14"/>
      <c r="AK247" s="14"/>
      <c r="AL247" s="14"/>
      <c r="AM247" s="14"/>
      <c r="AO247" s="14"/>
      <c r="AP247" s="14"/>
      <c r="AQ247" s="14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F247" s="93"/>
      <c r="BG247" s="93"/>
      <c r="BH247" s="93"/>
      <c r="BI247" s="93"/>
    </row>
    <row r="248">
      <c r="E248" s="105"/>
      <c r="F248" s="105"/>
      <c r="G248" s="105"/>
      <c r="H248" s="105"/>
      <c r="I248" s="105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B248" s="14"/>
      <c r="AC248" s="14"/>
      <c r="AD248" s="14"/>
      <c r="AE248" s="14"/>
      <c r="AG248" s="14"/>
      <c r="AH248" s="14"/>
      <c r="AI248" s="14"/>
      <c r="AJ248" s="14"/>
      <c r="AK248" s="14"/>
      <c r="AL248" s="14"/>
      <c r="AM248" s="14"/>
      <c r="AO248" s="14"/>
      <c r="AP248" s="14"/>
      <c r="AQ248" s="14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F248" s="93"/>
      <c r="BG248" s="93"/>
      <c r="BH248" s="93"/>
      <c r="BI248" s="93"/>
    </row>
    <row r="249">
      <c r="E249" s="105"/>
      <c r="F249" s="105"/>
      <c r="G249" s="105"/>
      <c r="H249" s="105"/>
      <c r="I249" s="105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B249" s="14"/>
      <c r="AC249" s="14"/>
      <c r="AD249" s="14"/>
      <c r="AE249" s="14"/>
      <c r="AG249" s="14"/>
      <c r="AH249" s="14"/>
      <c r="AI249" s="14"/>
      <c r="AJ249" s="14"/>
      <c r="AK249" s="14"/>
      <c r="AL249" s="14"/>
      <c r="AM249" s="14"/>
      <c r="AO249" s="14"/>
      <c r="AP249" s="14"/>
      <c r="AQ249" s="14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F249" s="93"/>
      <c r="BG249" s="93"/>
      <c r="BH249" s="93"/>
      <c r="BI249" s="93"/>
    </row>
    <row r="250">
      <c r="E250" s="105"/>
      <c r="F250" s="105"/>
      <c r="G250" s="105"/>
      <c r="H250" s="105"/>
      <c r="I250" s="105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B250" s="14"/>
      <c r="AC250" s="14"/>
      <c r="AD250" s="14"/>
      <c r="AE250" s="14"/>
      <c r="AG250" s="14"/>
      <c r="AH250" s="14"/>
      <c r="AI250" s="14"/>
      <c r="AJ250" s="14"/>
      <c r="AK250" s="14"/>
      <c r="AL250" s="14"/>
      <c r="AM250" s="14"/>
      <c r="AO250" s="14"/>
      <c r="AP250" s="14"/>
      <c r="AQ250" s="14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F250" s="93"/>
      <c r="BG250" s="93"/>
      <c r="BH250" s="93"/>
      <c r="BI250" s="93"/>
    </row>
    <row r="251">
      <c r="E251" s="105"/>
      <c r="F251" s="105"/>
      <c r="G251" s="105"/>
      <c r="H251" s="105"/>
      <c r="I251" s="105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B251" s="14"/>
      <c r="AC251" s="14"/>
      <c r="AD251" s="14"/>
      <c r="AE251" s="14"/>
      <c r="AG251" s="14"/>
      <c r="AH251" s="14"/>
      <c r="AI251" s="14"/>
      <c r="AJ251" s="14"/>
      <c r="AK251" s="14"/>
      <c r="AL251" s="14"/>
      <c r="AM251" s="14"/>
      <c r="AO251" s="14"/>
      <c r="AP251" s="14"/>
      <c r="AQ251" s="14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F251" s="93"/>
      <c r="BG251" s="93"/>
      <c r="BH251" s="93"/>
      <c r="BI251" s="93"/>
    </row>
    <row r="252">
      <c r="E252" s="105"/>
      <c r="F252" s="105"/>
      <c r="G252" s="105"/>
      <c r="H252" s="105"/>
      <c r="I252" s="105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B252" s="14"/>
      <c r="AC252" s="14"/>
      <c r="AD252" s="14"/>
      <c r="AE252" s="14"/>
      <c r="AG252" s="14"/>
      <c r="AH252" s="14"/>
      <c r="AI252" s="14"/>
      <c r="AJ252" s="14"/>
      <c r="AK252" s="14"/>
      <c r="AL252" s="14"/>
      <c r="AM252" s="14"/>
      <c r="AO252" s="14"/>
      <c r="AP252" s="14"/>
      <c r="AQ252" s="14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F252" s="93"/>
      <c r="BG252" s="93"/>
      <c r="BH252" s="93"/>
      <c r="BI252" s="93"/>
    </row>
    <row r="253">
      <c r="E253" s="105"/>
      <c r="F253" s="105"/>
      <c r="G253" s="105"/>
      <c r="H253" s="105"/>
      <c r="I253" s="105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B253" s="14"/>
      <c r="AC253" s="14"/>
      <c r="AD253" s="14"/>
      <c r="AE253" s="14"/>
      <c r="AG253" s="14"/>
      <c r="AH253" s="14"/>
      <c r="AI253" s="14"/>
      <c r="AJ253" s="14"/>
      <c r="AK253" s="14"/>
      <c r="AL253" s="14"/>
      <c r="AM253" s="14"/>
      <c r="AO253" s="14"/>
      <c r="AP253" s="14"/>
      <c r="AQ253" s="14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F253" s="93"/>
      <c r="BG253" s="93"/>
      <c r="BH253" s="93"/>
      <c r="BI253" s="93"/>
    </row>
    <row r="254">
      <c r="E254" s="105"/>
      <c r="F254" s="105"/>
      <c r="G254" s="105"/>
      <c r="H254" s="105"/>
      <c r="I254" s="105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B254" s="14"/>
      <c r="AC254" s="14"/>
      <c r="AD254" s="14"/>
      <c r="AE254" s="14"/>
      <c r="AG254" s="14"/>
      <c r="AH254" s="14"/>
      <c r="AI254" s="14"/>
      <c r="AJ254" s="14"/>
      <c r="AK254" s="14"/>
      <c r="AL254" s="14"/>
      <c r="AM254" s="14"/>
      <c r="AO254" s="14"/>
      <c r="AP254" s="14"/>
      <c r="AQ254" s="14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F254" s="93"/>
      <c r="BG254" s="93"/>
      <c r="BH254" s="93"/>
      <c r="BI254" s="93"/>
    </row>
    <row r="255">
      <c r="E255" s="105"/>
      <c r="F255" s="105"/>
      <c r="G255" s="105"/>
      <c r="H255" s="105"/>
      <c r="I255" s="105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B255" s="14"/>
      <c r="AC255" s="14"/>
      <c r="AD255" s="14"/>
      <c r="AE255" s="14"/>
      <c r="AG255" s="14"/>
      <c r="AH255" s="14"/>
      <c r="AI255" s="14"/>
      <c r="AJ255" s="14"/>
      <c r="AK255" s="14"/>
      <c r="AL255" s="14"/>
      <c r="AM255" s="14"/>
      <c r="AO255" s="14"/>
      <c r="AP255" s="14"/>
      <c r="AQ255" s="14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F255" s="93"/>
      <c r="BG255" s="93"/>
      <c r="BH255" s="93"/>
      <c r="BI255" s="93"/>
    </row>
    <row r="256">
      <c r="E256" s="105"/>
      <c r="F256" s="105"/>
      <c r="G256" s="105"/>
      <c r="H256" s="105"/>
      <c r="I256" s="105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B256" s="14"/>
      <c r="AC256" s="14"/>
      <c r="AD256" s="14"/>
      <c r="AE256" s="14"/>
      <c r="AG256" s="14"/>
      <c r="AH256" s="14"/>
      <c r="AI256" s="14"/>
      <c r="AJ256" s="14"/>
      <c r="AK256" s="14"/>
      <c r="AL256" s="14"/>
      <c r="AM256" s="14"/>
      <c r="AO256" s="14"/>
      <c r="AP256" s="14"/>
      <c r="AQ256" s="14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F256" s="93"/>
      <c r="BG256" s="93"/>
      <c r="BH256" s="93"/>
      <c r="BI256" s="93"/>
    </row>
    <row r="257">
      <c r="E257" s="105"/>
      <c r="F257" s="105"/>
      <c r="G257" s="105"/>
      <c r="H257" s="105"/>
      <c r="I257" s="105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B257" s="14"/>
      <c r="AC257" s="14"/>
      <c r="AD257" s="14"/>
      <c r="AE257" s="14"/>
      <c r="AG257" s="14"/>
      <c r="AH257" s="14"/>
      <c r="AI257" s="14"/>
      <c r="AJ257" s="14"/>
      <c r="AK257" s="14"/>
      <c r="AL257" s="14"/>
      <c r="AM257" s="14"/>
      <c r="AO257" s="14"/>
      <c r="AP257" s="14"/>
      <c r="AQ257" s="14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F257" s="93"/>
      <c r="BG257" s="93"/>
      <c r="BH257" s="93"/>
      <c r="BI257" s="93"/>
    </row>
    <row r="258">
      <c r="E258" s="105"/>
      <c r="F258" s="105"/>
      <c r="G258" s="105"/>
      <c r="H258" s="105"/>
      <c r="I258" s="105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B258" s="14"/>
      <c r="AC258" s="14"/>
      <c r="AD258" s="14"/>
      <c r="AE258" s="14"/>
      <c r="AG258" s="14"/>
      <c r="AH258" s="14"/>
      <c r="AI258" s="14"/>
      <c r="AJ258" s="14"/>
      <c r="AK258" s="14"/>
      <c r="AL258" s="14"/>
      <c r="AM258" s="14"/>
      <c r="AO258" s="14"/>
      <c r="AP258" s="14"/>
      <c r="AQ258" s="14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F258" s="93"/>
      <c r="BG258" s="93"/>
      <c r="BH258" s="93"/>
      <c r="BI258" s="93"/>
    </row>
    <row r="259">
      <c r="E259" s="105"/>
      <c r="F259" s="105"/>
      <c r="G259" s="105"/>
      <c r="H259" s="105"/>
      <c r="I259" s="105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B259" s="14"/>
      <c r="AC259" s="14"/>
      <c r="AD259" s="14"/>
      <c r="AE259" s="14"/>
      <c r="AG259" s="14"/>
      <c r="AH259" s="14"/>
      <c r="AI259" s="14"/>
      <c r="AJ259" s="14"/>
      <c r="AK259" s="14"/>
      <c r="AL259" s="14"/>
      <c r="AM259" s="14"/>
      <c r="AO259" s="14"/>
      <c r="AP259" s="14"/>
      <c r="AQ259" s="14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F259" s="93"/>
      <c r="BG259" s="93"/>
      <c r="BH259" s="93"/>
      <c r="BI259" s="93"/>
    </row>
    <row r="260">
      <c r="E260" s="105"/>
      <c r="F260" s="105"/>
      <c r="G260" s="105"/>
      <c r="H260" s="105"/>
      <c r="I260" s="105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B260" s="14"/>
      <c r="AC260" s="14"/>
      <c r="AD260" s="14"/>
      <c r="AE260" s="14"/>
      <c r="AG260" s="14"/>
      <c r="AH260" s="14"/>
      <c r="AI260" s="14"/>
      <c r="AJ260" s="14"/>
      <c r="AK260" s="14"/>
      <c r="AL260" s="14"/>
      <c r="AM260" s="14"/>
      <c r="AO260" s="14"/>
      <c r="AP260" s="14"/>
      <c r="AQ260" s="14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F260" s="93"/>
      <c r="BG260" s="93"/>
      <c r="BH260" s="93"/>
      <c r="BI260" s="93"/>
    </row>
    <row r="261">
      <c r="E261" s="105"/>
      <c r="F261" s="105"/>
      <c r="G261" s="105"/>
      <c r="H261" s="105"/>
      <c r="I261" s="105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B261" s="14"/>
      <c r="AC261" s="14"/>
      <c r="AD261" s="14"/>
      <c r="AE261" s="14"/>
      <c r="AG261" s="14"/>
      <c r="AH261" s="14"/>
      <c r="AI261" s="14"/>
      <c r="AJ261" s="14"/>
      <c r="AK261" s="14"/>
      <c r="AL261" s="14"/>
      <c r="AM261" s="14"/>
      <c r="AO261" s="14"/>
      <c r="AP261" s="14"/>
      <c r="AQ261" s="14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F261" s="93"/>
      <c r="BG261" s="93"/>
      <c r="BH261" s="93"/>
      <c r="BI261" s="93"/>
    </row>
    <row r="262">
      <c r="E262" s="105"/>
      <c r="F262" s="105"/>
      <c r="G262" s="105"/>
      <c r="H262" s="105"/>
      <c r="I262" s="105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B262" s="14"/>
      <c r="AC262" s="14"/>
      <c r="AD262" s="14"/>
      <c r="AE262" s="14"/>
      <c r="AG262" s="14"/>
      <c r="AH262" s="14"/>
      <c r="AI262" s="14"/>
      <c r="AJ262" s="14"/>
      <c r="AK262" s="14"/>
      <c r="AL262" s="14"/>
      <c r="AM262" s="14"/>
      <c r="AO262" s="14"/>
      <c r="AP262" s="14"/>
      <c r="AQ262" s="14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F262" s="93"/>
      <c r="BG262" s="93"/>
      <c r="BH262" s="93"/>
      <c r="BI262" s="93"/>
    </row>
    <row r="263">
      <c r="E263" s="105"/>
      <c r="F263" s="105"/>
      <c r="G263" s="105"/>
      <c r="H263" s="105"/>
      <c r="I263" s="105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B263" s="14"/>
      <c r="AC263" s="14"/>
      <c r="AD263" s="14"/>
      <c r="AE263" s="14"/>
      <c r="AG263" s="14"/>
      <c r="AH263" s="14"/>
      <c r="AI263" s="14"/>
      <c r="AJ263" s="14"/>
      <c r="AK263" s="14"/>
      <c r="AL263" s="14"/>
      <c r="AM263" s="14"/>
      <c r="AO263" s="14"/>
      <c r="AP263" s="14"/>
      <c r="AQ263" s="14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F263" s="93"/>
      <c r="BG263" s="93"/>
      <c r="BH263" s="93"/>
      <c r="BI263" s="93"/>
    </row>
    <row r="264">
      <c r="E264" s="105"/>
      <c r="F264" s="105"/>
      <c r="G264" s="105"/>
      <c r="H264" s="105"/>
      <c r="I264" s="105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B264" s="14"/>
      <c r="AC264" s="14"/>
      <c r="AD264" s="14"/>
      <c r="AE264" s="14"/>
      <c r="AG264" s="14"/>
      <c r="AH264" s="14"/>
      <c r="AI264" s="14"/>
      <c r="AJ264" s="14"/>
      <c r="AK264" s="14"/>
      <c r="AL264" s="14"/>
      <c r="AM264" s="14"/>
      <c r="AO264" s="14"/>
      <c r="AP264" s="14"/>
      <c r="AQ264" s="14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F264" s="93"/>
      <c r="BG264" s="93"/>
      <c r="BH264" s="93"/>
      <c r="BI264" s="93"/>
    </row>
    <row r="265">
      <c r="E265" s="105"/>
      <c r="F265" s="105"/>
      <c r="G265" s="105"/>
      <c r="H265" s="105"/>
      <c r="I265" s="105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B265" s="14"/>
      <c r="AC265" s="14"/>
      <c r="AD265" s="14"/>
      <c r="AE265" s="14"/>
      <c r="AG265" s="14"/>
      <c r="AH265" s="14"/>
      <c r="AI265" s="14"/>
      <c r="AJ265" s="14"/>
      <c r="AK265" s="14"/>
      <c r="AL265" s="14"/>
      <c r="AM265" s="14"/>
      <c r="AO265" s="14"/>
      <c r="AP265" s="14"/>
      <c r="AQ265" s="14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F265" s="93"/>
      <c r="BG265" s="93"/>
      <c r="BH265" s="93"/>
      <c r="BI265" s="93"/>
    </row>
    <row r="266">
      <c r="E266" s="105"/>
      <c r="F266" s="105"/>
      <c r="G266" s="105"/>
      <c r="H266" s="105"/>
      <c r="I266" s="105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B266" s="14"/>
      <c r="AC266" s="14"/>
      <c r="AD266" s="14"/>
      <c r="AE266" s="14"/>
      <c r="AG266" s="14"/>
      <c r="AH266" s="14"/>
      <c r="AI266" s="14"/>
      <c r="AJ266" s="14"/>
      <c r="AK266" s="14"/>
      <c r="AL266" s="14"/>
      <c r="AM266" s="14"/>
      <c r="AO266" s="14"/>
      <c r="AP266" s="14"/>
      <c r="AQ266" s="14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F266" s="93"/>
      <c r="BG266" s="93"/>
      <c r="BH266" s="93"/>
      <c r="BI266" s="93"/>
    </row>
    <row r="267">
      <c r="E267" s="105"/>
      <c r="F267" s="105"/>
      <c r="G267" s="105"/>
      <c r="H267" s="105"/>
      <c r="I267" s="105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B267" s="14"/>
      <c r="AC267" s="14"/>
      <c r="AD267" s="14"/>
      <c r="AE267" s="14"/>
      <c r="AG267" s="14"/>
      <c r="AH267" s="14"/>
      <c r="AI267" s="14"/>
      <c r="AJ267" s="14"/>
      <c r="AK267" s="14"/>
      <c r="AL267" s="14"/>
      <c r="AM267" s="14"/>
      <c r="AO267" s="14"/>
      <c r="AP267" s="14"/>
      <c r="AQ267" s="14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F267" s="93"/>
      <c r="BG267" s="93"/>
      <c r="BH267" s="93"/>
      <c r="BI267" s="93"/>
    </row>
    <row r="268">
      <c r="E268" s="105"/>
      <c r="F268" s="105"/>
      <c r="G268" s="105"/>
      <c r="H268" s="105"/>
      <c r="I268" s="105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B268" s="14"/>
      <c r="AC268" s="14"/>
      <c r="AD268" s="14"/>
      <c r="AE268" s="14"/>
      <c r="AG268" s="14"/>
      <c r="AH268" s="14"/>
      <c r="AI268" s="14"/>
      <c r="AJ268" s="14"/>
      <c r="AK268" s="14"/>
      <c r="AL268" s="14"/>
      <c r="AM268" s="14"/>
      <c r="AO268" s="14"/>
      <c r="AP268" s="14"/>
      <c r="AQ268" s="14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F268" s="93"/>
      <c r="BG268" s="93"/>
      <c r="BH268" s="93"/>
      <c r="BI268" s="93"/>
    </row>
    <row r="269">
      <c r="E269" s="105"/>
      <c r="F269" s="105"/>
      <c r="G269" s="105"/>
      <c r="H269" s="105"/>
      <c r="I269" s="105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B269" s="14"/>
      <c r="AC269" s="14"/>
      <c r="AD269" s="14"/>
      <c r="AE269" s="14"/>
      <c r="AG269" s="14"/>
      <c r="AH269" s="14"/>
      <c r="AI269" s="14"/>
      <c r="AJ269" s="14"/>
      <c r="AK269" s="14"/>
      <c r="AL269" s="14"/>
      <c r="AM269" s="14"/>
      <c r="AO269" s="14"/>
      <c r="AP269" s="14"/>
      <c r="AQ269" s="14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F269" s="93"/>
      <c r="BG269" s="93"/>
      <c r="BH269" s="93"/>
      <c r="BI269" s="93"/>
    </row>
    <row r="270">
      <c r="E270" s="105"/>
      <c r="F270" s="105"/>
      <c r="G270" s="105"/>
      <c r="H270" s="105"/>
      <c r="I270" s="105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B270" s="14"/>
      <c r="AC270" s="14"/>
      <c r="AD270" s="14"/>
      <c r="AE270" s="14"/>
      <c r="AG270" s="14"/>
      <c r="AH270" s="14"/>
      <c r="AI270" s="14"/>
      <c r="AJ270" s="14"/>
      <c r="AK270" s="14"/>
      <c r="AL270" s="14"/>
      <c r="AM270" s="14"/>
      <c r="AO270" s="14"/>
      <c r="AP270" s="14"/>
      <c r="AQ270" s="14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F270" s="93"/>
      <c r="BG270" s="93"/>
      <c r="BH270" s="93"/>
      <c r="BI270" s="93"/>
    </row>
    <row r="271">
      <c r="E271" s="105"/>
      <c r="F271" s="105"/>
      <c r="G271" s="105"/>
      <c r="H271" s="105"/>
      <c r="I271" s="105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B271" s="14"/>
      <c r="AC271" s="14"/>
      <c r="AD271" s="14"/>
      <c r="AE271" s="14"/>
      <c r="AG271" s="14"/>
      <c r="AH271" s="14"/>
      <c r="AI271" s="14"/>
      <c r="AJ271" s="14"/>
      <c r="AK271" s="14"/>
      <c r="AL271" s="14"/>
      <c r="AM271" s="14"/>
      <c r="AO271" s="14"/>
      <c r="AP271" s="14"/>
      <c r="AQ271" s="14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F271" s="93"/>
      <c r="BG271" s="93"/>
      <c r="BH271" s="93"/>
      <c r="BI271" s="93"/>
    </row>
    <row r="272">
      <c r="E272" s="105"/>
      <c r="F272" s="105"/>
      <c r="G272" s="105"/>
      <c r="H272" s="105"/>
      <c r="I272" s="105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B272" s="14"/>
      <c r="AC272" s="14"/>
      <c r="AD272" s="14"/>
      <c r="AE272" s="14"/>
      <c r="AG272" s="14"/>
      <c r="AH272" s="14"/>
      <c r="AI272" s="14"/>
      <c r="AJ272" s="14"/>
      <c r="AK272" s="14"/>
      <c r="AL272" s="14"/>
      <c r="AM272" s="14"/>
      <c r="AO272" s="14"/>
      <c r="AP272" s="14"/>
      <c r="AQ272" s="14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F272" s="93"/>
      <c r="BG272" s="93"/>
      <c r="BH272" s="93"/>
      <c r="BI272" s="93"/>
    </row>
    <row r="273">
      <c r="E273" s="105"/>
      <c r="F273" s="105"/>
      <c r="G273" s="105"/>
      <c r="H273" s="105"/>
      <c r="I273" s="105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B273" s="14"/>
      <c r="AC273" s="14"/>
      <c r="AD273" s="14"/>
      <c r="AE273" s="14"/>
      <c r="AG273" s="14"/>
      <c r="AH273" s="14"/>
      <c r="AI273" s="14"/>
      <c r="AJ273" s="14"/>
      <c r="AK273" s="14"/>
      <c r="AL273" s="14"/>
      <c r="AM273" s="14"/>
      <c r="AO273" s="14"/>
      <c r="AP273" s="14"/>
      <c r="AQ273" s="14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F273" s="93"/>
      <c r="BG273" s="93"/>
      <c r="BH273" s="93"/>
      <c r="BI273" s="93"/>
    </row>
    <row r="274">
      <c r="E274" s="105"/>
      <c r="F274" s="105"/>
      <c r="G274" s="105"/>
      <c r="H274" s="105"/>
      <c r="I274" s="105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B274" s="14"/>
      <c r="AC274" s="14"/>
      <c r="AD274" s="14"/>
      <c r="AE274" s="14"/>
      <c r="AG274" s="14"/>
      <c r="AH274" s="14"/>
      <c r="AI274" s="14"/>
      <c r="AJ274" s="14"/>
      <c r="AK274" s="14"/>
      <c r="AL274" s="14"/>
      <c r="AM274" s="14"/>
      <c r="AO274" s="14"/>
      <c r="AP274" s="14"/>
      <c r="AQ274" s="14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F274" s="93"/>
      <c r="BG274" s="93"/>
      <c r="BH274" s="93"/>
      <c r="BI274" s="93"/>
    </row>
    <row r="275">
      <c r="E275" s="105"/>
      <c r="F275" s="105"/>
      <c r="G275" s="105"/>
      <c r="H275" s="105"/>
      <c r="I275" s="105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B275" s="14"/>
      <c r="AC275" s="14"/>
      <c r="AD275" s="14"/>
      <c r="AE275" s="14"/>
      <c r="AG275" s="14"/>
      <c r="AH275" s="14"/>
      <c r="AI275" s="14"/>
      <c r="AJ275" s="14"/>
      <c r="AK275" s="14"/>
      <c r="AL275" s="14"/>
      <c r="AM275" s="14"/>
      <c r="AO275" s="14"/>
      <c r="AP275" s="14"/>
      <c r="AQ275" s="14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F275" s="93"/>
      <c r="BG275" s="93"/>
      <c r="BH275" s="93"/>
      <c r="BI275" s="93"/>
    </row>
    <row r="276">
      <c r="E276" s="105"/>
      <c r="F276" s="105"/>
      <c r="G276" s="105"/>
      <c r="H276" s="105"/>
      <c r="I276" s="105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B276" s="14"/>
      <c r="AC276" s="14"/>
      <c r="AD276" s="14"/>
      <c r="AE276" s="14"/>
      <c r="AG276" s="14"/>
      <c r="AH276" s="14"/>
      <c r="AI276" s="14"/>
      <c r="AJ276" s="14"/>
      <c r="AK276" s="14"/>
      <c r="AL276" s="14"/>
      <c r="AM276" s="14"/>
      <c r="AO276" s="14"/>
      <c r="AP276" s="14"/>
      <c r="AQ276" s="14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F276" s="93"/>
      <c r="BG276" s="93"/>
      <c r="BH276" s="93"/>
      <c r="BI276" s="93"/>
    </row>
    <row r="277">
      <c r="E277" s="105"/>
      <c r="F277" s="105"/>
      <c r="G277" s="105"/>
      <c r="H277" s="105"/>
      <c r="I277" s="105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B277" s="14"/>
      <c r="AC277" s="14"/>
      <c r="AD277" s="14"/>
      <c r="AE277" s="14"/>
      <c r="AG277" s="14"/>
      <c r="AH277" s="14"/>
      <c r="AI277" s="14"/>
      <c r="AJ277" s="14"/>
      <c r="AK277" s="14"/>
      <c r="AL277" s="14"/>
      <c r="AM277" s="14"/>
      <c r="AO277" s="14"/>
      <c r="AP277" s="14"/>
      <c r="AQ277" s="14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F277" s="93"/>
      <c r="BG277" s="93"/>
      <c r="BH277" s="93"/>
      <c r="BI277" s="93"/>
    </row>
    <row r="278">
      <c r="E278" s="105"/>
      <c r="F278" s="105"/>
      <c r="G278" s="105"/>
      <c r="H278" s="105"/>
      <c r="I278" s="105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B278" s="14"/>
      <c r="AC278" s="14"/>
      <c r="AD278" s="14"/>
      <c r="AE278" s="14"/>
      <c r="AG278" s="14"/>
      <c r="AH278" s="14"/>
      <c r="AI278" s="14"/>
      <c r="AJ278" s="14"/>
      <c r="AK278" s="14"/>
      <c r="AL278" s="14"/>
      <c r="AM278" s="14"/>
      <c r="AO278" s="14"/>
      <c r="AP278" s="14"/>
      <c r="AQ278" s="14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F278" s="93"/>
      <c r="BG278" s="93"/>
      <c r="BH278" s="93"/>
      <c r="BI278" s="93"/>
    </row>
    <row r="279">
      <c r="E279" s="105"/>
      <c r="F279" s="105"/>
      <c r="G279" s="105"/>
      <c r="H279" s="105"/>
      <c r="I279" s="105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B279" s="14"/>
      <c r="AC279" s="14"/>
      <c r="AD279" s="14"/>
      <c r="AE279" s="14"/>
      <c r="AG279" s="14"/>
      <c r="AH279" s="14"/>
      <c r="AI279" s="14"/>
      <c r="AJ279" s="14"/>
      <c r="AK279" s="14"/>
      <c r="AL279" s="14"/>
      <c r="AM279" s="14"/>
      <c r="AO279" s="14"/>
      <c r="AP279" s="14"/>
      <c r="AQ279" s="14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F279" s="93"/>
      <c r="BG279" s="93"/>
      <c r="BH279" s="93"/>
      <c r="BI279" s="93"/>
    </row>
    <row r="280">
      <c r="E280" s="105"/>
      <c r="F280" s="105"/>
      <c r="G280" s="105"/>
      <c r="H280" s="105"/>
      <c r="I280" s="105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B280" s="14"/>
      <c r="AC280" s="14"/>
      <c r="AD280" s="14"/>
      <c r="AE280" s="14"/>
      <c r="AG280" s="14"/>
      <c r="AH280" s="14"/>
      <c r="AI280" s="14"/>
      <c r="AJ280" s="14"/>
      <c r="AK280" s="14"/>
      <c r="AL280" s="14"/>
      <c r="AM280" s="14"/>
      <c r="AO280" s="14"/>
      <c r="AP280" s="14"/>
      <c r="AQ280" s="14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F280" s="93"/>
      <c r="BG280" s="93"/>
      <c r="BH280" s="93"/>
      <c r="BI280" s="93"/>
    </row>
    <row r="281">
      <c r="E281" s="105"/>
      <c r="F281" s="105"/>
      <c r="G281" s="105"/>
      <c r="H281" s="105"/>
      <c r="I281" s="105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B281" s="14"/>
      <c r="AC281" s="14"/>
      <c r="AD281" s="14"/>
      <c r="AE281" s="14"/>
      <c r="AG281" s="14"/>
      <c r="AH281" s="14"/>
      <c r="AI281" s="14"/>
      <c r="AJ281" s="14"/>
      <c r="AK281" s="14"/>
      <c r="AL281" s="14"/>
      <c r="AM281" s="14"/>
      <c r="AO281" s="14"/>
      <c r="AP281" s="14"/>
      <c r="AQ281" s="14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F281" s="93"/>
      <c r="BG281" s="93"/>
      <c r="BH281" s="93"/>
      <c r="BI281" s="93"/>
    </row>
    <row r="282">
      <c r="E282" s="105"/>
      <c r="F282" s="105"/>
      <c r="G282" s="105"/>
      <c r="H282" s="105"/>
      <c r="I282" s="105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B282" s="14"/>
      <c r="AC282" s="14"/>
      <c r="AD282" s="14"/>
      <c r="AE282" s="14"/>
      <c r="AG282" s="14"/>
      <c r="AH282" s="14"/>
      <c r="AI282" s="14"/>
      <c r="AJ282" s="14"/>
      <c r="AK282" s="14"/>
      <c r="AL282" s="14"/>
      <c r="AM282" s="14"/>
      <c r="AO282" s="14"/>
      <c r="AP282" s="14"/>
      <c r="AQ282" s="14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F282" s="93"/>
      <c r="BG282" s="93"/>
      <c r="BH282" s="93"/>
      <c r="BI282" s="93"/>
    </row>
    <row r="283">
      <c r="E283" s="105"/>
      <c r="F283" s="105"/>
      <c r="G283" s="105"/>
      <c r="H283" s="105"/>
      <c r="I283" s="105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B283" s="14"/>
      <c r="AC283" s="14"/>
      <c r="AD283" s="14"/>
      <c r="AE283" s="14"/>
      <c r="AG283" s="14"/>
      <c r="AH283" s="14"/>
      <c r="AI283" s="14"/>
      <c r="AJ283" s="14"/>
      <c r="AK283" s="14"/>
      <c r="AL283" s="14"/>
      <c r="AM283" s="14"/>
      <c r="AO283" s="14"/>
      <c r="AP283" s="14"/>
      <c r="AQ283" s="14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F283" s="93"/>
      <c r="BG283" s="93"/>
      <c r="BH283" s="93"/>
      <c r="BI283" s="93"/>
    </row>
    <row r="284">
      <c r="E284" s="105"/>
      <c r="F284" s="105"/>
      <c r="G284" s="105"/>
      <c r="H284" s="105"/>
      <c r="I284" s="105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B284" s="14"/>
      <c r="AC284" s="14"/>
      <c r="AD284" s="14"/>
      <c r="AE284" s="14"/>
      <c r="AG284" s="14"/>
      <c r="AH284" s="14"/>
      <c r="AI284" s="14"/>
      <c r="AJ284" s="14"/>
      <c r="AK284" s="14"/>
      <c r="AL284" s="14"/>
      <c r="AM284" s="14"/>
      <c r="AO284" s="14"/>
      <c r="AP284" s="14"/>
      <c r="AQ284" s="14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F284" s="93"/>
      <c r="BG284" s="93"/>
      <c r="BH284" s="93"/>
      <c r="BI284" s="93"/>
    </row>
    <row r="285">
      <c r="E285" s="105"/>
      <c r="F285" s="105"/>
      <c r="G285" s="105"/>
      <c r="H285" s="105"/>
      <c r="I285" s="105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B285" s="14"/>
      <c r="AC285" s="14"/>
      <c r="AD285" s="14"/>
      <c r="AE285" s="14"/>
      <c r="AG285" s="14"/>
      <c r="AH285" s="14"/>
      <c r="AI285" s="14"/>
      <c r="AJ285" s="14"/>
      <c r="AK285" s="14"/>
      <c r="AL285" s="14"/>
      <c r="AM285" s="14"/>
      <c r="AO285" s="14"/>
      <c r="AP285" s="14"/>
      <c r="AQ285" s="14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F285" s="93"/>
      <c r="BG285" s="93"/>
      <c r="BH285" s="93"/>
      <c r="BI285" s="93"/>
    </row>
    <row r="286">
      <c r="E286" s="105"/>
      <c r="F286" s="105"/>
      <c r="G286" s="105"/>
      <c r="H286" s="105"/>
      <c r="I286" s="105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B286" s="14"/>
      <c r="AC286" s="14"/>
      <c r="AD286" s="14"/>
      <c r="AE286" s="14"/>
      <c r="AG286" s="14"/>
      <c r="AH286" s="14"/>
      <c r="AI286" s="14"/>
      <c r="AJ286" s="14"/>
      <c r="AK286" s="14"/>
      <c r="AL286" s="14"/>
      <c r="AM286" s="14"/>
      <c r="AO286" s="14"/>
      <c r="AP286" s="14"/>
      <c r="AQ286" s="14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F286" s="93"/>
      <c r="BG286" s="93"/>
      <c r="BH286" s="93"/>
      <c r="BI286" s="93"/>
    </row>
    <row r="287">
      <c r="E287" s="105"/>
      <c r="F287" s="105"/>
      <c r="G287" s="105"/>
      <c r="H287" s="105"/>
      <c r="I287" s="105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B287" s="14"/>
      <c r="AC287" s="14"/>
      <c r="AD287" s="14"/>
      <c r="AE287" s="14"/>
      <c r="AG287" s="14"/>
      <c r="AH287" s="14"/>
      <c r="AI287" s="14"/>
      <c r="AJ287" s="14"/>
      <c r="AK287" s="14"/>
      <c r="AL287" s="14"/>
      <c r="AM287" s="14"/>
      <c r="AO287" s="14"/>
      <c r="AP287" s="14"/>
      <c r="AQ287" s="14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F287" s="93"/>
      <c r="BG287" s="93"/>
      <c r="BH287" s="93"/>
      <c r="BI287" s="93"/>
    </row>
    <row r="288">
      <c r="E288" s="105"/>
      <c r="F288" s="105"/>
      <c r="G288" s="105"/>
      <c r="H288" s="105"/>
      <c r="I288" s="105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B288" s="14"/>
      <c r="AC288" s="14"/>
      <c r="AD288" s="14"/>
      <c r="AE288" s="14"/>
      <c r="AG288" s="14"/>
      <c r="AH288" s="14"/>
      <c r="AI288" s="14"/>
      <c r="AJ288" s="14"/>
      <c r="AK288" s="14"/>
      <c r="AL288" s="14"/>
      <c r="AM288" s="14"/>
      <c r="AO288" s="14"/>
      <c r="AP288" s="14"/>
      <c r="AQ288" s="14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F288" s="93"/>
      <c r="BG288" s="93"/>
      <c r="BH288" s="93"/>
      <c r="BI288" s="93"/>
    </row>
    <row r="289">
      <c r="E289" s="105"/>
      <c r="F289" s="105"/>
      <c r="G289" s="105"/>
      <c r="H289" s="105"/>
      <c r="I289" s="105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B289" s="14"/>
      <c r="AC289" s="14"/>
      <c r="AD289" s="14"/>
      <c r="AE289" s="14"/>
      <c r="AG289" s="14"/>
      <c r="AH289" s="14"/>
      <c r="AI289" s="14"/>
      <c r="AJ289" s="14"/>
      <c r="AK289" s="14"/>
      <c r="AL289" s="14"/>
      <c r="AM289" s="14"/>
      <c r="AO289" s="14"/>
      <c r="AP289" s="14"/>
      <c r="AQ289" s="14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F289" s="93"/>
      <c r="BG289" s="93"/>
      <c r="BH289" s="93"/>
      <c r="BI289" s="93"/>
    </row>
    <row r="290">
      <c r="E290" s="105"/>
      <c r="F290" s="105"/>
      <c r="G290" s="105"/>
      <c r="H290" s="105"/>
      <c r="I290" s="105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B290" s="14"/>
      <c r="AC290" s="14"/>
      <c r="AD290" s="14"/>
      <c r="AE290" s="14"/>
      <c r="AG290" s="14"/>
      <c r="AH290" s="14"/>
      <c r="AI290" s="14"/>
      <c r="AJ290" s="14"/>
      <c r="AK290" s="14"/>
      <c r="AL290" s="14"/>
      <c r="AM290" s="14"/>
      <c r="AO290" s="14"/>
      <c r="AP290" s="14"/>
      <c r="AQ290" s="14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F290" s="93"/>
      <c r="BG290" s="93"/>
      <c r="BH290" s="93"/>
      <c r="BI290" s="93"/>
    </row>
    <row r="291">
      <c r="E291" s="105"/>
      <c r="F291" s="105"/>
      <c r="G291" s="105"/>
      <c r="H291" s="105"/>
      <c r="I291" s="105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B291" s="14"/>
      <c r="AC291" s="14"/>
      <c r="AD291" s="14"/>
      <c r="AE291" s="14"/>
      <c r="AG291" s="14"/>
      <c r="AH291" s="14"/>
      <c r="AI291" s="14"/>
      <c r="AJ291" s="14"/>
      <c r="AK291" s="14"/>
      <c r="AL291" s="14"/>
      <c r="AM291" s="14"/>
      <c r="AO291" s="14"/>
      <c r="AP291" s="14"/>
      <c r="AQ291" s="14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F291" s="93"/>
      <c r="BG291" s="93"/>
      <c r="BH291" s="93"/>
      <c r="BI291" s="93"/>
    </row>
    <row r="292">
      <c r="E292" s="105"/>
      <c r="F292" s="105"/>
      <c r="G292" s="105"/>
      <c r="H292" s="105"/>
      <c r="I292" s="105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B292" s="14"/>
      <c r="AC292" s="14"/>
      <c r="AD292" s="14"/>
      <c r="AE292" s="14"/>
      <c r="AG292" s="14"/>
      <c r="AH292" s="14"/>
      <c r="AI292" s="14"/>
      <c r="AJ292" s="14"/>
      <c r="AK292" s="14"/>
      <c r="AL292" s="14"/>
      <c r="AM292" s="14"/>
      <c r="AO292" s="14"/>
      <c r="AP292" s="14"/>
      <c r="AQ292" s="14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F292" s="93"/>
      <c r="BG292" s="93"/>
      <c r="BH292" s="93"/>
      <c r="BI292" s="93"/>
    </row>
    <row r="293">
      <c r="E293" s="105"/>
      <c r="F293" s="105"/>
      <c r="G293" s="105"/>
      <c r="H293" s="105"/>
      <c r="I293" s="105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B293" s="14"/>
      <c r="AC293" s="14"/>
      <c r="AD293" s="14"/>
      <c r="AE293" s="14"/>
      <c r="AG293" s="14"/>
      <c r="AH293" s="14"/>
      <c r="AI293" s="14"/>
      <c r="AJ293" s="14"/>
      <c r="AK293" s="14"/>
      <c r="AL293" s="14"/>
      <c r="AM293" s="14"/>
      <c r="AO293" s="14"/>
      <c r="AP293" s="14"/>
      <c r="AQ293" s="14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F293" s="93"/>
      <c r="BG293" s="93"/>
      <c r="BH293" s="93"/>
      <c r="BI293" s="93"/>
    </row>
    <row r="294">
      <c r="E294" s="105"/>
      <c r="F294" s="105"/>
      <c r="G294" s="105"/>
      <c r="H294" s="105"/>
      <c r="I294" s="105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B294" s="14"/>
      <c r="AC294" s="14"/>
      <c r="AD294" s="14"/>
      <c r="AE294" s="14"/>
      <c r="AG294" s="14"/>
      <c r="AH294" s="14"/>
      <c r="AI294" s="14"/>
      <c r="AJ294" s="14"/>
      <c r="AK294" s="14"/>
      <c r="AL294" s="14"/>
      <c r="AM294" s="14"/>
      <c r="AO294" s="14"/>
      <c r="AP294" s="14"/>
      <c r="AQ294" s="14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F294" s="93"/>
      <c r="BG294" s="93"/>
      <c r="BH294" s="93"/>
      <c r="BI294" s="93"/>
    </row>
    <row r="295">
      <c r="E295" s="105"/>
      <c r="F295" s="105"/>
      <c r="G295" s="105"/>
      <c r="H295" s="105"/>
      <c r="I295" s="105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B295" s="14"/>
      <c r="AC295" s="14"/>
      <c r="AD295" s="14"/>
      <c r="AE295" s="14"/>
      <c r="AG295" s="14"/>
      <c r="AH295" s="14"/>
      <c r="AI295" s="14"/>
      <c r="AJ295" s="14"/>
      <c r="AK295" s="14"/>
      <c r="AL295" s="14"/>
      <c r="AM295" s="14"/>
      <c r="AO295" s="14"/>
      <c r="AP295" s="14"/>
      <c r="AQ295" s="14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F295" s="93"/>
      <c r="BG295" s="93"/>
      <c r="BH295" s="93"/>
      <c r="BI295" s="93"/>
    </row>
    <row r="296">
      <c r="E296" s="105"/>
      <c r="F296" s="105"/>
      <c r="G296" s="105"/>
      <c r="H296" s="105"/>
      <c r="I296" s="105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B296" s="14"/>
      <c r="AC296" s="14"/>
      <c r="AD296" s="14"/>
      <c r="AE296" s="14"/>
      <c r="AG296" s="14"/>
      <c r="AH296" s="14"/>
      <c r="AI296" s="14"/>
      <c r="AJ296" s="14"/>
      <c r="AK296" s="14"/>
      <c r="AL296" s="14"/>
      <c r="AM296" s="14"/>
      <c r="AO296" s="14"/>
      <c r="AP296" s="14"/>
      <c r="AQ296" s="14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F296" s="93"/>
      <c r="BG296" s="93"/>
      <c r="BH296" s="93"/>
      <c r="BI296" s="93"/>
    </row>
    <row r="297">
      <c r="E297" s="105"/>
      <c r="F297" s="105"/>
      <c r="G297" s="105"/>
      <c r="H297" s="105"/>
      <c r="I297" s="105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B297" s="14"/>
      <c r="AC297" s="14"/>
      <c r="AD297" s="14"/>
      <c r="AE297" s="14"/>
      <c r="AG297" s="14"/>
      <c r="AH297" s="14"/>
      <c r="AI297" s="14"/>
      <c r="AJ297" s="14"/>
      <c r="AK297" s="14"/>
      <c r="AL297" s="14"/>
      <c r="AM297" s="14"/>
      <c r="AO297" s="14"/>
      <c r="AP297" s="14"/>
      <c r="AQ297" s="14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F297" s="93"/>
      <c r="BG297" s="93"/>
      <c r="BH297" s="93"/>
      <c r="BI297" s="93"/>
    </row>
    <row r="298">
      <c r="E298" s="105"/>
      <c r="F298" s="105"/>
      <c r="G298" s="105"/>
      <c r="H298" s="105"/>
      <c r="I298" s="105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B298" s="14"/>
      <c r="AC298" s="14"/>
      <c r="AD298" s="14"/>
      <c r="AE298" s="14"/>
      <c r="AG298" s="14"/>
      <c r="AH298" s="14"/>
      <c r="AI298" s="14"/>
      <c r="AJ298" s="14"/>
      <c r="AK298" s="14"/>
      <c r="AL298" s="14"/>
      <c r="AM298" s="14"/>
      <c r="AO298" s="14"/>
      <c r="AP298" s="14"/>
      <c r="AQ298" s="14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F298" s="93"/>
      <c r="BG298" s="93"/>
      <c r="BH298" s="93"/>
      <c r="BI298" s="93"/>
    </row>
    <row r="299">
      <c r="E299" s="105"/>
      <c r="F299" s="105"/>
      <c r="G299" s="105"/>
      <c r="H299" s="105"/>
      <c r="I299" s="105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B299" s="14"/>
      <c r="AC299" s="14"/>
      <c r="AD299" s="14"/>
      <c r="AE299" s="14"/>
      <c r="AG299" s="14"/>
      <c r="AH299" s="14"/>
      <c r="AI299" s="14"/>
      <c r="AJ299" s="14"/>
      <c r="AK299" s="14"/>
      <c r="AL299" s="14"/>
      <c r="AM299" s="14"/>
      <c r="AO299" s="14"/>
      <c r="AP299" s="14"/>
      <c r="AQ299" s="14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F299" s="93"/>
      <c r="BG299" s="93"/>
      <c r="BH299" s="93"/>
      <c r="BI299" s="93"/>
    </row>
    <row r="300">
      <c r="E300" s="105"/>
      <c r="F300" s="105"/>
      <c r="G300" s="105"/>
      <c r="H300" s="105"/>
      <c r="I300" s="105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B300" s="14"/>
      <c r="AC300" s="14"/>
      <c r="AD300" s="14"/>
      <c r="AE300" s="14"/>
      <c r="AG300" s="14"/>
      <c r="AH300" s="14"/>
      <c r="AI300" s="14"/>
      <c r="AJ300" s="14"/>
      <c r="AK300" s="14"/>
      <c r="AL300" s="14"/>
      <c r="AM300" s="14"/>
      <c r="AO300" s="14"/>
      <c r="AP300" s="14"/>
      <c r="AQ300" s="14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F300" s="93"/>
      <c r="BG300" s="93"/>
      <c r="BH300" s="93"/>
      <c r="BI300" s="93"/>
    </row>
    <row r="301">
      <c r="E301" s="105"/>
      <c r="F301" s="105"/>
      <c r="G301" s="105"/>
      <c r="H301" s="105"/>
      <c r="I301" s="105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B301" s="14"/>
      <c r="AC301" s="14"/>
      <c r="AD301" s="14"/>
      <c r="AE301" s="14"/>
      <c r="AG301" s="14"/>
      <c r="AH301" s="14"/>
      <c r="AI301" s="14"/>
      <c r="AJ301" s="14"/>
      <c r="AK301" s="14"/>
      <c r="AL301" s="14"/>
      <c r="AM301" s="14"/>
      <c r="AO301" s="14"/>
      <c r="AP301" s="14"/>
      <c r="AQ301" s="14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F301" s="93"/>
      <c r="BG301" s="93"/>
      <c r="BH301" s="93"/>
      <c r="BI301" s="93"/>
    </row>
    <row r="302">
      <c r="E302" s="105"/>
      <c r="F302" s="105"/>
      <c r="G302" s="105"/>
      <c r="H302" s="105"/>
      <c r="I302" s="105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B302" s="14"/>
      <c r="AC302" s="14"/>
      <c r="AD302" s="14"/>
      <c r="AE302" s="14"/>
      <c r="AG302" s="14"/>
      <c r="AH302" s="14"/>
      <c r="AI302" s="14"/>
      <c r="AJ302" s="14"/>
      <c r="AK302" s="14"/>
      <c r="AL302" s="14"/>
      <c r="AM302" s="14"/>
      <c r="AO302" s="14"/>
      <c r="AP302" s="14"/>
      <c r="AQ302" s="14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F302" s="93"/>
      <c r="BG302" s="93"/>
      <c r="BH302" s="93"/>
      <c r="BI302" s="93"/>
    </row>
    <row r="303">
      <c r="E303" s="105"/>
      <c r="F303" s="105"/>
      <c r="G303" s="105"/>
      <c r="H303" s="105"/>
      <c r="I303" s="105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B303" s="14"/>
      <c r="AC303" s="14"/>
      <c r="AD303" s="14"/>
      <c r="AE303" s="14"/>
      <c r="AG303" s="14"/>
      <c r="AH303" s="14"/>
      <c r="AI303" s="14"/>
      <c r="AJ303" s="14"/>
      <c r="AK303" s="14"/>
      <c r="AL303" s="14"/>
      <c r="AM303" s="14"/>
      <c r="AO303" s="14"/>
      <c r="AP303" s="14"/>
      <c r="AQ303" s="14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F303" s="93"/>
      <c r="BG303" s="93"/>
      <c r="BH303" s="93"/>
      <c r="BI303" s="93"/>
    </row>
    <row r="304">
      <c r="E304" s="105"/>
      <c r="F304" s="105"/>
      <c r="G304" s="105"/>
      <c r="H304" s="105"/>
      <c r="I304" s="105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B304" s="14"/>
      <c r="AC304" s="14"/>
      <c r="AD304" s="14"/>
      <c r="AE304" s="14"/>
      <c r="AG304" s="14"/>
      <c r="AH304" s="14"/>
      <c r="AI304" s="14"/>
      <c r="AJ304" s="14"/>
      <c r="AK304" s="14"/>
      <c r="AL304" s="14"/>
      <c r="AM304" s="14"/>
      <c r="AO304" s="14"/>
      <c r="AP304" s="14"/>
      <c r="AQ304" s="14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F304" s="93"/>
      <c r="BG304" s="93"/>
      <c r="BH304" s="93"/>
      <c r="BI304" s="93"/>
    </row>
    <row r="305">
      <c r="E305" s="105"/>
      <c r="F305" s="105"/>
      <c r="G305" s="105"/>
      <c r="H305" s="105"/>
      <c r="I305" s="105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B305" s="14"/>
      <c r="AC305" s="14"/>
      <c r="AD305" s="14"/>
      <c r="AE305" s="14"/>
      <c r="AG305" s="14"/>
      <c r="AH305" s="14"/>
      <c r="AI305" s="14"/>
      <c r="AJ305" s="14"/>
      <c r="AK305" s="14"/>
      <c r="AL305" s="14"/>
      <c r="AM305" s="14"/>
      <c r="AO305" s="14"/>
      <c r="AP305" s="14"/>
      <c r="AQ305" s="14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F305" s="93"/>
      <c r="BG305" s="93"/>
      <c r="BH305" s="93"/>
      <c r="BI305" s="93"/>
    </row>
    <row r="306">
      <c r="E306" s="105"/>
      <c r="F306" s="105"/>
      <c r="G306" s="105"/>
      <c r="H306" s="105"/>
      <c r="I306" s="105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B306" s="14"/>
      <c r="AC306" s="14"/>
      <c r="AD306" s="14"/>
      <c r="AE306" s="14"/>
      <c r="AG306" s="14"/>
      <c r="AH306" s="14"/>
      <c r="AI306" s="14"/>
      <c r="AJ306" s="14"/>
      <c r="AK306" s="14"/>
      <c r="AL306" s="14"/>
      <c r="AM306" s="14"/>
      <c r="AO306" s="14"/>
      <c r="AP306" s="14"/>
      <c r="AQ306" s="14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F306" s="93"/>
      <c r="BG306" s="93"/>
      <c r="BH306" s="93"/>
      <c r="BI306" s="93"/>
    </row>
    <row r="307">
      <c r="E307" s="105"/>
      <c r="F307" s="105"/>
      <c r="G307" s="105"/>
      <c r="H307" s="105"/>
      <c r="I307" s="105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B307" s="14"/>
      <c r="AC307" s="14"/>
      <c r="AD307" s="14"/>
      <c r="AE307" s="14"/>
      <c r="AG307" s="14"/>
      <c r="AH307" s="14"/>
      <c r="AI307" s="14"/>
      <c r="AJ307" s="14"/>
      <c r="AK307" s="14"/>
      <c r="AL307" s="14"/>
      <c r="AM307" s="14"/>
      <c r="AO307" s="14"/>
      <c r="AP307" s="14"/>
      <c r="AQ307" s="14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F307" s="93"/>
      <c r="BG307" s="93"/>
      <c r="BH307" s="93"/>
      <c r="BI307" s="93"/>
    </row>
    <row r="308">
      <c r="E308" s="105"/>
      <c r="F308" s="105"/>
      <c r="G308" s="105"/>
      <c r="H308" s="105"/>
      <c r="I308" s="105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B308" s="14"/>
      <c r="AC308" s="14"/>
      <c r="AD308" s="14"/>
      <c r="AE308" s="14"/>
      <c r="AG308" s="14"/>
      <c r="AH308" s="14"/>
      <c r="AI308" s="14"/>
      <c r="AJ308" s="14"/>
      <c r="AK308" s="14"/>
      <c r="AL308" s="14"/>
      <c r="AM308" s="14"/>
      <c r="AO308" s="14"/>
      <c r="AP308" s="14"/>
      <c r="AQ308" s="14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F308" s="93"/>
      <c r="BG308" s="93"/>
      <c r="BH308" s="93"/>
      <c r="BI308" s="93"/>
    </row>
    <row r="309">
      <c r="E309" s="105"/>
      <c r="F309" s="105"/>
      <c r="G309" s="105"/>
      <c r="H309" s="105"/>
      <c r="I309" s="105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B309" s="14"/>
      <c r="AC309" s="14"/>
      <c r="AD309" s="14"/>
      <c r="AE309" s="14"/>
      <c r="AG309" s="14"/>
      <c r="AH309" s="14"/>
      <c r="AI309" s="14"/>
      <c r="AJ309" s="14"/>
      <c r="AK309" s="14"/>
      <c r="AL309" s="14"/>
      <c r="AM309" s="14"/>
      <c r="AO309" s="14"/>
      <c r="AP309" s="14"/>
      <c r="AQ309" s="14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F309" s="93"/>
      <c r="BG309" s="93"/>
      <c r="BH309" s="93"/>
      <c r="BI309" s="93"/>
    </row>
    <row r="310">
      <c r="E310" s="105"/>
      <c r="F310" s="105"/>
      <c r="G310" s="105"/>
      <c r="H310" s="105"/>
      <c r="I310" s="105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B310" s="14"/>
      <c r="AC310" s="14"/>
      <c r="AD310" s="14"/>
      <c r="AE310" s="14"/>
      <c r="AG310" s="14"/>
      <c r="AH310" s="14"/>
      <c r="AI310" s="14"/>
      <c r="AJ310" s="14"/>
      <c r="AK310" s="14"/>
      <c r="AL310" s="14"/>
      <c r="AM310" s="14"/>
      <c r="AO310" s="14"/>
      <c r="AP310" s="14"/>
      <c r="AQ310" s="14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F310" s="93"/>
      <c r="BG310" s="93"/>
      <c r="BH310" s="93"/>
      <c r="BI310" s="93"/>
    </row>
    <row r="311">
      <c r="E311" s="105"/>
      <c r="F311" s="105"/>
      <c r="G311" s="105"/>
      <c r="H311" s="105"/>
      <c r="I311" s="105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B311" s="14"/>
      <c r="AC311" s="14"/>
      <c r="AD311" s="14"/>
      <c r="AE311" s="14"/>
      <c r="AG311" s="14"/>
      <c r="AH311" s="14"/>
      <c r="AI311" s="14"/>
      <c r="AJ311" s="14"/>
      <c r="AK311" s="14"/>
      <c r="AL311" s="14"/>
      <c r="AM311" s="14"/>
      <c r="AO311" s="14"/>
      <c r="AP311" s="14"/>
      <c r="AQ311" s="14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F311" s="93"/>
      <c r="BG311" s="93"/>
      <c r="BH311" s="93"/>
      <c r="BI311" s="93"/>
    </row>
    <row r="312">
      <c r="E312" s="105"/>
      <c r="F312" s="105"/>
      <c r="G312" s="105"/>
      <c r="H312" s="105"/>
      <c r="I312" s="105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B312" s="14"/>
      <c r="AC312" s="14"/>
      <c r="AD312" s="14"/>
      <c r="AE312" s="14"/>
      <c r="AG312" s="14"/>
      <c r="AH312" s="14"/>
      <c r="AI312" s="14"/>
      <c r="AJ312" s="14"/>
      <c r="AK312" s="14"/>
      <c r="AL312" s="14"/>
      <c r="AM312" s="14"/>
      <c r="AO312" s="14"/>
      <c r="AP312" s="14"/>
      <c r="AQ312" s="14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F312" s="93"/>
      <c r="BG312" s="93"/>
      <c r="BH312" s="93"/>
      <c r="BI312" s="93"/>
    </row>
    <row r="313">
      <c r="E313" s="105"/>
      <c r="F313" s="105"/>
      <c r="G313" s="105"/>
      <c r="H313" s="105"/>
      <c r="I313" s="105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B313" s="14"/>
      <c r="AC313" s="14"/>
      <c r="AD313" s="14"/>
      <c r="AE313" s="14"/>
      <c r="AG313" s="14"/>
      <c r="AH313" s="14"/>
      <c r="AI313" s="14"/>
      <c r="AJ313" s="14"/>
      <c r="AK313" s="14"/>
      <c r="AL313" s="14"/>
      <c r="AM313" s="14"/>
      <c r="AO313" s="14"/>
      <c r="AP313" s="14"/>
      <c r="AQ313" s="14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F313" s="93"/>
      <c r="BG313" s="93"/>
      <c r="BH313" s="93"/>
      <c r="BI313" s="93"/>
    </row>
    <row r="314">
      <c r="E314" s="105"/>
      <c r="F314" s="105"/>
      <c r="G314" s="105"/>
      <c r="H314" s="105"/>
      <c r="I314" s="105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B314" s="14"/>
      <c r="AC314" s="14"/>
      <c r="AD314" s="14"/>
      <c r="AE314" s="14"/>
      <c r="AG314" s="14"/>
      <c r="AH314" s="14"/>
      <c r="AI314" s="14"/>
      <c r="AJ314" s="14"/>
      <c r="AK314" s="14"/>
      <c r="AL314" s="14"/>
      <c r="AM314" s="14"/>
      <c r="AO314" s="14"/>
      <c r="AP314" s="14"/>
      <c r="AQ314" s="14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F314" s="93"/>
      <c r="BG314" s="93"/>
      <c r="BH314" s="93"/>
      <c r="BI314" s="93"/>
    </row>
    <row r="315">
      <c r="E315" s="105"/>
      <c r="F315" s="105"/>
      <c r="G315" s="105"/>
      <c r="H315" s="105"/>
      <c r="I315" s="105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B315" s="14"/>
      <c r="AC315" s="14"/>
      <c r="AD315" s="14"/>
      <c r="AE315" s="14"/>
      <c r="AG315" s="14"/>
      <c r="AH315" s="14"/>
      <c r="AI315" s="14"/>
      <c r="AJ315" s="14"/>
      <c r="AK315" s="14"/>
      <c r="AL315" s="14"/>
      <c r="AM315" s="14"/>
      <c r="AO315" s="14"/>
      <c r="AP315" s="14"/>
      <c r="AQ315" s="14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F315" s="93"/>
      <c r="BG315" s="93"/>
      <c r="BH315" s="93"/>
      <c r="BI315" s="93"/>
    </row>
    <row r="316">
      <c r="E316" s="105"/>
      <c r="F316" s="105"/>
      <c r="G316" s="105"/>
      <c r="H316" s="105"/>
      <c r="I316" s="105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B316" s="14"/>
      <c r="AC316" s="14"/>
      <c r="AD316" s="14"/>
      <c r="AE316" s="14"/>
      <c r="AG316" s="14"/>
      <c r="AH316" s="14"/>
      <c r="AI316" s="14"/>
      <c r="AJ316" s="14"/>
      <c r="AK316" s="14"/>
      <c r="AL316" s="14"/>
      <c r="AM316" s="14"/>
      <c r="AO316" s="14"/>
      <c r="AP316" s="14"/>
      <c r="AQ316" s="14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F316" s="93"/>
      <c r="BG316" s="93"/>
      <c r="BH316" s="93"/>
      <c r="BI316" s="93"/>
    </row>
    <row r="317">
      <c r="E317" s="105"/>
      <c r="F317" s="105"/>
      <c r="G317" s="105"/>
      <c r="H317" s="105"/>
      <c r="I317" s="105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B317" s="14"/>
      <c r="AC317" s="14"/>
      <c r="AD317" s="14"/>
      <c r="AE317" s="14"/>
      <c r="AG317" s="14"/>
      <c r="AH317" s="14"/>
      <c r="AI317" s="14"/>
      <c r="AJ317" s="14"/>
      <c r="AK317" s="14"/>
      <c r="AL317" s="14"/>
      <c r="AM317" s="14"/>
      <c r="AO317" s="14"/>
      <c r="AP317" s="14"/>
      <c r="AQ317" s="14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F317" s="93"/>
      <c r="BG317" s="93"/>
      <c r="BH317" s="93"/>
      <c r="BI317" s="93"/>
    </row>
    <row r="318">
      <c r="E318" s="105"/>
      <c r="F318" s="105"/>
      <c r="G318" s="105"/>
      <c r="H318" s="105"/>
      <c r="I318" s="105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B318" s="14"/>
      <c r="AC318" s="14"/>
      <c r="AD318" s="14"/>
      <c r="AE318" s="14"/>
      <c r="AG318" s="14"/>
      <c r="AH318" s="14"/>
      <c r="AI318" s="14"/>
      <c r="AJ318" s="14"/>
      <c r="AK318" s="14"/>
      <c r="AL318" s="14"/>
      <c r="AM318" s="14"/>
      <c r="AO318" s="14"/>
      <c r="AP318" s="14"/>
      <c r="AQ318" s="14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F318" s="93"/>
      <c r="BG318" s="93"/>
      <c r="BH318" s="93"/>
      <c r="BI318" s="93"/>
    </row>
    <row r="319">
      <c r="E319" s="105"/>
      <c r="F319" s="105"/>
      <c r="G319" s="105"/>
      <c r="H319" s="105"/>
      <c r="I319" s="105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B319" s="14"/>
      <c r="AC319" s="14"/>
      <c r="AD319" s="14"/>
      <c r="AE319" s="14"/>
      <c r="AG319" s="14"/>
      <c r="AH319" s="14"/>
      <c r="AI319" s="14"/>
      <c r="AJ319" s="14"/>
      <c r="AK319" s="14"/>
      <c r="AL319" s="14"/>
      <c r="AM319" s="14"/>
      <c r="AO319" s="14"/>
      <c r="AP319" s="14"/>
      <c r="AQ319" s="14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F319" s="93"/>
      <c r="BG319" s="93"/>
      <c r="BH319" s="93"/>
      <c r="BI319" s="93"/>
    </row>
    <row r="320">
      <c r="E320" s="105"/>
      <c r="F320" s="105"/>
      <c r="G320" s="105"/>
      <c r="H320" s="105"/>
      <c r="I320" s="105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B320" s="14"/>
      <c r="AC320" s="14"/>
      <c r="AD320" s="14"/>
      <c r="AE320" s="14"/>
      <c r="AG320" s="14"/>
      <c r="AH320" s="14"/>
      <c r="AI320" s="14"/>
      <c r="AJ320" s="14"/>
      <c r="AK320" s="14"/>
      <c r="AL320" s="14"/>
      <c r="AM320" s="14"/>
      <c r="AO320" s="14"/>
      <c r="AP320" s="14"/>
      <c r="AQ320" s="14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F320" s="93"/>
      <c r="BG320" s="93"/>
      <c r="BH320" s="93"/>
      <c r="BI320" s="93"/>
    </row>
    <row r="321">
      <c r="E321" s="105"/>
      <c r="F321" s="105"/>
      <c r="G321" s="105"/>
      <c r="H321" s="105"/>
      <c r="I321" s="105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B321" s="14"/>
      <c r="AC321" s="14"/>
      <c r="AD321" s="14"/>
      <c r="AE321" s="14"/>
      <c r="AG321" s="14"/>
      <c r="AH321" s="14"/>
      <c r="AI321" s="14"/>
      <c r="AJ321" s="14"/>
      <c r="AK321" s="14"/>
      <c r="AL321" s="14"/>
      <c r="AM321" s="14"/>
      <c r="AO321" s="14"/>
      <c r="AP321" s="14"/>
      <c r="AQ321" s="14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F321" s="93"/>
      <c r="BG321" s="93"/>
      <c r="BH321" s="93"/>
      <c r="BI321" s="93"/>
    </row>
    <row r="322">
      <c r="E322" s="105"/>
      <c r="F322" s="105"/>
      <c r="G322" s="105"/>
      <c r="H322" s="105"/>
      <c r="I322" s="105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B322" s="14"/>
      <c r="AC322" s="14"/>
      <c r="AD322" s="14"/>
      <c r="AE322" s="14"/>
      <c r="AG322" s="14"/>
      <c r="AH322" s="14"/>
      <c r="AI322" s="14"/>
      <c r="AJ322" s="14"/>
      <c r="AK322" s="14"/>
      <c r="AL322" s="14"/>
      <c r="AM322" s="14"/>
      <c r="AO322" s="14"/>
      <c r="AP322" s="14"/>
      <c r="AQ322" s="14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F322" s="93"/>
      <c r="BG322" s="93"/>
      <c r="BH322" s="93"/>
      <c r="BI322" s="93"/>
    </row>
    <row r="323">
      <c r="E323" s="105"/>
      <c r="F323" s="105"/>
      <c r="G323" s="105"/>
      <c r="H323" s="105"/>
      <c r="I323" s="105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B323" s="14"/>
      <c r="AC323" s="14"/>
      <c r="AD323" s="14"/>
      <c r="AE323" s="14"/>
      <c r="AG323" s="14"/>
      <c r="AH323" s="14"/>
      <c r="AI323" s="14"/>
      <c r="AJ323" s="14"/>
      <c r="AK323" s="14"/>
      <c r="AL323" s="14"/>
      <c r="AM323" s="14"/>
      <c r="AO323" s="14"/>
      <c r="AP323" s="14"/>
      <c r="AQ323" s="14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F323" s="93"/>
      <c r="BG323" s="93"/>
      <c r="BH323" s="93"/>
      <c r="BI323" s="93"/>
    </row>
    <row r="324">
      <c r="E324" s="105"/>
      <c r="F324" s="105"/>
      <c r="G324" s="105"/>
      <c r="H324" s="105"/>
      <c r="I324" s="105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B324" s="14"/>
      <c r="AC324" s="14"/>
      <c r="AD324" s="14"/>
      <c r="AE324" s="14"/>
      <c r="AG324" s="14"/>
      <c r="AH324" s="14"/>
      <c r="AI324" s="14"/>
      <c r="AJ324" s="14"/>
      <c r="AK324" s="14"/>
      <c r="AL324" s="14"/>
      <c r="AM324" s="14"/>
      <c r="AO324" s="14"/>
      <c r="AP324" s="14"/>
      <c r="AQ324" s="14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F324" s="93"/>
      <c r="BG324" s="93"/>
      <c r="BH324" s="93"/>
      <c r="BI324" s="93"/>
    </row>
    <row r="325">
      <c r="E325" s="105"/>
      <c r="F325" s="105"/>
      <c r="G325" s="105"/>
      <c r="H325" s="105"/>
      <c r="I325" s="105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B325" s="14"/>
      <c r="AC325" s="14"/>
      <c r="AD325" s="14"/>
      <c r="AE325" s="14"/>
      <c r="AG325" s="14"/>
      <c r="AH325" s="14"/>
      <c r="AI325" s="14"/>
      <c r="AJ325" s="14"/>
      <c r="AK325" s="14"/>
      <c r="AL325" s="14"/>
      <c r="AM325" s="14"/>
      <c r="AO325" s="14"/>
      <c r="AP325" s="14"/>
      <c r="AQ325" s="14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F325" s="93"/>
      <c r="BG325" s="93"/>
      <c r="BH325" s="93"/>
      <c r="BI325" s="93"/>
    </row>
    <row r="326">
      <c r="E326" s="105"/>
      <c r="F326" s="105"/>
      <c r="G326" s="105"/>
      <c r="H326" s="105"/>
      <c r="I326" s="105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B326" s="14"/>
      <c r="AC326" s="14"/>
      <c r="AD326" s="14"/>
      <c r="AE326" s="14"/>
      <c r="AG326" s="14"/>
      <c r="AH326" s="14"/>
      <c r="AI326" s="14"/>
      <c r="AJ326" s="14"/>
      <c r="AK326" s="14"/>
      <c r="AL326" s="14"/>
      <c r="AM326" s="14"/>
      <c r="AO326" s="14"/>
      <c r="AP326" s="14"/>
      <c r="AQ326" s="14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F326" s="93"/>
      <c r="BG326" s="93"/>
      <c r="BH326" s="93"/>
      <c r="BI326" s="93"/>
    </row>
    <row r="327">
      <c r="E327" s="105"/>
      <c r="F327" s="105"/>
      <c r="G327" s="105"/>
      <c r="H327" s="105"/>
      <c r="I327" s="105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B327" s="14"/>
      <c r="AC327" s="14"/>
      <c r="AD327" s="14"/>
      <c r="AE327" s="14"/>
      <c r="AG327" s="14"/>
      <c r="AH327" s="14"/>
      <c r="AI327" s="14"/>
      <c r="AJ327" s="14"/>
      <c r="AK327" s="14"/>
      <c r="AL327" s="14"/>
      <c r="AM327" s="14"/>
      <c r="AO327" s="14"/>
      <c r="AP327" s="14"/>
      <c r="AQ327" s="14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F327" s="93"/>
      <c r="BG327" s="93"/>
      <c r="BH327" s="93"/>
      <c r="BI327" s="93"/>
    </row>
    <row r="328">
      <c r="E328" s="105"/>
      <c r="F328" s="105"/>
      <c r="G328" s="105"/>
      <c r="H328" s="105"/>
      <c r="I328" s="105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B328" s="14"/>
      <c r="AC328" s="14"/>
      <c r="AD328" s="14"/>
      <c r="AE328" s="14"/>
      <c r="AG328" s="14"/>
      <c r="AH328" s="14"/>
      <c r="AI328" s="14"/>
      <c r="AJ328" s="14"/>
      <c r="AK328" s="14"/>
      <c r="AL328" s="14"/>
      <c r="AM328" s="14"/>
      <c r="AO328" s="14"/>
      <c r="AP328" s="14"/>
      <c r="AQ328" s="14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F328" s="93"/>
      <c r="BG328" s="93"/>
      <c r="BH328" s="93"/>
      <c r="BI328" s="93"/>
    </row>
    <row r="329">
      <c r="E329" s="105"/>
      <c r="F329" s="105"/>
      <c r="G329" s="105"/>
      <c r="H329" s="105"/>
      <c r="I329" s="105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B329" s="14"/>
      <c r="AC329" s="14"/>
      <c r="AD329" s="14"/>
      <c r="AE329" s="14"/>
      <c r="AG329" s="14"/>
      <c r="AH329" s="14"/>
      <c r="AI329" s="14"/>
      <c r="AJ329" s="14"/>
      <c r="AK329" s="14"/>
      <c r="AL329" s="14"/>
      <c r="AM329" s="14"/>
      <c r="AO329" s="14"/>
      <c r="AP329" s="14"/>
      <c r="AQ329" s="14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F329" s="93"/>
      <c r="BG329" s="93"/>
      <c r="BH329" s="93"/>
      <c r="BI329" s="93"/>
    </row>
    <row r="330">
      <c r="E330" s="105"/>
      <c r="F330" s="105"/>
      <c r="G330" s="105"/>
      <c r="H330" s="105"/>
      <c r="I330" s="105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B330" s="14"/>
      <c r="AC330" s="14"/>
      <c r="AD330" s="14"/>
      <c r="AE330" s="14"/>
      <c r="AG330" s="14"/>
      <c r="AH330" s="14"/>
      <c r="AI330" s="14"/>
      <c r="AJ330" s="14"/>
      <c r="AK330" s="14"/>
      <c r="AL330" s="14"/>
      <c r="AM330" s="14"/>
      <c r="AO330" s="14"/>
      <c r="AP330" s="14"/>
      <c r="AQ330" s="14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F330" s="93"/>
      <c r="BG330" s="93"/>
      <c r="BH330" s="93"/>
      <c r="BI330" s="93"/>
    </row>
    <row r="331">
      <c r="E331" s="105"/>
      <c r="F331" s="105"/>
      <c r="G331" s="105"/>
      <c r="H331" s="105"/>
      <c r="I331" s="105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B331" s="14"/>
      <c r="AC331" s="14"/>
      <c r="AD331" s="14"/>
      <c r="AE331" s="14"/>
      <c r="AG331" s="14"/>
      <c r="AH331" s="14"/>
      <c r="AI331" s="14"/>
      <c r="AJ331" s="14"/>
      <c r="AK331" s="14"/>
      <c r="AL331" s="14"/>
      <c r="AM331" s="14"/>
      <c r="AO331" s="14"/>
      <c r="AP331" s="14"/>
      <c r="AQ331" s="14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F331" s="93"/>
      <c r="BG331" s="93"/>
      <c r="BH331" s="93"/>
      <c r="BI331" s="93"/>
    </row>
    <row r="332">
      <c r="E332" s="105"/>
      <c r="F332" s="105"/>
      <c r="G332" s="105"/>
      <c r="H332" s="105"/>
      <c r="I332" s="105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B332" s="14"/>
      <c r="AC332" s="14"/>
      <c r="AD332" s="14"/>
      <c r="AE332" s="14"/>
      <c r="AG332" s="14"/>
      <c r="AH332" s="14"/>
      <c r="AI332" s="14"/>
      <c r="AJ332" s="14"/>
      <c r="AK332" s="14"/>
      <c r="AL332" s="14"/>
      <c r="AM332" s="14"/>
      <c r="AO332" s="14"/>
      <c r="AP332" s="14"/>
      <c r="AQ332" s="14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F332" s="93"/>
      <c r="BG332" s="93"/>
      <c r="BH332" s="93"/>
      <c r="BI332" s="93"/>
    </row>
    <row r="333">
      <c r="E333" s="105"/>
      <c r="F333" s="105"/>
      <c r="G333" s="105"/>
      <c r="H333" s="105"/>
      <c r="I333" s="105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B333" s="14"/>
      <c r="AC333" s="14"/>
      <c r="AD333" s="14"/>
      <c r="AE333" s="14"/>
      <c r="AG333" s="14"/>
      <c r="AH333" s="14"/>
      <c r="AI333" s="14"/>
      <c r="AJ333" s="14"/>
      <c r="AK333" s="14"/>
      <c r="AL333" s="14"/>
      <c r="AM333" s="14"/>
      <c r="AO333" s="14"/>
      <c r="AP333" s="14"/>
      <c r="AQ333" s="14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F333" s="93"/>
      <c r="BG333" s="93"/>
      <c r="BH333" s="93"/>
      <c r="BI333" s="93"/>
    </row>
    <row r="334">
      <c r="E334" s="105"/>
      <c r="F334" s="105"/>
      <c r="G334" s="105"/>
      <c r="H334" s="105"/>
      <c r="I334" s="105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B334" s="14"/>
      <c r="AC334" s="14"/>
      <c r="AD334" s="14"/>
      <c r="AE334" s="14"/>
      <c r="AG334" s="14"/>
      <c r="AH334" s="14"/>
      <c r="AI334" s="14"/>
      <c r="AJ334" s="14"/>
      <c r="AK334" s="14"/>
      <c r="AL334" s="14"/>
      <c r="AM334" s="14"/>
      <c r="AO334" s="14"/>
      <c r="AP334" s="14"/>
      <c r="AQ334" s="14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F334" s="93"/>
      <c r="BG334" s="93"/>
      <c r="BH334" s="93"/>
      <c r="BI334" s="93"/>
    </row>
    <row r="335">
      <c r="E335" s="105"/>
      <c r="F335" s="105"/>
      <c r="G335" s="105"/>
      <c r="H335" s="105"/>
      <c r="I335" s="105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B335" s="14"/>
      <c r="AC335" s="14"/>
      <c r="AD335" s="14"/>
      <c r="AE335" s="14"/>
      <c r="AG335" s="14"/>
      <c r="AH335" s="14"/>
      <c r="AI335" s="14"/>
      <c r="AJ335" s="14"/>
      <c r="AK335" s="14"/>
      <c r="AL335" s="14"/>
      <c r="AM335" s="14"/>
      <c r="AO335" s="14"/>
      <c r="AP335" s="14"/>
      <c r="AQ335" s="14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F335" s="93"/>
      <c r="BG335" s="93"/>
      <c r="BH335" s="93"/>
      <c r="BI335" s="93"/>
    </row>
    <row r="336">
      <c r="E336" s="105"/>
      <c r="F336" s="105"/>
      <c r="G336" s="105"/>
      <c r="H336" s="105"/>
      <c r="I336" s="105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B336" s="14"/>
      <c r="AC336" s="14"/>
      <c r="AD336" s="14"/>
      <c r="AE336" s="14"/>
      <c r="AG336" s="14"/>
      <c r="AH336" s="14"/>
      <c r="AI336" s="14"/>
      <c r="AJ336" s="14"/>
      <c r="AK336" s="14"/>
      <c r="AL336" s="14"/>
      <c r="AM336" s="14"/>
      <c r="AO336" s="14"/>
      <c r="AP336" s="14"/>
      <c r="AQ336" s="14"/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F336" s="93"/>
      <c r="BG336" s="93"/>
      <c r="BH336" s="93"/>
      <c r="BI336" s="93"/>
    </row>
    <row r="337">
      <c r="E337" s="105"/>
      <c r="F337" s="105"/>
      <c r="G337" s="105"/>
      <c r="H337" s="105"/>
      <c r="I337" s="105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B337" s="14"/>
      <c r="AC337" s="14"/>
      <c r="AD337" s="14"/>
      <c r="AE337" s="14"/>
      <c r="AG337" s="14"/>
      <c r="AH337" s="14"/>
      <c r="AI337" s="14"/>
      <c r="AJ337" s="14"/>
      <c r="AK337" s="14"/>
      <c r="AL337" s="14"/>
      <c r="AM337" s="14"/>
      <c r="AO337" s="14"/>
      <c r="AP337" s="14"/>
      <c r="AQ337" s="14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F337" s="93"/>
      <c r="BG337" s="93"/>
      <c r="BH337" s="93"/>
      <c r="BI337" s="93"/>
    </row>
    <row r="338">
      <c r="E338" s="105"/>
      <c r="F338" s="105"/>
      <c r="G338" s="105"/>
      <c r="H338" s="105"/>
      <c r="I338" s="105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B338" s="14"/>
      <c r="AC338" s="14"/>
      <c r="AD338" s="14"/>
      <c r="AE338" s="14"/>
      <c r="AG338" s="14"/>
      <c r="AH338" s="14"/>
      <c r="AI338" s="14"/>
      <c r="AJ338" s="14"/>
      <c r="AK338" s="14"/>
      <c r="AL338" s="14"/>
      <c r="AM338" s="14"/>
      <c r="AO338" s="14"/>
      <c r="AP338" s="14"/>
      <c r="AQ338" s="14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F338" s="93"/>
      <c r="BG338" s="93"/>
      <c r="BH338" s="93"/>
      <c r="BI338" s="93"/>
    </row>
    <row r="339">
      <c r="E339" s="105"/>
      <c r="F339" s="105"/>
      <c r="G339" s="105"/>
      <c r="H339" s="105"/>
      <c r="I339" s="105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B339" s="14"/>
      <c r="AC339" s="14"/>
      <c r="AD339" s="14"/>
      <c r="AE339" s="14"/>
      <c r="AG339" s="14"/>
      <c r="AH339" s="14"/>
      <c r="AI339" s="14"/>
      <c r="AJ339" s="14"/>
      <c r="AK339" s="14"/>
      <c r="AL339" s="14"/>
      <c r="AM339" s="14"/>
      <c r="AO339" s="14"/>
      <c r="AP339" s="14"/>
      <c r="AQ339" s="14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F339" s="93"/>
      <c r="BG339" s="93"/>
      <c r="BH339" s="93"/>
      <c r="BI339" s="93"/>
    </row>
    <row r="340">
      <c r="E340" s="105"/>
      <c r="F340" s="105"/>
      <c r="G340" s="105"/>
      <c r="H340" s="105"/>
      <c r="I340" s="105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B340" s="14"/>
      <c r="AC340" s="14"/>
      <c r="AD340" s="14"/>
      <c r="AE340" s="14"/>
      <c r="AG340" s="14"/>
      <c r="AH340" s="14"/>
      <c r="AI340" s="14"/>
      <c r="AJ340" s="14"/>
      <c r="AK340" s="14"/>
      <c r="AL340" s="14"/>
      <c r="AM340" s="14"/>
      <c r="AO340" s="14"/>
      <c r="AP340" s="14"/>
      <c r="AQ340" s="14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F340" s="93"/>
      <c r="BG340" s="93"/>
      <c r="BH340" s="93"/>
      <c r="BI340" s="93"/>
    </row>
    <row r="341">
      <c r="E341" s="105"/>
      <c r="F341" s="105"/>
      <c r="G341" s="105"/>
      <c r="H341" s="105"/>
      <c r="I341" s="105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B341" s="14"/>
      <c r="AC341" s="14"/>
      <c r="AD341" s="14"/>
      <c r="AE341" s="14"/>
      <c r="AG341" s="14"/>
      <c r="AH341" s="14"/>
      <c r="AI341" s="14"/>
      <c r="AJ341" s="14"/>
      <c r="AK341" s="14"/>
      <c r="AL341" s="14"/>
      <c r="AM341" s="14"/>
      <c r="AO341" s="14"/>
      <c r="AP341" s="14"/>
      <c r="AQ341" s="14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F341" s="93"/>
      <c r="BG341" s="93"/>
      <c r="BH341" s="93"/>
      <c r="BI341" s="93"/>
    </row>
    <row r="342">
      <c r="E342" s="105"/>
      <c r="F342" s="105"/>
      <c r="G342" s="105"/>
      <c r="H342" s="105"/>
      <c r="I342" s="105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B342" s="14"/>
      <c r="AC342" s="14"/>
      <c r="AD342" s="14"/>
      <c r="AE342" s="14"/>
      <c r="AG342" s="14"/>
      <c r="AH342" s="14"/>
      <c r="AI342" s="14"/>
      <c r="AJ342" s="14"/>
      <c r="AK342" s="14"/>
      <c r="AL342" s="14"/>
      <c r="AM342" s="14"/>
      <c r="AO342" s="14"/>
      <c r="AP342" s="14"/>
      <c r="AQ342" s="14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F342" s="93"/>
      <c r="BG342" s="93"/>
      <c r="BH342" s="93"/>
      <c r="BI342" s="93"/>
    </row>
    <row r="343">
      <c r="E343" s="105"/>
      <c r="F343" s="105"/>
      <c r="G343" s="105"/>
      <c r="H343" s="105"/>
      <c r="I343" s="105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B343" s="14"/>
      <c r="AC343" s="14"/>
      <c r="AD343" s="14"/>
      <c r="AE343" s="14"/>
      <c r="AG343" s="14"/>
      <c r="AH343" s="14"/>
      <c r="AI343" s="14"/>
      <c r="AJ343" s="14"/>
      <c r="AK343" s="14"/>
      <c r="AL343" s="14"/>
      <c r="AM343" s="14"/>
      <c r="AO343" s="14"/>
      <c r="AP343" s="14"/>
      <c r="AQ343" s="14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F343" s="93"/>
      <c r="BG343" s="93"/>
      <c r="BH343" s="93"/>
      <c r="BI343" s="93"/>
    </row>
    <row r="344">
      <c r="E344" s="105"/>
      <c r="F344" s="105"/>
      <c r="G344" s="105"/>
      <c r="H344" s="105"/>
      <c r="I344" s="105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B344" s="14"/>
      <c r="AC344" s="14"/>
      <c r="AD344" s="14"/>
      <c r="AE344" s="14"/>
      <c r="AG344" s="14"/>
      <c r="AH344" s="14"/>
      <c r="AI344" s="14"/>
      <c r="AJ344" s="14"/>
      <c r="AK344" s="14"/>
      <c r="AL344" s="14"/>
      <c r="AM344" s="14"/>
      <c r="AO344" s="14"/>
      <c r="AP344" s="14"/>
      <c r="AQ344" s="14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F344" s="93"/>
      <c r="BG344" s="93"/>
      <c r="BH344" s="93"/>
      <c r="BI344" s="93"/>
    </row>
    <row r="345">
      <c r="E345" s="105"/>
      <c r="F345" s="105"/>
      <c r="G345" s="105"/>
      <c r="H345" s="105"/>
      <c r="I345" s="105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B345" s="14"/>
      <c r="AC345" s="14"/>
      <c r="AD345" s="14"/>
      <c r="AE345" s="14"/>
      <c r="AG345" s="14"/>
      <c r="AH345" s="14"/>
      <c r="AI345" s="14"/>
      <c r="AJ345" s="14"/>
      <c r="AK345" s="14"/>
      <c r="AL345" s="14"/>
      <c r="AM345" s="14"/>
      <c r="AO345" s="14"/>
      <c r="AP345" s="14"/>
      <c r="AQ345" s="14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F345" s="93"/>
      <c r="BG345" s="93"/>
      <c r="BH345" s="93"/>
      <c r="BI345" s="93"/>
    </row>
    <row r="346">
      <c r="E346" s="105"/>
      <c r="F346" s="105"/>
      <c r="G346" s="105"/>
      <c r="H346" s="105"/>
      <c r="I346" s="105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B346" s="14"/>
      <c r="AC346" s="14"/>
      <c r="AD346" s="14"/>
      <c r="AE346" s="14"/>
      <c r="AG346" s="14"/>
      <c r="AH346" s="14"/>
      <c r="AI346" s="14"/>
      <c r="AJ346" s="14"/>
      <c r="AK346" s="14"/>
      <c r="AL346" s="14"/>
      <c r="AM346" s="14"/>
      <c r="AO346" s="14"/>
      <c r="AP346" s="14"/>
      <c r="AQ346" s="14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F346" s="93"/>
      <c r="BG346" s="93"/>
      <c r="BH346" s="93"/>
      <c r="BI346" s="93"/>
    </row>
    <row r="347">
      <c r="E347" s="105"/>
      <c r="F347" s="105"/>
      <c r="G347" s="105"/>
      <c r="H347" s="105"/>
      <c r="I347" s="105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B347" s="14"/>
      <c r="AC347" s="14"/>
      <c r="AD347" s="14"/>
      <c r="AE347" s="14"/>
      <c r="AG347" s="14"/>
      <c r="AH347" s="14"/>
      <c r="AI347" s="14"/>
      <c r="AJ347" s="14"/>
      <c r="AK347" s="14"/>
      <c r="AL347" s="14"/>
      <c r="AM347" s="14"/>
      <c r="AO347" s="14"/>
      <c r="AP347" s="14"/>
      <c r="AQ347" s="14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F347" s="93"/>
      <c r="BG347" s="93"/>
      <c r="BH347" s="93"/>
      <c r="BI347" s="93"/>
    </row>
    <row r="348">
      <c r="E348" s="105"/>
      <c r="F348" s="105"/>
      <c r="G348" s="105"/>
      <c r="H348" s="105"/>
      <c r="I348" s="105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B348" s="14"/>
      <c r="AC348" s="14"/>
      <c r="AD348" s="14"/>
      <c r="AE348" s="14"/>
      <c r="AG348" s="14"/>
      <c r="AH348" s="14"/>
      <c r="AI348" s="14"/>
      <c r="AJ348" s="14"/>
      <c r="AK348" s="14"/>
      <c r="AL348" s="14"/>
      <c r="AM348" s="14"/>
      <c r="AO348" s="14"/>
      <c r="AP348" s="14"/>
      <c r="AQ348" s="14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F348" s="93"/>
      <c r="BG348" s="93"/>
      <c r="BH348" s="93"/>
      <c r="BI348" s="93"/>
    </row>
    <row r="349">
      <c r="E349" s="105"/>
      <c r="F349" s="105"/>
      <c r="G349" s="105"/>
      <c r="H349" s="105"/>
      <c r="I349" s="105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B349" s="14"/>
      <c r="AC349" s="14"/>
      <c r="AD349" s="14"/>
      <c r="AE349" s="14"/>
      <c r="AG349" s="14"/>
      <c r="AH349" s="14"/>
      <c r="AI349" s="14"/>
      <c r="AJ349" s="14"/>
      <c r="AK349" s="14"/>
      <c r="AL349" s="14"/>
      <c r="AM349" s="14"/>
      <c r="AO349" s="14"/>
      <c r="AP349" s="14"/>
      <c r="AQ349" s="14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F349" s="93"/>
      <c r="BG349" s="93"/>
      <c r="BH349" s="93"/>
      <c r="BI349" s="93"/>
    </row>
    <row r="350">
      <c r="E350" s="105"/>
      <c r="F350" s="105"/>
      <c r="G350" s="105"/>
      <c r="H350" s="105"/>
      <c r="I350" s="105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B350" s="14"/>
      <c r="AC350" s="14"/>
      <c r="AD350" s="14"/>
      <c r="AE350" s="14"/>
      <c r="AG350" s="14"/>
      <c r="AH350" s="14"/>
      <c r="AI350" s="14"/>
      <c r="AJ350" s="14"/>
      <c r="AK350" s="14"/>
      <c r="AL350" s="14"/>
      <c r="AM350" s="14"/>
      <c r="AO350" s="14"/>
      <c r="AP350" s="14"/>
      <c r="AQ350" s="14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F350" s="93"/>
      <c r="BG350" s="93"/>
      <c r="BH350" s="93"/>
      <c r="BI350" s="93"/>
    </row>
    <row r="351">
      <c r="E351" s="105"/>
      <c r="F351" s="105"/>
      <c r="G351" s="105"/>
      <c r="H351" s="105"/>
      <c r="I351" s="105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B351" s="14"/>
      <c r="AC351" s="14"/>
      <c r="AD351" s="14"/>
      <c r="AE351" s="14"/>
      <c r="AG351" s="14"/>
      <c r="AH351" s="14"/>
      <c r="AI351" s="14"/>
      <c r="AJ351" s="14"/>
      <c r="AK351" s="14"/>
      <c r="AL351" s="14"/>
      <c r="AM351" s="14"/>
      <c r="AO351" s="14"/>
      <c r="AP351" s="14"/>
      <c r="AQ351" s="14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F351" s="93"/>
      <c r="BG351" s="93"/>
      <c r="BH351" s="93"/>
      <c r="BI351" s="93"/>
    </row>
    <row r="352">
      <c r="E352" s="105"/>
      <c r="F352" s="105"/>
      <c r="G352" s="105"/>
      <c r="H352" s="105"/>
      <c r="I352" s="105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B352" s="14"/>
      <c r="AC352" s="14"/>
      <c r="AD352" s="14"/>
      <c r="AE352" s="14"/>
      <c r="AG352" s="14"/>
      <c r="AH352" s="14"/>
      <c r="AI352" s="14"/>
      <c r="AJ352" s="14"/>
      <c r="AK352" s="14"/>
      <c r="AL352" s="14"/>
      <c r="AM352" s="14"/>
      <c r="AO352" s="14"/>
      <c r="AP352" s="14"/>
      <c r="AQ352" s="14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F352" s="93"/>
      <c r="BG352" s="93"/>
      <c r="BH352" s="93"/>
      <c r="BI352" s="93"/>
    </row>
    <row r="353">
      <c r="E353" s="105"/>
      <c r="F353" s="105"/>
      <c r="G353" s="105"/>
      <c r="H353" s="105"/>
      <c r="I353" s="105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B353" s="14"/>
      <c r="AC353" s="14"/>
      <c r="AD353" s="14"/>
      <c r="AE353" s="14"/>
      <c r="AG353" s="14"/>
      <c r="AH353" s="14"/>
      <c r="AI353" s="14"/>
      <c r="AJ353" s="14"/>
      <c r="AK353" s="14"/>
      <c r="AL353" s="14"/>
      <c r="AM353" s="14"/>
      <c r="AO353" s="14"/>
      <c r="AP353" s="14"/>
      <c r="AQ353" s="14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F353" s="93"/>
      <c r="BG353" s="93"/>
      <c r="BH353" s="93"/>
      <c r="BI353" s="93"/>
    </row>
    <row r="354">
      <c r="E354" s="105"/>
      <c r="F354" s="105"/>
      <c r="G354" s="105"/>
      <c r="H354" s="105"/>
      <c r="I354" s="105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B354" s="14"/>
      <c r="AC354" s="14"/>
      <c r="AD354" s="14"/>
      <c r="AE354" s="14"/>
      <c r="AG354" s="14"/>
      <c r="AH354" s="14"/>
      <c r="AI354" s="14"/>
      <c r="AJ354" s="14"/>
      <c r="AK354" s="14"/>
      <c r="AL354" s="14"/>
      <c r="AM354" s="14"/>
      <c r="AO354" s="14"/>
      <c r="AP354" s="14"/>
      <c r="AQ354" s="14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F354" s="93"/>
      <c r="BG354" s="93"/>
      <c r="BH354" s="93"/>
      <c r="BI354" s="93"/>
    </row>
    <row r="355">
      <c r="E355" s="105"/>
      <c r="F355" s="105"/>
      <c r="G355" s="105"/>
      <c r="H355" s="105"/>
      <c r="I355" s="105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B355" s="14"/>
      <c r="AC355" s="14"/>
      <c r="AD355" s="14"/>
      <c r="AE355" s="14"/>
      <c r="AG355" s="14"/>
      <c r="AH355" s="14"/>
      <c r="AI355" s="14"/>
      <c r="AJ355" s="14"/>
      <c r="AK355" s="14"/>
      <c r="AL355" s="14"/>
      <c r="AM355" s="14"/>
      <c r="AO355" s="14"/>
      <c r="AP355" s="14"/>
      <c r="AQ355" s="14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F355" s="93"/>
      <c r="BG355" s="93"/>
      <c r="BH355" s="93"/>
      <c r="BI355" s="93"/>
    </row>
    <row r="356">
      <c r="E356" s="105"/>
      <c r="F356" s="105"/>
      <c r="G356" s="105"/>
      <c r="H356" s="105"/>
      <c r="I356" s="105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B356" s="14"/>
      <c r="AC356" s="14"/>
      <c r="AD356" s="14"/>
      <c r="AE356" s="14"/>
      <c r="AG356" s="14"/>
      <c r="AH356" s="14"/>
      <c r="AI356" s="14"/>
      <c r="AJ356" s="14"/>
      <c r="AK356" s="14"/>
      <c r="AL356" s="14"/>
      <c r="AM356" s="14"/>
      <c r="AO356" s="14"/>
      <c r="AP356" s="14"/>
      <c r="AQ356" s="14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F356" s="93"/>
      <c r="BG356" s="93"/>
      <c r="BH356" s="93"/>
      <c r="BI356" s="93"/>
    </row>
    <row r="357">
      <c r="E357" s="105"/>
      <c r="F357" s="105"/>
      <c r="G357" s="105"/>
      <c r="H357" s="105"/>
      <c r="I357" s="105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B357" s="14"/>
      <c r="AC357" s="14"/>
      <c r="AD357" s="14"/>
      <c r="AE357" s="14"/>
      <c r="AG357" s="14"/>
      <c r="AH357" s="14"/>
      <c r="AI357" s="14"/>
      <c r="AJ357" s="14"/>
      <c r="AK357" s="14"/>
      <c r="AL357" s="14"/>
      <c r="AM357" s="14"/>
      <c r="AO357" s="14"/>
      <c r="AP357" s="14"/>
      <c r="AQ357" s="14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F357" s="93"/>
      <c r="BG357" s="93"/>
      <c r="BH357" s="93"/>
      <c r="BI357" s="93"/>
    </row>
    <row r="358">
      <c r="E358" s="105"/>
      <c r="F358" s="105"/>
      <c r="G358" s="105"/>
      <c r="H358" s="105"/>
      <c r="I358" s="105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B358" s="14"/>
      <c r="AC358" s="14"/>
      <c r="AD358" s="14"/>
      <c r="AE358" s="14"/>
      <c r="AG358" s="14"/>
      <c r="AH358" s="14"/>
      <c r="AI358" s="14"/>
      <c r="AJ358" s="14"/>
      <c r="AK358" s="14"/>
      <c r="AL358" s="14"/>
      <c r="AM358" s="14"/>
      <c r="AO358" s="14"/>
      <c r="AP358" s="14"/>
      <c r="AQ358" s="14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F358" s="93"/>
      <c r="BG358" s="93"/>
      <c r="BH358" s="93"/>
      <c r="BI358" s="93"/>
    </row>
    <row r="359">
      <c r="E359" s="105"/>
      <c r="F359" s="105"/>
      <c r="G359" s="105"/>
      <c r="H359" s="105"/>
      <c r="I359" s="105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B359" s="14"/>
      <c r="AC359" s="14"/>
      <c r="AD359" s="14"/>
      <c r="AE359" s="14"/>
      <c r="AG359" s="14"/>
      <c r="AH359" s="14"/>
      <c r="AI359" s="14"/>
      <c r="AJ359" s="14"/>
      <c r="AK359" s="14"/>
      <c r="AL359" s="14"/>
      <c r="AM359" s="14"/>
      <c r="AO359" s="14"/>
      <c r="AP359" s="14"/>
      <c r="AQ359" s="14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F359" s="93"/>
      <c r="BG359" s="93"/>
      <c r="BH359" s="93"/>
      <c r="BI359" s="93"/>
    </row>
    <row r="360">
      <c r="E360" s="105"/>
      <c r="F360" s="105"/>
      <c r="G360" s="105"/>
      <c r="H360" s="105"/>
      <c r="I360" s="105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B360" s="14"/>
      <c r="AC360" s="14"/>
      <c r="AD360" s="14"/>
      <c r="AE360" s="14"/>
      <c r="AG360" s="14"/>
      <c r="AH360" s="14"/>
      <c r="AI360" s="14"/>
      <c r="AJ360" s="14"/>
      <c r="AK360" s="14"/>
      <c r="AL360" s="14"/>
      <c r="AM360" s="14"/>
      <c r="AO360" s="14"/>
      <c r="AP360" s="14"/>
      <c r="AQ360" s="14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F360" s="93"/>
      <c r="BG360" s="93"/>
      <c r="BH360" s="93"/>
      <c r="BI360" s="93"/>
    </row>
    <row r="361">
      <c r="E361" s="105"/>
      <c r="F361" s="105"/>
      <c r="G361" s="105"/>
      <c r="H361" s="105"/>
      <c r="I361" s="105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B361" s="14"/>
      <c r="AC361" s="14"/>
      <c r="AD361" s="14"/>
      <c r="AE361" s="14"/>
      <c r="AG361" s="14"/>
      <c r="AH361" s="14"/>
      <c r="AI361" s="14"/>
      <c r="AJ361" s="14"/>
      <c r="AK361" s="14"/>
      <c r="AL361" s="14"/>
      <c r="AM361" s="14"/>
      <c r="AO361" s="14"/>
      <c r="AP361" s="14"/>
      <c r="AQ361" s="14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F361" s="93"/>
      <c r="BG361" s="93"/>
      <c r="BH361" s="93"/>
      <c r="BI361" s="93"/>
    </row>
    <row r="362">
      <c r="E362" s="105"/>
      <c r="F362" s="105"/>
      <c r="G362" s="105"/>
      <c r="H362" s="105"/>
      <c r="I362" s="105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B362" s="14"/>
      <c r="AC362" s="14"/>
      <c r="AD362" s="14"/>
      <c r="AE362" s="14"/>
      <c r="AG362" s="14"/>
      <c r="AH362" s="14"/>
      <c r="AI362" s="14"/>
      <c r="AJ362" s="14"/>
      <c r="AK362" s="14"/>
      <c r="AL362" s="14"/>
      <c r="AM362" s="14"/>
      <c r="AO362" s="14"/>
      <c r="AP362" s="14"/>
      <c r="AQ362" s="14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F362" s="93"/>
      <c r="BG362" s="93"/>
      <c r="BH362" s="93"/>
      <c r="BI362" s="93"/>
    </row>
    <row r="363">
      <c r="E363" s="105"/>
      <c r="F363" s="105"/>
      <c r="G363" s="105"/>
      <c r="H363" s="105"/>
      <c r="I363" s="105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B363" s="14"/>
      <c r="AC363" s="14"/>
      <c r="AD363" s="14"/>
      <c r="AE363" s="14"/>
      <c r="AG363" s="14"/>
      <c r="AH363" s="14"/>
      <c r="AI363" s="14"/>
      <c r="AJ363" s="14"/>
      <c r="AK363" s="14"/>
      <c r="AL363" s="14"/>
      <c r="AM363" s="14"/>
      <c r="AO363" s="14"/>
      <c r="AP363" s="14"/>
      <c r="AQ363" s="14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F363" s="93"/>
      <c r="BG363" s="93"/>
      <c r="BH363" s="93"/>
      <c r="BI363" s="93"/>
    </row>
    <row r="364">
      <c r="E364" s="105"/>
      <c r="F364" s="105"/>
      <c r="G364" s="105"/>
      <c r="H364" s="105"/>
      <c r="I364" s="105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B364" s="14"/>
      <c r="AC364" s="14"/>
      <c r="AD364" s="14"/>
      <c r="AE364" s="14"/>
      <c r="AG364" s="14"/>
      <c r="AH364" s="14"/>
      <c r="AI364" s="14"/>
      <c r="AJ364" s="14"/>
      <c r="AK364" s="14"/>
      <c r="AL364" s="14"/>
      <c r="AM364" s="14"/>
      <c r="AO364" s="14"/>
      <c r="AP364" s="14"/>
      <c r="AQ364" s="14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F364" s="93"/>
      <c r="BG364" s="93"/>
      <c r="BH364" s="93"/>
      <c r="BI364" s="93"/>
    </row>
    <row r="365">
      <c r="E365" s="105"/>
      <c r="F365" s="105"/>
      <c r="G365" s="105"/>
      <c r="H365" s="105"/>
      <c r="I365" s="105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B365" s="14"/>
      <c r="AC365" s="14"/>
      <c r="AD365" s="14"/>
      <c r="AE365" s="14"/>
      <c r="AG365" s="14"/>
      <c r="AH365" s="14"/>
      <c r="AI365" s="14"/>
      <c r="AJ365" s="14"/>
      <c r="AK365" s="14"/>
      <c r="AL365" s="14"/>
      <c r="AM365" s="14"/>
      <c r="AO365" s="14"/>
      <c r="AP365" s="14"/>
      <c r="AQ365" s="14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F365" s="93"/>
      <c r="BG365" s="93"/>
      <c r="BH365" s="93"/>
      <c r="BI365" s="93"/>
    </row>
    <row r="366">
      <c r="E366" s="105"/>
      <c r="F366" s="105"/>
      <c r="G366" s="105"/>
      <c r="H366" s="105"/>
      <c r="I366" s="105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B366" s="14"/>
      <c r="AC366" s="14"/>
      <c r="AD366" s="14"/>
      <c r="AE366" s="14"/>
      <c r="AG366" s="14"/>
      <c r="AH366" s="14"/>
      <c r="AI366" s="14"/>
      <c r="AJ366" s="14"/>
      <c r="AK366" s="14"/>
      <c r="AL366" s="14"/>
      <c r="AM366" s="14"/>
      <c r="AO366" s="14"/>
      <c r="AP366" s="14"/>
      <c r="AQ366" s="14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F366" s="93"/>
      <c r="BG366" s="93"/>
      <c r="BH366" s="93"/>
      <c r="BI366" s="93"/>
    </row>
    <row r="367">
      <c r="E367" s="105"/>
      <c r="F367" s="105"/>
      <c r="G367" s="105"/>
      <c r="H367" s="105"/>
      <c r="I367" s="105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B367" s="14"/>
      <c r="AC367" s="14"/>
      <c r="AD367" s="14"/>
      <c r="AE367" s="14"/>
      <c r="AG367" s="14"/>
      <c r="AH367" s="14"/>
      <c r="AI367" s="14"/>
      <c r="AJ367" s="14"/>
      <c r="AK367" s="14"/>
      <c r="AL367" s="14"/>
      <c r="AM367" s="14"/>
      <c r="AO367" s="14"/>
      <c r="AP367" s="14"/>
      <c r="AQ367" s="14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F367" s="93"/>
      <c r="BG367" s="93"/>
      <c r="BH367" s="93"/>
      <c r="BI367" s="93"/>
    </row>
    <row r="368">
      <c r="E368" s="105"/>
      <c r="F368" s="105"/>
      <c r="G368" s="105"/>
      <c r="H368" s="105"/>
      <c r="I368" s="105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B368" s="14"/>
      <c r="AC368" s="14"/>
      <c r="AD368" s="14"/>
      <c r="AE368" s="14"/>
      <c r="AG368" s="14"/>
      <c r="AH368" s="14"/>
      <c r="AI368" s="14"/>
      <c r="AJ368" s="14"/>
      <c r="AK368" s="14"/>
      <c r="AL368" s="14"/>
      <c r="AM368" s="14"/>
      <c r="AO368" s="14"/>
      <c r="AP368" s="14"/>
      <c r="AQ368" s="14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F368" s="93"/>
      <c r="BG368" s="93"/>
      <c r="BH368" s="93"/>
      <c r="BI368" s="93"/>
    </row>
    <row r="369">
      <c r="E369" s="105"/>
      <c r="F369" s="105"/>
      <c r="G369" s="105"/>
      <c r="H369" s="105"/>
      <c r="I369" s="105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B369" s="14"/>
      <c r="AC369" s="14"/>
      <c r="AD369" s="14"/>
      <c r="AE369" s="14"/>
      <c r="AG369" s="14"/>
      <c r="AH369" s="14"/>
      <c r="AI369" s="14"/>
      <c r="AJ369" s="14"/>
      <c r="AK369" s="14"/>
      <c r="AL369" s="14"/>
      <c r="AM369" s="14"/>
      <c r="AO369" s="14"/>
      <c r="AP369" s="14"/>
      <c r="AQ369" s="14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F369" s="93"/>
      <c r="BG369" s="93"/>
      <c r="BH369" s="93"/>
      <c r="BI369" s="93"/>
    </row>
    <row r="370">
      <c r="E370" s="105"/>
      <c r="F370" s="105"/>
      <c r="G370" s="105"/>
      <c r="H370" s="105"/>
      <c r="I370" s="105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B370" s="14"/>
      <c r="AC370" s="14"/>
      <c r="AD370" s="14"/>
      <c r="AE370" s="14"/>
      <c r="AG370" s="14"/>
      <c r="AH370" s="14"/>
      <c r="AI370" s="14"/>
      <c r="AJ370" s="14"/>
      <c r="AK370" s="14"/>
      <c r="AL370" s="14"/>
      <c r="AM370" s="14"/>
      <c r="AO370" s="14"/>
      <c r="AP370" s="14"/>
      <c r="AQ370" s="14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F370" s="93"/>
      <c r="BG370" s="93"/>
      <c r="BH370" s="93"/>
      <c r="BI370" s="93"/>
    </row>
    <row r="371">
      <c r="E371" s="105"/>
      <c r="F371" s="105"/>
      <c r="G371" s="105"/>
      <c r="H371" s="105"/>
      <c r="I371" s="105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B371" s="14"/>
      <c r="AC371" s="14"/>
      <c r="AD371" s="14"/>
      <c r="AE371" s="14"/>
      <c r="AG371" s="14"/>
      <c r="AH371" s="14"/>
      <c r="AI371" s="14"/>
      <c r="AJ371" s="14"/>
      <c r="AK371" s="14"/>
      <c r="AL371" s="14"/>
      <c r="AM371" s="14"/>
      <c r="AO371" s="14"/>
      <c r="AP371" s="14"/>
      <c r="AQ371" s="14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F371" s="93"/>
      <c r="BG371" s="93"/>
      <c r="BH371" s="93"/>
      <c r="BI371" s="93"/>
    </row>
    <row r="372">
      <c r="E372" s="105"/>
      <c r="F372" s="105"/>
      <c r="G372" s="105"/>
      <c r="H372" s="105"/>
      <c r="I372" s="105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B372" s="14"/>
      <c r="AC372" s="14"/>
      <c r="AD372" s="14"/>
      <c r="AE372" s="14"/>
      <c r="AG372" s="14"/>
      <c r="AH372" s="14"/>
      <c r="AI372" s="14"/>
      <c r="AJ372" s="14"/>
      <c r="AK372" s="14"/>
      <c r="AL372" s="14"/>
      <c r="AM372" s="14"/>
      <c r="AO372" s="14"/>
      <c r="AP372" s="14"/>
      <c r="AQ372" s="14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F372" s="93"/>
      <c r="BG372" s="93"/>
      <c r="BH372" s="93"/>
      <c r="BI372" s="93"/>
    </row>
    <row r="373">
      <c r="E373" s="105"/>
      <c r="F373" s="105"/>
      <c r="G373" s="105"/>
      <c r="H373" s="105"/>
      <c r="I373" s="105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B373" s="14"/>
      <c r="AC373" s="14"/>
      <c r="AD373" s="14"/>
      <c r="AE373" s="14"/>
      <c r="AG373" s="14"/>
      <c r="AH373" s="14"/>
      <c r="AI373" s="14"/>
      <c r="AJ373" s="14"/>
      <c r="AK373" s="14"/>
      <c r="AL373" s="14"/>
      <c r="AM373" s="14"/>
      <c r="AO373" s="14"/>
      <c r="AP373" s="14"/>
      <c r="AQ373" s="14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F373" s="93"/>
      <c r="BG373" s="93"/>
      <c r="BH373" s="93"/>
      <c r="BI373" s="93"/>
    </row>
    <row r="374">
      <c r="E374" s="105"/>
      <c r="F374" s="105"/>
      <c r="G374" s="105"/>
      <c r="H374" s="105"/>
      <c r="I374" s="105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B374" s="14"/>
      <c r="AC374" s="14"/>
      <c r="AD374" s="14"/>
      <c r="AE374" s="14"/>
      <c r="AG374" s="14"/>
      <c r="AH374" s="14"/>
      <c r="AI374" s="14"/>
      <c r="AJ374" s="14"/>
      <c r="AK374" s="14"/>
      <c r="AL374" s="14"/>
      <c r="AM374" s="14"/>
      <c r="AO374" s="14"/>
      <c r="AP374" s="14"/>
      <c r="AQ374" s="14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F374" s="93"/>
      <c r="BG374" s="93"/>
      <c r="BH374" s="93"/>
      <c r="BI374" s="93"/>
    </row>
    <row r="375">
      <c r="E375" s="105"/>
      <c r="F375" s="105"/>
      <c r="G375" s="105"/>
      <c r="H375" s="105"/>
      <c r="I375" s="105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B375" s="14"/>
      <c r="AC375" s="14"/>
      <c r="AD375" s="14"/>
      <c r="AE375" s="14"/>
      <c r="AG375" s="14"/>
      <c r="AH375" s="14"/>
      <c r="AI375" s="14"/>
      <c r="AJ375" s="14"/>
      <c r="AK375" s="14"/>
      <c r="AL375" s="14"/>
      <c r="AM375" s="14"/>
      <c r="AO375" s="14"/>
      <c r="AP375" s="14"/>
      <c r="AQ375" s="14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F375" s="93"/>
      <c r="BG375" s="93"/>
      <c r="BH375" s="93"/>
      <c r="BI375" s="93"/>
    </row>
    <row r="376">
      <c r="E376" s="105"/>
      <c r="F376" s="105"/>
      <c r="G376" s="105"/>
      <c r="H376" s="105"/>
      <c r="I376" s="105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B376" s="14"/>
      <c r="AC376" s="14"/>
      <c r="AD376" s="14"/>
      <c r="AE376" s="14"/>
      <c r="AG376" s="14"/>
      <c r="AH376" s="14"/>
      <c r="AI376" s="14"/>
      <c r="AJ376" s="14"/>
      <c r="AK376" s="14"/>
      <c r="AL376" s="14"/>
      <c r="AM376" s="14"/>
      <c r="AO376" s="14"/>
      <c r="AP376" s="14"/>
      <c r="AQ376" s="14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F376" s="93"/>
      <c r="BG376" s="93"/>
      <c r="BH376" s="93"/>
      <c r="BI376" s="93"/>
    </row>
    <row r="377">
      <c r="E377" s="105"/>
      <c r="F377" s="105"/>
      <c r="G377" s="105"/>
      <c r="H377" s="105"/>
      <c r="I377" s="105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B377" s="14"/>
      <c r="AC377" s="14"/>
      <c r="AD377" s="14"/>
      <c r="AE377" s="14"/>
      <c r="AG377" s="14"/>
      <c r="AH377" s="14"/>
      <c r="AI377" s="14"/>
      <c r="AJ377" s="14"/>
      <c r="AK377" s="14"/>
      <c r="AL377" s="14"/>
      <c r="AM377" s="14"/>
      <c r="AO377" s="14"/>
      <c r="AP377" s="14"/>
      <c r="AQ377" s="14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F377" s="93"/>
      <c r="BG377" s="93"/>
      <c r="BH377" s="93"/>
      <c r="BI377" s="93"/>
    </row>
    <row r="378">
      <c r="E378" s="105"/>
      <c r="F378" s="105"/>
      <c r="G378" s="105"/>
      <c r="H378" s="105"/>
      <c r="I378" s="105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B378" s="14"/>
      <c r="AC378" s="14"/>
      <c r="AD378" s="14"/>
      <c r="AE378" s="14"/>
      <c r="AG378" s="14"/>
      <c r="AH378" s="14"/>
      <c r="AI378" s="14"/>
      <c r="AJ378" s="14"/>
      <c r="AK378" s="14"/>
      <c r="AL378" s="14"/>
      <c r="AM378" s="14"/>
      <c r="AO378" s="14"/>
      <c r="AP378" s="14"/>
      <c r="AQ378" s="14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F378" s="93"/>
      <c r="BG378" s="93"/>
      <c r="BH378" s="93"/>
      <c r="BI378" s="93"/>
    </row>
    <row r="379">
      <c r="E379" s="105"/>
      <c r="F379" s="105"/>
      <c r="G379" s="105"/>
      <c r="H379" s="105"/>
      <c r="I379" s="105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B379" s="14"/>
      <c r="AC379" s="14"/>
      <c r="AD379" s="14"/>
      <c r="AE379" s="14"/>
      <c r="AG379" s="14"/>
      <c r="AH379" s="14"/>
      <c r="AI379" s="14"/>
      <c r="AJ379" s="14"/>
      <c r="AK379" s="14"/>
      <c r="AL379" s="14"/>
      <c r="AM379" s="14"/>
      <c r="AO379" s="14"/>
      <c r="AP379" s="14"/>
      <c r="AQ379" s="14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F379" s="93"/>
      <c r="BG379" s="93"/>
      <c r="BH379" s="93"/>
      <c r="BI379" s="93"/>
    </row>
    <row r="380">
      <c r="E380" s="105"/>
      <c r="F380" s="105"/>
      <c r="G380" s="105"/>
      <c r="H380" s="105"/>
      <c r="I380" s="105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B380" s="14"/>
      <c r="AC380" s="14"/>
      <c r="AD380" s="14"/>
      <c r="AE380" s="14"/>
      <c r="AG380" s="14"/>
      <c r="AH380" s="14"/>
      <c r="AI380" s="14"/>
      <c r="AJ380" s="14"/>
      <c r="AK380" s="14"/>
      <c r="AL380" s="14"/>
      <c r="AM380" s="14"/>
      <c r="AO380" s="14"/>
      <c r="AP380" s="14"/>
      <c r="AQ380" s="14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F380" s="93"/>
      <c r="BG380" s="93"/>
      <c r="BH380" s="93"/>
      <c r="BI380" s="93"/>
    </row>
    <row r="381">
      <c r="E381" s="105"/>
      <c r="F381" s="105"/>
      <c r="G381" s="105"/>
      <c r="H381" s="105"/>
      <c r="I381" s="105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B381" s="14"/>
      <c r="AC381" s="14"/>
      <c r="AD381" s="14"/>
      <c r="AE381" s="14"/>
      <c r="AG381" s="14"/>
      <c r="AH381" s="14"/>
      <c r="AI381" s="14"/>
      <c r="AJ381" s="14"/>
      <c r="AK381" s="14"/>
      <c r="AL381" s="14"/>
      <c r="AM381" s="14"/>
      <c r="AO381" s="14"/>
      <c r="AP381" s="14"/>
      <c r="AQ381" s="14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F381" s="93"/>
      <c r="BG381" s="93"/>
      <c r="BH381" s="93"/>
      <c r="BI381" s="93"/>
    </row>
    <row r="382">
      <c r="E382" s="105"/>
      <c r="F382" s="105"/>
      <c r="G382" s="105"/>
      <c r="H382" s="105"/>
      <c r="I382" s="105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B382" s="14"/>
      <c r="AC382" s="14"/>
      <c r="AD382" s="14"/>
      <c r="AE382" s="14"/>
      <c r="AG382" s="14"/>
      <c r="AH382" s="14"/>
      <c r="AI382" s="14"/>
      <c r="AJ382" s="14"/>
      <c r="AK382" s="14"/>
      <c r="AL382" s="14"/>
      <c r="AM382" s="14"/>
      <c r="AO382" s="14"/>
      <c r="AP382" s="14"/>
      <c r="AQ382" s="14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F382" s="93"/>
      <c r="BG382" s="93"/>
      <c r="BH382" s="93"/>
      <c r="BI382" s="93"/>
    </row>
    <row r="383">
      <c r="E383" s="105"/>
      <c r="F383" s="105"/>
      <c r="G383" s="105"/>
      <c r="H383" s="105"/>
      <c r="I383" s="105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B383" s="14"/>
      <c r="AC383" s="14"/>
      <c r="AD383" s="14"/>
      <c r="AE383" s="14"/>
      <c r="AG383" s="14"/>
      <c r="AH383" s="14"/>
      <c r="AI383" s="14"/>
      <c r="AJ383" s="14"/>
      <c r="AK383" s="14"/>
      <c r="AL383" s="14"/>
      <c r="AM383" s="14"/>
      <c r="AO383" s="14"/>
      <c r="AP383" s="14"/>
      <c r="AQ383" s="14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F383" s="93"/>
      <c r="BG383" s="93"/>
      <c r="BH383" s="93"/>
      <c r="BI383" s="93"/>
    </row>
    <row r="384">
      <c r="E384" s="105"/>
      <c r="F384" s="105"/>
      <c r="G384" s="105"/>
      <c r="H384" s="105"/>
      <c r="I384" s="105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B384" s="14"/>
      <c r="AC384" s="14"/>
      <c r="AD384" s="14"/>
      <c r="AE384" s="14"/>
      <c r="AG384" s="14"/>
      <c r="AH384" s="14"/>
      <c r="AI384" s="14"/>
      <c r="AJ384" s="14"/>
      <c r="AK384" s="14"/>
      <c r="AL384" s="14"/>
      <c r="AM384" s="14"/>
      <c r="AO384" s="14"/>
      <c r="AP384" s="14"/>
      <c r="AQ384" s="14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F384" s="93"/>
      <c r="BG384" s="93"/>
      <c r="BH384" s="93"/>
      <c r="BI384" s="93"/>
    </row>
    <row r="385">
      <c r="E385" s="105"/>
      <c r="F385" s="105"/>
      <c r="G385" s="105"/>
      <c r="H385" s="105"/>
      <c r="I385" s="105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B385" s="14"/>
      <c r="AC385" s="14"/>
      <c r="AD385" s="14"/>
      <c r="AE385" s="14"/>
      <c r="AG385" s="14"/>
      <c r="AH385" s="14"/>
      <c r="AI385" s="14"/>
      <c r="AJ385" s="14"/>
      <c r="AK385" s="14"/>
      <c r="AL385" s="14"/>
      <c r="AM385" s="14"/>
      <c r="AO385" s="14"/>
      <c r="AP385" s="14"/>
      <c r="AQ385" s="14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F385" s="93"/>
      <c r="BG385" s="93"/>
      <c r="BH385" s="93"/>
      <c r="BI385" s="93"/>
    </row>
    <row r="386">
      <c r="E386" s="105"/>
      <c r="F386" s="105"/>
      <c r="G386" s="105"/>
      <c r="H386" s="105"/>
      <c r="I386" s="105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B386" s="14"/>
      <c r="AC386" s="14"/>
      <c r="AD386" s="14"/>
      <c r="AE386" s="14"/>
      <c r="AG386" s="14"/>
      <c r="AH386" s="14"/>
      <c r="AI386" s="14"/>
      <c r="AJ386" s="14"/>
      <c r="AK386" s="14"/>
      <c r="AL386" s="14"/>
      <c r="AM386" s="14"/>
      <c r="AO386" s="14"/>
      <c r="AP386" s="14"/>
      <c r="AQ386" s="14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F386" s="93"/>
      <c r="BG386" s="93"/>
      <c r="BH386" s="93"/>
      <c r="BI386" s="93"/>
    </row>
    <row r="387">
      <c r="E387" s="105"/>
      <c r="F387" s="105"/>
      <c r="G387" s="105"/>
      <c r="H387" s="105"/>
      <c r="I387" s="105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B387" s="14"/>
      <c r="AC387" s="14"/>
      <c r="AD387" s="14"/>
      <c r="AE387" s="14"/>
      <c r="AG387" s="14"/>
      <c r="AH387" s="14"/>
      <c r="AI387" s="14"/>
      <c r="AJ387" s="14"/>
      <c r="AK387" s="14"/>
      <c r="AL387" s="14"/>
      <c r="AM387" s="14"/>
      <c r="AO387" s="14"/>
      <c r="AP387" s="14"/>
      <c r="AQ387" s="14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F387" s="93"/>
      <c r="BG387" s="93"/>
      <c r="BH387" s="93"/>
      <c r="BI387" s="93"/>
    </row>
    <row r="388">
      <c r="E388" s="105"/>
      <c r="F388" s="105"/>
      <c r="G388" s="105"/>
      <c r="H388" s="105"/>
      <c r="I388" s="105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B388" s="14"/>
      <c r="AC388" s="14"/>
      <c r="AD388" s="14"/>
      <c r="AE388" s="14"/>
      <c r="AG388" s="14"/>
      <c r="AH388" s="14"/>
      <c r="AI388" s="14"/>
      <c r="AJ388" s="14"/>
      <c r="AK388" s="14"/>
      <c r="AL388" s="14"/>
      <c r="AM388" s="14"/>
      <c r="AO388" s="14"/>
      <c r="AP388" s="14"/>
      <c r="AQ388" s="14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F388" s="93"/>
      <c r="BG388" s="93"/>
      <c r="BH388" s="93"/>
      <c r="BI388" s="93"/>
    </row>
    <row r="389">
      <c r="E389" s="105"/>
      <c r="F389" s="105"/>
      <c r="G389" s="105"/>
      <c r="H389" s="105"/>
      <c r="I389" s="105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B389" s="14"/>
      <c r="AC389" s="14"/>
      <c r="AD389" s="14"/>
      <c r="AE389" s="14"/>
      <c r="AG389" s="14"/>
      <c r="AH389" s="14"/>
      <c r="AI389" s="14"/>
      <c r="AJ389" s="14"/>
      <c r="AK389" s="14"/>
      <c r="AL389" s="14"/>
      <c r="AM389" s="14"/>
      <c r="AO389" s="14"/>
      <c r="AP389" s="14"/>
      <c r="AQ389" s="14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F389" s="93"/>
      <c r="BG389" s="93"/>
      <c r="BH389" s="93"/>
      <c r="BI389" s="93"/>
    </row>
    <row r="390">
      <c r="E390" s="105"/>
      <c r="F390" s="105"/>
      <c r="G390" s="105"/>
      <c r="H390" s="105"/>
      <c r="I390" s="105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B390" s="14"/>
      <c r="AC390" s="14"/>
      <c r="AD390" s="14"/>
      <c r="AE390" s="14"/>
      <c r="AG390" s="14"/>
      <c r="AH390" s="14"/>
      <c r="AI390" s="14"/>
      <c r="AJ390" s="14"/>
      <c r="AK390" s="14"/>
      <c r="AL390" s="14"/>
      <c r="AM390" s="14"/>
      <c r="AO390" s="14"/>
      <c r="AP390" s="14"/>
      <c r="AQ390" s="14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F390" s="93"/>
      <c r="BG390" s="93"/>
      <c r="BH390" s="93"/>
      <c r="BI390" s="93"/>
    </row>
    <row r="391">
      <c r="E391" s="105"/>
      <c r="F391" s="105"/>
      <c r="G391" s="105"/>
      <c r="H391" s="105"/>
      <c r="I391" s="105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B391" s="14"/>
      <c r="AC391" s="14"/>
      <c r="AD391" s="14"/>
      <c r="AE391" s="14"/>
      <c r="AG391" s="14"/>
      <c r="AH391" s="14"/>
      <c r="AI391" s="14"/>
      <c r="AJ391" s="14"/>
      <c r="AK391" s="14"/>
      <c r="AL391" s="14"/>
      <c r="AM391" s="14"/>
      <c r="AO391" s="14"/>
      <c r="AP391" s="14"/>
      <c r="AQ391" s="14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F391" s="93"/>
      <c r="BG391" s="93"/>
      <c r="BH391" s="93"/>
      <c r="BI391" s="93"/>
    </row>
    <row r="392">
      <c r="E392" s="105"/>
      <c r="F392" s="105"/>
      <c r="G392" s="105"/>
      <c r="H392" s="105"/>
      <c r="I392" s="105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B392" s="14"/>
      <c r="AC392" s="14"/>
      <c r="AD392" s="14"/>
      <c r="AE392" s="14"/>
      <c r="AG392" s="14"/>
      <c r="AH392" s="14"/>
      <c r="AI392" s="14"/>
      <c r="AJ392" s="14"/>
      <c r="AK392" s="14"/>
      <c r="AL392" s="14"/>
      <c r="AM392" s="14"/>
      <c r="AO392" s="14"/>
      <c r="AP392" s="14"/>
      <c r="AQ392" s="14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F392" s="93"/>
      <c r="BG392" s="93"/>
      <c r="BH392" s="93"/>
      <c r="BI392" s="93"/>
    </row>
    <row r="393">
      <c r="E393" s="105"/>
      <c r="F393" s="105"/>
      <c r="G393" s="105"/>
      <c r="H393" s="105"/>
      <c r="I393" s="105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B393" s="14"/>
      <c r="AC393" s="14"/>
      <c r="AD393" s="14"/>
      <c r="AE393" s="14"/>
      <c r="AG393" s="14"/>
      <c r="AH393" s="14"/>
      <c r="AI393" s="14"/>
      <c r="AJ393" s="14"/>
      <c r="AK393" s="14"/>
      <c r="AL393" s="14"/>
      <c r="AM393" s="14"/>
      <c r="AO393" s="14"/>
      <c r="AP393" s="14"/>
      <c r="AQ393" s="14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F393" s="93"/>
      <c r="BG393" s="93"/>
      <c r="BH393" s="93"/>
      <c r="BI393" s="93"/>
    </row>
    <row r="394">
      <c r="E394" s="105"/>
      <c r="F394" s="105"/>
      <c r="G394" s="105"/>
      <c r="H394" s="105"/>
      <c r="I394" s="105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B394" s="14"/>
      <c r="AC394" s="14"/>
      <c r="AD394" s="14"/>
      <c r="AE394" s="14"/>
      <c r="AG394" s="14"/>
      <c r="AH394" s="14"/>
      <c r="AI394" s="14"/>
      <c r="AJ394" s="14"/>
      <c r="AK394" s="14"/>
      <c r="AL394" s="14"/>
      <c r="AM394" s="14"/>
      <c r="AO394" s="14"/>
      <c r="AP394" s="14"/>
      <c r="AQ394" s="14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F394" s="93"/>
      <c r="BG394" s="93"/>
      <c r="BH394" s="93"/>
      <c r="BI394" s="93"/>
    </row>
    <row r="395">
      <c r="E395" s="105"/>
      <c r="F395" s="105"/>
      <c r="G395" s="105"/>
      <c r="H395" s="105"/>
      <c r="I395" s="105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B395" s="14"/>
      <c r="AC395" s="14"/>
      <c r="AD395" s="14"/>
      <c r="AE395" s="14"/>
      <c r="AG395" s="14"/>
      <c r="AH395" s="14"/>
      <c r="AI395" s="14"/>
      <c r="AJ395" s="14"/>
      <c r="AK395" s="14"/>
      <c r="AL395" s="14"/>
      <c r="AM395" s="14"/>
      <c r="AO395" s="14"/>
      <c r="AP395" s="14"/>
      <c r="AQ395" s="14"/>
      <c r="AS395" s="93"/>
      <c r="AT395" s="93"/>
      <c r="AU395" s="93"/>
      <c r="AV395" s="93"/>
      <c r="AW395" s="93"/>
      <c r="AX395" s="93"/>
      <c r="AY395" s="93"/>
      <c r="AZ395" s="93"/>
      <c r="BA395" s="93"/>
      <c r="BB395" s="93"/>
      <c r="BC395" s="93"/>
      <c r="BD395" s="93"/>
      <c r="BF395" s="93"/>
      <c r="BG395" s="93"/>
      <c r="BH395" s="93"/>
      <c r="BI395" s="93"/>
    </row>
    <row r="396">
      <c r="E396" s="105"/>
      <c r="F396" s="105"/>
      <c r="G396" s="105"/>
      <c r="H396" s="105"/>
      <c r="I396" s="105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B396" s="14"/>
      <c r="AC396" s="14"/>
      <c r="AD396" s="14"/>
      <c r="AE396" s="14"/>
      <c r="AG396" s="14"/>
      <c r="AH396" s="14"/>
      <c r="AI396" s="14"/>
      <c r="AJ396" s="14"/>
      <c r="AK396" s="14"/>
      <c r="AL396" s="14"/>
      <c r="AM396" s="14"/>
      <c r="AO396" s="14"/>
      <c r="AP396" s="14"/>
      <c r="AQ396" s="14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F396" s="93"/>
      <c r="BG396" s="93"/>
      <c r="BH396" s="93"/>
      <c r="BI396" s="93"/>
    </row>
    <row r="397">
      <c r="E397" s="105"/>
      <c r="F397" s="105"/>
      <c r="G397" s="105"/>
      <c r="H397" s="105"/>
      <c r="I397" s="105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B397" s="14"/>
      <c r="AC397" s="14"/>
      <c r="AD397" s="14"/>
      <c r="AE397" s="14"/>
      <c r="AG397" s="14"/>
      <c r="AH397" s="14"/>
      <c r="AI397" s="14"/>
      <c r="AJ397" s="14"/>
      <c r="AK397" s="14"/>
      <c r="AL397" s="14"/>
      <c r="AM397" s="14"/>
      <c r="AO397" s="14"/>
      <c r="AP397" s="14"/>
      <c r="AQ397" s="14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F397" s="93"/>
      <c r="BG397" s="93"/>
      <c r="BH397" s="93"/>
      <c r="BI397" s="93"/>
    </row>
    <row r="398">
      <c r="E398" s="105"/>
      <c r="F398" s="105"/>
      <c r="G398" s="105"/>
      <c r="H398" s="105"/>
      <c r="I398" s="105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B398" s="14"/>
      <c r="AC398" s="14"/>
      <c r="AD398" s="14"/>
      <c r="AE398" s="14"/>
      <c r="AG398" s="14"/>
      <c r="AH398" s="14"/>
      <c r="AI398" s="14"/>
      <c r="AJ398" s="14"/>
      <c r="AK398" s="14"/>
      <c r="AL398" s="14"/>
      <c r="AM398" s="14"/>
      <c r="AO398" s="14"/>
      <c r="AP398" s="14"/>
      <c r="AQ398" s="14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F398" s="93"/>
      <c r="BG398" s="93"/>
      <c r="BH398" s="93"/>
      <c r="BI398" s="93"/>
    </row>
    <row r="399">
      <c r="E399" s="105"/>
      <c r="F399" s="105"/>
      <c r="G399" s="105"/>
      <c r="H399" s="105"/>
      <c r="I399" s="105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B399" s="14"/>
      <c r="AC399" s="14"/>
      <c r="AD399" s="14"/>
      <c r="AE399" s="14"/>
      <c r="AG399" s="14"/>
      <c r="AH399" s="14"/>
      <c r="AI399" s="14"/>
      <c r="AJ399" s="14"/>
      <c r="AK399" s="14"/>
      <c r="AL399" s="14"/>
      <c r="AM399" s="14"/>
      <c r="AO399" s="14"/>
      <c r="AP399" s="14"/>
      <c r="AQ399" s="14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F399" s="93"/>
      <c r="BG399" s="93"/>
      <c r="BH399" s="93"/>
      <c r="BI399" s="93"/>
    </row>
    <row r="400">
      <c r="E400" s="105"/>
      <c r="F400" s="105"/>
      <c r="G400" s="105"/>
      <c r="H400" s="105"/>
      <c r="I400" s="105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B400" s="14"/>
      <c r="AC400" s="14"/>
      <c r="AD400" s="14"/>
      <c r="AE400" s="14"/>
      <c r="AG400" s="14"/>
      <c r="AH400" s="14"/>
      <c r="AI400" s="14"/>
      <c r="AJ400" s="14"/>
      <c r="AK400" s="14"/>
      <c r="AL400" s="14"/>
      <c r="AM400" s="14"/>
      <c r="AO400" s="14"/>
      <c r="AP400" s="14"/>
      <c r="AQ400" s="14"/>
      <c r="AS400" s="93"/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F400" s="93"/>
      <c r="BG400" s="93"/>
      <c r="BH400" s="93"/>
      <c r="BI400" s="93"/>
    </row>
    <row r="401">
      <c r="E401" s="105"/>
      <c r="F401" s="105"/>
      <c r="G401" s="105"/>
      <c r="H401" s="105"/>
      <c r="I401" s="105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B401" s="14"/>
      <c r="AC401" s="14"/>
      <c r="AD401" s="14"/>
      <c r="AE401" s="14"/>
      <c r="AG401" s="14"/>
      <c r="AH401" s="14"/>
      <c r="AI401" s="14"/>
      <c r="AJ401" s="14"/>
      <c r="AK401" s="14"/>
      <c r="AL401" s="14"/>
      <c r="AM401" s="14"/>
      <c r="AO401" s="14"/>
      <c r="AP401" s="14"/>
      <c r="AQ401" s="14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F401" s="93"/>
      <c r="BG401" s="93"/>
      <c r="BH401" s="93"/>
      <c r="BI401" s="93"/>
    </row>
    <row r="402">
      <c r="E402" s="105"/>
      <c r="F402" s="105"/>
      <c r="G402" s="105"/>
      <c r="H402" s="105"/>
      <c r="I402" s="105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B402" s="14"/>
      <c r="AC402" s="14"/>
      <c r="AD402" s="14"/>
      <c r="AE402" s="14"/>
      <c r="AG402" s="14"/>
      <c r="AH402" s="14"/>
      <c r="AI402" s="14"/>
      <c r="AJ402" s="14"/>
      <c r="AK402" s="14"/>
      <c r="AL402" s="14"/>
      <c r="AM402" s="14"/>
      <c r="AO402" s="14"/>
      <c r="AP402" s="14"/>
      <c r="AQ402" s="14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F402" s="93"/>
      <c r="BG402" s="93"/>
      <c r="BH402" s="93"/>
      <c r="BI402" s="93"/>
    </row>
    <row r="403">
      <c r="E403" s="105"/>
      <c r="F403" s="105"/>
      <c r="G403" s="105"/>
      <c r="H403" s="105"/>
      <c r="I403" s="105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B403" s="14"/>
      <c r="AC403" s="14"/>
      <c r="AD403" s="14"/>
      <c r="AE403" s="14"/>
      <c r="AG403" s="14"/>
      <c r="AH403" s="14"/>
      <c r="AI403" s="14"/>
      <c r="AJ403" s="14"/>
      <c r="AK403" s="14"/>
      <c r="AL403" s="14"/>
      <c r="AM403" s="14"/>
      <c r="AO403" s="14"/>
      <c r="AP403" s="14"/>
      <c r="AQ403" s="14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F403" s="93"/>
      <c r="BG403" s="93"/>
      <c r="BH403" s="93"/>
      <c r="BI403" s="93"/>
    </row>
    <row r="404">
      <c r="E404" s="105"/>
      <c r="F404" s="105"/>
      <c r="G404" s="105"/>
      <c r="H404" s="105"/>
      <c r="I404" s="105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B404" s="14"/>
      <c r="AC404" s="14"/>
      <c r="AD404" s="14"/>
      <c r="AE404" s="14"/>
      <c r="AG404" s="14"/>
      <c r="AH404" s="14"/>
      <c r="AI404" s="14"/>
      <c r="AJ404" s="14"/>
      <c r="AK404" s="14"/>
      <c r="AL404" s="14"/>
      <c r="AM404" s="14"/>
      <c r="AO404" s="14"/>
      <c r="AP404" s="14"/>
      <c r="AQ404" s="14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F404" s="93"/>
      <c r="BG404" s="93"/>
      <c r="BH404" s="93"/>
      <c r="BI404" s="93"/>
    </row>
    <row r="405">
      <c r="E405" s="105"/>
      <c r="F405" s="105"/>
      <c r="G405" s="105"/>
      <c r="H405" s="105"/>
      <c r="I405" s="105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B405" s="14"/>
      <c r="AC405" s="14"/>
      <c r="AD405" s="14"/>
      <c r="AE405" s="14"/>
      <c r="AG405" s="14"/>
      <c r="AH405" s="14"/>
      <c r="AI405" s="14"/>
      <c r="AJ405" s="14"/>
      <c r="AK405" s="14"/>
      <c r="AL405" s="14"/>
      <c r="AM405" s="14"/>
      <c r="AO405" s="14"/>
      <c r="AP405" s="14"/>
      <c r="AQ405" s="14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F405" s="93"/>
      <c r="BG405" s="93"/>
      <c r="BH405" s="93"/>
      <c r="BI405" s="93"/>
    </row>
    <row r="406">
      <c r="E406" s="105"/>
      <c r="F406" s="105"/>
      <c r="G406" s="105"/>
      <c r="H406" s="105"/>
      <c r="I406" s="105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B406" s="14"/>
      <c r="AC406" s="14"/>
      <c r="AD406" s="14"/>
      <c r="AE406" s="14"/>
      <c r="AG406" s="14"/>
      <c r="AH406" s="14"/>
      <c r="AI406" s="14"/>
      <c r="AJ406" s="14"/>
      <c r="AK406" s="14"/>
      <c r="AL406" s="14"/>
      <c r="AM406" s="14"/>
      <c r="AO406" s="14"/>
      <c r="AP406" s="14"/>
      <c r="AQ406" s="14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F406" s="93"/>
      <c r="BG406" s="93"/>
      <c r="BH406" s="93"/>
      <c r="BI406" s="93"/>
    </row>
    <row r="407">
      <c r="E407" s="105"/>
      <c r="F407" s="105"/>
      <c r="G407" s="105"/>
      <c r="H407" s="105"/>
      <c r="I407" s="105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B407" s="14"/>
      <c r="AC407" s="14"/>
      <c r="AD407" s="14"/>
      <c r="AE407" s="14"/>
      <c r="AG407" s="14"/>
      <c r="AH407" s="14"/>
      <c r="AI407" s="14"/>
      <c r="AJ407" s="14"/>
      <c r="AK407" s="14"/>
      <c r="AL407" s="14"/>
      <c r="AM407" s="14"/>
      <c r="AO407" s="14"/>
      <c r="AP407" s="14"/>
      <c r="AQ407" s="14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F407" s="93"/>
      <c r="BG407" s="93"/>
      <c r="BH407" s="93"/>
      <c r="BI407" s="93"/>
    </row>
    <row r="408">
      <c r="E408" s="105"/>
      <c r="F408" s="105"/>
      <c r="G408" s="105"/>
      <c r="H408" s="105"/>
      <c r="I408" s="105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B408" s="14"/>
      <c r="AC408" s="14"/>
      <c r="AD408" s="14"/>
      <c r="AE408" s="14"/>
      <c r="AG408" s="14"/>
      <c r="AH408" s="14"/>
      <c r="AI408" s="14"/>
      <c r="AJ408" s="14"/>
      <c r="AK408" s="14"/>
      <c r="AL408" s="14"/>
      <c r="AM408" s="14"/>
      <c r="AO408" s="14"/>
      <c r="AP408" s="14"/>
      <c r="AQ408" s="14"/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F408" s="93"/>
      <c r="BG408" s="93"/>
      <c r="BH408" s="93"/>
      <c r="BI408" s="93"/>
    </row>
    <row r="409">
      <c r="E409" s="105"/>
      <c r="F409" s="105"/>
      <c r="G409" s="105"/>
      <c r="H409" s="105"/>
      <c r="I409" s="105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B409" s="14"/>
      <c r="AC409" s="14"/>
      <c r="AD409" s="14"/>
      <c r="AE409" s="14"/>
      <c r="AG409" s="14"/>
      <c r="AH409" s="14"/>
      <c r="AI409" s="14"/>
      <c r="AJ409" s="14"/>
      <c r="AK409" s="14"/>
      <c r="AL409" s="14"/>
      <c r="AM409" s="14"/>
      <c r="AO409" s="14"/>
      <c r="AP409" s="14"/>
      <c r="AQ409" s="14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F409" s="93"/>
      <c r="BG409" s="93"/>
      <c r="BH409" s="93"/>
      <c r="BI409" s="93"/>
    </row>
    <row r="410">
      <c r="E410" s="105"/>
      <c r="F410" s="105"/>
      <c r="G410" s="105"/>
      <c r="H410" s="105"/>
      <c r="I410" s="105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B410" s="14"/>
      <c r="AC410" s="14"/>
      <c r="AD410" s="14"/>
      <c r="AE410" s="14"/>
      <c r="AG410" s="14"/>
      <c r="AH410" s="14"/>
      <c r="AI410" s="14"/>
      <c r="AJ410" s="14"/>
      <c r="AK410" s="14"/>
      <c r="AL410" s="14"/>
      <c r="AM410" s="14"/>
      <c r="AO410" s="14"/>
      <c r="AP410" s="14"/>
      <c r="AQ410" s="14"/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F410" s="93"/>
      <c r="BG410" s="93"/>
      <c r="BH410" s="93"/>
      <c r="BI410" s="93"/>
    </row>
    <row r="411">
      <c r="E411" s="105"/>
      <c r="F411" s="105"/>
      <c r="G411" s="105"/>
      <c r="H411" s="105"/>
      <c r="I411" s="105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B411" s="14"/>
      <c r="AC411" s="14"/>
      <c r="AD411" s="14"/>
      <c r="AE411" s="14"/>
      <c r="AG411" s="14"/>
      <c r="AH411" s="14"/>
      <c r="AI411" s="14"/>
      <c r="AJ411" s="14"/>
      <c r="AK411" s="14"/>
      <c r="AL411" s="14"/>
      <c r="AM411" s="14"/>
      <c r="AO411" s="14"/>
      <c r="AP411" s="14"/>
      <c r="AQ411" s="14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F411" s="93"/>
      <c r="BG411" s="93"/>
      <c r="BH411" s="93"/>
      <c r="BI411" s="93"/>
    </row>
    <row r="412">
      <c r="E412" s="105"/>
      <c r="F412" s="105"/>
      <c r="G412" s="105"/>
      <c r="H412" s="105"/>
      <c r="I412" s="105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B412" s="14"/>
      <c r="AC412" s="14"/>
      <c r="AD412" s="14"/>
      <c r="AE412" s="14"/>
      <c r="AG412" s="14"/>
      <c r="AH412" s="14"/>
      <c r="AI412" s="14"/>
      <c r="AJ412" s="14"/>
      <c r="AK412" s="14"/>
      <c r="AL412" s="14"/>
      <c r="AM412" s="14"/>
      <c r="AO412" s="14"/>
      <c r="AP412" s="14"/>
      <c r="AQ412" s="14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F412" s="93"/>
      <c r="BG412" s="93"/>
      <c r="BH412" s="93"/>
      <c r="BI412" s="93"/>
    </row>
    <row r="413">
      <c r="E413" s="105"/>
      <c r="F413" s="105"/>
      <c r="G413" s="105"/>
      <c r="H413" s="105"/>
      <c r="I413" s="105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B413" s="14"/>
      <c r="AC413" s="14"/>
      <c r="AD413" s="14"/>
      <c r="AE413" s="14"/>
      <c r="AG413" s="14"/>
      <c r="AH413" s="14"/>
      <c r="AI413" s="14"/>
      <c r="AJ413" s="14"/>
      <c r="AK413" s="14"/>
      <c r="AL413" s="14"/>
      <c r="AM413" s="14"/>
      <c r="AO413" s="14"/>
      <c r="AP413" s="14"/>
      <c r="AQ413" s="14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F413" s="93"/>
      <c r="BG413" s="93"/>
      <c r="BH413" s="93"/>
      <c r="BI413" s="93"/>
    </row>
    <row r="414">
      <c r="E414" s="105"/>
      <c r="F414" s="105"/>
      <c r="G414" s="105"/>
      <c r="H414" s="105"/>
      <c r="I414" s="105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B414" s="14"/>
      <c r="AC414" s="14"/>
      <c r="AD414" s="14"/>
      <c r="AE414" s="14"/>
      <c r="AG414" s="14"/>
      <c r="AH414" s="14"/>
      <c r="AI414" s="14"/>
      <c r="AJ414" s="14"/>
      <c r="AK414" s="14"/>
      <c r="AL414" s="14"/>
      <c r="AM414" s="14"/>
      <c r="AO414" s="14"/>
      <c r="AP414" s="14"/>
      <c r="AQ414" s="14"/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F414" s="93"/>
      <c r="BG414" s="93"/>
      <c r="BH414" s="93"/>
      <c r="BI414" s="93"/>
    </row>
    <row r="415">
      <c r="E415" s="105"/>
      <c r="F415" s="105"/>
      <c r="G415" s="105"/>
      <c r="H415" s="105"/>
      <c r="I415" s="105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B415" s="14"/>
      <c r="AC415" s="14"/>
      <c r="AD415" s="14"/>
      <c r="AE415" s="14"/>
      <c r="AG415" s="14"/>
      <c r="AH415" s="14"/>
      <c r="AI415" s="14"/>
      <c r="AJ415" s="14"/>
      <c r="AK415" s="14"/>
      <c r="AL415" s="14"/>
      <c r="AM415" s="14"/>
      <c r="AO415" s="14"/>
      <c r="AP415" s="14"/>
      <c r="AQ415" s="14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F415" s="93"/>
      <c r="BG415" s="93"/>
      <c r="BH415" s="93"/>
      <c r="BI415" s="93"/>
    </row>
    <row r="416">
      <c r="E416" s="105"/>
      <c r="F416" s="105"/>
      <c r="G416" s="105"/>
      <c r="H416" s="105"/>
      <c r="I416" s="105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B416" s="14"/>
      <c r="AC416" s="14"/>
      <c r="AD416" s="14"/>
      <c r="AE416" s="14"/>
      <c r="AG416" s="14"/>
      <c r="AH416" s="14"/>
      <c r="AI416" s="14"/>
      <c r="AJ416" s="14"/>
      <c r="AK416" s="14"/>
      <c r="AL416" s="14"/>
      <c r="AM416" s="14"/>
      <c r="AO416" s="14"/>
      <c r="AP416" s="14"/>
      <c r="AQ416" s="14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F416" s="93"/>
      <c r="BG416" s="93"/>
      <c r="BH416" s="93"/>
      <c r="BI416" s="93"/>
    </row>
    <row r="417">
      <c r="E417" s="105"/>
      <c r="F417" s="105"/>
      <c r="G417" s="105"/>
      <c r="H417" s="105"/>
      <c r="I417" s="105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B417" s="14"/>
      <c r="AC417" s="14"/>
      <c r="AD417" s="14"/>
      <c r="AE417" s="14"/>
      <c r="AG417" s="14"/>
      <c r="AH417" s="14"/>
      <c r="AI417" s="14"/>
      <c r="AJ417" s="14"/>
      <c r="AK417" s="14"/>
      <c r="AL417" s="14"/>
      <c r="AM417" s="14"/>
      <c r="AO417" s="14"/>
      <c r="AP417" s="14"/>
      <c r="AQ417" s="14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F417" s="93"/>
      <c r="BG417" s="93"/>
      <c r="BH417" s="93"/>
      <c r="BI417" s="93"/>
    </row>
    <row r="418">
      <c r="E418" s="105"/>
      <c r="F418" s="105"/>
      <c r="G418" s="105"/>
      <c r="H418" s="105"/>
      <c r="I418" s="105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B418" s="14"/>
      <c r="AC418" s="14"/>
      <c r="AD418" s="14"/>
      <c r="AE418" s="14"/>
      <c r="AG418" s="14"/>
      <c r="AH418" s="14"/>
      <c r="AI418" s="14"/>
      <c r="AJ418" s="14"/>
      <c r="AK418" s="14"/>
      <c r="AL418" s="14"/>
      <c r="AM418" s="14"/>
      <c r="AO418" s="14"/>
      <c r="AP418" s="14"/>
      <c r="AQ418" s="14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F418" s="93"/>
      <c r="BG418" s="93"/>
      <c r="BH418" s="93"/>
      <c r="BI418" s="93"/>
    </row>
    <row r="419">
      <c r="E419" s="105"/>
      <c r="F419" s="105"/>
      <c r="G419" s="105"/>
      <c r="H419" s="105"/>
      <c r="I419" s="105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B419" s="14"/>
      <c r="AC419" s="14"/>
      <c r="AD419" s="14"/>
      <c r="AE419" s="14"/>
      <c r="AG419" s="14"/>
      <c r="AH419" s="14"/>
      <c r="AI419" s="14"/>
      <c r="AJ419" s="14"/>
      <c r="AK419" s="14"/>
      <c r="AL419" s="14"/>
      <c r="AM419" s="14"/>
      <c r="AO419" s="14"/>
      <c r="AP419" s="14"/>
      <c r="AQ419" s="14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F419" s="93"/>
      <c r="BG419" s="93"/>
      <c r="BH419" s="93"/>
      <c r="BI419" s="93"/>
    </row>
    <row r="420">
      <c r="E420" s="105"/>
      <c r="F420" s="105"/>
      <c r="G420" s="105"/>
      <c r="H420" s="105"/>
      <c r="I420" s="105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B420" s="14"/>
      <c r="AC420" s="14"/>
      <c r="AD420" s="14"/>
      <c r="AE420" s="14"/>
      <c r="AG420" s="14"/>
      <c r="AH420" s="14"/>
      <c r="AI420" s="14"/>
      <c r="AJ420" s="14"/>
      <c r="AK420" s="14"/>
      <c r="AL420" s="14"/>
      <c r="AM420" s="14"/>
      <c r="AO420" s="14"/>
      <c r="AP420" s="14"/>
      <c r="AQ420" s="14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F420" s="93"/>
      <c r="BG420" s="93"/>
      <c r="BH420" s="93"/>
      <c r="BI420" s="93"/>
    </row>
    <row r="421">
      <c r="E421" s="105"/>
      <c r="F421" s="105"/>
      <c r="G421" s="105"/>
      <c r="H421" s="105"/>
      <c r="I421" s="105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B421" s="14"/>
      <c r="AC421" s="14"/>
      <c r="AD421" s="14"/>
      <c r="AE421" s="14"/>
      <c r="AG421" s="14"/>
      <c r="AH421" s="14"/>
      <c r="AI421" s="14"/>
      <c r="AJ421" s="14"/>
      <c r="AK421" s="14"/>
      <c r="AL421" s="14"/>
      <c r="AM421" s="14"/>
      <c r="AO421" s="14"/>
      <c r="AP421" s="14"/>
      <c r="AQ421" s="14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F421" s="93"/>
      <c r="BG421" s="93"/>
      <c r="BH421" s="93"/>
      <c r="BI421" s="93"/>
    </row>
    <row r="422">
      <c r="E422" s="105"/>
      <c r="F422" s="105"/>
      <c r="G422" s="105"/>
      <c r="H422" s="105"/>
      <c r="I422" s="105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B422" s="14"/>
      <c r="AC422" s="14"/>
      <c r="AD422" s="14"/>
      <c r="AE422" s="14"/>
      <c r="AG422" s="14"/>
      <c r="AH422" s="14"/>
      <c r="AI422" s="14"/>
      <c r="AJ422" s="14"/>
      <c r="AK422" s="14"/>
      <c r="AL422" s="14"/>
      <c r="AM422" s="14"/>
      <c r="AO422" s="14"/>
      <c r="AP422" s="14"/>
      <c r="AQ422" s="14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F422" s="93"/>
      <c r="BG422" s="93"/>
      <c r="BH422" s="93"/>
      <c r="BI422" s="93"/>
    </row>
    <row r="423">
      <c r="E423" s="105"/>
      <c r="F423" s="105"/>
      <c r="G423" s="105"/>
      <c r="H423" s="105"/>
      <c r="I423" s="105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B423" s="14"/>
      <c r="AC423" s="14"/>
      <c r="AD423" s="14"/>
      <c r="AE423" s="14"/>
      <c r="AG423" s="14"/>
      <c r="AH423" s="14"/>
      <c r="AI423" s="14"/>
      <c r="AJ423" s="14"/>
      <c r="AK423" s="14"/>
      <c r="AL423" s="14"/>
      <c r="AM423" s="14"/>
      <c r="AO423" s="14"/>
      <c r="AP423" s="14"/>
      <c r="AQ423" s="14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F423" s="93"/>
      <c r="BG423" s="93"/>
      <c r="BH423" s="93"/>
      <c r="BI423" s="93"/>
    </row>
    <row r="424">
      <c r="E424" s="105"/>
      <c r="F424" s="105"/>
      <c r="G424" s="105"/>
      <c r="H424" s="105"/>
      <c r="I424" s="105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B424" s="14"/>
      <c r="AC424" s="14"/>
      <c r="AD424" s="14"/>
      <c r="AE424" s="14"/>
      <c r="AG424" s="14"/>
      <c r="AH424" s="14"/>
      <c r="AI424" s="14"/>
      <c r="AJ424" s="14"/>
      <c r="AK424" s="14"/>
      <c r="AL424" s="14"/>
      <c r="AM424" s="14"/>
      <c r="AO424" s="14"/>
      <c r="AP424" s="14"/>
      <c r="AQ424" s="14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F424" s="93"/>
      <c r="BG424" s="93"/>
      <c r="BH424" s="93"/>
      <c r="BI424" s="93"/>
    </row>
    <row r="425">
      <c r="E425" s="105"/>
      <c r="F425" s="105"/>
      <c r="G425" s="105"/>
      <c r="H425" s="105"/>
      <c r="I425" s="105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B425" s="14"/>
      <c r="AC425" s="14"/>
      <c r="AD425" s="14"/>
      <c r="AE425" s="14"/>
      <c r="AG425" s="14"/>
      <c r="AH425" s="14"/>
      <c r="AI425" s="14"/>
      <c r="AJ425" s="14"/>
      <c r="AK425" s="14"/>
      <c r="AL425" s="14"/>
      <c r="AM425" s="14"/>
      <c r="AO425" s="14"/>
      <c r="AP425" s="14"/>
      <c r="AQ425" s="14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F425" s="93"/>
      <c r="BG425" s="93"/>
      <c r="BH425" s="93"/>
      <c r="BI425" s="93"/>
    </row>
    <row r="426">
      <c r="E426" s="105"/>
      <c r="F426" s="105"/>
      <c r="G426" s="105"/>
      <c r="H426" s="105"/>
      <c r="I426" s="105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B426" s="14"/>
      <c r="AC426" s="14"/>
      <c r="AD426" s="14"/>
      <c r="AE426" s="14"/>
      <c r="AG426" s="14"/>
      <c r="AH426" s="14"/>
      <c r="AI426" s="14"/>
      <c r="AJ426" s="14"/>
      <c r="AK426" s="14"/>
      <c r="AL426" s="14"/>
      <c r="AM426" s="14"/>
      <c r="AO426" s="14"/>
      <c r="AP426" s="14"/>
      <c r="AQ426" s="14"/>
      <c r="AS426" s="93"/>
      <c r="AT426" s="93"/>
      <c r="AU426" s="93"/>
      <c r="AV426" s="93"/>
      <c r="AW426" s="93"/>
      <c r="AX426" s="93"/>
      <c r="AY426" s="93"/>
      <c r="AZ426" s="93"/>
      <c r="BA426" s="93"/>
      <c r="BB426" s="93"/>
      <c r="BC426" s="93"/>
      <c r="BD426" s="93"/>
      <c r="BF426" s="93"/>
      <c r="BG426" s="93"/>
      <c r="BH426" s="93"/>
      <c r="BI426" s="93"/>
    </row>
    <row r="427">
      <c r="E427" s="105"/>
      <c r="F427" s="105"/>
      <c r="G427" s="105"/>
      <c r="H427" s="105"/>
      <c r="I427" s="105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B427" s="14"/>
      <c r="AC427" s="14"/>
      <c r="AD427" s="14"/>
      <c r="AE427" s="14"/>
      <c r="AG427" s="14"/>
      <c r="AH427" s="14"/>
      <c r="AI427" s="14"/>
      <c r="AJ427" s="14"/>
      <c r="AK427" s="14"/>
      <c r="AL427" s="14"/>
      <c r="AM427" s="14"/>
      <c r="AO427" s="14"/>
      <c r="AP427" s="14"/>
      <c r="AQ427" s="14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F427" s="93"/>
      <c r="BG427" s="93"/>
      <c r="BH427" s="93"/>
      <c r="BI427" s="93"/>
    </row>
    <row r="428">
      <c r="E428" s="105"/>
      <c r="F428" s="105"/>
      <c r="G428" s="105"/>
      <c r="H428" s="105"/>
      <c r="I428" s="105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B428" s="14"/>
      <c r="AC428" s="14"/>
      <c r="AD428" s="14"/>
      <c r="AE428" s="14"/>
      <c r="AG428" s="14"/>
      <c r="AH428" s="14"/>
      <c r="AI428" s="14"/>
      <c r="AJ428" s="14"/>
      <c r="AK428" s="14"/>
      <c r="AL428" s="14"/>
      <c r="AM428" s="14"/>
      <c r="AO428" s="14"/>
      <c r="AP428" s="14"/>
      <c r="AQ428" s="14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F428" s="93"/>
      <c r="BG428" s="93"/>
      <c r="BH428" s="93"/>
      <c r="BI428" s="93"/>
    </row>
    <row r="429">
      <c r="E429" s="105"/>
      <c r="F429" s="105"/>
      <c r="G429" s="105"/>
      <c r="H429" s="105"/>
      <c r="I429" s="105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B429" s="14"/>
      <c r="AC429" s="14"/>
      <c r="AD429" s="14"/>
      <c r="AE429" s="14"/>
      <c r="AG429" s="14"/>
      <c r="AH429" s="14"/>
      <c r="AI429" s="14"/>
      <c r="AJ429" s="14"/>
      <c r="AK429" s="14"/>
      <c r="AL429" s="14"/>
      <c r="AM429" s="14"/>
      <c r="AO429" s="14"/>
      <c r="AP429" s="14"/>
      <c r="AQ429" s="14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F429" s="93"/>
      <c r="BG429" s="93"/>
      <c r="BH429" s="93"/>
      <c r="BI429" s="93"/>
    </row>
    <row r="430">
      <c r="E430" s="105"/>
      <c r="F430" s="105"/>
      <c r="G430" s="105"/>
      <c r="H430" s="105"/>
      <c r="I430" s="105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B430" s="14"/>
      <c r="AC430" s="14"/>
      <c r="AD430" s="14"/>
      <c r="AE430" s="14"/>
      <c r="AG430" s="14"/>
      <c r="AH430" s="14"/>
      <c r="AI430" s="14"/>
      <c r="AJ430" s="14"/>
      <c r="AK430" s="14"/>
      <c r="AL430" s="14"/>
      <c r="AM430" s="14"/>
      <c r="AO430" s="14"/>
      <c r="AP430" s="14"/>
      <c r="AQ430" s="14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F430" s="93"/>
      <c r="BG430" s="93"/>
      <c r="BH430" s="93"/>
      <c r="BI430" s="93"/>
    </row>
    <row r="431">
      <c r="E431" s="105"/>
      <c r="F431" s="105"/>
      <c r="G431" s="105"/>
      <c r="H431" s="105"/>
      <c r="I431" s="105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B431" s="14"/>
      <c r="AC431" s="14"/>
      <c r="AD431" s="14"/>
      <c r="AE431" s="14"/>
      <c r="AG431" s="14"/>
      <c r="AH431" s="14"/>
      <c r="AI431" s="14"/>
      <c r="AJ431" s="14"/>
      <c r="AK431" s="14"/>
      <c r="AL431" s="14"/>
      <c r="AM431" s="14"/>
      <c r="AO431" s="14"/>
      <c r="AP431" s="14"/>
      <c r="AQ431" s="14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F431" s="93"/>
      <c r="BG431" s="93"/>
      <c r="BH431" s="93"/>
      <c r="BI431" s="93"/>
    </row>
    <row r="432">
      <c r="E432" s="105"/>
      <c r="F432" s="105"/>
      <c r="G432" s="105"/>
      <c r="H432" s="105"/>
      <c r="I432" s="105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B432" s="14"/>
      <c r="AC432" s="14"/>
      <c r="AD432" s="14"/>
      <c r="AE432" s="14"/>
      <c r="AG432" s="14"/>
      <c r="AH432" s="14"/>
      <c r="AI432" s="14"/>
      <c r="AJ432" s="14"/>
      <c r="AK432" s="14"/>
      <c r="AL432" s="14"/>
      <c r="AM432" s="14"/>
      <c r="AO432" s="14"/>
      <c r="AP432" s="14"/>
      <c r="AQ432" s="14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F432" s="93"/>
      <c r="BG432" s="93"/>
      <c r="BH432" s="93"/>
      <c r="BI432" s="93"/>
    </row>
    <row r="433">
      <c r="E433" s="105"/>
      <c r="F433" s="105"/>
      <c r="G433" s="105"/>
      <c r="H433" s="105"/>
      <c r="I433" s="105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B433" s="14"/>
      <c r="AC433" s="14"/>
      <c r="AD433" s="14"/>
      <c r="AE433" s="14"/>
      <c r="AG433" s="14"/>
      <c r="AH433" s="14"/>
      <c r="AI433" s="14"/>
      <c r="AJ433" s="14"/>
      <c r="AK433" s="14"/>
      <c r="AL433" s="14"/>
      <c r="AM433" s="14"/>
      <c r="AO433" s="14"/>
      <c r="AP433" s="14"/>
      <c r="AQ433" s="14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F433" s="93"/>
      <c r="BG433" s="93"/>
      <c r="BH433" s="93"/>
      <c r="BI433" s="93"/>
    </row>
    <row r="434">
      <c r="E434" s="105"/>
      <c r="F434" s="105"/>
      <c r="G434" s="105"/>
      <c r="H434" s="105"/>
      <c r="I434" s="105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B434" s="14"/>
      <c r="AC434" s="14"/>
      <c r="AD434" s="14"/>
      <c r="AE434" s="14"/>
      <c r="AG434" s="14"/>
      <c r="AH434" s="14"/>
      <c r="AI434" s="14"/>
      <c r="AJ434" s="14"/>
      <c r="AK434" s="14"/>
      <c r="AL434" s="14"/>
      <c r="AM434" s="14"/>
      <c r="AO434" s="14"/>
      <c r="AP434" s="14"/>
      <c r="AQ434" s="14"/>
      <c r="AS434" s="93"/>
      <c r="AT434" s="93"/>
      <c r="AU434" s="93"/>
      <c r="AV434" s="93"/>
      <c r="AW434" s="93"/>
      <c r="AX434" s="93"/>
      <c r="AY434" s="93"/>
      <c r="AZ434" s="93"/>
      <c r="BA434" s="93"/>
      <c r="BB434" s="93"/>
      <c r="BC434" s="93"/>
      <c r="BD434" s="93"/>
      <c r="BF434" s="93"/>
      <c r="BG434" s="93"/>
      <c r="BH434" s="93"/>
      <c r="BI434" s="93"/>
    </row>
    <row r="435">
      <c r="E435" s="105"/>
      <c r="F435" s="105"/>
      <c r="G435" s="105"/>
      <c r="H435" s="105"/>
      <c r="I435" s="105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B435" s="14"/>
      <c r="AC435" s="14"/>
      <c r="AD435" s="14"/>
      <c r="AE435" s="14"/>
      <c r="AG435" s="14"/>
      <c r="AH435" s="14"/>
      <c r="AI435" s="14"/>
      <c r="AJ435" s="14"/>
      <c r="AK435" s="14"/>
      <c r="AL435" s="14"/>
      <c r="AM435" s="14"/>
      <c r="AO435" s="14"/>
      <c r="AP435" s="14"/>
      <c r="AQ435" s="14"/>
      <c r="AS435" s="93"/>
      <c r="AT435" s="93"/>
      <c r="AU435" s="93"/>
      <c r="AV435" s="93"/>
      <c r="AW435" s="93"/>
      <c r="AX435" s="93"/>
      <c r="AY435" s="93"/>
      <c r="AZ435" s="93"/>
      <c r="BA435" s="93"/>
      <c r="BB435" s="93"/>
      <c r="BC435" s="93"/>
      <c r="BD435" s="93"/>
      <c r="BF435" s="93"/>
      <c r="BG435" s="93"/>
      <c r="BH435" s="93"/>
      <c r="BI435" s="93"/>
    </row>
    <row r="436">
      <c r="E436" s="105"/>
      <c r="F436" s="105"/>
      <c r="G436" s="105"/>
      <c r="H436" s="105"/>
      <c r="I436" s="105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B436" s="14"/>
      <c r="AC436" s="14"/>
      <c r="AD436" s="14"/>
      <c r="AE436" s="14"/>
      <c r="AG436" s="14"/>
      <c r="AH436" s="14"/>
      <c r="AI436" s="14"/>
      <c r="AJ436" s="14"/>
      <c r="AK436" s="14"/>
      <c r="AL436" s="14"/>
      <c r="AM436" s="14"/>
      <c r="AO436" s="14"/>
      <c r="AP436" s="14"/>
      <c r="AQ436" s="14"/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F436" s="93"/>
      <c r="BG436" s="93"/>
      <c r="BH436" s="93"/>
      <c r="BI436" s="93"/>
    </row>
    <row r="437">
      <c r="E437" s="105"/>
      <c r="F437" s="105"/>
      <c r="G437" s="105"/>
      <c r="H437" s="105"/>
      <c r="I437" s="105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B437" s="14"/>
      <c r="AC437" s="14"/>
      <c r="AD437" s="14"/>
      <c r="AE437" s="14"/>
      <c r="AG437" s="14"/>
      <c r="AH437" s="14"/>
      <c r="AI437" s="14"/>
      <c r="AJ437" s="14"/>
      <c r="AK437" s="14"/>
      <c r="AL437" s="14"/>
      <c r="AM437" s="14"/>
      <c r="AO437" s="14"/>
      <c r="AP437" s="14"/>
      <c r="AQ437" s="14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F437" s="93"/>
      <c r="BG437" s="93"/>
      <c r="BH437" s="93"/>
      <c r="BI437" s="93"/>
    </row>
    <row r="438">
      <c r="E438" s="105"/>
      <c r="F438" s="105"/>
      <c r="G438" s="105"/>
      <c r="H438" s="105"/>
      <c r="I438" s="105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B438" s="14"/>
      <c r="AC438" s="14"/>
      <c r="AD438" s="14"/>
      <c r="AE438" s="14"/>
      <c r="AG438" s="14"/>
      <c r="AH438" s="14"/>
      <c r="AI438" s="14"/>
      <c r="AJ438" s="14"/>
      <c r="AK438" s="14"/>
      <c r="AL438" s="14"/>
      <c r="AM438" s="14"/>
      <c r="AO438" s="14"/>
      <c r="AP438" s="14"/>
      <c r="AQ438" s="14"/>
      <c r="AS438" s="93"/>
      <c r="AT438" s="93"/>
      <c r="AU438" s="93"/>
      <c r="AV438" s="93"/>
      <c r="AW438" s="93"/>
      <c r="AX438" s="93"/>
      <c r="AY438" s="93"/>
      <c r="AZ438" s="93"/>
      <c r="BA438" s="93"/>
      <c r="BB438" s="93"/>
      <c r="BC438" s="93"/>
      <c r="BD438" s="93"/>
      <c r="BF438" s="93"/>
      <c r="BG438" s="93"/>
      <c r="BH438" s="93"/>
      <c r="BI438" s="93"/>
    </row>
    <row r="439">
      <c r="E439" s="105"/>
      <c r="F439" s="105"/>
      <c r="G439" s="105"/>
      <c r="H439" s="105"/>
      <c r="I439" s="105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B439" s="14"/>
      <c r="AC439" s="14"/>
      <c r="AD439" s="14"/>
      <c r="AE439" s="14"/>
      <c r="AG439" s="14"/>
      <c r="AH439" s="14"/>
      <c r="AI439" s="14"/>
      <c r="AJ439" s="14"/>
      <c r="AK439" s="14"/>
      <c r="AL439" s="14"/>
      <c r="AM439" s="14"/>
      <c r="AO439" s="14"/>
      <c r="AP439" s="14"/>
      <c r="AQ439" s="14"/>
      <c r="AS439" s="93"/>
      <c r="AT439" s="93"/>
      <c r="AU439" s="93"/>
      <c r="AV439" s="93"/>
      <c r="AW439" s="93"/>
      <c r="AX439" s="93"/>
      <c r="AY439" s="93"/>
      <c r="AZ439" s="93"/>
      <c r="BA439" s="93"/>
      <c r="BB439" s="93"/>
      <c r="BC439" s="93"/>
      <c r="BD439" s="93"/>
      <c r="BF439" s="93"/>
      <c r="BG439" s="93"/>
      <c r="BH439" s="93"/>
      <c r="BI439" s="93"/>
    </row>
    <row r="440">
      <c r="E440" s="105"/>
      <c r="F440" s="105"/>
      <c r="G440" s="105"/>
      <c r="H440" s="105"/>
      <c r="I440" s="105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B440" s="14"/>
      <c r="AC440" s="14"/>
      <c r="AD440" s="14"/>
      <c r="AE440" s="14"/>
      <c r="AG440" s="14"/>
      <c r="AH440" s="14"/>
      <c r="AI440" s="14"/>
      <c r="AJ440" s="14"/>
      <c r="AK440" s="14"/>
      <c r="AL440" s="14"/>
      <c r="AM440" s="14"/>
      <c r="AO440" s="14"/>
      <c r="AP440" s="14"/>
      <c r="AQ440" s="14"/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F440" s="93"/>
      <c r="BG440" s="93"/>
      <c r="BH440" s="93"/>
      <c r="BI440" s="93"/>
    </row>
    <row r="441">
      <c r="E441" s="105"/>
      <c r="F441" s="105"/>
      <c r="G441" s="105"/>
      <c r="H441" s="105"/>
      <c r="I441" s="105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B441" s="14"/>
      <c r="AC441" s="14"/>
      <c r="AD441" s="14"/>
      <c r="AE441" s="14"/>
      <c r="AG441" s="14"/>
      <c r="AH441" s="14"/>
      <c r="AI441" s="14"/>
      <c r="AJ441" s="14"/>
      <c r="AK441" s="14"/>
      <c r="AL441" s="14"/>
      <c r="AM441" s="14"/>
      <c r="AO441" s="14"/>
      <c r="AP441" s="14"/>
      <c r="AQ441" s="14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F441" s="93"/>
      <c r="BG441" s="93"/>
      <c r="BH441" s="93"/>
      <c r="BI441" s="93"/>
    </row>
    <row r="442">
      <c r="E442" s="105"/>
      <c r="F442" s="105"/>
      <c r="G442" s="105"/>
      <c r="H442" s="105"/>
      <c r="I442" s="105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B442" s="14"/>
      <c r="AC442" s="14"/>
      <c r="AD442" s="14"/>
      <c r="AE442" s="14"/>
      <c r="AG442" s="14"/>
      <c r="AH442" s="14"/>
      <c r="AI442" s="14"/>
      <c r="AJ442" s="14"/>
      <c r="AK442" s="14"/>
      <c r="AL442" s="14"/>
      <c r="AM442" s="14"/>
      <c r="AO442" s="14"/>
      <c r="AP442" s="14"/>
      <c r="AQ442" s="14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F442" s="93"/>
      <c r="BG442" s="93"/>
      <c r="BH442" s="93"/>
      <c r="BI442" s="93"/>
    </row>
    <row r="443">
      <c r="E443" s="105"/>
      <c r="F443" s="105"/>
      <c r="G443" s="105"/>
      <c r="H443" s="105"/>
      <c r="I443" s="105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B443" s="14"/>
      <c r="AC443" s="14"/>
      <c r="AD443" s="14"/>
      <c r="AE443" s="14"/>
      <c r="AG443" s="14"/>
      <c r="AH443" s="14"/>
      <c r="AI443" s="14"/>
      <c r="AJ443" s="14"/>
      <c r="AK443" s="14"/>
      <c r="AL443" s="14"/>
      <c r="AM443" s="14"/>
      <c r="AO443" s="14"/>
      <c r="AP443" s="14"/>
      <c r="AQ443" s="14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F443" s="93"/>
      <c r="BG443" s="93"/>
      <c r="BH443" s="93"/>
      <c r="BI443" s="93"/>
    </row>
    <row r="444">
      <c r="E444" s="105"/>
      <c r="F444" s="105"/>
      <c r="G444" s="105"/>
      <c r="H444" s="105"/>
      <c r="I444" s="105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B444" s="14"/>
      <c r="AC444" s="14"/>
      <c r="AD444" s="14"/>
      <c r="AE444" s="14"/>
      <c r="AG444" s="14"/>
      <c r="AH444" s="14"/>
      <c r="AI444" s="14"/>
      <c r="AJ444" s="14"/>
      <c r="AK444" s="14"/>
      <c r="AL444" s="14"/>
      <c r="AM444" s="14"/>
      <c r="AO444" s="14"/>
      <c r="AP444" s="14"/>
      <c r="AQ444" s="14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F444" s="93"/>
      <c r="BG444" s="93"/>
      <c r="BH444" s="93"/>
      <c r="BI444" s="93"/>
    </row>
    <row r="445">
      <c r="E445" s="105"/>
      <c r="F445" s="105"/>
      <c r="G445" s="105"/>
      <c r="H445" s="105"/>
      <c r="I445" s="105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B445" s="14"/>
      <c r="AC445" s="14"/>
      <c r="AD445" s="14"/>
      <c r="AE445" s="14"/>
      <c r="AG445" s="14"/>
      <c r="AH445" s="14"/>
      <c r="AI445" s="14"/>
      <c r="AJ445" s="14"/>
      <c r="AK445" s="14"/>
      <c r="AL445" s="14"/>
      <c r="AM445" s="14"/>
      <c r="AO445" s="14"/>
      <c r="AP445" s="14"/>
      <c r="AQ445" s="14"/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F445" s="93"/>
      <c r="BG445" s="93"/>
      <c r="BH445" s="93"/>
      <c r="BI445" s="93"/>
    </row>
    <row r="446">
      <c r="E446" s="105"/>
      <c r="F446" s="105"/>
      <c r="G446" s="105"/>
      <c r="H446" s="105"/>
      <c r="I446" s="105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B446" s="14"/>
      <c r="AC446" s="14"/>
      <c r="AD446" s="14"/>
      <c r="AE446" s="14"/>
      <c r="AG446" s="14"/>
      <c r="AH446" s="14"/>
      <c r="AI446" s="14"/>
      <c r="AJ446" s="14"/>
      <c r="AK446" s="14"/>
      <c r="AL446" s="14"/>
      <c r="AM446" s="14"/>
      <c r="AO446" s="14"/>
      <c r="AP446" s="14"/>
      <c r="AQ446" s="14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F446" s="93"/>
      <c r="BG446" s="93"/>
      <c r="BH446" s="93"/>
      <c r="BI446" s="93"/>
    </row>
    <row r="447">
      <c r="E447" s="105"/>
      <c r="F447" s="105"/>
      <c r="G447" s="105"/>
      <c r="H447" s="105"/>
      <c r="I447" s="105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B447" s="14"/>
      <c r="AC447" s="14"/>
      <c r="AD447" s="14"/>
      <c r="AE447" s="14"/>
      <c r="AG447" s="14"/>
      <c r="AH447" s="14"/>
      <c r="AI447" s="14"/>
      <c r="AJ447" s="14"/>
      <c r="AK447" s="14"/>
      <c r="AL447" s="14"/>
      <c r="AM447" s="14"/>
      <c r="AO447" s="14"/>
      <c r="AP447" s="14"/>
      <c r="AQ447" s="14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F447" s="93"/>
      <c r="BG447" s="93"/>
      <c r="BH447" s="93"/>
      <c r="BI447" s="93"/>
    </row>
    <row r="448">
      <c r="E448" s="105"/>
      <c r="F448" s="105"/>
      <c r="G448" s="105"/>
      <c r="H448" s="105"/>
      <c r="I448" s="105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B448" s="14"/>
      <c r="AC448" s="14"/>
      <c r="AD448" s="14"/>
      <c r="AE448" s="14"/>
      <c r="AG448" s="14"/>
      <c r="AH448" s="14"/>
      <c r="AI448" s="14"/>
      <c r="AJ448" s="14"/>
      <c r="AK448" s="14"/>
      <c r="AL448" s="14"/>
      <c r="AM448" s="14"/>
      <c r="AO448" s="14"/>
      <c r="AP448" s="14"/>
      <c r="AQ448" s="14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F448" s="93"/>
      <c r="BG448" s="93"/>
      <c r="BH448" s="93"/>
      <c r="BI448" s="93"/>
    </row>
    <row r="449">
      <c r="E449" s="105"/>
      <c r="F449" s="105"/>
      <c r="G449" s="105"/>
      <c r="H449" s="105"/>
      <c r="I449" s="105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B449" s="14"/>
      <c r="AC449" s="14"/>
      <c r="AD449" s="14"/>
      <c r="AE449" s="14"/>
      <c r="AG449" s="14"/>
      <c r="AH449" s="14"/>
      <c r="AI449" s="14"/>
      <c r="AJ449" s="14"/>
      <c r="AK449" s="14"/>
      <c r="AL449" s="14"/>
      <c r="AM449" s="14"/>
      <c r="AO449" s="14"/>
      <c r="AP449" s="14"/>
      <c r="AQ449" s="14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F449" s="93"/>
      <c r="BG449" s="93"/>
      <c r="BH449" s="93"/>
      <c r="BI449" s="93"/>
    </row>
    <row r="450">
      <c r="E450" s="105"/>
      <c r="F450" s="105"/>
      <c r="G450" s="105"/>
      <c r="H450" s="105"/>
      <c r="I450" s="105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B450" s="14"/>
      <c r="AC450" s="14"/>
      <c r="AD450" s="14"/>
      <c r="AE450" s="14"/>
      <c r="AG450" s="14"/>
      <c r="AH450" s="14"/>
      <c r="AI450" s="14"/>
      <c r="AJ450" s="14"/>
      <c r="AK450" s="14"/>
      <c r="AL450" s="14"/>
      <c r="AM450" s="14"/>
      <c r="AO450" s="14"/>
      <c r="AP450" s="14"/>
      <c r="AQ450" s="14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F450" s="93"/>
      <c r="BG450" s="93"/>
      <c r="BH450" s="93"/>
      <c r="BI450" s="93"/>
    </row>
    <row r="451">
      <c r="E451" s="105"/>
      <c r="F451" s="105"/>
      <c r="G451" s="105"/>
      <c r="H451" s="105"/>
      <c r="I451" s="105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B451" s="14"/>
      <c r="AC451" s="14"/>
      <c r="AD451" s="14"/>
      <c r="AE451" s="14"/>
      <c r="AG451" s="14"/>
      <c r="AH451" s="14"/>
      <c r="AI451" s="14"/>
      <c r="AJ451" s="14"/>
      <c r="AK451" s="14"/>
      <c r="AL451" s="14"/>
      <c r="AM451" s="14"/>
      <c r="AO451" s="14"/>
      <c r="AP451" s="14"/>
      <c r="AQ451" s="14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F451" s="93"/>
      <c r="BG451" s="93"/>
      <c r="BH451" s="93"/>
      <c r="BI451" s="93"/>
    </row>
    <row r="452">
      <c r="E452" s="105"/>
      <c r="F452" s="105"/>
      <c r="G452" s="105"/>
      <c r="H452" s="105"/>
      <c r="I452" s="105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B452" s="14"/>
      <c r="AC452" s="14"/>
      <c r="AD452" s="14"/>
      <c r="AE452" s="14"/>
      <c r="AG452" s="14"/>
      <c r="AH452" s="14"/>
      <c r="AI452" s="14"/>
      <c r="AJ452" s="14"/>
      <c r="AK452" s="14"/>
      <c r="AL452" s="14"/>
      <c r="AM452" s="14"/>
      <c r="AO452" s="14"/>
      <c r="AP452" s="14"/>
      <c r="AQ452" s="14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F452" s="93"/>
      <c r="BG452" s="93"/>
      <c r="BH452" s="93"/>
      <c r="BI452" s="93"/>
    </row>
    <row r="453">
      <c r="E453" s="105"/>
      <c r="F453" s="105"/>
      <c r="G453" s="105"/>
      <c r="H453" s="105"/>
      <c r="I453" s="105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B453" s="14"/>
      <c r="AC453" s="14"/>
      <c r="AD453" s="14"/>
      <c r="AE453" s="14"/>
      <c r="AG453" s="14"/>
      <c r="AH453" s="14"/>
      <c r="AI453" s="14"/>
      <c r="AJ453" s="14"/>
      <c r="AK453" s="14"/>
      <c r="AL453" s="14"/>
      <c r="AM453" s="14"/>
      <c r="AO453" s="14"/>
      <c r="AP453" s="14"/>
      <c r="AQ453" s="14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F453" s="93"/>
      <c r="BG453" s="93"/>
      <c r="BH453" s="93"/>
      <c r="BI453" s="93"/>
    </row>
    <row r="454">
      <c r="E454" s="105"/>
      <c r="F454" s="105"/>
      <c r="G454" s="105"/>
      <c r="H454" s="105"/>
      <c r="I454" s="105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B454" s="14"/>
      <c r="AC454" s="14"/>
      <c r="AD454" s="14"/>
      <c r="AE454" s="14"/>
      <c r="AG454" s="14"/>
      <c r="AH454" s="14"/>
      <c r="AI454" s="14"/>
      <c r="AJ454" s="14"/>
      <c r="AK454" s="14"/>
      <c r="AL454" s="14"/>
      <c r="AM454" s="14"/>
      <c r="AO454" s="14"/>
      <c r="AP454" s="14"/>
      <c r="AQ454" s="14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F454" s="93"/>
      <c r="BG454" s="93"/>
      <c r="BH454" s="93"/>
      <c r="BI454" s="93"/>
    </row>
    <row r="455">
      <c r="E455" s="105"/>
      <c r="F455" s="105"/>
      <c r="G455" s="105"/>
      <c r="H455" s="105"/>
      <c r="I455" s="105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B455" s="14"/>
      <c r="AC455" s="14"/>
      <c r="AD455" s="14"/>
      <c r="AE455" s="14"/>
      <c r="AG455" s="14"/>
      <c r="AH455" s="14"/>
      <c r="AI455" s="14"/>
      <c r="AJ455" s="14"/>
      <c r="AK455" s="14"/>
      <c r="AL455" s="14"/>
      <c r="AM455" s="14"/>
      <c r="AO455" s="14"/>
      <c r="AP455" s="14"/>
      <c r="AQ455" s="14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F455" s="93"/>
      <c r="BG455" s="93"/>
      <c r="BH455" s="93"/>
      <c r="BI455" s="93"/>
    </row>
    <row r="456">
      <c r="E456" s="105"/>
      <c r="F456" s="105"/>
      <c r="G456" s="105"/>
      <c r="H456" s="105"/>
      <c r="I456" s="105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B456" s="14"/>
      <c r="AC456" s="14"/>
      <c r="AD456" s="14"/>
      <c r="AE456" s="14"/>
      <c r="AG456" s="14"/>
      <c r="AH456" s="14"/>
      <c r="AI456" s="14"/>
      <c r="AJ456" s="14"/>
      <c r="AK456" s="14"/>
      <c r="AL456" s="14"/>
      <c r="AM456" s="14"/>
      <c r="AO456" s="14"/>
      <c r="AP456" s="14"/>
      <c r="AQ456" s="14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F456" s="93"/>
      <c r="BG456" s="93"/>
      <c r="BH456" s="93"/>
      <c r="BI456" s="93"/>
    </row>
    <row r="457">
      <c r="E457" s="105"/>
      <c r="F457" s="105"/>
      <c r="G457" s="105"/>
      <c r="H457" s="105"/>
      <c r="I457" s="105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B457" s="14"/>
      <c r="AC457" s="14"/>
      <c r="AD457" s="14"/>
      <c r="AE457" s="14"/>
      <c r="AG457" s="14"/>
      <c r="AH457" s="14"/>
      <c r="AI457" s="14"/>
      <c r="AJ457" s="14"/>
      <c r="AK457" s="14"/>
      <c r="AL457" s="14"/>
      <c r="AM457" s="14"/>
      <c r="AO457" s="14"/>
      <c r="AP457" s="14"/>
      <c r="AQ457" s="14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F457" s="93"/>
      <c r="BG457" s="93"/>
      <c r="BH457" s="93"/>
      <c r="BI457" s="93"/>
    </row>
    <row r="458">
      <c r="E458" s="105"/>
      <c r="F458" s="105"/>
      <c r="G458" s="105"/>
      <c r="H458" s="105"/>
      <c r="I458" s="105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B458" s="14"/>
      <c r="AC458" s="14"/>
      <c r="AD458" s="14"/>
      <c r="AE458" s="14"/>
      <c r="AG458" s="14"/>
      <c r="AH458" s="14"/>
      <c r="AI458" s="14"/>
      <c r="AJ458" s="14"/>
      <c r="AK458" s="14"/>
      <c r="AL458" s="14"/>
      <c r="AM458" s="14"/>
      <c r="AO458" s="14"/>
      <c r="AP458" s="14"/>
      <c r="AQ458" s="14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F458" s="93"/>
      <c r="BG458" s="93"/>
      <c r="BH458" s="93"/>
      <c r="BI458" s="93"/>
    </row>
    <row r="459">
      <c r="E459" s="105"/>
      <c r="F459" s="105"/>
      <c r="G459" s="105"/>
      <c r="H459" s="105"/>
      <c r="I459" s="105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B459" s="14"/>
      <c r="AC459" s="14"/>
      <c r="AD459" s="14"/>
      <c r="AE459" s="14"/>
      <c r="AG459" s="14"/>
      <c r="AH459" s="14"/>
      <c r="AI459" s="14"/>
      <c r="AJ459" s="14"/>
      <c r="AK459" s="14"/>
      <c r="AL459" s="14"/>
      <c r="AM459" s="14"/>
      <c r="AO459" s="14"/>
      <c r="AP459" s="14"/>
      <c r="AQ459" s="14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F459" s="93"/>
      <c r="BG459" s="93"/>
      <c r="BH459" s="93"/>
      <c r="BI459" s="93"/>
    </row>
    <row r="460">
      <c r="E460" s="105"/>
      <c r="F460" s="105"/>
      <c r="G460" s="105"/>
      <c r="H460" s="105"/>
      <c r="I460" s="105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B460" s="14"/>
      <c r="AC460" s="14"/>
      <c r="AD460" s="14"/>
      <c r="AE460" s="14"/>
      <c r="AG460" s="14"/>
      <c r="AH460" s="14"/>
      <c r="AI460" s="14"/>
      <c r="AJ460" s="14"/>
      <c r="AK460" s="14"/>
      <c r="AL460" s="14"/>
      <c r="AM460" s="14"/>
      <c r="AO460" s="14"/>
      <c r="AP460" s="14"/>
      <c r="AQ460" s="14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F460" s="93"/>
      <c r="BG460" s="93"/>
      <c r="BH460" s="93"/>
      <c r="BI460" s="93"/>
    </row>
    <row r="461">
      <c r="E461" s="105"/>
      <c r="F461" s="105"/>
      <c r="G461" s="105"/>
      <c r="H461" s="105"/>
      <c r="I461" s="105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B461" s="14"/>
      <c r="AC461" s="14"/>
      <c r="AD461" s="14"/>
      <c r="AE461" s="14"/>
      <c r="AG461" s="14"/>
      <c r="AH461" s="14"/>
      <c r="AI461" s="14"/>
      <c r="AJ461" s="14"/>
      <c r="AK461" s="14"/>
      <c r="AL461" s="14"/>
      <c r="AM461" s="14"/>
      <c r="AO461" s="14"/>
      <c r="AP461" s="14"/>
      <c r="AQ461" s="14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F461" s="93"/>
      <c r="BG461" s="93"/>
      <c r="BH461" s="93"/>
      <c r="BI461" s="93"/>
    </row>
    <row r="462">
      <c r="E462" s="105"/>
      <c r="F462" s="105"/>
      <c r="G462" s="105"/>
      <c r="H462" s="105"/>
      <c r="I462" s="105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B462" s="14"/>
      <c r="AC462" s="14"/>
      <c r="AD462" s="14"/>
      <c r="AE462" s="14"/>
      <c r="AG462" s="14"/>
      <c r="AH462" s="14"/>
      <c r="AI462" s="14"/>
      <c r="AJ462" s="14"/>
      <c r="AK462" s="14"/>
      <c r="AL462" s="14"/>
      <c r="AM462" s="14"/>
      <c r="AO462" s="14"/>
      <c r="AP462" s="14"/>
      <c r="AQ462" s="14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F462" s="93"/>
      <c r="BG462" s="93"/>
      <c r="BH462" s="93"/>
      <c r="BI462" s="93"/>
    </row>
    <row r="463">
      <c r="E463" s="105"/>
      <c r="F463" s="105"/>
      <c r="G463" s="105"/>
      <c r="H463" s="105"/>
      <c r="I463" s="105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B463" s="14"/>
      <c r="AC463" s="14"/>
      <c r="AD463" s="14"/>
      <c r="AE463" s="14"/>
      <c r="AG463" s="14"/>
      <c r="AH463" s="14"/>
      <c r="AI463" s="14"/>
      <c r="AJ463" s="14"/>
      <c r="AK463" s="14"/>
      <c r="AL463" s="14"/>
      <c r="AM463" s="14"/>
      <c r="AO463" s="14"/>
      <c r="AP463" s="14"/>
      <c r="AQ463" s="14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F463" s="93"/>
      <c r="BG463" s="93"/>
      <c r="BH463" s="93"/>
      <c r="BI463" s="93"/>
    </row>
    <row r="464">
      <c r="E464" s="105"/>
      <c r="F464" s="105"/>
      <c r="G464" s="105"/>
      <c r="H464" s="105"/>
      <c r="I464" s="105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B464" s="14"/>
      <c r="AC464" s="14"/>
      <c r="AD464" s="14"/>
      <c r="AE464" s="14"/>
      <c r="AG464" s="14"/>
      <c r="AH464" s="14"/>
      <c r="AI464" s="14"/>
      <c r="AJ464" s="14"/>
      <c r="AK464" s="14"/>
      <c r="AL464" s="14"/>
      <c r="AM464" s="14"/>
      <c r="AO464" s="14"/>
      <c r="AP464" s="14"/>
      <c r="AQ464" s="14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F464" s="93"/>
      <c r="BG464" s="93"/>
      <c r="BH464" s="93"/>
      <c r="BI464" s="93"/>
    </row>
    <row r="465">
      <c r="E465" s="105"/>
      <c r="F465" s="105"/>
      <c r="G465" s="105"/>
      <c r="H465" s="105"/>
      <c r="I465" s="105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B465" s="14"/>
      <c r="AC465" s="14"/>
      <c r="AD465" s="14"/>
      <c r="AE465" s="14"/>
      <c r="AG465" s="14"/>
      <c r="AH465" s="14"/>
      <c r="AI465" s="14"/>
      <c r="AJ465" s="14"/>
      <c r="AK465" s="14"/>
      <c r="AL465" s="14"/>
      <c r="AM465" s="14"/>
      <c r="AO465" s="14"/>
      <c r="AP465" s="14"/>
      <c r="AQ465" s="14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F465" s="93"/>
      <c r="BG465" s="93"/>
      <c r="BH465" s="93"/>
      <c r="BI465" s="93"/>
    </row>
    <row r="466">
      <c r="E466" s="105"/>
      <c r="F466" s="105"/>
      <c r="G466" s="105"/>
      <c r="H466" s="105"/>
      <c r="I466" s="105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B466" s="14"/>
      <c r="AC466" s="14"/>
      <c r="AD466" s="14"/>
      <c r="AE466" s="14"/>
      <c r="AG466" s="14"/>
      <c r="AH466" s="14"/>
      <c r="AI466" s="14"/>
      <c r="AJ466" s="14"/>
      <c r="AK466" s="14"/>
      <c r="AL466" s="14"/>
      <c r="AM466" s="14"/>
      <c r="AO466" s="14"/>
      <c r="AP466" s="14"/>
      <c r="AQ466" s="14"/>
      <c r="AS466" s="93"/>
      <c r="AT466" s="93"/>
      <c r="AU466" s="93"/>
      <c r="AV466" s="93"/>
      <c r="AW466" s="93"/>
      <c r="AX466" s="93"/>
      <c r="AY466" s="93"/>
      <c r="AZ466" s="93"/>
      <c r="BA466" s="93"/>
      <c r="BB466" s="93"/>
      <c r="BC466" s="93"/>
      <c r="BD466" s="93"/>
      <c r="BF466" s="93"/>
      <c r="BG466" s="93"/>
      <c r="BH466" s="93"/>
      <c r="BI466" s="93"/>
    </row>
    <row r="467">
      <c r="E467" s="105"/>
      <c r="F467" s="105"/>
      <c r="G467" s="105"/>
      <c r="H467" s="105"/>
      <c r="I467" s="105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B467" s="14"/>
      <c r="AC467" s="14"/>
      <c r="AD467" s="14"/>
      <c r="AE467" s="14"/>
      <c r="AG467" s="14"/>
      <c r="AH467" s="14"/>
      <c r="AI467" s="14"/>
      <c r="AJ467" s="14"/>
      <c r="AK467" s="14"/>
      <c r="AL467" s="14"/>
      <c r="AM467" s="14"/>
      <c r="AO467" s="14"/>
      <c r="AP467" s="14"/>
      <c r="AQ467" s="14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F467" s="93"/>
      <c r="BG467" s="93"/>
      <c r="BH467" s="93"/>
      <c r="BI467" s="93"/>
    </row>
    <row r="468">
      <c r="E468" s="105"/>
      <c r="F468" s="105"/>
      <c r="G468" s="105"/>
      <c r="H468" s="105"/>
      <c r="I468" s="105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B468" s="14"/>
      <c r="AC468" s="14"/>
      <c r="AD468" s="14"/>
      <c r="AE468" s="14"/>
      <c r="AG468" s="14"/>
      <c r="AH468" s="14"/>
      <c r="AI468" s="14"/>
      <c r="AJ468" s="14"/>
      <c r="AK468" s="14"/>
      <c r="AL468" s="14"/>
      <c r="AM468" s="14"/>
      <c r="AO468" s="14"/>
      <c r="AP468" s="14"/>
      <c r="AQ468" s="14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F468" s="93"/>
      <c r="BG468" s="93"/>
      <c r="BH468" s="93"/>
      <c r="BI468" s="93"/>
    </row>
    <row r="469">
      <c r="E469" s="105"/>
      <c r="F469" s="105"/>
      <c r="G469" s="105"/>
      <c r="H469" s="105"/>
      <c r="I469" s="105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B469" s="14"/>
      <c r="AC469" s="14"/>
      <c r="AD469" s="14"/>
      <c r="AE469" s="14"/>
      <c r="AG469" s="14"/>
      <c r="AH469" s="14"/>
      <c r="AI469" s="14"/>
      <c r="AJ469" s="14"/>
      <c r="AK469" s="14"/>
      <c r="AL469" s="14"/>
      <c r="AM469" s="14"/>
      <c r="AO469" s="14"/>
      <c r="AP469" s="14"/>
      <c r="AQ469" s="14"/>
      <c r="AS469" s="93"/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F469" s="93"/>
      <c r="BG469" s="93"/>
      <c r="BH469" s="93"/>
      <c r="BI469" s="93"/>
    </row>
    <row r="470">
      <c r="E470" s="105"/>
      <c r="F470" s="105"/>
      <c r="G470" s="105"/>
      <c r="H470" s="105"/>
      <c r="I470" s="105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B470" s="14"/>
      <c r="AC470" s="14"/>
      <c r="AD470" s="14"/>
      <c r="AE470" s="14"/>
      <c r="AG470" s="14"/>
      <c r="AH470" s="14"/>
      <c r="AI470" s="14"/>
      <c r="AJ470" s="14"/>
      <c r="AK470" s="14"/>
      <c r="AL470" s="14"/>
      <c r="AM470" s="14"/>
      <c r="AO470" s="14"/>
      <c r="AP470" s="14"/>
      <c r="AQ470" s="14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F470" s="93"/>
      <c r="BG470" s="93"/>
      <c r="BH470" s="93"/>
      <c r="BI470" s="93"/>
    </row>
    <row r="471">
      <c r="E471" s="105"/>
      <c r="F471" s="105"/>
      <c r="G471" s="105"/>
      <c r="H471" s="105"/>
      <c r="I471" s="105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B471" s="14"/>
      <c r="AC471" s="14"/>
      <c r="AD471" s="14"/>
      <c r="AE471" s="14"/>
      <c r="AG471" s="14"/>
      <c r="AH471" s="14"/>
      <c r="AI471" s="14"/>
      <c r="AJ471" s="14"/>
      <c r="AK471" s="14"/>
      <c r="AL471" s="14"/>
      <c r="AM471" s="14"/>
      <c r="AO471" s="14"/>
      <c r="AP471" s="14"/>
      <c r="AQ471" s="14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F471" s="93"/>
      <c r="BG471" s="93"/>
      <c r="BH471" s="93"/>
      <c r="BI471" s="93"/>
    </row>
    <row r="472">
      <c r="E472" s="105"/>
      <c r="F472" s="105"/>
      <c r="G472" s="105"/>
      <c r="H472" s="105"/>
      <c r="I472" s="105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B472" s="14"/>
      <c r="AC472" s="14"/>
      <c r="AD472" s="14"/>
      <c r="AE472" s="14"/>
      <c r="AG472" s="14"/>
      <c r="AH472" s="14"/>
      <c r="AI472" s="14"/>
      <c r="AJ472" s="14"/>
      <c r="AK472" s="14"/>
      <c r="AL472" s="14"/>
      <c r="AM472" s="14"/>
      <c r="AO472" s="14"/>
      <c r="AP472" s="14"/>
      <c r="AQ472" s="14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F472" s="93"/>
      <c r="BG472" s="93"/>
      <c r="BH472" s="93"/>
      <c r="BI472" s="93"/>
    </row>
    <row r="473">
      <c r="E473" s="105"/>
      <c r="F473" s="105"/>
      <c r="G473" s="105"/>
      <c r="H473" s="105"/>
      <c r="I473" s="105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B473" s="14"/>
      <c r="AC473" s="14"/>
      <c r="AD473" s="14"/>
      <c r="AE473" s="14"/>
      <c r="AG473" s="14"/>
      <c r="AH473" s="14"/>
      <c r="AI473" s="14"/>
      <c r="AJ473" s="14"/>
      <c r="AK473" s="14"/>
      <c r="AL473" s="14"/>
      <c r="AM473" s="14"/>
      <c r="AO473" s="14"/>
      <c r="AP473" s="14"/>
      <c r="AQ473" s="14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F473" s="93"/>
      <c r="BG473" s="93"/>
      <c r="BH473" s="93"/>
      <c r="BI473" s="93"/>
    </row>
    <row r="474">
      <c r="E474" s="105"/>
      <c r="F474" s="105"/>
      <c r="G474" s="105"/>
      <c r="H474" s="105"/>
      <c r="I474" s="105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B474" s="14"/>
      <c r="AC474" s="14"/>
      <c r="AD474" s="14"/>
      <c r="AE474" s="14"/>
      <c r="AG474" s="14"/>
      <c r="AH474" s="14"/>
      <c r="AI474" s="14"/>
      <c r="AJ474" s="14"/>
      <c r="AK474" s="14"/>
      <c r="AL474" s="14"/>
      <c r="AM474" s="14"/>
      <c r="AO474" s="14"/>
      <c r="AP474" s="14"/>
      <c r="AQ474" s="14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F474" s="93"/>
      <c r="BG474" s="93"/>
      <c r="BH474" s="93"/>
      <c r="BI474" s="93"/>
    </row>
    <row r="475">
      <c r="E475" s="105"/>
      <c r="F475" s="105"/>
      <c r="G475" s="105"/>
      <c r="H475" s="105"/>
      <c r="I475" s="105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B475" s="14"/>
      <c r="AC475" s="14"/>
      <c r="AD475" s="14"/>
      <c r="AE475" s="14"/>
      <c r="AG475" s="14"/>
      <c r="AH475" s="14"/>
      <c r="AI475" s="14"/>
      <c r="AJ475" s="14"/>
      <c r="AK475" s="14"/>
      <c r="AL475" s="14"/>
      <c r="AM475" s="14"/>
      <c r="AO475" s="14"/>
      <c r="AP475" s="14"/>
      <c r="AQ475" s="14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F475" s="93"/>
      <c r="BG475" s="93"/>
      <c r="BH475" s="93"/>
      <c r="BI475" s="93"/>
    </row>
    <row r="476">
      <c r="E476" s="105"/>
      <c r="F476" s="105"/>
      <c r="G476" s="105"/>
      <c r="H476" s="105"/>
      <c r="I476" s="105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B476" s="14"/>
      <c r="AC476" s="14"/>
      <c r="AD476" s="14"/>
      <c r="AE476" s="14"/>
      <c r="AG476" s="14"/>
      <c r="AH476" s="14"/>
      <c r="AI476" s="14"/>
      <c r="AJ476" s="14"/>
      <c r="AK476" s="14"/>
      <c r="AL476" s="14"/>
      <c r="AM476" s="14"/>
      <c r="AO476" s="14"/>
      <c r="AP476" s="14"/>
      <c r="AQ476" s="14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F476" s="93"/>
      <c r="BG476" s="93"/>
      <c r="BH476" s="93"/>
      <c r="BI476" s="93"/>
    </row>
    <row r="477">
      <c r="E477" s="105"/>
      <c r="F477" s="105"/>
      <c r="G477" s="105"/>
      <c r="H477" s="105"/>
      <c r="I477" s="105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B477" s="14"/>
      <c r="AC477" s="14"/>
      <c r="AD477" s="14"/>
      <c r="AE477" s="14"/>
      <c r="AG477" s="14"/>
      <c r="AH477" s="14"/>
      <c r="AI477" s="14"/>
      <c r="AJ477" s="14"/>
      <c r="AK477" s="14"/>
      <c r="AL477" s="14"/>
      <c r="AM477" s="14"/>
      <c r="AO477" s="14"/>
      <c r="AP477" s="14"/>
      <c r="AQ477" s="14"/>
      <c r="AS477" s="93"/>
      <c r="AT477" s="93"/>
      <c r="AU477" s="93"/>
      <c r="AV477" s="93"/>
      <c r="AW477" s="93"/>
      <c r="AX477" s="93"/>
      <c r="AY477" s="93"/>
      <c r="AZ477" s="93"/>
      <c r="BA477" s="93"/>
      <c r="BB477" s="93"/>
      <c r="BC477" s="93"/>
      <c r="BD477" s="93"/>
      <c r="BF477" s="93"/>
      <c r="BG477" s="93"/>
      <c r="BH477" s="93"/>
      <c r="BI477" s="93"/>
    </row>
    <row r="478">
      <c r="E478" s="105"/>
      <c r="F478" s="105"/>
      <c r="G478" s="105"/>
      <c r="H478" s="105"/>
      <c r="I478" s="105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B478" s="14"/>
      <c r="AC478" s="14"/>
      <c r="AD478" s="14"/>
      <c r="AE478" s="14"/>
      <c r="AG478" s="14"/>
      <c r="AH478" s="14"/>
      <c r="AI478" s="14"/>
      <c r="AJ478" s="14"/>
      <c r="AK478" s="14"/>
      <c r="AL478" s="14"/>
      <c r="AM478" s="14"/>
      <c r="AO478" s="14"/>
      <c r="AP478" s="14"/>
      <c r="AQ478" s="14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F478" s="93"/>
      <c r="BG478" s="93"/>
      <c r="BH478" s="93"/>
      <c r="BI478" s="93"/>
    </row>
    <row r="479">
      <c r="E479" s="105"/>
      <c r="F479" s="105"/>
      <c r="G479" s="105"/>
      <c r="H479" s="105"/>
      <c r="I479" s="105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B479" s="14"/>
      <c r="AC479" s="14"/>
      <c r="AD479" s="14"/>
      <c r="AE479" s="14"/>
      <c r="AG479" s="14"/>
      <c r="AH479" s="14"/>
      <c r="AI479" s="14"/>
      <c r="AJ479" s="14"/>
      <c r="AK479" s="14"/>
      <c r="AL479" s="14"/>
      <c r="AM479" s="14"/>
      <c r="AO479" s="14"/>
      <c r="AP479" s="14"/>
      <c r="AQ479" s="14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F479" s="93"/>
      <c r="BG479" s="93"/>
      <c r="BH479" s="93"/>
      <c r="BI479" s="93"/>
    </row>
    <row r="480">
      <c r="E480" s="105"/>
      <c r="F480" s="105"/>
      <c r="G480" s="105"/>
      <c r="H480" s="105"/>
      <c r="I480" s="105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B480" s="14"/>
      <c r="AC480" s="14"/>
      <c r="AD480" s="14"/>
      <c r="AE480" s="14"/>
      <c r="AG480" s="14"/>
      <c r="AH480" s="14"/>
      <c r="AI480" s="14"/>
      <c r="AJ480" s="14"/>
      <c r="AK480" s="14"/>
      <c r="AL480" s="14"/>
      <c r="AM480" s="14"/>
      <c r="AO480" s="14"/>
      <c r="AP480" s="14"/>
      <c r="AQ480" s="14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F480" s="93"/>
      <c r="BG480" s="93"/>
      <c r="BH480" s="93"/>
      <c r="BI480" s="93"/>
    </row>
    <row r="481">
      <c r="E481" s="105"/>
      <c r="F481" s="105"/>
      <c r="G481" s="105"/>
      <c r="H481" s="105"/>
      <c r="I481" s="105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B481" s="14"/>
      <c r="AC481" s="14"/>
      <c r="AD481" s="14"/>
      <c r="AE481" s="14"/>
      <c r="AG481" s="14"/>
      <c r="AH481" s="14"/>
      <c r="AI481" s="14"/>
      <c r="AJ481" s="14"/>
      <c r="AK481" s="14"/>
      <c r="AL481" s="14"/>
      <c r="AM481" s="14"/>
      <c r="AO481" s="14"/>
      <c r="AP481" s="14"/>
      <c r="AQ481" s="14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F481" s="93"/>
      <c r="BG481" s="93"/>
      <c r="BH481" s="93"/>
      <c r="BI481" s="93"/>
    </row>
    <row r="482">
      <c r="E482" s="105"/>
      <c r="F482" s="105"/>
      <c r="G482" s="105"/>
      <c r="H482" s="105"/>
      <c r="I482" s="105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B482" s="14"/>
      <c r="AC482" s="14"/>
      <c r="AD482" s="14"/>
      <c r="AE482" s="14"/>
      <c r="AG482" s="14"/>
      <c r="AH482" s="14"/>
      <c r="AI482" s="14"/>
      <c r="AJ482" s="14"/>
      <c r="AK482" s="14"/>
      <c r="AL482" s="14"/>
      <c r="AM482" s="14"/>
      <c r="AO482" s="14"/>
      <c r="AP482" s="14"/>
      <c r="AQ482" s="14"/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F482" s="93"/>
      <c r="BG482" s="93"/>
      <c r="BH482" s="93"/>
      <c r="BI482" s="93"/>
    </row>
    <row r="483">
      <c r="E483" s="105"/>
      <c r="F483" s="105"/>
      <c r="G483" s="105"/>
      <c r="H483" s="105"/>
      <c r="I483" s="105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B483" s="14"/>
      <c r="AC483" s="14"/>
      <c r="AD483" s="14"/>
      <c r="AE483" s="14"/>
      <c r="AG483" s="14"/>
      <c r="AH483" s="14"/>
      <c r="AI483" s="14"/>
      <c r="AJ483" s="14"/>
      <c r="AK483" s="14"/>
      <c r="AL483" s="14"/>
      <c r="AM483" s="14"/>
      <c r="AO483" s="14"/>
      <c r="AP483" s="14"/>
      <c r="AQ483" s="14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F483" s="93"/>
      <c r="BG483" s="93"/>
      <c r="BH483" s="93"/>
      <c r="BI483" s="93"/>
    </row>
    <row r="484">
      <c r="E484" s="105"/>
      <c r="F484" s="105"/>
      <c r="G484" s="105"/>
      <c r="H484" s="105"/>
      <c r="I484" s="105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B484" s="14"/>
      <c r="AC484" s="14"/>
      <c r="AD484" s="14"/>
      <c r="AE484" s="14"/>
      <c r="AG484" s="14"/>
      <c r="AH484" s="14"/>
      <c r="AI484" s="14"/>
      <c r="AJ484" s="14"/>
      <c r="AK484" s="14"/>
      <c r="AL484" s="14"/>
      <c r="AM484" s="14"/>
      <c r="AO484" s="14"/>
      <c r="AP484" s="14"/>
      <c r="AQ484" s="14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F484" s="93"/>
      <c r="BG484" s="93"/>
      <c r="BH484" s="93"/>
      <c r="BI484" s="93"/>
    </row>
    <row r="485">
      <c r="E485" s="105"/>
      <c r="F485" s="105"/>
      <c r="G485" s="105"/>
      <c r="H485" s="105"/>
      <c r="I485" s="105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B485" s="14"/>
      <c r="AC485" s="14"/>
      <c r="AD485" s="14"/>
      <c r="AE485" s="14"/>
      <c r="AG485" s="14"/>
      <c r="AH485" s="14"/>
      <c r="AI485" s="14"/>
      <c r="AJ485" s="14"/>
      <c r="AK485" s="14"/>
      <c r="AL485" s="14"/>
      <c r="AM485" s="14"/>
      <c r="AO485" s="14"/>
      <c r="AP485" s="14"/>
      <c r="AQ485" s="14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F485" s="93"/>
      <c r="BG485" s="93"/>
      <c r="BH485" s="93"/>
      <c r="BI485" s="93"/>
    </row>
    <row r="486">
      <c r="E486" s="105"/>
      <c r="F486" s="105"/>
      <c r="G486" s="105"/>
      <c r="H486" s="105"/>
      <c r="I486" s="105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B486" s="14"/>
      <c r="AC486" s="14"/>
      <c r="AD486" s="14"/>
      <c r="AE486" s="14"/>
      <c r="AG486" s="14"/>
      <c r="AH486" s="14"/>
      <c r="AI486" s="14"/>
      <c r="AJ486" s="14"/>
      <c r="AK486" s="14"/>
      <c r="AL486" s="14"/>
      <c r="AM486" s="14"/>
      <c r="AO486" s="14"/>
      <c r="AP486" s="14"/>
      <c r="AQ486" s="14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F486" s="93"/>
      <c r="BG486" s="93"/>
      <c r="BH486" s="93"/>
      <c r="BI486" s="93"/>
    </row>
    <row r="487">
      <c r="E487" s="105"/>
      <c r="F487" s="105"/>
      <c r="G487" s="105"/>
      <c r="H487" s="105"/>
      <c r="I487" s="105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B487" s="14"/>
      <c r="AC487" s="14"/>
      <c r="AD487" s="14"/>
      <c r="AE487" s="14"/>
      <c r="AG487" s="14"/>
      <c r="AH487" s="14"/>
      <c r="AI487" s="14"/>
      <c r="AJ487" s="14"/>
      <c r="AK487" s="14"/>
      <c r="AL487" s="14"/>
      <c r="AM487" s="14"/>
      <c r="AO487" s="14"/>
      <c r="AP487" s="14"/>
      <c r="AQ487" s="14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F487" s="93"/>
      <c r="BG487" s="93"/>
      <c r="BH487" s="93"/>
      <c r="BI487" s="93"/>
    </row>
    <row r="488">
      <c r="E488" s="105"/>
      <c r="F488" s="105"/>
      <c r="G488" s="105"/>
      <c r="H488" s="105"/>
      <c r="I488" s="105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B488" s="14"/>
      <c r="AC488" s="14"/>
      <c r="AD488" s="14"/>
      <c r="AE488" s="14"/>
      <c r="AG488" s="14"/>
      <c r="AH488" s="14"/>
      <c r="AI488" s="14"/>
      <c r="AJ488" s="14"/>
      <c r="AK488" s="14"/>
      <c r="AL488" s="14"/>
      <c r="AM488" s="14"/>
      <c r="AO488" s="14"/>
      <c r="AP488" s="14"/>
      <c r="AQ488" s="14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F488" s="93"/>
      <c r="BG488" s="93"/>
      <c r="BH488" s="93"/>
      <c r="BI488" s="93"/>
    </row>
    <row r="489">
      <c r="E489" s="105"/>
      <c r="F489" s="105"/>
      <c r="G489" s="105"/>
      <c r="H489" s="105"/>
      <c r="I489" s="105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B489" s="14"/>
      <c r="AC489" s="14"/>
      <c r="AD489" s="14"/>
      <c r="AE489" s="14"/>
      <c r="AG489" s="14"/>
      <c r="AH489" s="14"/>
      <c r="AI489" s="14"/>
      <c r="AJ489" s="14"/>
      <c r="AK489" s="14"/>
      <c r="AL489" s="14"/>
      <c r="AM489" s="14"/>
      <c r="AO489" s="14"/>
      <c r="AP489" s="14"/>
      <c r="AQ489" s="14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F489" s="93"/>
      <c r="BG489" s="93"/>
      <c r="BH489" s="93"/>
      <c r="BI489" s="93"/>
    </row>
    <row r="490">
      <c r="E490" s="105"/>
      <c r="F490" s="105"/>
      <c r="G490" s="105"/>
      <c r="H490" s="105"/>
      <c r="I490" s="105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B490" s="14"/>
      <c r="AC490" s="14"/>
      <c r="AD490" s="14"/>
      <c r="AE490" s="14"/>
      <c r="AG490" s="14"/>
      <c r="AH490" s="14"/>
      <c r="AI490" s="14"/>
      <c r="AJ490" s="14"/>
      <c r="AK490" s="14"/>
      <c r="AL490" s="14"/>
      <c r="AM490" s="14"/>
      <c r="AO490" s="14"/>
      <c r="AP490" s="14"/>
      <c r="AQ490" s="14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F490" s="93"/>
      <c r="BG490" s="93"/>
      <c r="BH490" s="93"/>
      <c r="BI490" s="93"/>
    </row>
    <row r="491">
      <c r="E491" s="105"/>
      <c r="F491" s="105"/>
      <c r="G491" s="105"/>
      <c r="H491" s="105"/>
      <c r="I491" s="105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B491" s="14"/>
      <c r="AC491" s="14"/>
      <c r="AD491" s="14"/>
      <c r="AE491" s="14"/>
      <c r="AG491" s="14"/>
      <c r="AH491" s="14"/>
      <c r="AI491" s="14"/>
      <c r="AJ491" s="14"/>
      <c r="AK491" s="14"/>
      <c r="AL491" s="14"/>
      <c r="AM491" s="14"/>
      <c r="AO491" s="14"/>
      <c r="AP491" s="14"/>
      <c r="AQ491" s="14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F491" s="93"/>
      <c r="BG491" s="93"/>
      <c r="BH491" s="93"/>
      <c r="BI491" s="93"/>
    </row>
    <row r="492">
      <c r="E492" s="105"/>
      <c r="F492" s="105"/>
      <c r="G492" s="105"/>
      <c r="H492" s="105"/>
      <c r="I492" s="105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B492" s="14"/>
      <c r="AC492" s="14"/>
      <c r="AD492" s="14"/>
      <c r="AE492" s="14"/>
      <c r="AG492" s="14"/>
      <c r="AH492" s="14"/>
      <c r="AI492" s="14"/>
      <c r="AJ492" s="14"/>
      <c r="AK492" s="14"/>
      <c r="AL492" s="14"/>
      <c r="AM492" s="14"/>
      <c r="AO492" s="14"/>
      <c r="AP492" s="14"/>
      <c r="AQ492" s="14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F492" s="93"/>
      <c r="BG492" s="93"/>
      <c r="BH492" s="93"/>
      <c r="BI492" s="93"/>
    </row>
    <row r="493">
      <c r="E493" s="105"/>
      <c r="F493" s="105"/>
      <c r="G493" s="105"/>
      <c r="H493" s="105"/>
      <c r="I493" s="105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B493" s="14"/>
      <c r="AC493" s="14"/>
      <c r="AD493" s="14"/>
      <c r="AE493" s="14"/>
      <c r="AG493" s="14"/>
      <c r="AH493" s="14"/>
      <c r="AI493" s="14"/>
      <c r="AJ493" s="14"/>
      <c r="AK493" s="14"/>
      <c r="AL493" s="14"/>
      <c r="AM493" s="14"/>
      <c r="AO493" s="14"/>
      <c r="AP493" s="14"/>
      <c r="AQ493" s="14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F493" s="93"/>
      <c r="BG493" s="93"/>
      <c r="BH493" s="93"/>
      <c r="BI493" s="93"/>
    </row>
    <row r="494">
      <c r="E494" s="105"/>
      <c r="F494" s="105"/>
      <c r="G494" s="105"/>
      <c r="H494" s="105"/>
      <c r="I494" s="105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B494" s="14"/>
      <c r="AC494" s="14"/>
      <c r="AD494" s="14"/>
      <c r="AE494" s="14"/>
      <c r="AG494" s="14"/>
      <c r="AH494" s="14"/>
      <c r="AI494" s="14"/>
      <c r="AJ494" s="14"/>
      <c r="AK494" s="14"/>
      <c r="AL494" s="14"/>
      <c r="AM494" s="14"/>
      <c r="AO494" s="14"/>
      <c r="AP494" s="14"/>
      <c r="AQ494" s="14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F494" s="93"/>
      <c r="BG494" s="93"/>
      <c r="BH494" s="93"/>
      <c r="BI494" s="93"/>
    </row>
    <row r="495">
      <c r="E495" s="105"/>
      <c r="F495" s="105"/>
      <c r="G495" s="105"/>
      <c r="H495" s="105"/>
      <c r="I495" s="105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B495" s="14"/>
      <c r="AC495" s="14"/>
      <c r="AD495" s="14"/>
      <c r="AE495" s="14"/>
      <c r="AG495" s="14"/>
      <c r="AH495" s="14"/>
      <c r="AI495" s="14"/>
      <c r="AJ495" s="14"/>
      <c r="AK495" s="14"/>
      <c r="AL495" s="14"/>
      <c r="AM495" s="14"/>
      <c r="AO495" s="14"/>
      <c r="AP495" s="14"/>
      <c r="AQ495" s="14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F495" s="93"/>
      <c r="BG495" s="93"/>
      <c r="BH495" s="93"/>
      <c r="BI495" s="93"/>
    </row>
    <row r="496">
      <c r="E496" s="105"/>
      <c r="F496" s="105"/>
      <c r="G496" s="105"/>
      <c r="H496" s="105"/>
      <c r="I496" s="105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B496" s="14"/>
      <c r="AC496" s="14"/>
      <c r="AD496" s="14"/>
      <c r="AE496" s="14"/>
      <c r="AG496" s="14"/>
      <c r="AH496" s="14"/>
      <c r="AI496" s="14"/>
      <c r="AJ496" s="14"/>
      <c r="AK496" s="14"/>
      <c r="AL496" s="14"/>
      <c r="AM496" s="14"/>
      <c r="AO496" s="14"/>
      <c r="AP496" s="14"/>
      <c r="AQ496" s="14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F496" s="93"/>
      <c r="BG496" s="93"/>
      <c r="BH496" s="93"/>
      <c r="BI496" s="93"/>
    </row>
    <row r="497">
      <c r="E497" s="105"/>
      <c r="F497" s="105"/>
      <c r="G497" s="105"/>
      <c r="H497" s="105"/>
      <c r="I497" s="105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B497" s="14"/>
      <c r="AC497" s="14"/>
      <c r="AD497" s="14"/>
      <c r="AE497" s="14"/>
      <c r="AG497" s="14"/>
      <c r="AH497" s="14"/>
      <c r="AI497" s="14"/>
      <c r="AJ497" s="14"/>
      <c r="AK497" s="14"/>
      <c r="AL497" s="14"/>
      <c r="AM497" s="14"/>
      <c r="AO497" s="14"/>
      <c r="AP497" s="14"/>
      <c r="AQ497" s="14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F497" s="93"/>
      <c r="BG497" s="93"/>
      <c r="BH497" s="93"/>
      <c r="BI497" s="93"/>
    </row>
    <row r="498">
      <c r="E498" s="105"/>
      <c r="F498" s="105"/>
      <c r="G498" s="105"/>
      <c r="H498" s="105"/>
      <c r="I498" s="105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B498" s="14"/>
      <c r="AC498" s="14"/>
      <c r="AD498" s="14"/>
      <c r="AE498" s="14"/>
      <c r="AG498" s="14"/>
      <c r="AH498" s="14"/>
      <c r="AI498" s="14"/>
      <c r="AJ498" s="14"/>
      <c r="AK498" s="14"/>
      <c r="AL498" s="14"/>
      <c r="AM498" s="14"/>
      <c r="AO498" s="14"/>
      <c r="AP498" s="14"/>
      <c r="AQ498" s="14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F498" s="93"/>
      <c r="BG498" s="93"/>
      <c r="BH498" s="93"/>
      <c r="BI498" s="93"/>
    </row>
    <row r="499">
      <c r="E499" s="105"/>
      <c r="F499" s="105"/>
      <c r="G499" s="105"/>
      <c r="H499" s="105"/>
      <c r="I499" s="105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B499" s="14"/>
      <c r="AC499" s="14"/>
      <c r="AD499" s="14"/>
      <c r="AE499" s="14"/>
      <c r="AG499" s="14"/>
      <c r="AH499" s="14"/>
      <c r="AI499" s="14"/>
      <c r="AJ499" s="14"/>
      <c r="AK499" s="14"/>
      <c r="AL499" s="14"/>
      <c r="AM499" s="14"/>
      <c r="AO499" s="14"/>
      <c r="AP499" s="14"/>
      <c r="AQ499" s="14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F499" s="93"/>
      <c r="BG499" s="93"/>
      <c r="BH499" s="93"/>
      <c r="BI499" s="93"/>
    </row>
    <row r="500">
      <c r="E500" s="105"/>
      <c r="F500" s="105"/>
      <c r="G500" s="105"/>
      <c r="H500" s="105"/>
      <c r="I500" s="105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B500" s="14"/>
      <c r="AC500" s="14"/>
      <c r="AD500" s="14"/>
      <c r="AE500" s="14"/>
      <c r="AG500" s="14"/>
      <c r="AH500" s="14"/>
      <c r="AI500" s="14"/>
      <c r="AJ500" s="14"/>
      <c r="AK500" s="14"/>
      <c r="AL500" s="14"/>
      <c r="AM500" s="14"/>
      <c r="AO500" s="14"/>
      <c r="AP500" s="14"/>
      <c r="AQ500" s="14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F500" s="93"/>
      <c r="BG500" s="93"/>
      <c r="BH500" s="93"/>
      <c r="BI500" s="93"/>
    </row>
    <row r="501">
      <c r="E501" s="105"/>
      <c r="F501" s="105"/>
      <c r="G501" s="105"/>
      <c r="H501" s="105"/>
      <c r="I501" s="105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B501" s="14"/>
      <c r="AC501" s="14"/>
      <c r="AD501" s="14"/>
      <c r="AE501" s="14"/>
      <c r="AG501" s="14"/>
      <c r="AH501" s="14"/>
      <c r="AI501" s="14"/>
      <c r="AJ501" s="14"/>
      <c r="AK501" s="14"/>
      <c r="AL501" s="14"/>
      <c r="AM501" s="14"/>
      <c r="AO501" s="14"/>
      <c r="AP501" s="14"/>
      <c r="AQ501" s="14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F501" s="93"/>
      <c r="BG501" s="93"/>
      <c r="BH501" s="93"/>
      <c r="BI501" s="93"/>
    </row>
    <row r="502">
      <c r="E502" s="105"/>
      <c r="F502" s="105"/>
      <c r="G502" s="105"/>
      <c r="H502" s="105"/>
      <c r="I502" s="105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B502" s="14"/>
      <c r="AC502" s="14"/>
      <c r="AD502" s="14"/>
      <c r="AE502" s="14"/>
      <c r="AG502" s="14"/>
      <c r="AH502" s="14"/>
      <c r="AI502" s="14"/>
      <c r="AJ502" s="14"/>
      <c r="AK502" s="14"/>
      <c r="AL502" s="14"/>
      <c r="AM502" s="14"/>
      <c r="AO502" s="14"/>
      <c r="AP502" s="14"/>
      <c r="AQ502" s="14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F502" s="93"/>
      <c r="BG502" s="93"/>
      <c r="BH502" s="93"/>
      <c r="BI502" s="93"/>
    </row>
    <row r="503">
      <c r="E503" s="105"/>
      <c r="F503" s="105"/>
      <c r="G503" s="105"/>
      <c r="H503" s="105"/>
      <c r="I503" s="105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B503" s="14"/>
      <c r="AC503" s="14"/>
      <c r="AD503" s="14"/>
      <c r="AE503" s="14"/>
      <c r="AG503" s="14"/>
      <c r="AH503" s="14"/>
      <c r="AI503" s="14"/>
      <c r="AJ503" s="14"/>
      <c r="AK503" s="14"/>
      <c r="AL503" s="14"/>
      <c r="AM503" s="14"/>
      <c r="AO503" s="14"/>
      <c r="AP503" s="14"/>
      <c r="AQ503" s="14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F503" s="93"/>
      <c r="BG503" s="93"/>
      <c r="BH503" s="93"/>
      <c r="BI503" s="93"/>
    </row>
    <row r="504">
      <c r="E504" s="105"/>
      <c r="F504" s="105"/>
      <c r="G504" s="105"/>
      <c r="H504" s="105"/>
      <c r="I504" s="105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B504" s="14"/>
      <c r="AC504" s="14"/>
      <c r="AD504" s="14"/>
      <c r="AE504" s="14"/>
      <c r="AG504" s="14"/>
      <c r="AH504" s="14"/>
      <c r="AI504" s="14"/>
      <c r="AJ504" s="14"/>
      <c r="AK504" s="14"/>
      <c r="AL504" s="14"/>
      <c r="AM504" s="14"/>
      <c r="AO504" s="14"/>
      <c r="AP504" s="14"/>
      <c r="AQ504" s="14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F504" s="93"/>
      <c r="BG504" s="93"/>
      <c r="BH504" s="93"/>
      <c r="BI504" s="93"/>
    </row>
    <row r="505">
      <c r="E505" s="105"/>
      <c r="F505" s="105"/>
      <c r="G505" s="105"/>
      <c r="H505" s="105"/>
      <c r="I505" s="105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B505" s="14"/>
      <c r="AC505" s="14"/>
      <c r="AD505" s="14"/>
      <c r="AE505" s="14"/>
      <c r="AG505" s="14"/>
      <c r="AH505" s="14"/>
      <c r="AI505" s="14"/>
      <c r="AJ505" s="14"/>
      <c r="AK505" s="14"/>
      <c r="AL505" s="14"/>
      <c r="AM505" s="14"/>
      <c r="AO505" s="14"/>
      <c r="AP505" s="14"/>
      <c r="AQ505" s="14"/>
      <c r="AS505" s="93"/>
      <c r="AT505" s="93"/>
      <c r="AU505" s="93"/>
      <c r="AV505" s="93"/>
      <c r="AW505" s="93"/>
      <c r="AX505" s="93"/>
      <c r="AY505" s="93"/>
      <c r="AZ505" s="93"/>
      <c r="BA505" s="93"/>
      <c r="BB505" s="93"/>
      <c r="BC505" s="93"/>
      <c r="BD505" s="93"/>
      <c r="BF505" s="93"/>
      <c r="BG505" s="93"/>
      <c r="BH505" s="93"/>
      <c r="BI505" s="93"/>
    </row>
    <row r="506">
      <c r="E506" s="105"/>
      <c r="F506" s="105"/>
      <c r="G506" s="105"/>
      <c r="H506" s="105"/>
      <c r="I506" s="105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B506" s="14"/>
      <c r="AC506" s="14"/>
      <c r="AD506" s="14"/>
      <c r="AE506" s="14"/>
      <c r="AG506" s="14"/>
      <c r="AH506" s="14"/>
      <c r="AI506" s="14"/>
      <c r="AJ506" s="14"/>
      <c r="AK506" s="14"/>
      <c r="AL506" s="14"/>
      <c r="AM506" s="14"/>
      <c r="AO506" s="14"/>
      <c r="AP506" s="14"/>
      <c r="AQ506" s="14"/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F506" s="93"/>
      <c r="BG506" s="93"/>
      <c r="BH506" s="93"/>
      <c r="BI506" s="93"/>
    </row>
    <row r="507">
      <c r="E507" s="105"/>
      <c r="F507" s="105"/>
      <c r="G507" s="105"/>
      <c r="H507" s="105"/>
      <c r="I507" s="105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B507" s="14"/>
      <c r="AC507" s="14"/>
      <c r="AD507" s="14"/>
      <c r="AE507" s="14"/>
      <c r="AG507" s="14"/>
      <c r="AH507" s="14"/>
      <c r="AI507" s="14"/>
      <c r="AJ507" s="14"/>
      <c r="AK507" s="14"/>
      <c r="AL507" s="14"/>
      <c r="AM507" s="14"/>
      <c r="AO507" s="14"/>
      <c r="AP507" s="14"/>
      <c r="AQ507" s="14"/>
      <c r="AS507" s="93"/>
      <c r="AT507" s="93"/>
      <c r="AU507" s="93"/>
      <c r="AV507" s="93"/>
      <c r="AW507" s="93"/>
      <c r="AX507" s="93"/>
      <c r="AY507" s="93"/>
      <c r="AZ507" s="93"/>
      <c r="BA507" s="93"/>
      <c r="BB507" s="93"/>
      <c r="BC507" s="93"/>
      <c r="BD507" s="93"/>
      <c r="BF507" s="93"/>
      <c r="BG507" s="93"/>
      <c r="BH507" s="93"/>
      <c r="BI507" s="93"/>
    </row>
    <row r="508">
      <c r="E508" s="105"/>
      <c r="F508" s="105"/>
      <c r="G508" s="105"/>
      <c r="H508" s="105"/>
      <c r="I508" s="105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B508" s="14"/>
      <c r="AC508" s="14"/>
      <c r="AD508" s="14"/>
      <c r="AE508" s="14"/>
      <c r="AG508" s="14"/>
      <c r="AH508" s="14"/>
      <c r="AI508" s="14"/>
      <c r="AJ508" s="14"/>
      <c r="AK508" s="14"/>
      <c r="AL508" s="14"/>
      <c r="AM508" s="14"/>
      <c r="AO508" s="14"/>
      <c r="AP508" s="14"/>
      <c r="AQ508" s="14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F508" s="93"/>
      <c r="BG508" s="93"/>
      <c r="BH508" s="93"/>
      <c r="BI508" s="93"/>
    </row>
    <row r="509">
      <c r="E509" s="105"/>
      <c r="F509" s="105"/>
      <c r="G509" s="105"/>
      <c r="H509" s="105"/>
      <c r="I509" s="105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B509" s="14"/>
      <c r="AC509" s="14"/>
      <c r="AD509" s="14"/>
      <c r="AE509" s="14"/>
      <c r="AG509" s="14"/>
      <c r="AH509" s="14"/>
      <c r="AI509" s="14"/>
      <c r="AJ509" s="14"/>
      <c r="AK509" s="14"/>
      <c r="AL509" s="14"/>
      <c r="AM509" s="14"/>
      <c r="AO509" s="14"/>
      <c r="AP509" s="14"/>
      <c r="AQ509" s="14"/>
      <c r="AS509" s="93"/>
      <c r="AT509" s="93"/>
      <c r="AU509" s="93"/>
      <c r="AV509" s="93"/>
      <c r="AW509" s="93"/>
      <c r="AX509" s="93"/>
      <c r="AY509" s="93"/>
      <c r="AZ509" s="93"/>
      <c r="BA509" s="93"/>
      <c r="BB509" s="93"/>
      <c r="BC509" s="93"/>
      <c r="BD509" s="93"/>
      <c r="BF509" s="93"/>
      <c r="BG509" s="93"/>
      <c r="BH509" s="93"/>
      <c r="BI509" s="93"/>
    </row>
    <row r="510">
      <c r="E510" s="105"/>
      <c r="F510" s="105"/>
      <c r="G510" s="105"/>
      <c r="H510" s="105"/>
      <c r="I510" s="105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B510" s="14"/>
      <c r="AC510" s="14"/>
      <c r="AD510" s="14"/>
      <c r="AE510" s="14"/>
      <c r="AG510" s="14"/>
      <c r="AH510" s="14"/>
      <c r="AI510" s="14"/>
      <c r="AJ510" s="14"/>
      <c r="AK510" s="14"/>
      <c r="AL510" s="14"/>
      <c r="AM510" s="14"/>
      <c r="AO510" s="14"/>
      <c r="AP510" s="14"/>
      <c r="AQ510" s="14"/>
      <c r="AS510" s="93"/>
      <c r="AT510" s="93"/>
      <c r="AU510" s="93"/>
      <c r="AV510" s="93"/>
      <c r="AW510" s="93"/>
      <c r="AX510" s="93"/>
      <c r="AY510" s="93"/>
      <c r="AZ510" s="93"/>
      <c r="BA510" s="93"/>
      <c r="BB510" s="93"/>
      <c r="BC510" s="93"/>
      <c r="BD510" s="93"/>
      <c r="BF510" s="93"/>
      <c r="BG510" s="93"/>
      <c r="BH510" s="93"/>
      <c r="BI510" s="93"/>
    </row>
    <row r="511">
      <c r="E511" s="105"/>
      <c r="F511" s="105"/>
      <c r="G511" s="105"/>
      <c r="H511" s="105"/>
      <c r="I511" s="105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B511" s="14"/>
      <c r="AC511" s="14"/>
      <c r="AD511" s="14"/>
      <c r="AE511" s="14"/>
      <c r="AG511" s="14"/>
      <c r="AH511" s="14"/>
      <c r="AI511" s="14"/>
      <c r="AJ511" s="14"/>
      <c r="AK511" s="14"/>
      <c r="AL511" s="14"/>
      <c r="AM511" s="14"/>
      <c r="AO511" s="14"/>
      <c r="AP511" s="14"/>
      <c r="AQ511" s="14"/>
      <c r="AS511" s="93"/>
      <c r="AT511" s="93"/>
      <c r="AU511" s="93"/>
      <c r="AV511" s="93"/>
      <c r="AW511" s="93"/>
      <c r="AX511" s="93"/>
      <c r="AY511" s="93"/>
      <c r="AZ511" s="93"/>
      <c r="BA511" s="93"/>
      <c r="BB511" s="93"/>
      <c r="BC511" s="93"/>
      <c r="BD511" s="93"/>
      <c r="BF511" s="93"/>
      <c r="BG511" s="93"/>
      <c r="BH511" s="93"/>
      <c r="BI511" s="93"/>
    </row>
    <row r="512">
      <c r="E512" s="105"/>
      <c r="F512" s="105"/>
      <c r="G512" s="105"/>
      <c r="H512" s="105"/>
      <c r="I512" s="105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B512" s="14"/>
      <c r="AC512" s="14"/>
      <c r="AD512" s="14"/>
      <c r="AE512" s="14"/>
      <c r="AG512" s="14"/>
      <c r="AH512" s="14"/>
      <c r="AI512" s="14"/>
      <c r="AJ512" s="14"/>
      <c r="AK512" s="14"/>
      <c r="AL512" s="14"/>
      <c r="AM512" s="14"/>
      <c r="AO512" s="14"/>
      <c r="AP512" s="14"/>
      <c r="AQ512" s="14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F512" s="93"/>
      <c r="BG512" s="93"/>
      <c r="BH512" s="93"/>
      <c r="BI512" s="93"/>
    </row>
    <row r="513">
      <c r="E513" s="105"/>
      <c r="F513" s="105"/>
      <c r="G513" s="105"/>
      <c r="H513" s="105"/>
      <c r="I513" s="105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B513" s="14"/>
      <c r="AC513" s="14"/>
      <c r="AD513" s="14"/>
      <c r="AE513" s="14"/>
      <c r="AG513" s="14"/>
      <c r="AH513" s="14"/>
      <c r="AI513" s="14"/>
      <c r="AJ513" s="14"/>
      <c r="AK513" s="14"/>
      <c r="AL513" s="14"/>
      <c r="AM513" s="14"/>
      <c r="AO513" s="14"/>
      <c r="AP513" s="14"/>
      <c r="AQ513" s="14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F513" s="93"/>
      <c r="BG513" s="93"/>
      <c r="BH513" s="93"/>
      <c r="BI513" s="93"/>
    </row>
    <row r="514">
      <c r="E514" s="105"/>
      <c r="F514" s="105"/>
      <c r="G514" s="105"/>
      <c r="H514" s="105"/>
      <c r="I514" s="105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B514" s="14"/>
      <c r="AC514" s="14"/>
      <c r="AD514" s="14"/>
      <c r="AE514" s="14"/>
      <c r="AG514" s="14"/>
      <c r="AH514" s="14"/>
      <c r="AI514" s="14"/>
      <c r="AJ514" s="14"/>
      <c r="AK514" s="14"/>
      <c r="AL514" s="14"/>
      <c r="AM514" s="14"/>
      <c r="AO514" s="14"/>
      <c r="AP514" s="14"/>
      <c r="AQ514" s="14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F514" s="93"/>
      <c r="BG514" s="93"/>
      <c r="BH514" s="93"/>
      <c r="BI514" s="93"/>
    </row>
    <row r="515">
      <c r="E515" s="105"/>
      <c r="F515" s="105"/>
      <c r="G515" s="105"/>
      <c r="H515" s="105"/>
      <c r="I515" s="105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B515" s="14"/>
      <c r="AC515" s="14"/>
      <c r="AD515" s="14"/>
      <c r="AE515" s="14"/>
      <c r="AG515" s="14"/>
      <c r="AH515" s="14"/>
      <c r="AI515" s="14"/>
      <c r="AJ515" s="14"/>
      <c r="AK515" s="14"/>
      <c r="AL515" s="14"/>
      <c r="AM515" s="14"/>
      <c r="AO515" s="14"/>
      <c r="AP515" s="14"/>
      <c r="AQ515" s="14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F515" s="93"/>
      <c r="BG515" s="93"/>
      <c r="BH515" s="93"/>
      <c r="BI515" s="93"/>
    </row>
    <row r="516">
      <c r="E516" s="105"/>
      <c r="F516" s="105"/>
      <c r="G516" s="105"/>
      <c r="H516" s="105"/>
      <c r="I516" s="105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B516" s="14"/>
      <c r="AC516" s="14"/>
      <c r="AD516" s="14"/>
      <c r="AE516" s="14"/>
      <c r="AG516" s="14"/>
      <c r="AH516" s="14"/>
      <c r="AI516" s="14"/>
      <c r="AJ516" s="14"/>
      <c r="AK516" s="14"/>
      <c r="AL516" s="14"/>
      <c r="AM516" s="14"/>
      <c r="AO516" s="14"/>
      <c r="AP516" s="14"/>
      <c r="AQ516" s="14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F516" s="93"/>
      <c r="BG516" s="93"/>
      <c r="BH516" s="93"/>
      <c r="BI516" s="93"/>
    </row>
    <row r="517">
      <c r="E517" s="105"/>
      <c r="F517" s="105"/>
      <c r="G517" s="105"/>
      <c r="H517" s="105"/>
      <c r="I517" s="105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B517" s="14"/>
      <c r="AC517" s="14"/>
      <c r="AD517" s="14"/>
      <c r="AE517" s="14"/>
      <c r="AG517" s="14"/>
      <c r="AH517" s="14"/>
      <c r="AI517" s="14"/>
      <c r="AJ517" s="14"/>
      <c r="AK517" s="14"/>
      <c r="AL517" s="14"/>
      <c r="AM517" s="14"/>
      <c r="AO517" s="14"/>
      <c r="AP517" s="14"/>
      <c r="AQ517" s="14"/>
      <c r="AS517" s="93"/>
      <c r="AT517" s="93"/>
      <c r="AU517" s="93"/>
      <c r="AV517" s="93"/>
      <c r="AW517" s="93"/>
      <c r="AX517" s="93"/>
      <c r="AY517" s="93"/>
      <c r="AZ517" s="93"/>
      <c r="BA517" s="93"/>
      <c r="BB517" s="93"/>
      <c r="BC517" s="93"/>
      <c r="BD517" s="93"/>
      <c r="BF517" s="93"/>
      <c r="BG517" s="93"/>
      <c r="BH517" s="93"/>
      <c r="BI517" s="93"/>
    </row>
    <row r="518">
      <c r="E518" s="105"/>
      <c r="F518" s="105"/>
      <c r="G518" s="105"/>
      <c r="H518" s="105"/>
      <c r="I518" s="105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B518" s="14"/>
      <c r="AC518" s="14"/>
      <c r="AD518" s="14"/>
      <c r="AE518" s="14"/>
      <c r="AG518" s="14"/>
      <c r="AH518" s="14"/>
      <c r="AI518" s="14"/>
      <c r="AJ518" s="14"/>
      <c r="AK518" s="14"/>
      <c r="AL518" s="14"/>
      <c r="AM518" s="14"/>
      <c r="AO518" s="14"/>
      <c r="AP518" s="14"/>
      <c r="AQ518" s="14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F518" s="93"/>
      <c r="BG518" s="93"/>
      <c r="BH518" s="93"/>
      <c r="BI518" s="93"/>
    </row>
    <row r="519">
      <c r="E519" s="105"/>
      <c r="F519" s="105"/>
      <c r="G519" s="105"/>
      <c r="H519" s="105"/>
      <c r="I519" s="105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B519" s="14"/>
      <c r="AC519" s="14"/>
      <c r="AD519" s="14"/>
      <c r="AE519" s="14"/>
      <c r="AG519" s="14"/>
      <c r="AH519" s="14"/>
      <c r="AI519" s="14"/>
      <c r="AJ519" s="14"/>
      <c r="AK519" s="14"/>
      <c r="AL519" s="14"/>
      <c r="AM519" s="14"/>
      <c r="AO519" s="14"/>
      <c r="AP519" s="14"/>
      <c r="AQ519" s="14"/>
      <c r="AS519" s="93"/>
      <c r="AT519" s="93"/>
      <c r="AU519" s="93"/>
      <c r="AV519" s="93"/>
      <c r="AW519" s="93"/>
      <c r="AX519" s="93"/>
      <c r="AY519" s="93"/>
      <c r="AZ519" s="93"/>
      <c r="BA519" s="93"/>
      <c r="BB519" s="93"/>
      <c r="BC519" s="93"/>
      <c r="BD519" s="93"/>
      <c r="BF519" s="93"/>
      <c r="BG519" s="93"/>
      <c r="BH519" s="93"/>
      <c r="BI519" s="93"/>
    </row>
    <row r="520">
      <c r="E520" s="105"/>
      <c r="F520" s="105"/>
      <c r="G520" s="105"/>
      <c r="H520" s="105"/>
      <c r="I520" s="105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B520" s="14"/>
      <c r="AC520" s="14"/>
      <c r="AD520" s="14"/>
      <c r="AE520" s="14"/>
      <c r="AG520" s="14"/>
      <c r="AH520" s="14"/>
      <c r="AI520" s="14"/>
      <c r="AJ520" s="14"/>
      <c r="AK520" s="14"/>
      <c r="AL520" s="14"/>
      <c r="AM520" s="14"/>
      <c r="AO520" s="14"/>
      <c r="AP520" s="14"/>
      <c r="AQ520" s="14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F520" s="93"/>
      <c r="BG520" s="93"/>
      <c r="BH520" s="93"/>
      <c r="BI520" s="93"/>
    </row>
    <row r="521">
      <c r="E521" s="105"/>
      <c r="F521" s="105"/>
      <c r="G521" s="105"/>
      <c r="H521" s="105"/>
      <c r="I521" s="105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B521" s="14"/>
      <c r="AC521" s="14"/>
      <c r="AD521" s="14"/>
      <c r="AE521" s="14"/>
      <c r="AG521" s="14"/>
      <c r="AH521" s="14"/>
      <c r="AI521" s="14"/>
      <c r="AJ521" s="14"/>
      <c r="AK521" s="14"/>
      <c r="AL521" s="14"/>
      <c r="AM521" s="14"/>
      <c r="AO521" s="14"/>
      <c r="AP521" s="14"/>
      <c r="AQ521" s="14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F521" s="93"/>
      <c r="BG521" s="93"/>
      <c r="BH521" s="93"/>
      <c r="BI521" s="93"/>
    </row>
    <row r="522">
      <c r="E522" s="105"/>
      <c r="F522" s="105"/>
      <c r="G522" s="105"/>
      <c r="H522" s="105"/>
      <c r="I522" s="105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B522" s="14"/>
      <c r="AC522" s="14"/>
      <c r="AD522" s="14"/>
      <c r="AE522" s="14"/>
      <c r="AG522" s="14"/>
      <c r="AH522" s="14"/>
      <c r="AI522" s="14"/>
      <c r="AJ522" s="14"/>
      <c r="AK522" s="14"/>
      <c r="AL522" s="14"/>
      <c r="AM522" s="14"/>
      <c r="AO522" s="14"/>
      <c r="AP522" s="14"/>
      <c r="AQ522" s="14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F522" s="93"/>
      <c r="BG522" s="93"/>
      <c r="BH522" s="93"/>
      <c r="BI522" s="93"/>
    </row>
    <row r="523">
      <c r="E523" s="105"/>
      <c r="F523" s="105"/>
      <c r="G523" s="105"/>
      <c r="H523" s="105"/>
      <c r="I523" s="105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B523" s="14"/>
      <c r="AC523" s="14"/>
      <c r="AD523" s="14"/>
      <c r="AE523" s="14"/>
      <c r="AG523" s="14"/>
      <c r="AH523" s="14"/>
      <c r="AI523" s="14"/>
      <c r="AJ523" s="14"/>
      <c r="AK523" s="14"/>
      <c r="AL523" s="14"/>
      <c r="AM523" s="14"/>
      <c r="AO523" s="14"/>
      <c r="AP523" s="14"/>
      <c r="AQ523" s="14"/>
      <c r="AS523" s="93"/>
      <c r="AT523" s="93"/>
      <c r="AU523" s="93"/>
      <c r="AV523" s="93"/>
      <c r="AW523" s="93"/>
      <c r="AX523" s="93"/>
      <c r="AY523" s="93"/>
      <c r="AZ523" s="93"/>
      <c r="BA523" s="93"/>
      <c r="BB523" s="93"/>
      <c r="BC523" s="93"/>
      <c r="BD523" s="93"/>
      <c r="BF523" s="93"/>
      <c r="BG523" s="93"/>
      <c r="BH523" s="93"/>
      <c r="BI523" s="93"/>
    </row>
    <row r="524">
      <c r="E524" s="105"/>
      <c r="F524" s="105"/>
      <c r="G524" s="105"/>
      <c r="H524" s="105"/>
      <c r="I524" s="105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B524" s="14"/>
      <c r="AC524" s="14"/>
      <c r="AD524" s="14"/>
      <c r="AE524" s="14"/>
      <c r="AG524" s="14"/>
      <c r="AH524" s="14"/>
      <c r="AI524" s="14"/>
      <c r="AJ524" s="14"/>
      <c r="AK524" s="14"/>
      <c r="AL524" s="14"/>
      <c r="AM524" s="14"/>
      <c r="AO524" s="14"/>
      <c r="AP524" s="14"/>
      <c r="AQ524" s="14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F524" s="93"/>
      <c r="BG524" s="93"/>
      <c r="BH524" s="93"/>
      <c r="BI524" s="93"/>
    </row>
    <row r="525">
      <c r="E525" s="105"/>
      <c r="F525" s="105"/>
      <c r="G525" s="105"/>
      <c r="H525" s="105"/>
      <c r="I525" s="105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B525" s="14"/>
      <c r="AC525" s="14"/>
      <c r="AD525" s="14"/>
      <c r="AE525" s="14"/>
      <c r="AG525" s="14"/>
      <c r="AH525" s="14"/>
      <c r="AI525" s="14"/>
      <c r="AJ525" s="14"/>
      <c r="AK525" s="14"/>
      <c r="AL525" s="14"/>
      <c r="AM525" s="14"/>
      <c r="AO525" s="14"/>
      <c r="AP525" s="14"/>
      <c r="AQ525" s="14"/>
      <c r="AS525" s="93"/>
      <c r="AT525" s="93"/>
      <c r="AU525" s="93"/>
      <c r="AV525" s="93"/>
      <c r="AW525" s="93"/>
      <c r="AX525" s="93"/>
      <c r="AY525" s="93"/>
      <c r="AZ525" s="93"/>
      <c r="BA525" s="93"/>
      <c r="BB525" s="93"/>
      <c r="BC525" s="93"/>
      <c r="BD525" s="93"/>
      <c r="BF525" s="93"/>
      <c r="BG525" s="93"/>
      <c r="BH525" s="93"/>
      <c r="BI525" s="93"/>
    </row>
    <row r="526">
      <c r="E526" s="105"/>
      <c r="F526" s="105"/>
      <c r="G526" s="105"/>
      <c r="H526" s="105"/>
      <c r="I526" s="105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B526" s="14"/>
      <c r="AC526" s="14"/>
      <c r="AD526" s="14"/>
      <c r="AE526" s="14"/>
      <c r="AG526" s="14"/>
      <c r="AH526" s="14"/>
      <c r="AI526" s="14"/>
      <c r="AJ526" s="14"/>
      <c r="AK526" s="14"/>
      <c r="AL526" s="14"/>
      <c r="AM526" s="14"/>
      <c r="AO526" s="14"/>
      <c r="AP526" s="14"/>
      <c r="AQ526" s="14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F526" s="93"/>
      <c r="BG526" s="93"/>
      <c r="BH526" s="93"/>
      <c r="BI526" s="93"/>
    </row>
    <row r="527">
      <c r="E527" s="105"/>
      <c r="F527" s="105"/>
      <c r="G527" s="105"/>
      <c r="H527" s="105"/>
      <c r="I527" s="105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B527" s="14"/>
      <c r="AC527" s="14"/>
      <c r="AD527" s="14"/>
      <c r="AE527" s="14"/>
      <c r="AG527" s="14"/>
      <c r="AH527" s="14"/>
      <c r="AI527" s="14"/>
      <c r="AJ527" s="14"/>
      <c r="AK527" s="14"/>
      <c r="AL527" s="14"/>
      <c r="AM527" s="14"/>
      <c r="AO527" s="14"/>
      <c r="AP527" s="14"/>
      <c r="AQ527" s="14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F527" s="93"/>
      <c r="BG527" s="93"/>
      <c r="BH527" s="93"/>
      <c r="BI527" s="93"/>
    </row>
    <row r="528">
      <c r="E528" s="105"/>
      <c r="F528" s="105"/>
      <c r="G528" s="105"/>
      <c r="H528" s="105"/>
      <c r="I528" s="105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B528" s="14"/>
      <c r="AC528" s="14"/>
      <c r="AD528" s="14"/>
      <c r="AE528" s="14"/>
      <c r="AG528" s="14"/>
      <c r="AH528" s="14"/>
      <c r="AI528" s="14"/>
      <c r="AJ528" s="14"/>
      <c r="AK528" s="14"/>
      <c r="AL528" s="14"/>
      <c r="AM528" s="14"/>
      <c r="AO528" s="14"/>
      <c r="AP528" s="14"/>
      <c r="AQ528" s="14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F528" s="93"/>
      <c r="BG528" s="93"/>
      <c r="BH528" s="93"/>
      <c r="BI528" s="93"/>
    </row>
    <row r="529">
      <c r="E529" s="105"/>
      <c r="F529" s="105"/>
      <c r="G529" s="105"/>
      <c r="H529" s="105"/>
      <c r="I529" s="105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B529" s="14"/>
      <c r="AC529" s="14"/>
      <c r="AD529" s="14"/>
      <c r="AE529" s="14"/>
      <c r="AG529" s="14"/>
      <c r="AH529" s="14"/>
      <c r="AI529" s="14"/>
      <c r="AJ529" s="14"/>
      <c r="AK529" s="14"/>
      <c r="AL529" s="14"/>
      <c r="AM529" s="14"/>
      <c r="AO529" s="14"/>
      <c r="AP529" s="14"/>
      <c r="AQ529" s="14"/>
      <c r="AS529" s="93"/>
      <c r="AT529" s="93"/>
      <c r="AU529" s="93"/>
      <c r="AV529" s="93"/>
      <c r="AW529" s="93"/>
      <c r="AX529" s="93"/>
      <c r="AY529" s="93"/>
      <c r="AZ529" s="93"/>
      <c r="BA529" s="93"/>
      <c r="BB529" s="93"/>
      <c r="BC529" s="93"/>
      <c r="BD529" s="93"/>
      <c r="BF529" s="93"/>
      <c r="BG529" s="93"/>
      <c r="BH529" s="93"/>
      <c r="BI529" s="93"/>
    </row>
    <row r="530">
      <c r="E530" s="105"/>
      <c r="F530" s="105"/>
      <c r="G530" s="105"/>
      <c r="H530" s="105"/>
      <c r="I530" s="105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B530" s="14"/>
      <c r="AC530" s="14"/>
      <c r="AD530" s="14"/>
      <c r="AE530" s="14"/>
      <c r="AG530" s="14"/>
      <c r="AH530" s="14"/>
      <c r="AI530" s="14"/>
      <c r="AJ530" s="14"/>
      <c r="AK530" s="14"/>
      <c r="AL530" s="14"/>
      <c r="AM530" s="14"/>
      <c r="AO530" s="14"/>
      <c r="AP530" s="14"/>
      <c r="AQ530" s="14"/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F530" s="93"/>
      <c r="BG530" s="93"/>
      <c r="BH530" s="93"/>
      <c r="BI530" s="93"/>
    </row>
    <row r="531">
      <c r="E531" s="105"/>
      <c r="F531" s="105"/>
      <c r="G531" s="105"/>
      <c r="H531" s="105"/>
      <c r="I531" s="105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B531" s="14"/>
      <c r="AC531" s="14"/>
      <c r="AD531" s="14"/>
      <c r="AE531" s="14"/>
      <c r="AG531" s="14"/>
      <c r="AH531" s="14"/>
      <c r="AI531" s="14"/>
      <c r="AJ531" s="14"/>
      <c r="AK531" s="14"/>
      <c r="AL531" s="14"/>
      <c r="AM531" s="14"/>
      <c r="AO531" s="14"/>
      <c r="AP531" s="14"/>
      <c r="AQ531" s="14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F531" s="93"/>
      <c r="BG531" s="93"/>
      <c r="BH531" s="93"/>
      <c r="BI531" s="93"/>
    </row>
    <row r="532">
      <c r="E532" s="105"/>
      <c r="F532" s="105"/>
      <c r="G532" s="105"/>
      <c r="H532" s="105"/>
      <c r="I532" s="105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B532" s="14"/>
      <c r="AC532" s="14"/>
      <c r="AD532" s="14"/>
      <c r="AE532" s="14"/>
      <c r="AG532" s="14"/>
      <c r="AH532" s="14"/>
      <c r="AI532" s="14"/>
      <c r="AJ532" s="14"/>
      <c r="AK532" s="14"/>
      <c r="AL532" s="14"/>
      <c r="AM532" s="14"/>
      <c r="AO532" s="14"/>
      <c r="AP532" s="14"/>
      <c r="AQ532" s="14"/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F532" s="93"/>
      <c r="BG532" s="93"/>
      <c r="BH532" s="93"/>
      <c r="BI532" s="93"/>
    </row>
    <row r="533">
      <c r="E533" s="105"/>
      <c r="F533" s="105"/>
      <c r="G533" s="105"/>
      <c r="H533" s="105"/>
      <c r="I533" s="105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B533" s="14"/>
      <c r="AC533" s="14"/>
      <c r="AD533" s="14"/>
      <c r="AE533" s="14"/>
      <c r="AG533" s="14"/>
      <c r="AH533" s="14"/>
      <c r="AI533" s="14"/>
      <c r="AJ533" s="14"/>
      <c r="AK533" s="14"/>
      <c r="AL533" s="14"/>
      <c r="AM533" s="14"/>
      <c r="AO533" s="14"/>
      <c r="AP533" s="14"/>
      <c r="AQ533" s="14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F533" s="93"/>
      <c r="BG533" s="93"/>
      <c r="BH533" s="93"/>
      <c r="BI533" s="93"/>
    </row>
    <row r="534">
      <c r="E534" s="105"/>
      <c r="F534" s="105"/>
      <c r="G534" s="105"/>
      <c r="H534" s="105"/>
      <c r="I534" s="105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B534" s="14"/>
      <c r="AC534" s="14"/>
      <c r="AD534" s="14"/>
      <c r="AE534" s="14"/>
      <c r="AG534" s="14"/>
      <c r="AH534" s="14"/>
      <c r="AI534" s="14"/>
      <c r="AJ534" s="14"/>
      <c r="AK534" s="14"/>
      <c r="AL534" s="14"/>
      <c r="AM534" s="14"/>
      <c r="AO534" s="14"/>
      <c r="AP534" s="14"/>
      <c r="AQ534" s="14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F534" s="93"/>
      <c r="BG534" s="93"/>
      <c r="BH534" s="93"/>
      <c r="BI534" s="93"/>
    </row>
    <row r="535">
      <c r="E535" s="105"/>
      <c r="F535" s="105"/>
      <c r="G535" s="105"/>
      <c r="H535" s="105"/>
      <c r="I535" s="105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B535" s="14"/>
      <c r="AC535" s="14"/>
      <c r="AD535" s="14"/>
      <c r="AE535" s="14"/>
      <c r="AG535" s="14"/>
      <c r="AH535" s="14"/>
      <c r="AI535" s="14"/>
      <c r="AJ535" s="14"/>
      <c r="AK535" s="14"/>
      <c r="AL535" s="14"/>
      <c r="AM535" s="14"/>
      <c r="AO535" s="14"/>
      <c r="AP535" s="14"/>
      <c r="AQ535" s="14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F535" s="93"/>
      <c r="BG535" s="93"/>
      <c r="BH535" s="93"/>
      <c r="BI535" s="93"/>
    </row>
    <row r="536">
      <c r="E536" s="105"/>
      <c r="F536" s="105"/>
      <c r="G536" s="105"/>
      <c r="H536" s="105"/>
      <c r="I536" s="105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B536" s="14"/>
      <c r="AC536" s="14"/>
      <c r="AD536" s="14"/>
      <c r="AE536" s="14"/>
      <c r="AG536" s="14"/>
      <c r="AH536" s="14"/>
      <c r="AI536" s="14"/>
      <c r="AJ536" s="14"/>
      <c r="AK536" s="14"/>
      <c r="AL536" s="14"/>
      <c r="AM536" s="14"/>
      <c r="AO536" s="14"/>
      <c r="AP536" s="14"/>
      <c r="AQ536" s="14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F536" s="93"/>
      <c r="BG536" s="93"/>
      <c r="BH536" s="93"/>
      <c r="BI536" s="93"/>
    </row>
    <row r="537">
      <c r="E537" s="105"/>
      <c r="F537" s="105"/>
      <c r="G537" s="105"/>
      <c r="H537" s="105"/>
      <c r="I537" s="105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B537" s="14"/>
      <c r="AC537" s="14"/>
      <c r="AD537" s="14"/>
      <c r="AE537" s="14"/>
      <c r="AG537" s="14"/>
      <c r="AH537" s="14"/>
      <c r="AI537" s="14"/>
      <c r="AJ537" s="14"/>
      <c r="AK537" s="14"/>
      <c r="AL537" s="14"/>
      <c r="AM537" s="14"/>
      <c r="AO537" s="14"/>
      <c r="AP537" s="14"/>
      <c r="AQ537" s="14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F537" s="93"/>
      <c r="BG537" s="93"/>
      <c r="BH537" s="93"/>
      <c r="BI537" s="93"/>
    </row>
    <row r="538">
      <c r="E538" s="105"/>
      <c r="F538" s="105"/>
      <c r="G538" s="105"/>
      <c r="H538" s="105"/>
      <c r="I538" s="105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B538" s="14"/>
      <c r="AC538" s="14"/>
      <c r="AD538" s="14"/>
      <c r="AE538" s="14"/>
      <c r="AG538" s="14"/>
      <c r="AH538" s="14"/>
      <c r="AI538" s="14"/>
      <c r="AJ538" s="14"/>
      <c r="AK538" s="14"/>
      <c r="AL538" s="14"/>
      <c r="AM538" s="14"/>
      <c r="AO538" s="14"/>
      <c r="AP538" s="14"/>
      <c r="AQ538" s="14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F538" s="93"/>
      <c r="BG538" s="93"/>
      <c r="BH538" s="93"/>
      <c r="BI538" s="93"/>
    </row>
    <row r="539">
      <c r="E539" s="105"/>
      <c r="F539" s="105"/>
      <c r="G539" s="105"/>
      <c r="H539" s="105"/>
      <c r="I539" s="105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B539" s="14"/>
      <c r="AC539" s="14"/>
      <c r="AD539" s="14"/>
      <c r="AE539" s="14"/>
      <c r="AG539" s="14"/>
      <c r="AH539" s="14"/>
      <c r="AI539" s="14"/>
      <c r="AJ539" s="14"/>
      <c r="AK539" s="14"/>
      <c r="AL539" s="14"/>
      <c r="AM539" s="14"/>
      <c r="AO539" s="14"/>
      <c r="AP539" s="14"/>
      <c r="AQ539" s="14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F539" s="93"/>
      <c r="BG539" s="93"/>
      <c r="BH539" s="93"/>
      <c r="BI539" s="93"/>
    </row>
    <row r="540">
      <c r="E540" s="105"/>
      <c r="F540" s="105"/>
      <c r="G540" s="105"/>
      <c r="H540" s="105"/>
      <c r="I540" s="105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B540" s="14"/>
      <c r="AC540" s="14"/>
      <c r="AD540" s="14"/>
      <c r="AE540" s="14"/>
      <c r="AG540" s="14"/>
      <c r="AH540" s="14"/>
      <c r="AI540" s="14"/>
      <c r="AJ540" s="14"/>
      <c r="AK540" s="14"/>
      <c r="AL540" s="14"/>
      <c r="AM540" s="14"/>
      <c r="AO540" s="14"/>
      <c r="AP540" s="14"/>
      <c r="AQ540" s="14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F540" s="93"/>
      <c r="BG540" s="93"/>
      <c r="BH540" s="93"/>
      <c r="BI540" s="93"/>
    </row>
    <row r="541">
      <c r="E541" s="105"/>
      <c r="F541" s="105"/>
      <c r="G541" s="105"/>
      <c r="H541" s="105"/>
      <c r="I541" s="105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B541" s="14"/>
      <c r="AC541" s="14"/>
      <c r="AD541" s="14"/>
      <c r="AE541" s="14"/>
      <c r="AG541" s="14"/>
      <c r="AH541" s="14"/>
      <c r="AI541" s="14"/>
      <c r="AJ541" s="14"/>
      <c r="AK541" s="14"/>
      <c r="AL541" s="14"/>
      <c r="AM541" s="14"/>
      <c r="AO541" s="14"/>
      <c r="AP541" s="14"/>
      <c r="AQ541" s="14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F541" s="93"/>
      <c r="BG541" s="93"/>
      <c r="BH541" s="93"/>
      <c r="BI541" s="93"/>
    </row>
    <row r="542">
      <c r="E542" s="105"/>
      <c r="F542" s="105"/>
      <c r="G542" s="105"/>
      <c r="H542" s="105"/>
      <c r="I542" s="105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B542" s="14"/>
      <c r="AC542" s="14"/>
      <c r="AD542" s="14"/>
      <c r="AE542" s="14"/>
      <c r="AG542" s="14"/>
      <c r="AH542" s="14"/>
      <c r="AI542" s="14"/>
      <c r="AJ542" s="14"/>
      <c r="AK542" s="14"/>
      <c r="AL542" s="14"/>
      <c r="AM542" s="14"/>
      <c r="AO542" s="14"/>
      <c r="AP542" s="14"/>
      <c r="AQ542" s="14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F542" s="93"/>
      <c r="BG542" s="93"/>
      <c r="BH542" s="93"/>
      <c r="BI542" s="93"/>
    </row>
    <row r="543">
      <c r="E543" s="105"/>
      <c r="F543" s="105"/>
      <c r="G543" s="105"/>
      <c r="H543" s="105"/>
      <c r="I543" s="105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B543" s="14"/>
      <c r="AC543" s="14"/>
      <c r="AD543" s="14"/>
      <c r="AE543" s="14"/>
      <c r="AG543" s="14"/>
      <c r="AH543" s="14"/>
      <c r="AI543" s="14"/>
      <c r="AJ543" s="14"/>
      <c r="AK543" s="14"/>
      <c r="AL543" s="14"/>
      <c r="AM543" s="14"/>
      <c r="AO543" s="14"/>
      <c r="AP543" s="14"/>
      <c r="AQ543" s="14"/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F543" s="93"/>
      <c r="BG543" s="93"/>
      <c r="BH543" s="93"/>
      <c r="BI543" s="93"/>
    </row>
    <row r="544">
      <c r="E544" s="105"/>
      <c r="F544" s="105"/>
      <c r="G544" s="105"/>
      <c r="H544" s="105"/>
      <c r="I544" s="105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B544" s="14"/>
      <c r="AC544" s="14"/>
      <c r="AD544" s="14"/>
      <c r="AE544" s="14"/>
      <c r="AG544" s="14"/>
      <c r="AH544" s="14"/>
      <c r="AI544" s="14"/>
      <c r="AJ544" s="14"/>
      <c r="AK544" s="14"/>
      <c r="AL544" s="14"/>
      <c r="AM544" s="14"/>
      <c r="AO544" s="14"/>
      <c r="AP544" s="14"/>
      <c r="AQ544" s="14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F544" s="93"/>
      <c r="BG544" s="93"/>
      <c r="BH544" s="93"/>
      <c r="BI544" s="93"/>
    </row>
    <row r="545">
      <c r="E545" s="105"/>
      <c r="F545" s="105"/>
      <c r="G545" s="105"/>
      <c r="H545" s="105"/>
      <c r="I545" s="105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B545" s="14"/>
      <c r="AC545" s="14"/>
      <c r="AD545" s="14"/>
      <c r="AE545" s="14"/>
      <c r="AG545" s="14"/>
      <c r="AH545" s="14"/>
      <c r="AI545" s="14"/>
      <c r="AJ545" s="14"/>
      <c r="AK545" s="14"/>
      <c r="AL545" s="14"/>
      <c r="AM545" s="14"/>
      <c r="AO545" s="14"/>
      <c r="AP545" s="14"/>
      <c r="AQ545" s="14"/>
      <c r="AS545" s="93"/>
      <c r="AT545" s="93"/>
      <c r="AU545" s="93"/>
      <c r="AV545" s="93"/>
      <c r="AW545" s="93"/>
      <c r="AX545" s="93"/>
      <c r="AY545" s="93"/>
      <c r="AZ545" s="93"/>
      <c r="BA545" s="93"/>
      <c r="BB545" s="93"/>
      <c r="BC545" s="93"/>
      <c r="BD545" s="93"/>
      <c r="BF545" s="93"/>
      <c r="BG545" s="93"/>
      <c r="BH545" s="93"/>
      <c r="BI545" s="93"/>
    </row>
    <row r="546">
      <c r="E546" s="105"/>
      <c r="F546" s="105"/>
      <c r="G546" s="105"/>
      <c r="H546" s="105"/>
      <c r="I546" s="105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B546" s="14"/>
      <c r="AC546" s="14"/>
      <c r="AD546" s="14"/>
      <c r="AE546" s="14"/>
      <c r="AG546" s="14"/>
      <c r="AH546" s="14"/>
      <c r="AI546" s="14"/>
      <c r="AJ546" s="14"/>
      <c r="AK546" s="14"/>
      <c r="AL546" s="14"/>
      <c r="AM546" s="14"/>
      <c r="AO546" s="14"/>
      <c r="AP546" s="14"/>
      <c r="AQ546" s="14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F546" s="93"/>
      <c r="BG546" s="93"/>
      <c r="BH546" s="93"/>
      <c r="BI546" s="93"/>
    </row>
    <row r="547">
      <c r="E547" s="105"/>
      <c r="F547" s="105"/>
      <c r="G547" s="105"/>
      <c r="H547" s="105"/>
      <c r="I547" s="105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B547" s="14"/>
      <c r="AC547" s="14"/>
      <c r="AD547" s="14"/>
      <c r="AE547" s="14"/>
      <c r="AG547" s="14"/>
      <c r="AH547" s="14"/>
      <c r="AI547" s="14"/>
      <c r="AJ547" s="14"/>
      <c r="AK547" s="14"/>
      <c r="AL547" s="14"/>
      <c r="AM547" s="14"/>
      <c r="AO547" s="14"/>
      <c r="AP547" s="14"/>
      <c r="AQ547" s="14"/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F547" s="93"/>
      <c r="BG547" s="93"/>
      <c r="BH547" s="93"/>
      <c r="BI547" s="93"/>
    </row>
    <row r="548">
      <c r="E548" s="105"/>
      <c r="F548" s="105"/>
      <c r="G548" s="105"/>
      <c r="H548" s="105"/>
      <c r="I548" s="105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B548" s="14"/>
      <c r="AC548" s="14"/>
      <c r="AD548" s="14"/>
      <c r="AE548" s="14"/>
      <c r="AG548" s="14"/>
      <c r="AH548" s="14"/>
      <c r="AI548" s="14"/>
      <c r="AJ548" s="14"/>
      <c r="AK548" s="14"/>
      <c r="AL548" s="14"/>
      <c r="AM548" s="14"/>
      <c r="AO548" s="14"/>
      <c r="AP548" s="14"/>
      <c r="AQ548" s="14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F548" s="93"/>
      <c r="BG548" s="93"/>
      <c r="BH548" s="93"/>
      <c r="BI548" s="93"/>
    </row>
    <row r="549">
      <c r="E549" s="105"/>
      <c r="F549" s="105"/>
      <c r="G549" s="105"/>
      <c r="H549" s="105"/>
      <c r="I549" s="105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B549" s="14"/>
      <c r="AC549" s="14"/>
      <c r="AD549" s="14"/>
      <c r="AE549" s="14"/>
      <c r="AG549" s="14"/>
      <c r="AH549" s="14"/>
      <c r="AI549" s="14"/>
      <c r="AJ549" s="14"/>
      <c r="AK549" s="14"/>
      <c r="AL549" s="14"/>
      <c r="AM549" s="14"/>
      <c r="AO549" s="14"/>
      <c r="AP549" s="14"/>
      <c r="AQ549" s="14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F549" s="93"/>
      <c r="BG549" s="93"/>
      <c r="BH549" s="93"/>
      <c r="BI549" s="93"/>
    </row>
    <row r="550">
      <c r="E550" s="105"/>
      <c r="F550" s="105"/>
      <c r="G550" s="105"/>
      <c r="H550" s="105"/>
      <c r="I550" s="105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B550" s="14"/>
      <c r="AC550" s="14"/>
      <c r="AD550" s="14"/>
      <c r="AE550" s="14"/>
      <c r="AG550" s="14"/>
      <c r="AH550" s="14"/>
      <c r="AI550" s="14"/>
      <c r="AJ550" s="14"/>
      <c r="AK550" s="14"/>
      <c r="AL550" s="14"/>
      <c r="AM550" s="14"/>
      <c r="AO550" s="14"/>
      <c r="AP550" s="14"/>
      <c r="AQ550" s="14"/>
      <c r="AS550" s="93"/>
      <c r="AT550" s="93"/>
      <c r="AU550" s="93"/>
      <c r="AV550" s="93"/>
      <c r="AW550" s="93"/>
      <c r="AX550" s="93"/>
      <c r="AY550" s="93"/>
      <c r="AZ550" s="93"/>
      <c r="BA550" s="93"/>
      <c r="BB550" s="93"/>
      <c r="BC550" s="93"/>
      <c r="BD550" s="93"/>
      <c r="BF550" s="93"/>
      <c r="BG550" s="93"/>
      <c r="BH550" s="93"/>
      <c r="BI550" s="93"/>
    </row>
    <row r="551">
      <c r="E551" s="105"/>
      <c r="F551" s="105"/>
      <c r="G551" s="105"/>
      <c r="H551" s="105"/>
      <c r="I551" s="105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B551" s="14"/>
      <c r="AC551" s="14"/>
      <c r="AD551" s="14"/>
      <c r="AE551" s="14"/>
      <c r="AG551" s="14"/>
      <c r="AH551" s="14"/>
      <c r="AI551" s="14"/>
      <c r="AJ551" s="14"/>
      <c r="AK551" s="14"/>
      <c r="AL551" s="14"/>
      <c r="AM551" s="14"/>
      <c r="AO551" s="14"/>
      <c r="AP551" s="14"/>
      <c r="AQ551" s="14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F551" s="93"/>
      <c r="BG551" s="93"/>
      <c r="BH551" s="93"/>
      <c r="BI551" s="93"/>
    </row>
    <row r="552">
      <c r="E552" s="105"/>
      <c r="F552" s="105"/>
      <c r="G552" s="105"/>
      <c r="H552" s="105"/>
      <c r="I552" s="105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B552" s="14"/>
      <c r="AC552" s="14"/>
      <c r="AD552" s="14"/>
      <c r="AE552" s="14"/>
      <c r="AG552" s="14"/>
      <c r="AH552" s="14"/>
      <c r="AI552" s="14"/>
      <c r="AJ552" s="14"/>
      <c r="AK552" s="14"/>
      <c r="AL552" s="14"/>
      <c r="AM552" s="14"/>
      <c r="AO552" s="14"/>
      <c r="AP552" s="14"/>
      <c r="AQ552" s="14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F552" s="93"/>
      <c r="BG552" s="93"/>
      <c r="BH552" s="93"/>
      <c r="BI552" s="93"/>
    </row>
    <row r="553">
      <c r="E553" s="105"/>
      <c r="F553" s="105"/>
      <c r="G553" s="105"/>
      <c r="H553" s="105"/>
      <c r="I553" s="105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B553" s="14"/>
      <c r="AC553" s="14"/>
      <c r="AD553" s="14"/>
      <c r="AE553" s="14"/>
      <c r="AG553" s="14"/>
      <c r="AH553" s="14"/>
      <c r="AI553" s="14"/>
      <c r="AJ553" s="14"/>
      <c r="AK553" s="14"/>
      <c r="AL553" s="14"/>
      <c r="AM553" s="14"/>
      <c r="AO553" s="14"/>
      <c r="AP553" s="14"/>
      <c r="AQ553" s="14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F553" s="93"/>
      <c r="BG553" s="93"/>
      <c r="BH553" s="93"/>
      <c r="BI553" s="93"/>
    </row>
    <row r="554">
      <c r="E554" s="105"/>
      <c r="F554" s="105"/>
      <c r="G554" s="105"/>
      <c r="H554" s="105"/>
      <c r="I554" s="105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B554" s="14"/>
      <c r="AC554" s="14"/>
      <c r="AD554" s="14"/>
      <c r="AE554" s="14"/>
      <c r="AG554" s="14"/>
      <c r="AH554" s="14"/>
      <c r="AI554" s="14"/>
      <c r="AJ554" s="14"/>
      <c r="AK554" s="14"/>
      <c r="AL554" s="14"/>
      <c r="AM554" s="14"/>
      <c r="AO554" s="14"/>
      <c r="AP554" s="14"/>
      <c r="AQ554" s="14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F554" s="93"/>
      <c r="BG554" s="93"/>
      <c r="BH554" s="93"/>
      <c r="BI554" s="93"/>
    </row>
    <row r="555">
      <c r="E555" s="105"/>
      <c r="F555" s="105"/>
      <c r="G555" s="105"/>
      <c r="H555" s="105"/>
      <c r="I555" s="105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B555" s="14"/>
      <c r="AC555" s="14"/>
      <c r="AD555" s="14"/>
      <c r="AE555" s="14"/>
      <c r="AG555" s="14"/>
      <c r="AH555" s="14"/>
      <c r="AI555" s="14"/>
      <c r="AJ555" s="14"/>
      <c r="AK555" s="14"/>
      <c r="AL555" s="14"/>
      <c r="AM555" s="14"/>
      <c r="AO555" s="14"/>
      <c r="AP555" s="14"/>
      <c r="AQ555" s="14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F555" s="93"/>
      <c r="BG555" s="93"/>
      <c r="BH555" s="93"/>
      <c r="BI555" s="93"/>
    </row>
    <row r="556">
      <c r="E556" s="105"/>
      <c r="F556" s="105"/>
      <c r="G556" s="105"/>
      <c r="H556" s="105"/>
      <c r="I556" s="105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B556" s="14"/>
      <c r="AC556" s="14"/>
      <c r="AD556" s="14"/>
      <c r="AE556" s="14"/>
      <c r="AG556" s="14"/>
      <c r="AH556" s="14"/>
      <c r="AI556" s="14"/>
      <c r="AJ556" s="14"/>
      <c r="AK556" s="14"/>
      <c r="AL556" s="14"/>
      <c r="AM556" s="14"/>
      <c r="AO556" s="14"/>
      <c r="AP556" s="14"/>
      <c r="AQ556" s="14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F556" s="93"/>
      <c r="BG556" s="93"/>
      <c r="BH556" s="93"/>
      <c r="BI556" s="93"/>
    </row>
    <row r="557">
      <c r="E557" s="105"/>
      <c r="F557" s="105"/>
      <c r="G557" s="105"/>
      <c r="H557" s="105"/>
      <c r="I557" s="105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B557" s="14"/>
      <c r="AC557" s="14"/>
      <c r="AD557" s="14"/>
      <c r="AE557" s="14"/>
      <c r="AG557" s="14"/>
      <c r="AH557" s="14"/>
      <c r="AI557" s="14"/>
      <c r="AJ557" s="14"/>
      <c r="AK557" s="14"/>
      <c r="AL557" s="14"/>
      <c r="AM557" s="14"/>
      <c r="AO557" s="14"/>
      <c r="AP557" s="14"/>
      <c r="AQ557" s="14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F557" s="93"/>
      <c r="BG557" s="93"/>
      <c r="BH557" s="93"/>
      <c r="BI557" s="93"/>
    </row>
    <row r="558">
      <c r="E558" s="105"/>
      <c r="F558" s="105"/>
      <c r="G558" s="105"/>
      <c r="H558" s="105"/>
      <c r="I558" s="105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B558" s="14"/>
      <c r="AC558" s="14"/>
      <c r="AD558" s="14"/>
      <c r="AE558" s="14"/>
      <c r="AG558" s="14"/>
      <c r="AH558" s="14"/>
      <c r="AI558" s="14"/>
      <c r="AJ558" s="14"/>
      <c r="AK558" s="14"/>
      <c r="AL558" s="14"/>
      <c r="AM558" s="14"/>
      <c r="AO558" s="14"/>
      <c r="AP558" s="14"/>
      <c r="AQ558" s="14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F558" s="93"/>
      <c r="BG558" s="93"/>
      <c r="BH558" s="93"/>
      <c r="BI558" s="93"/>
    </row>
    <row r="559">
      <c r="E559" s="105"/>
      <c r="F559" s="105"/>
      <c r="G559" s="105"/>
      <c r="H559" s="105"/>
      <c r="I559" s="105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B559" s="14"/>
      <c r="AC559" s="14"/>
      <c r="AD559" s="14"/>
      <c r="AE559" s="14"/>
      <c r="AG559" s="14"/>
      <c r="AH559" s="14"/>
      <c r="AI559" s="14"/>
      <c r="AJ559" s="14"/>
      <c r="AK559" s="14"/>
      <c r="AL559" s="14"/>
      <c r="AM559" s="14"/>
      <c r="AO559" s="14"/>
      <c r="AP559" s="14"/>
      <c r="AQ559" s="14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F559" s="93"/>
      <c r="BG559" s="93"/>
      <c r="BH559" s="93"/>
      <c r="BI559" s="93"/>
    </row>
    <row r="560">
      <c r="E560" s="105"/>
      <c r="F560" s="105"/>
      <c r="G560" s="105"/>
      <c r="H560" s="105"/>
      <c r="I560" s="105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B560" s="14"/>
      <c r="AC560" s="14"/>
      <c r="AD560" s="14"/>
      <c r="AE560" s="14"/>
      <c r="AG560" s="14"/>
      <c r="AH560" s="14"/>
      <c r="AI560" s="14"/>
      <c r="AJ560" s="14"/>
      <c r="AK560" s="14"/>
      <c r="AL560" s="14"/>
      <c r="AM560" s="14"/>
      <c r="AO560" s="14"/>
      <c r="AP560" s="14"/>
      <c r="AQ560" s="14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F560" s="93"/>
      <c r="BG560" s="93"/>
      <c r="BH560" s="93"/>
      <c r="BI560" s="93"/>
    </row>
    <row r="561">
      <c r="E561" s="105"/>
      <c r="F561" s="105"/>
      <c r="G561" s="105"/>
      <c r="H561" s="105"/>
      <c r="I561" s="105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B561" s="14"/>
      <c r="AC561" s="14"/>
      <c r="AD561" s="14"/>
      <c r="AE561" s="14"/>
      <c r="AG561" s="14"/>
      <c r="AH561" s="14"/>
      <c r="AI561" s="14"/>
      <c r="AJ561" s="14"/>
      <c r="AK561" s="14"/>
      <c r="AL561" s="14"/>
      <c r="AM561" s="14"/>
      <c r="AO561" s="14"/>
      <c r="AP561" s="14"/>
      <c r="AQ561" s="14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F561" s="93"/>
      <c r="BG561" s="93"/>
      <c r="BH561" s="93"/>
      <c r="BI561" s="93"/>
    </row>
    <row r="562">
      <c r="E562" s="105"/>
      <c r="F562" s="105"/>
      <c r="G562" s="105"/>
      <c r="H562" s="105"/>
      <c r="I562" s="105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B562" s="14"/>
      <c r="AC562" s="14"/>
      <c r="AD562" s="14"/>
      <c r="AE562" s="14"/>
      <c r="AG562" s="14"/>
      <c r="AH562" s="14"/>
      <c r="AI562" s="14"/>
      <c r="AJ562" s="14"/>
      <c r="AK562" s="14"/>
      <c r="AL562" s="14"/>
      <c r="AM562" s="14"/>
      <c r="AO562" s="14"/>
      <c r="AP562" s="14"/>
      <c r="AQ562" s="14"/>
      <c r="AS562" s="93"/>
      <c r="AT562" s="93"/>
      <c r="AU562" s="93"/>
      <c r="AV562" s="93"/>
      <c r="AW562" s="93"/>
      <c r="AX562" s="93"/>
      <c r="AY562" s="93"/>
      <c r="AZ562" s="93"/>
      <c r="BA562" s="93"/>
      <c r="BB562" s="93"/>
      <c r="BC562" s="93"/>
      <c r="BD562" s="93"/>
      <c r="BF562" s="93"/>
      <c r="BG562" s="93"/>
      <c r="BH562" s="93"/>
      <c r="BI562" s="93"/>
    </row>
    <row r="563">
      <c r="E563" s="105"/>
      <c r="F563" s="105"/>
      <c r="G563" s="105"/>
      <c r="H563" s="105"/>
      <c r="I563" s="105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B563" s="14"/>
      <c r="AC563" s="14"/>
      <c r="AD563" s="14"/>
      <c r="AE563" s="14"/>
      <c r="AG563" s="14"/>
      <c r="AH563" s="14"/>
      <c r="AI563" s="14"/>
      <c r="AJ563" s="14"/>
      <c r="AK563" s="14"/>
      <c r="AL563" s="14"/>
      <c r="AM563" s="14"/>
      <c r="AO563" s="14"/>
      <c r="AP563" s="14"/>
      <c r="AQ563" s="14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F563" s="93"/>
      <c r="BG563" s="93"/>
      <c r="BH563" s="93"/>
      <c r="BI563" s="93"/>
    </row>
    <row r="564">
      <c r="E564" s="105"/>
      <c r="F564" s="105"/>
      <c r="G564" s="105"/>
      <c r="H564" s="105"/>
      <c r="I564" s="105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B564" s="14"/>
      <c r="AC564" s="14"/>
      <c r="AD564" s="14"/>
      <c r="AE564" s="14"/>
      <c r="AG564" s="14"/>
      <c r="AH564" s="14"/>
      <c r="AI564" s="14"/>
      <c r="AJ564" s="14"/>
      <c r="AK564" s="14"/>
      <c r="AL564" s="14"/>
      <c r="AM564" s="14"/>
      <c r="AO564" s="14"/>
      <c r="AP564" s="14"/>
      <c r="AQ564" s="14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F564" s="93"/>
      <c r="BG564" s="93"/>
      <c r="BH564" s="93"/>
      <c r="BI564" s="93"/>
    </row>
    <row r="565">
      <c r="E565" s="105"/>
      <c r="F565" s="105"/>
      <c r="G565" s="105"/>
      <c r="H565" s="105"/>
      <c r="I565" s="105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B565" s="14"/>
      <c r="AC565" s="14"/>
      <c r="AD565" s="14"/>
      <c r="AE565" s="14"/>
      <c r="AG565" s="14"/>
      <c r="AH565" s="14"/>
      <c r="AI565" s="14"/>
      <c r="AJ565" s="14"/>
      <c r="AK565" s="14"/>
      <c r="AL565" s="14"/>
      <c r="AM565" s="14"/>
      <c r="AO565" s="14"/>
      <c r="AP565" s="14"/>
      <c r="AQ565" s="14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F565" s="93"/>
      <c r="BG565" s="93"/>
      <c r="BH565" s="93"/>
      <c r="BI565" s="93"/>
    </row>
    <row r="566">
      <c r="E566" s="105"/>
      <c r="F566" s="105"/>
      <c r="G566" s="105"/>
      <c r="H566" s="105"/>
      <c r="I566" s="105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B566" s="14"/>
      <c r="AC566" s="14"/>
      <c r="AD566" s="14"/>
      <c r="AE566" s="14"/>
      <c r="AG566" s="14"/>
      <c r="AH566" s="14"/>
      <c r="AI566" s="14"/>
      <c r="AJ566" s="14"/>
      <c r="AK566" s="14"/>
      <c r="AL566" s="14"/>
      <c r="AM566" s="14"/>
      <c r="AO566" s="14"/>
      <c r="AP566" s="14"/>
      <c r="AQ566" s="14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F566" s="93"/>
      <c r="BG566" s="93"/>
      <c r="BH566" s="93"/>
      <c r="BI566" s="93"/>
    </row>
    <row r="567">
      <c r="E567" s="105"/>
      <c r="F567" s="105"/>
      <c r="G567" s="105"/>
      <c r="H567" s="105"/>
      <c r="I567" s="105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B567" s="14"/>
      <c r="AC567" s="14"/>
      <c r="AD567" s="14"/>
      <c r="AE567" s="14"/>
      <c r="AG567" s="14"/>
      <c r="AH567" s="14"/>
      <c r="AI567" s="14"/>
      <c r="AJ567" s="14"/>
      <c r="AK567" s="14"/>
      <c r="AL567" s="14"/>
      <c r="AM567" s="14"/>
      <c r="AO567" s="14"/>
      <c r="AP567" s="14"/>
      <c r="AQ567" s="14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F567" s="93"/>
      <c r="BG567" s="93"/>
      <c r="BH567" s="93"/>
      <c r="BI567" s="93"/>
    </row>
    <row r="568">
      <c r="E568" s="105"/>
      <c r="F568" s="105"/>
      <c r="G568" s="105"/>
      <c r="H568" s="105"/>
      <c r="I568" s="105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B568" s="14"/>
      <c r="AC568" s="14"/>
      <c r="AD568" s="14"/>
      <c r="AE568" s="14"/>
      <c r="AG568" s="14"/>
      <c r="AH568" s="14"/>
      <c r="AI568" s="14"/>
      <c r="AJ568" s="14"/>
      <c r="AK568" s="14"/>
      <c r="AL568" s="14"/>
      <c r="AM568" s="14"/>
      <c r="AO568" s="14"/>
      <c r="AP568" s="14"/>
      <c r="AQ568" s="14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F568" s="93"/>
      <c r="BG568" s="93"/>
      <c r="BH568" s="93"/>
      <c r="BI568" s="93"/>
    </row>
    <row r="569">
      <c r="E569" s="105"/>
      <c r="F569" s="105"/>
      <c r="G569" s="105"/>
      <c r="H569" s="105"/>
      <c r="I569" s="105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B569" s="14"/>
      <c r="AC569" s="14"/>
      <c r="AD569" s="14"/>
      <c r="AE569" s="14"/>
      <c r="AG569" s="14"/>
      <c r="AH569" s="14"/>
      <c r="AI569" s="14"/>
      <c r="AJ569" s="14"/>
      <c r="AK569" s="14"/>
      <c r="AL569" s="14"/>
      <c r="AM569" s="14"/>
      <c r="AO569" s="14"/>
      <c r="AP569" s="14"/>
      <c r="AQ569" s="14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F569" s="93"/>
      <c r="BG569" s="93"/>
      <c r="BH569" s="93"/>
      <c r="BI569" s="93"/>
    </row>
    <row r="570">
      <c r="E570" s="105"/>
      <c r="F570" s="105"/>
      <c r="G570" s="105"/>
      <c r="H570" s="105"/>
      <c r="I570" s="105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B570" s="14"/>
      <c r="AC570" s="14"/>
      <c r="AD570" s="14"/>
      <c r="AE570" s="14"/>
      <c r="AG570" s="14"/>
      <c r="AH570" s="14"/>
      <c r="AI570" s="14"/>
      <c r="AJ570" s="14"/>
      <c r="AK570" s="14"/>
      <c r="AL570" s="14"/>
      <c r="AM570" s="14"/>
      <c r="AO570" s="14"/>
      <c r="AP570" s="14"/>
      <c r="AQ570" s="14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F570" s="93"/>
      <c r="BG570" s="93"/>
      <c r="BH570" s="93"/>
      <c r="BI570" s="93"/>
    </row>
    <row r="571">
      <c r="E571" s="105"/>
      <c r="F571" s="105"/>
      <c r="G571" s="105"/>
      <c r="H571" s="105"/>
      <c r="I571" s="105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B571" s="14"/>
      <c r="AC571" s="14"/>
      <c r="AD571" s="14"/>
      <c r="AE571" s="14"/>
      <c r="AG571" s="14"/>
      <c r="AH571" s="14"/>
      <c r="AI571" s="14"/>
      <c r="AJ571" s="14"/>
      <c r="AK571" s="14"/>
      <c r="AL571" s="14"/>
      <c r="AM571" s="14"/>
      <c r="AO571" s="14"/>
      <c r="AP571" s="14"/>
      <c r="AQ571" s="14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F571" s="93"/>
      <c r="BG571" s="93"/>
      <c r="BH571" s="93"/>
      <c r="BI571" s="93"/>
    </row>
    <row r="572">
      <c r="E572" s="105"/>
      <c r="F572" s="105"/>
      <c r="G572" s="105"/>
      <c r="H572" s="105"/>
      <c r="I572" s="105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B572" s="14"/>
      <c r="AC572" s="14"/>
      <c r="AD572" s="14"/>
      <c r="AE572" s="14"/>
      <c r="AG572" s="14"/>
      <c r="AH572" s="14"/>
      <c r="AI572" s="14"/>
      <c r="AJ572" s="14"/>
      <c r="AK572" s="14"/>
      <c r="AL572" s="14"/>
      <c r="AM572" s="14"/>
      <c r="AO572" s="14"/>
      <c r="AP572" s="14"/>
      <c r="AQ572" s="14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F572" s="93"/>
      <c r="BG572" s="93"/>
      <c r="BH572" s="93"/>
      <c r="BI572" s="93"/>
    </row>
    <row r="573">
      <c r="E573" s="105"/>
      <c r="F573" s="105"/>
      <c r="G573" s="105"/>
      <c r="H573" s="105"/>
      <c r="I573" s="105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B573" s="14"/>
      <c r="AC573" s="14"/>
      <c r="AD573" s="14"/>
      <c r="AE573" s="14"/>
      <c r="AG573" s="14"/>
      <c r="AH573" s="14"/>
      <c r="AI573" s="14"/>
      <c r="AJ573" s="14"/>
      <c r="AK573" s="14"/>
      <c r="AL573" s="14"/>
      <c r="AM573" s="14"/>
      <c r="AO573" s="14"/>
      <c r="AP573" s="14"/>
      <c r="AQ573" s="14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F573" s="93"/>
      <c r="BG573" s="93"/>
      <c r="BH573" s="93"/>
      <c r="BI573" s="93"/>
    </row>
    <row r="574">
      <c r="E574" s="105"/>
      <c r="F574" s="105"/>
      <c r="G574" s="105"/>
      <c r="H574" s="105"/>
      <c r="I574" s="105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B574" s="14"/>
      <c r="AC574" s="14"/>
      <c r="AD574" s="14"/>
      <c r="AE574" s="14"/>
      <c r="AG574" s="14"/>
      <c r="AH574" s="14"/>
      <c r="AI574" s="14"/>
      <c r="AJ574" s="14"/>
      <c r="AK574" s="14"/>
      <c r="AL574" s="14"/>
      <c r="AM574" s="14"/>
      <c r="AO574" s="14"/>
      <c r="AP574" s="14"/>
      <c r="AQ574" s="14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F574" s="93"/>
      <c r="BG574" s="93"/>
      <c r="BH574" s="93"/>
      <c r="BI574" s="93"/>
    </row>
    <row r="575">
      <c r="E575" s="105"/>
      <c r="F575" s="105"/>
      <c r="G575" s="105"/>
      <c r="H575" s="105"/>
      <c r="I575" s="105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B575" s="14"/>
      <c r="AC575" s="14"/>
      <c r="AD575" s="14"/>
      <c r="AE575" s="14"/>
      <c r="AG575" s="14"/>
      <c r="AH575" s="14"/>
      <c r="AI575" s="14"/>
      <c r="AJ575" s="14"/>
      <c r="AK575" s="14"/>
      <c r="AL575" s="14"/>
      <c r="AM575" s="14"/>
      <c r="AO575" s="14"/>
      <c r="AP575" s="14"/>
      <c r="AQ575" s="14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F575" s="93"/>
      <c r="BG575" s="93"/>
      <c r="BH575" s="93"/>
      <c r="BI575" s="93"/>
    </row>
    <row r="576">
      <c r="E576" s="105"/>
      <c r="F576" s="105"/>
      <c r="G576" s="105"/>
      <c r="H576" s="105"/>
      <c r="I576" s="105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B576" s="14"/>
      <c r="AC576" s="14"/>
      <c r="AD576" s="14"/>
      <c r="AE576" s="14"/>
      <c r="AG576" s="14"/>
      <c r="AH576" s="14"/>
      <c r="AI576" s="14"/>
      <c r="AJ576" s="14"/>
      <c r="AK576" s="14"/>
      <c r="AL576" s="14"/>
      <c r="AM576" s="14"/>
      <c r="AO576" s="14"/>
      <c r="AP576" s="14"/>
      <c r="AQ576" s="14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F576" s="93"/>
      <c r="BG576" s="93"/>
      <c r="BH576" s="93"/>
      <c r="BI576" s="93"/>
    </row>
    <row r="577">
      <c r="E577" s="105"/>
      <c r="F577" s="105"/>
      <c r="G577" s="105"/>
      <c r="H577" s="105"/>
      <c r="I577" s="105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B577" s="14"/>
      <c r="AC577" s="14"/>
      <c r="AD577" s="14"/>
      <c r="AE577" s="14"/>
      <c r="AG577" s="14"/>
      <c r="AH577" s="14"/>
      <c r="AI577" s="14"/>
      <c r="AJ577" s="14"/>
      <c r="AK577" s="14"/>
      <c r="AL577" s="14"/>
      <c r="AM577" s="14"/>
      <c r="AO577" s="14"/>
      <c r="AP577" s="14"/>
      <c r="AQ577" s="14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F577" s="93"/>
      <c r="BG577" s="93"/>
      <c r="BH577" s="93"/>
      <c r="BI577" s="93"/>
    </row>
    <row r="578">
      <c r="E578" s="105"/>
      <c r="F578" s="105"/>
      <c r="G578" s="105"/>
      <c r="H578" s="105"/>
      <c r="I578" s="105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B578" s="14"/>
      <c r="AC578" s="14"/>
      <c r="AD578" s="14"/>
      <c r="AE578" s="14"/>
      <c r="AG578" s="14"/>
      <c r="AH578" s="14"/>
      <c r="AI578" s="14"/>
      <c r="AJ578" s="14"/>
      <c r="AK578" s="14"/>
      <c r="AL578" s="14"/>
      <c r="AM578" s="14"/>
      <c r="AO578" s="14"/>
      <c r="AP578" s="14"/>
      <c r="AQ578" s="14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F578" s="93"/>
      <c r="BG578" s="93"/>
      <c r="BH578" s="93"/>
      <c r="BI578" s="93"/>
    </row>
    <row r="579">
      <c r="E579" s="105"/>
      <c r="F579" s="105"/>
      <c r="G579" s="105"/>
      <c r="H579" s="105"/>
      <c r="I579" s="105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B579" s="14"/>
      <c r="AC579" s="14"/>
      <c r="AD579" s="14"/>
      <c r="AE579" s="14"/>
      <c r="AG579" s="14"/>
      <c r="AH579" s="14"/>
      <c r="AI579" s="14"/>
      <c r="AJ579" s="14"/>
      <c r="AK579" s="14"/>
      <c r="AL579" s="14"/>
      <c r="AM579" s="14"/>
      <c r="AO579" s="14"/>
      <c r="AP579" s="14"/>
      <c r="AQ579" s="14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F579" s="93"/>
      <c r="BG579" s="93"/>
      <c r="BH579" s="93"/>
      <c r="BI579" s="93"/>
    </row>
    <row r="580">
      <c r="E580" s="105"/>
      <c r="F580" s="105"/>
      <c r="G580" s="105"/>
      <c r="H580" s="105"/>
      <c r="I580" s="105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B580" s="14"/>
      <c r="AC580" s="14"/>
      <c r="AD580" s="14"/>
      <c r="AE580" s="14"/>
      <c r="AG580" s="14"/>
      <c r="AH580" s="14"/>
      <c r="AI580" s="14"/>
      <c r="AJ580" s="14"/>
      <c r="AK580" s="14"/>
      <c r="AL580" s="14"/>
      <c r="AM580" s="14"/>
      <c r="AO580" s="14"/>
      <c r="AP580" s="14"/>
      <c r="AQ580" s="14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F580" s="93"/>
      <c r="BG580" s="93"/>
      <c r="BH580" s="93"/>
      <c r="BI580" s="93"/>
    </row>
    <row r="581">
      <c r="E581" s="105"/>
      <c r="F581" s="105"/>
      <c r="G581" s="105"/>
      <c r="H581" s="105"/>
      <c r="I581" s="105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B581" s="14"/>
      <c r="AC581" s="14"/>
      <c r="AD581" s="14"/>
      <c r="AE581" s="14"/>
      <c r="AG581" s="14"/>
      <c r="AH581" s="14"/>
      <c r="AI581" s="14"/>
      <c r="AJ581" s="14"/>
      <c r="AK581" s="14"/>
      <c r="AL581" s="14"/>
      <c r="AM581" s="14"/>
      <c r="AO581" s="14"/>
      <c r="AP581" s="14"/>
      <c r="AQ581" s="14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F581" s="93"/>
      <c r="BG581" s="93"/>
      <c r="BH581" s="93"/>
      <c r="BI581" s="93"/>
    </row>
    <row r="582">
      <c r="E582" s="105"/>
      <c r="F582" s="105"/>
      <c r="G582" s="105"/>
      <c r="H582" s="105"/>
      <c r="I582" s="105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B582" s="14"/>
      <c r="AC582" s="14"/>
      <c r="AD582" s="14"/>
      <c r="AE582" s="14"/>
      <c r="AG582" s="14"/>
      <c r="AH582" s="14"/>
      <c r="AI582" s="14"/>
      <c r="AJ582" s="14"/>
      <c r="AK582" s="14"/>
      <c r="AL582" s="14"/>
      <c r="AM582" s="14"/>
      <c r="AO582" s="14"/>
      <c r="AP582" s="14"/>
      <c r="AQ582" s="14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F582" s="93"/>
      <c r="BG582" s="93"/>
      <c r="BH582" s="93"/>
      <c r="BI582" s="93"/>
    </row>
    <row r="583">
      <c r="E583" s="105"/>
      <c r="F583" s="105"/>
      <c r="G583" s="105"/>
      <c r="H583" s="105"/>
      <c r="I583" s="105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B583" s="14"/>
      <c r="AC583" s="14"/>
      <c r="AD583" s="14"/>
      <c r="AE583" s="14"/>
      <c r="AG583" s="14"/>
      <c r="AH583" s="14"/>
      <c r="AI583" s="14"/>
      <c r="AJ583" s="14"/>
      <c r="AK583" s="14"/>
      <c r="AL583" s="14"/>
      <c r="AM583" s="14"/>
      <c r="AO583" s="14"/>
      <c r="AP583" s="14"/>
      <c r="AQ583" s="14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F583" s="93"/>
      <c r="BG583" s="93"/>
      <c r="BH583" s="93"/>
      <c r="BI583" s="93"/>
    </row>
    <row r="584">
      <c r="E584" s="105"/>
      <c r="F584" s="105"/>
      <c r="G584" s="105"/>
      <c r="H584" s="105"/>
      <c r="I584" s="105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B584" s="14"/>
      <c r="AC584" s="14"/>
      <c r="AD584" s="14"/>
      <c r="AE584" s="14"/>
      <c r="AG584" s="14"/>
      <c r="AH584" s="14"/>
      <c r="AI584" s="14"/>
      <c r="AJ584" s="14"/>
      <c r="AK584" s="14"/>
      <c r="AL584" s="14"/>
      <c r="AM584" s="14"/>
      <c r="AO584" s="14"/>
      <c r="AP584" s="14"/>
      <c r="AQ584" s="14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F584" s="93"/>
      <c r="BG584" s="93"/>
      <c r="BH584" s="93"/>
      <c r="BI584" s="93"/>
    </row>
    <row r="585">
      <c r="E585" s="105"/>
      <c r="F585" s="105"/>
      <c r="G585" s="105"/>
      <c r="H585" s="105"/>
      <c r="I585" s="105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B585" s="14"/>
      <c r="AC585" s="14"/>
      <c r="AD585" s="14"/>
      <c r="AE585" s="14"/>
      <c r="AG585" s="14"/>
      <c r="AH585" s="14"/>
      <c r="AI585" s="14"/>
      <c r="AJ585" s="14"/>
      <c r="AK585" s="14"/>
      <c r="AL585" s="14"/>
      <c r="AM585" s="14"/>
      <c r="AO585" s="14"/>
      <c r="AP585" s="14"/>
      <c r="AQ585" s="14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F585" s="93"/>
      <c r="BG585" s="93"/>
      <c r="BH585" s="93"/>
      <c r="BI585" s="93"/>
    </row>
    <row r="586">
      <c r="E586" s="105"/>
      <c r="F586" s="105"/>
      <c r="G586" s="105"/>
      <c r="H586" s="105"/>
      <c r="I586" s="105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B586" s="14"/>
      <c r="AC586" s="14"/>
      <c r="AD586" s="14"/>
      <c r="AE586" s="14"/>
      <c r="AG586" s="14"/>
      <c r="AH586" s="14"/>
      <c r="AI586" s="14"/>
      <c r="AJ586" s="14"/>
      <c r="AK586" s="14"/>
      <c r="AL586" s="14"/>
      <c r="AM586" s="14"/>
      <c r="AO586" s="14"/>
      <c r="AP586" s="14"/>
      <c r="AQ586" s="14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F586" s="93"/>
      <c r="BG586" s="93"/>
      <c r="BH586" s="93"/>
      <c r="BI586" s="93"/>
    </row>
    <row r="587">
      <c r="E587" s="105"/>
      <c r="F587" s="105"/>
      <c r="G587" s="105"/>
      <c r="H587" s="105"/>
      <c r="I587" s="105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B587" s="14"/>
      <c r="AC587" s="14"/>
      <c r="AD587" s="14"/>
      <c r="AE587" s="14"/>
      <c r="AG587" s="14"/>
      <c r="AH587" s="14"/>
      <c r="AI587" s="14"/>
      <c r="AJ587" s="14"/>
      <c r="AK587" s="14"/>
      <c r="AL587" s="14"/>
      <c r="AM587" s="14"/>
      <c r="AO587" s="14"/>
      <c r="AP587" s="14"/>
      <c r="AQ587" s="14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F587" s="93"/>
      <c r="BG587" s="93"/>
      <c r="BH587" s="93"/>
      <c r="BI587" s="93"/>
    </row>
    <row r="588">
      <c r="E588" s="105"/>
      <c r="F588" s="105"/>
      <c r="G588" s="105"/>
      <c r="H588" s="105"/>
      <c r="I588" s="105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B588" s="14"/>
      <c r="AC588" s="14"/>
      <c r="AD588" s="14"/>
      <c r="AE588" s="14"/>
      <c r="AG588" s="14"/>
      <c r="AH588" s="14"/>
      <c r="AI588" s="14"/>
      <c r="AJ588" s="14"/>
      <c r="AK588" s="14"/>
      <c r="AL588" s="14"/>
      <c r="AM588" s="14"/>
      <c r="AO588" s="14"/>
      <c r="AP588" s="14"/>
      <c r="AQ588" s="14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F588" s="93"/>
      <c r="BG588" s="93"/>
      <c r="BH588" s="93"/>
      <c r="BI588" s="93"/>
    </row>
    <row r="589">
      <c r="E589" s="105"/>
      <c r="F589" s="105"/>
      <c r="G589" s="105"/>
      <c r="H589" s="105"/>
      <c r="I589" s="105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B589" s="14"/>
      <c r="AC589" s="14"/>
      <c r="AD589" s="14"/>
      <c r="AE589" s="14"/>
      <c r="AG589" s="14"/>
      <c r="AH589" s="14"/>
      <c r="AI589" s="14"/>
      <c r="AJ589" s="14"/>
      <c r="AK589" s="14"/>
      <c r="AL589" s="14"/>
      <c r="AM589" s="14"/>
      <c r="AO589" s="14"/>
      <c r="AP589" s="14"/>
      <c r="AQ589" s="14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F589" s="93"/>
      <c r="BG589" s="93"/>
      <c r="BH589" s="93"/>
      <c r="BI589" s="93"/>
    </row>
    <row r="590">
      <c r="E590" s="105"/>
      <c r="F590" s="105"/>
      <c r="G590" s="105"/>
      <c r="H590" s="105"/>
      <c r="I590" s="105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B590" s="14"/>
      <c r="AC590" s="14"/>
      <c r="AD590" s="14"/>
      <c r="AE590" s="14"/>
      <c r="AG590" s="14"/>
      <c r="AH590" s="14"/>
      <c r="AI590" s="14"/>
      <c r="AJ590" s="14"/>
      <c r="AK590" s="14"/>
      <c r="AL590" s="14"/>
      <c r="AM590" s="14"/>
      <c r="AO590" s="14"/>
      <c r="AP590" s="14"/>
      <c r="AQ590" s="14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F590" s="93"/>
      <c r="BG590" s="93"/>
      <c r="BH590" s="93"/>
      <c r="BI590" s="93"/>
    </row>
    <row r="591">
      <c r="E591" s="105"/>
      <c r="F591" s="105"/>
      <c r="G591" s="105"/>
      <c r="H591" s="105"/>
      <c r="I591" s="105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B591" s="14"/>
      <c r="AC591" s="14"/>
      <c r="AD591" s="14"/>
      <c r="AE591" s="14"/>
      <c r="AG591" s="14"/>
      <c r="AH591" s="14"/>
      <c r="AI591" s="14"/>
      <c r="AJ591" s="14"/>
      <c r="AK591" s="14"/>
      <c r="AL591" s="14"/>
      <c r="AM591" s="14"/>
      <c r="AO591" s="14"/>
      <c r="AP591" s="14"/>
      <c r="AQ591" s="14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F591" s="93"/>
      <c r="BG591" s="93"/>
      <c r="BH591" s="93"/>
      <c r="BI591" s="93"/>
    </row>
    <row r="592">
      <c r="E592" s="105"/>
      <c r="F592" s="105"/>
      <c r="G592" s="105"/>
      <c r="H592" s="105"/>
      <c r="I592" s="105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B592" s="14"/>
      <c r="AC592" s="14"/>
      <c r="AD592" s="14"/>
      <c r="AE592" s="14"/>
      <c r="AG592" s="14"/>
      <c r="AH592" s="14"/>
      <c r="AI592" s="14"/>
      <c r="AJ592" s="14"/>
      <c r="AK592" s="14"/>
      <c r="AL592" s="14"/>
      <c r="AM592" s="14"/>
      <c r="AO592" s="14"/>
      <c r="AP592" s="14"/>
      <c r="AQ592" s="14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F592" s="93"/>
      <c r="BG592" s="93"/>
      <c r="BH592" s="93"/>
      <c r="BI592" s="93"/>
    </row>
    <row r="593">
      <c r="E593" s="105"/>
      <c r="F593" s="105"/>
      <c r="G593" s="105"/>
      <c r="H593" s="105"/>
      <c r="I593" s="105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B593" s="14"/>
      <c r="AC593" s="14"/>
      <c r="AD593" s="14"/>
      <c r="AE593" s="14"/>
      <c r="AG593" s="14"/>
      <c r="AH593" s="14"/>
      <c r="AI593" s="14"/>
      <c r="AJ593" s="14"/>
      <c r="AK593" s="14"/>
      <c r="AL593" s="14"/>
      <c r="AM593" s="14"/>
      <c r="AO593" s="14"/>
      <c r="AP593" s="14"/>
      <c r="AQ593" s="14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F593" s="93"/>
      <c r="BG593" s="93"/>
      <c r="BH593" s="93"/>
      <c r="BI593" s="93"/>
    </row>
    <row r="594">
      <c r="E594" s="105"/>
      <c r="F594" s="105"/>
      <c r="G594" s="105"/>
      <c r="H594" s="105"/>
      <c r="I594" s="105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B594" s="14"/>
      <c r="AC594" s="14"/>
      <c r="AD594" s="14"/>
      <c r="AE594" s="14"/>
      <c r="AG594" s="14"/>
      <c r="AH594" s="14"/>
      <c r="AI594" s="14"/>
      <c r="AJ594" s="14"/>
      <c r="AK594" s="14"/>
      <c r="AL594" s="14"/>
      <c r="AM594" s="14"/>
      <c r="AO594" s="14"/>
      <c r="AP594" s="14"/>
      <c r="AQ594" s="14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F594" s="93"/>
      <c r="BG594" s="93"/>
      <c r="BH594" s="93"/>
      <c r="BI594" s="93"/>
    </row>
    <row r="595">
      <c r="E595" s="105"/>
      <c r="F595" s="105"/>
      <c r="G595" s="105"/>
      <c r="H595" s="105"/>
      <c r="I595" s="105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B595" s="14"/>
      <c r="AC595" s="14"/>
      <c r="AD595" s="14"/>
      <c r="AE595" s="14"/>
      <c r="AG595" s="14"/>
      <c r="AH595" s="14"/>
      <c r="AI595" s="14"/>
      <c r="AJ595" s="14"/>
      <c r="AK595" s="14"/>
      <c r="AL595" s="14"/>
      <c r="AM595" s="14"/>
      <c r="AO595" s="14"/>
      <c r="AP595" s="14"/>
      <c r="AQ595" s="14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F595" s="93"/>
      <c r="BG595" s="93"/>
      <c r="BH595" s="93"/>
      <c r="BI595" s="93"/>
    </row>
    <row r="596">
      <c r="E596" s="105"/>
      <c r="F596" s="105"/>
      <c r="G596" s="105"/>
      <c r="H596" s="105"/>
      <c r="I596" s="105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B596" s="14"/>
      <c r="AC596" s="14"/>
      <c r="AD596" s="14"/>
      <c r="AE596" s="14"/>
      <c r="AG596" s="14"/>
      <c r="AH596" s="14"/>
      <c r="AI596" s="14"/>
      <c r="AJ596" s="14"/>
      <c r="AK596" s="14"/>
      <c r="AL596" s="14"/>
      <c r="AM596" s="14"/>
      <c r="AO596" s="14"/>
      <c r="AP596" s="14"/>
      <c r="AQ596" s="14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F596" s="93"/>
      <c r="BG596" s="93"/>
      <c r="BH596" s="93"/>
      <c r="BI596" s="93"/>
    </row>
    <row r="597">
      <c r="E597" s="105"/>
      <c r="F597" s="105"/>
      <c r="G597" s="105"/>
      <c r="H597" s="105"/>
      <c r="I597" s="105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B597" s="14"/>
      <c r="AC597" s="14"/>
      <c r="AD597" s="14"/>
      <c r="AE597" s="14"/>
      <c r="AG597" s="14"/>
      <c r="AH597" s="14"/>
      <c r="AI597" s="14"/>
      <c r="AJ597" s="14"/>
      <c r="AK597" s="14"/>
      <c r="AL597" s="14"/>
      <c r="AM597" s="14"/>
      <c r="AO597" s="14"/>
      <c r="AP597" s="14"/>
      <c r="AQ597" s="14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F597" s="93"/>
      <c r="BG597" s="93"/>
      <c r="BH597" s="93"/>
      <c r="BI597" s="93"/>
    </row>
    <row r="598">
      <c r="E598" s="105"/>
      <c r="F598" s="105"/>
      <c r="G598" s="105"/>
      <c r="H598" s="105"/>
      <c r="I598" s="105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B598" s="14"/>
      <c r="AC598" s="14"/>
      <c r="AD598" s="14"/>
      <c r="AE598" s="14"/>
      <c r="AG598" s="14"/>
      <c r="AH598" s="14"/>
      <c r="AI598" s="14"/>
      <c r="AJ598" s="14"/>
      <c r="AK598" s="14"/>
      <c r="AL598" s="14"/>
      <c r="AM598" s="14"/>
      <c r="AO598" s="14"/>
      <c r="AP598" s="14"/>
      <c r="AQ598" s="14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F598" s="93"/>
      <c r="BG598" s="93"/>
      <c r="BH598" s="93"/>
      <c r="BI598" s="93"/>
    </row>
    <row r="599">
      <c r="E599" s="105"/>
      <c r="F599" s="105"/>
      <c r="G599" s="105"/>
      <c r="H599" s="105"/>
      <c r="I599" s="105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B599" s="14"/>
      <c r="AC599" s="14"/>
      <c r="AD599" s="14"/>
      <c r="AE599" s="14"/>
      <c r="AG599" s="14"/>
      <c r="AH599" s="14"/>
      <c r="AI599" s="14"/>
      <c r="AJ599" s="14"/>
      <c r="AK599" s="14"/>
      <c r="AL599" s="14"/>
      <c r="AM599" s="14"/>
      <c r="AO599" s="14"/>
      <c r="AP599" s="14"/>
      <c r="AQ599" s="14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F599" s="93"/>
      <c r="BG599" s="93"/>
      <c r="BH599" s="93"/>
      <c r="BI599" s="93"/>
    </row>
    <row r="600">
      <c r="E600" s="105"/>
      <c r="F600" s="105"/>
      <c r="G600" s="105"/>
      <c r="H600" s="105"/>
      <c r="I600" s="105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B600" s="14"/>
      <c r="AC600" s="14"/>
      <c r="AD600" s="14"/>
      <c r="AE600" s="14"/>
      <c r="AG600" s="14"/>
      <c r="AH600" s="14"/>
      <c r="AI600" s="14"/>
      <c r="AJ600" s="14"/>
      <c r="AK600" s="14"/>
      <c r="AL600" s="14"/>
      <c r="AM600" s="14"/>
      <c r="AO600" s="14"/>
      <c r="AP600" s="14"/>
      <c r="AQ600" s="14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F600" s="93"/>
      <c r="BG600" s="93"/>
      <c r="BH600" s="93"/>
      <c r="BI600" s="93"/>
    </row>
    <row r="601">
      <c r="E601" s="105"/>
      <c r="F601" s="105"/>
      <c r="G601" s="105"/>
      <c r="H601" s="105"/>
      <c r="I601" s="105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B601" s="14"/>
      <c r="AC601" s="14"/>
      <c r="AD601" s="14"/>
      <c r="AE601" s="14"/>
      <c r="AG601" s="14"/>
      <c r="AH601" s="14"/>
      <c r="AI601" s="14"/>
      <c r="AJ601" s="14"/>
      <c r="AK601" s="14"/>
      <c r="AL601" s="14"/>
      <c r="AM601" s="14"/>
      <c r="AO601" s="14"/>
      <c r="AP601" s="14"/>
      <c r="AQ601" s="14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F601" s="93"/>
      <c r="BG601" s="93"/>
      <c r="BH601" s="93"/>
      <c r="BI601" s="93"/>
    </row>
    <row r="602">
      <c r="E602" s="105"/>
      <c r="F602" s="105"/>
      <c r="G602" s="105"/>
      <c r="H602" s="105"/>
      <c r="I602" s="105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B602" s="14"/>
      <c r="AC602" s="14"/>
      <c r="AD602" s="14"/>
      <c r="AE602" s="14"/>
      <c r="AG602" s="14"/>
      <c r="AH602" s="14"/>
      <c r="AI602" s="14"/>
      <c r="AJ602" s="14"/>
      <c r="AK602" s="14"/>
      <c r="AL602" s="14"/>
      <c r="AM602" s="14"/>
      <c r="AO602" s="14"/>
      <c r="AP602" s="14"/>
      <c r="AQ602" s="14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F602" s="93"/>
      <c r="BG602" s="93"/>
      <c r="BH602" s="93"/>
      <c r="BI602" s="93"/>
    </row>
    <row r="603">
      <c r="E603" s="105"/>
      <c r="F603" s="105"/>
      <c r="G603" s="105"/>
      <c r="H603" s="105"/>
      <c r="I603" s="105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B603" s="14"/>
      <c r="AC603" s="14"/>
      <c r="AD603" s="14"/>
      <c r="AE603" s="14"/>
      <c r="AG603" s="14"/>
      <c r="AH603" s="14"/>
      <c r="AI603" s="14"/>
      <c r="AJ603" s="14"/>
      <c r="AK603" s="14"/>
      <c r="AL603" s="14"/>
      <c r="AM603" s="14"/>
      <c r="AO603" s="14"/>
      <c r="AP603" s="14"/>
      <c r="AQ603" s="14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F603" s="93"/>
      <c r="BG603" s="93"/>
      <c r="BH603" s="93"/>
      <c r="BI603" s="93"/>
    </row>
    <row r="604">
      <c r="E604" s="105"/>
      <c r="F604" s="105"/>
      <c r="G604" s="105"/>
      <c r="H604" s="105"/>
      <c r="I604" s="105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B604" s="14"/>
      <c r="AC604" s="14"/>
      <c r="AD604" s="14"/>
      <c r="AE604" s="14"/>
      <c r="AG604" s="14"/>
      <c r="AH604" s="14"/>
      <c r="AI604" s="14"/>
      <c r="AJ604" s="14"/>
      <c r="AK604" s="14"/>
      <c r="AL604" s="14"/>
      <c r="AM604" s="14"/>
      <c r="AO604" s="14"/>
      <c r="AP604" s="14"/>
      <c r="AQ604" s="14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F604" s="93"/>
      <c r="BG604" s="93"/>
      <c r="BH604" s="93"/>
      <c r="BI604" s="93"/>
    </row>
    <row r="605">
      <c r="E605" s="105"/>
      <c r="F605" s="105"/>
      <c r="G605" s="105"/>
      <c r="H605" s="105"/>
      <c r="I605" s="105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B605" s="14"/>
      <c r="AC605" s="14"/>
      <c r="AD605" s="14"/>
      <c r="AE605" s="14"/>
      <c r="AG605" s="14"/>
      <c r="AH605" s="14"/>
      <c r="AI605" s="14"/>
      <c r="AJ605" s="14"/>
      <c r="AK605" s="14"/>
      <c r="AL605" s="14"/>
      <c r="AM605" s="14"/>
      <c r="AO605" s="14"/>
      <c r="AP605" s="14"/>
      <c r="AQ605" s="14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F605" s="93"/>
      <c r="BG605" s="93"/>
      <c r="BH605" s="93"/>
      <c r="BI605" s="93"/>
    </row>
    <row r="606">
      <c r="E606" s="105"/>
      <c r="F606" s="105"/>
      <c r="G606" s="105"/>
      <c r="H606" s="105"/>
      <c r="I606" s="105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B606" s="14"/>
      <c r="AC606" s="14"/>
      <c r="AD606" s="14"/>
      <c r="AE606" s="14"/>
      <c r="AG606" s="14"/>
      <c r="AH606" s="14"/>
      <c r="AI606" s="14"/>
      <c r="AJ606" s="14"/>
      <c r="AK606" s="14"/>
      <c r="AL606" s="14"/>
      <c r="AM606" s="14"/>
      <c r="AO606" s="14"/>
      <c r="AP606" s="14"/>
      <c r="AQ606" s="14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F606" s="93"/>
      <c r="BG606" s="93"/>
      <c r="BH606" s="93"/>
      <c r="BI606" s="93"/>
    </row>
    <row r="607">
      <c r="E607" s="105"/>
      <c r="F607" s="105"/>
      <c r="G607" s="105"/>
      <c r="H607" s="105"/>
      <c r="I607" s="105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B607" s="14"/>
      <c r="AC607" s="14"/>
      <c r="AD607" s="14"/>
      <c r="AE607" s="14"/>
      <c r="AG607" s="14"/>
      <c r="AH607" s="14"/>
      <c r="AI607" s="14"/>
      <c r="AJ607" s="14"/>
      <c r="AK607" s="14"/>
      <c r="AL607" s="14"/>
      <c r="AM607" s="14"/>
      <c r="AO607" s="14"/>
      <c r="AP607" s="14"/>
      <c r="AQ607" s="14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F607" s="93"/>
      <c r="BG607" s="93"/>
      <c r="BH607" s="93"/>
      <c r="BI607" s="93"/>
    </row>
    <row r="608">
      <c r="E608" s="105"/>
      <c r="F608" s="105"/>
      <c r="G608" s="105"/>
      <c r="H608" s="105"/>
      <c r="I608" s="105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B608" s="14"/>
      <c r="AC608" s="14"/>
      <c r="AD608" s="14"/>
      <c r="AE608" s="14"/>
      <c r="AG608" s="14"/>
      <c r="AH608" s="14"/>
      <c r="AI608" s="14"/>
      <c r="AJ608" s="14"/>
      <c r="AK608" s="14"/>
      <c r="AL608" s="14"/>
      <c r="AM608" s="14"/>
      <c r="AO608" s="14"/>
      <c r="AP608" s="14"/>
      <c r="AQ608" s="14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F608" s="93"/>
      <c r="BG608" s="93"/>
      <c r="BH608" s="93"/>
      <c r="BI608" s="93"/>
    </row>
    <row r="609">
      <c r="E609" s="105"/>
      <c r="F609" s="105"/>
      <c r="G609" s="105"/>
      <c r="H609" s="105"/>
      <c r="I609" s="105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B609" s="14"/>
      <c r="AC609" s="14"/>
      <c r="AD609" s="14"/>
      <c r="AE609" s="14"/>
      <c r="AG609" s="14"/>
      <c r="AH609" s="14"/>
      <c r="AI609" s="14"/>
      <c r="AJ609" s="14"/>
      <c r="AK609" s="14"/>
      <c r="AL609" s="14"/>
      <c r="AM609" s="14"/>
      <c r="AO609" s="14"/>
      <c r="AP609" s="14"/>
      <c r="AQ609" s="14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F609" s="93"/>
      <c r="BG609" s="93"/>
      <c r="BH609" s="93"/>
      <c r="BI609" s="93"/>
    </row>
    <row r="610">
      <c r="E610" s="105"/>
      <c r="F610" s="105"/>
      <c r="G610" s="105"/>
      <c r="H610" s="105"/>
      <c r="I610" s="105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B610" s="14"/>
      <c r="AC610" s="14"/>
      <c r="AD610" s="14"/>
      <c r="AE610" s="14"/>
      <c r="AG610" s="14"/>
      <c r="AH610" s="14"/>
      <c r="AI610" s="14"/>
      <c r="AJ610" s="14"/>
      <c r="AK610" s="14"/>
      <c r="AL610" s="14"/>
      <c r="AM610" s="14"/>
      <c r="AO610" s="14"/>
      <c r="AP610" s="14"/>
      <c r="AQ610" s="14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F610" s="93"/>
      <c r="BG610" s="93"/>
      <c r="BH610" s="93"/>
      <c r="BI610" s="93"/>
    </row>
    <row r="611">
      <c r="E611" s="105"/>
      <c r="F611" s="105"/>
      <c r="G611" s="105"/>
      <c r="H611" s="105"/>
      <c r="I611" s="105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B611" s="14"/>
      <c r="AC611" s="14"/>
      <c r="AD611" s="14"/>
      <c r="AE611" s="14"/>
      <c r="AG611" s="14"/>
      <c r="AH611" s="14"/>
      <c r="AI611" s="14"/>
      <c r="AJ611" s="14"/>
      <c r="AK611" s="14"/>
      <c r="AL611" s="14"/>
      <c r="AM611" s="14"/>
      <c r="AO611" s="14"/>
      <c r="AP611" s="14"/>
      <c r="AQ611" s="14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F611" s="93"/>
      <c r="BG611" s="93"/>
      <c r="BH611" s="93"/>
      <c r="BI611" s="93"/>
    </row>
    <row r="612">
      <c r="E612" s="105"/>
      <c r="F612" s="105"/>
      <c r="G612" s="105"/>
      <c r="H612" s="105"/>
      <c r="I612" s="105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B612" s="14"/>
      <c r="AC612" s="14"/>
      <c r="AD612" s="14"/>
      <c r="AE612" s="14"/>
      <c r="AG612" s="14"/>
      <c r="AH612" s="14"/>
      <c r="AI612" s="14"/>
      <c r="AJ612" s="14"/>
      <c r="AK612" s="14"/>
      <c r="AL612" s="14"/>
      <c r="AM612" s="14"/>
      <c r="AO612" s="14"/>
      <c r="AP612" s="14"/>
      <c r="AQ612" s="14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F612" s="93"/>
      <c r="BG612" s="93"/>
      <c r="BH612" s="93"/>
      <c r="BI612" s="93"/>
    </row>
    <row r="613">
      <c r="E613" s="105"/>
      <c r="F613" s="105"/>
      <c r="G613" s="105"/>
      <c r="H613" s="105"/>
      <c r="I613" s="105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B613" s="14"/>
      <c r="AC613" s="14"/>
      <c r="AD613" s="14"/>
      <c r="AE613" s="14"/>
      <c r="AG613" s="14"/>
      <c r="AH613" s="14"/>
      <c r="AI613" s="14"/>
      <c r="AJ613" s="14"/>
      <c r="AK613" s="14"/>
      <c r="AL613" s="14"/>
      <c r="AM613" s="14"/>
      <c r="AO613" s="14"/>
      <c r="AP613" s="14"/>
      <c r="AQ613" s="14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F613" s="93"/>
      <c r="BG613" s="93"/>
      <c r="BH613" s="93"/>
      <c r="BI613" s="93"/>
    </row>
    <row r="614">
      <c r="E614" s="105"/>
      <c r="F614" s="105"/>
      <c r="G614" s="105"/>
      <c r="H614" s="105"/>
      <c r="I614" s="105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B614" s="14"/>
      <c r="AC614" s="14"/>
      <c r="AD614" s="14"/>
      <c r="AE614" s="14"/>
      <c r="AG614" s="14"/>
      <c r="AH614" s="14"/>
      <c r="AI614" s="14"/>
      <c r="AJ614" s="14"/>
      <c r="AK614" s="14"/>
      <c r="AL614" s="14"/>
      <c r="AM614" s="14"/>
      <c r="AO614" s="14"/>
      <c r="AP614" s="14"/>
      <c r="AQ614" s="14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F614" s="93"/>
      <c r="BG614" s="93"/>
      <c r="BH614" s="93"/>
      <c r="BI614" s="93"/>
    </row>
    <row r="615">
      <c r="E615" s="105"/>
      <c r="F615" s="105"/>
      <c r="G615" s="105"/>
      <c r="H615" s="105"/>
      <c r="I615" s="105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B615" s="14"/>
      <c r="AC615" s="14"/>
      <c r="AD615" s="14"/>
      <c r="AE615" s="14"/>
      <c r="AG615" s="14"/>
      <c r="AH615" s="14"/>
      <c r="AI615" s="14"/>
      <c r="AJ615" s="14"/>
      <c r="AK615" s="14"/>
      <c r="AL615" s="14"/>
      <c r="AM615" s="14"/>
      <c r="AO615" s="14"/>
      <c r="AP615" s="14"/>
      <c r="AQ615" s="14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F615" s="93"/>
      <c r="BG615" s="93"/>
      <c r="BH615" s="93"/>
      <c r="BI615" s="93"/>
    </row>
    <row r="616">
      <c r="E616" s="105"/>
      <c r="F616" s="105"/>
      <c r="G616" s="105"/>
      <c r="H616" s="105"/>
      <c r="I616" s="105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B616" s="14"/>
      <c r="AC616" s="14"/>
      <c r="AD616" s="14"/>
      <c r="AE616" s="14"/>
      <c r="AG616" s="14"/>
      <c r="AH616" s="14"/>
      <c r="AI616" s="14"/>
      <c r="AJ616" s="14"/>
      <c r="AK616" s="14"/>
      <c r="AL616" s="14"/>
      <c r="AM616" s="14"/>
      <c r="AO616" s="14"/>
      <c r="AP616" s="14"/>
      <c r="AQ616" s="14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F616" s="93"/>
      <c r="BG616" s="93"/>
      <c r="BH616" s="93"/>
      <c r="BI616" s="93"/>
    </row>
    <row r="617">
      <c r="E617" s="105"/>
      <c r="F617" s="105"/>
      <c r="G617" s="105"/>
      <c r="H617" s="105"/>
      <c r="I617" s="105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B617" s="14"/>
      <c r="AC617" s="14"/>
      <c r="AD617" s="14"/>
      <c r="AE617" s="14"/>
      <c r="AG617" s="14"/>
      <c r="AH617" s="14"/>
      <c r="AI617" s="14"/>
      <c r="AJ617" s="14"/>
      <c r="AK617" s="14"/>
      <c r="AL617" s="14"/>
      <c r="AM617" s="14"/>
      <c r="AO617" s="14"/>
      <c r="AP617" s="14"/>
      <c r="AQ617" s="14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F617" s="93"/>
      <c r="BG617" s="93"/>
      <c r="BH617" s="93"/>
      <c r="BI617" s="93"/>
    </row>
    <row r="618">
      <c r="E618" s="105"/>
      <c r="F618" s="105"/>
      <c r="G618" s="105"/>
      <c r="H618" s="105"/>
      <c r="I618" s="105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B618" s="14"/>
      <c r="AC618" s="14"/>
      <c r="AD618" s="14"/>
      <c r="AE618" s="14"/>
      <c r="AG618" s="14"/>
      <c r="AH618" s="14"/>
      <c r="AI618" s="14"/>
      <c r="AJ618" s="14"/>
      <c r="AK618" s="14"/>
      <c r="AL618" s="14"/>
      <c r="AM618" s="14"/>
      <c r="AO618" s="14"/>
      <c r="AP618" s="14"/>
      <c r="AQ618" s="14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F618" s="93"/>
      <c r="BG618" s="93"/>
      <c r="BH618" s="93"/>
      <c r="BI618" s="93"/>
    </row>
    <row r="619">
      <c r="E619" s="105"/>
      <c r="F619" s="105"/>
      <c r="G619" s="105"/>
      <c r="H619" s="105"/>
      <c r="I619" s="105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B619" s="14"/>
      <c r="AC619" s="14"/>
      <c r="AD619" s="14"/>
      <c r="AE619" s="14"/>
      <c r="AG619" s="14"/>
      <c r="AH619" s="14"/>
      <c r="AI619" s="14"/>
      <c r="AJ619" s="14"/>
      <c r="AK619" s="14"/>
      <c r="AL619" s="14"/>
      <c r="AM619" s="14"/>
      <c r="AO619" s="14"/>
      <c r="AP619" s="14"/>
      <c r="AQ619" s="14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F619" s="93"/>
      <c r="BG619" s="93"/>
      <c r="BH619" s="93"/>
      <c r="BI619" s="93"/>
    </row>
    <row r="620">
      <c r="E620" s="105"/>
      <c r="F620" s="105"/>
      <c r="G620" s="105"/>
      <c r="H620" s="105"/>
      <c r="I620" s="105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B620" s="14"/>
      <c r="AC620" s="14"/>
      <c r="AD620" s="14"/>
      <c r="AE620" s="14"/>
      <c r="AG620" s="14"/>
      <c r="AH620" s="14"/>
      <c r="AI620" s="14"/>
      <c r="AJ620" s="14"/>
      <c r="AK620" s="14"/>
      <c r="AL620" s="14"/>
      <c r="AM620" s="14"/>
      <c r="AO620" s="14"/>
      <c r="AP620" s="14"/>
      <c r="AQ620" s="14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F620" s="93"/>
      <c r="BG620" s="93"/>
      <c r="BH620" s="93"/>
      <c r="BI620" s="93"/>
    </row>
    <row r="621">
      <c r="E621" s="105"/>
      <c r="F621" s="105"/>
      <c r="G621" s="105"/>
      <c r="H621" s="105"/>
      <c r="I621" s="105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B621" s="14"/>
      <c r="AC621" s="14"/>
      <c r="AD621" s="14"/>
      <c r="AE621" s="14"/>
      <c r="AG621" s="14"/>
      <c r="AH621" s="14"/>
      <c r="AI621" s="14"/>
      <c r="AJ621" s="14"/>
      <c r="AK621" s="14"/>
      <c r="AL621" s="14"/>
      <c r="AM621" s="14"/>
      <c r="AO621" s="14"/>
      <c r="AP621" s="14"/>
      <c r="AQ621" s="14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F621" s="93"/>
      <c r="BG621" s="93"/>
      <c r="BH621" s="93"/>
      <c r="BI621" s="93"/>
    </row>
    <row r="622">
      <c r="E622" s="105"/>
      <c r="F622" s="105"/>
      <c r="G622" s="105"/>
      <c r="H622" s="105"/>
      <c r="I622" s="105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B622" s="14"/>
      <c r="AC622" s="14"/>
      <c r="AD622" s="14"/>
      <c r="AE622" s="14"/>
      <c r="AG622" s="14"/>
      <c r="AH622" s="14"/>
      <c r="AI622" s="14"/>
      <c r="AJ622" s="14"/>
      <c r="AK622" s="14"/>
      <c r="AL622" s="14"/>
      <c r="AM622" s="14"/>
      <c r="AO622" s="14"/>
      <c r="AP622" s="14"/>
      <c r="AQ622" s="14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F622" s="93"/>
      <c r="BG622" s="93"/>
      <c r="BH622" s="93"/>
      <c r="BI622" s="93"/>
    </row>
    <row r="623">
      <c r="E623" s="105"/>
      <c r="F623" s="105"/>
      <c r="G623" s="105"/>
      <c r="H623" s="105"/>
      <c r="I623" s="105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B623" s="14"/>
      <c r="AC623" s="14"/>
      <c r="AD623" s="14"/>
      <c r="AE623" s="14"/>
      <c r="AG623" s="14"/>
      <c r="AH623" s="14"/>
      <c r="AI623" s="14"/>
      <c r="AJ623" s="14"/>
      <c r="AK623" s="14"/>
      <c r="AL623" s="14"/>
      <c r="AM623" s="14"/>
      <c r="AO623" s="14"/>
      <c r="AP623" s="14"/>
      <c r="AQ623" s="14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F623" s="93"/>
      <c r="BG623" s="93"/>
      <c r="BH623" s="93"/>
      <c r="BI623" s="93"/>
    </row>
    <row r="624">
      <c r="E624" s="105"/>
      <c r="F624" s="105"/>
      <c r="G624" s="105"/>
      <c r="H624" s="105"/>
      <c r="I624" s="105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B624" s="14"/>
      <c r="AC624" s="14"/>
      <c r="AD624" s="14"/>
      <c r="AE624" s="14"/>
      <c r="AG624" s="14"/>
      <c r="AH624" s="14"/>
      <c r="AI624" s="14"/>
      <c r="AJ624" s="14"/>
      <c r="AK624" s="14"/>
      <c r="AL624" s="14"/>
      <c r="AM624" s="14"/>
      <c r="AO624" s="14"/>
      <c r="AP624" s="14"/>
      <c r="AQ624" s="14"/>
      <c r="AS624" s="93"/>
      <c r="AT624" s="93"/>
      <c r="AU624" s="93"/>
      <c r="AV624" s="93"/>
      <c r="AW624" s="93"/>
      <c r="AX624" s="93"/>
      <c r="AY624" s="93"/>
      <c r="AZ624" s="93"/>
      <c r="BA624" s="93"/>
      <c r="BB624" s="93"/>
      <c r="BC624" s="93"/>
      <c r="BD624" s="93"/>
      <c r="BF624" s="93"/>
      <c r="BG624" s="93"/>
      <c r="BH624" s="93"/>
      <c r="BI624" s="93"/>
    </row>
    <row r="625">
      <c r="E625" s="105"/>
      <c r="F625" s="105"/>
      <c r="G625" s="105"/>
      <c r="H625" s="105"/>
      <c r="I625" s="105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B625" s="14"/>
      <c r="AC625" s="14"/>
      <c r="AD625" s="14"/>
      <c r="AE625" s="14"/>
      <c r="AG625" s="14"/>
      <c r="AH625" s="14"/>
      <c r="AI625" s="14"/>
      <c r="AJ625" s="14"/>
      <c r="AK625" s="14"/>
      <c r="AL625" s="14"/>
      <c r="AM625" s="14"/>
      <c r="AO625" s="14"/>
      <c r="AP625" s="14"/>
      <c r="AQ625" s="14"/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F625" s="93"/>
      <c r="BG625" s="93"/>
      <c r="BH625" s="93"/>
      <c r="BI625" s="93"/>
    </row>
    <row r="626">
      <c r="E626" s="105"/>
      <c r="F626" s="105"/>
      <c r="G626" s="105"/>
      <c r="H626" s="105"/>
      <c r="I626" s="105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B626" s="14"/>
      <c r="AC626" s="14"/>
      <c r="AD626" s="14"/>
      <c r="AE626" s="14"/>
      <c r="AG626" s="14"/>
      <c r="AH626" s="14"/>
      <c r="AI626" s="14"/>
      <c r="AJ626" s="14"/>
      <c r="AK626" s="14"/>
      <c r="AL626" s="14"/>
      <c r="AM626" s="14"/>
      <c r="AO626" s="14"/>
      <c r="AP626" s="14"/>
      <c r="AQ626" s="14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F626" s="93"/>
      <c r="BG626" s="93"/>
      <c r="BH626" s="93"/>
      <c r="BI626" s="93"/>
    </row>
    <row r="627">
      <c r="E627" s="105"/>
      <c r="F627" s="105"/>
      <c r="G627" s="105"/>
      <c r="H627" s="105"/>
      <c r="I627" s="105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B627" s="14"/>
      <c r="AC627" s="14"/>
      <c r="AD627" s="14"/>
      <c r="AE627" s="14"/>
      <c r="AG627" s="14"/>
      <c r="AH627" s="14"/>
      <c r="AI627" s="14"/>
      <c r="AJ627" s="14"/>
      <c r="AK627" s="14"/>
      <c r="AL627" s="14"/>
      <c r="AM627" s="14"/>
      <c r="AO627" s="14"/>
      <c r="AP627" s="14"/>
      <c r="AQ627" s="14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F627" s="93"/>
      <c r="BG627" s="93"/>
      <c r="BH627" s="93"/>
      <c r="BI627" s="93"/>
    </row>
    <row r="628">
      <c r="E628" s="105"/>
      <c r="F628" s="105"/>
      <c r="G628" s="105"/>
      <c r="H628" s="105"/>
      <c r="I628" s="105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B628" s="14"/>
      <c r="AC628" s="14"/>
      <c r="AD628" s="14"/>
      <c r="AE628" s="14"/>
      <c r="AG628" s="14"/>
      <c r="AH628" s="14"/>
      <c r="AI628" s="14"/>
      <c r="AJ628" s="14"/>
      <c r="AK628" s="14"/>
      <c r="AL628" s="14"/>
      <c r="AM628" s="14"/>
      <c r="AO628" s="14"/>
      <c r="AP628" s="14"/>
      <c r="AQ628" s="14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F628" s="93"/>
      <c r="BG628" s="93"/>
      <c r="BH628" s="93"/>
      <c r="BI628" s="93"/>
    </row>
    <row r="629">
      <c r="E629" s="105"/>
      <c r="F629" s="105"/>
      <c r="G629" s="105"/>
      <c r="H629" s="105"/>
      <c r="I629" s="105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B629" s="14"/>
      <c r="AC629" s="14"/>
      <c r="AD629" s="14"/>
      <c r="AE629" s="14"/>
      <c r="AG629" s="14"/>
      <c r="AH629" s="14"/>
      <c r="AI629" s="14"/>
      <c r="AJ629" s="14"/>
      <c r="AK629" s="14"/>
      <c r="AL629" s="14"/>
      <c r="AM629" s="14"/>
      <c r="AO629" s="14"/>
      <c r="AP629" s="14"/>
      <c r="AQ629" s="14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F629" s="93"/>
      <c r="BG629" s="93"/>
      <c r="BH629" s="93"/>
      <c r="BI629" s="93"/>
    </row>
    <row r="630">
      <c r="E630" s="105"/>
      <c r="F630" s="105"/>
      <c r="G630" s="105"/>
      <c r="H630" s="105"/>
      <c r="I630" s="105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B630" s="14"/>
      <c r="AC630" s="14"/>
      <c r="AD630" s="14"/>
      <c r="AE630" s="14"/>
      <c r="AG630" s="14"/>
      <c r="AH630" s="14"/>
      <c r="AI630" s="14"/>
      <c r="AJ630" s="14"/>
      <c r="AK630" s="14"/>
      <c r="AL630" s="14"/>
      <c r="AM630" s="14"/>
      <c r="AO630" s="14"/>
      <c r="AP630" s="14"/>
      <c r="AQ630" s="14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F630" s="93"/>
      <c r="BG630" s="93"/>
      <c r="BH630" s="93"/>
      <c r="BI630" s="93"/>
    </row>
    <row r="631">
      <c r="E631" s="105"/>
      <c r="F631" s="105"/>
      <c r="G631" s="105"/>
      <c r="H631" s="105"/>
      <c r="I631" s="105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B631" s="14"/>
      <c r="AC631" s="14"/>
      <c r="AD631" s="14"/>
      <c r="AE631" s="14"/>
      <c r="AG631" s="14"/>
      <c r="AH631" s="14"/>
      <c r="AI631" s="14"/>
      <c r="AJ631" s="14"/>
      <c r="AK631" s="14"/>
      <c r="AL631" s="14"/>
      <c r="AM631" s="14"/>
      <c r="AO631" s="14"/>
      <c r="AP631" s="14"/>
      <c r="AQ631" s="14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F631" s="93"/>
      <c r="BG631" s="93"/>
      <c r="BH631" s="93"/>
      <c r="BI631" s="93"/>
    </row>
    <row r="632">
      <c r="E632" s="105"/>
      <c r="F632" s="105"/>
      <c r="G632" s="105"/>
      <c r="H632" s="105"/>
      <c r="I632" s="105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B632" s="14"/>
      <c r="AC632" s="14"/>
      <c r="AD632" s="14"/>
      <c r="AE632" s="14"/>
      <c r="AG632" s="14"/>
      <c r="AH632" s="14"/>
      <c r="AI632" s="14"/>
      <c r="AJ632" s="14"/>
      <c r="AK632" s="14"/>
      <c r="AL632" s="14"/>
      <c r="AM632" s="14"/>
      <c r="AO632" s="14"/>
      <c r="AP632" s="14"/>
      <c r="AQ632" s="14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F632" s="93"/>
      <c r="BG632" s="93"/>
      <c r="BH632" s="93"/>
      <c r="BI632" s="93"/>
    </row>
    <row r="633">
      <c r="E633" s="105"/>
      <c r="F633" s="105"/>
      <c r="G633" s="105"/>
      <c r="H633" s="105"/>
      <c r="I633" s="105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B633" s="14"/>
      <c r="AC633" s="14"/>
      <c r="AD633" s="14"/>
      <c r="AE633" s="14"/>
      <c r="AG633" s="14"/>
      <c r="AH633" s="14"/>
      <c r="AI633" s="14"/>
      <c r="AJ633" s="14"/>
      <c r="AK633" s="14"/>
      <c r="AL633" s="14"/>
      <c r="AM633" s="14"/>
      <c r="AO633" s="14"/>
      <c r="AP633" s="14"/>
      <c r="AQ633" s="14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F633" s="93"/>
      <c r="BG633" s="93"/>
      <c r="BH633" s="93"/>
      <c r="BI633" s="93"/>
    </row>
    <row r="634">
      <c r="E634" s="105"/>
      <c r="F634" s="105"/>
      <c r="G634" s="105"/>
      <c r="H634" s="105"/>
      <c r="I634" s="105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B634" s="14"/>
      <c r="AC634" s="14"/>
      <c r="AD634" s="14"/>
      <c r="AE634" s="14"/>
      <c r="AG634" s="14"/>
      <c r="AH634" s="14"/>
      <c r="AI634" s="14"/>
      <c r="AJ634" s="14"/>
      <c r="AK634" s="14"/>
      <c r="AL634" s="14"/>
      <c r="AM634" s="14"/>
      <c r="AO634" s="14"/>
      <c r="AP634" s="14"/>
      <c r="AQ634" s="14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F634" s="93"/>
      <c r="BG634" s="93"/>
      <c r="BH634" s="93"/>
      <c r="BI634" s="93"/>
    </row>
    <row r="635">
      <c r="E635" s="105"/>
      <c r="F635" s="105"/>
      <c r="G635" s="105"/>
      <c r="H635" s="105"/>
      <c r="I635" s="105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B635" s="14"/>
      <c r="AC635" s="14"/>
      <c r="AD635" s="14"/>
      <c r="AE635" s="14"/>
      <c r="AG635" s="14"/>
      <c r="AH635" s="14"/>
      <c r="AI635" s="14"/>
      <c r="AJ635" s="14"/>
      <c r="AK635" s="14"/>
      <c r="AL635" s="14"/>
      <c r="AM635" s="14"/>
      <c r="AO635" s="14"/>
      <c r="AP635" s="14"/>
      <c r="AQ635" s="14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F635" s="93"/>
      <c r="BG635" s="93"/>
      <c r="BH635" s="93"/>
      <c r="BI635" s="93"/>
    </row>
    <row r="636">
      <c r="E636" s="105"/>
      <c r="F636" s="105"/>
      <c r="G636" s="105"/>
      <c r="H636" s="105"/>
      <c r="I636" s="105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B636" s="14"/>
      <c r="AC636" s="14"/>
      <c r="AD636" s="14"/>
      <c r="AE636" s="14"/>
      <c r="AG636" s="14"/>
      <c r="AH636" s="14"/>
      <c r="AI636" s="14"/>
      <c r="AJ636" s="14"/>
      <c r="AK636" s="14"/>
      <c r="AL636" s="14"/>
      <c r="AM636" s="14"/>
      <c r="AO636" s="14"/>
      <c r="AP636" s="14"/>
      <c r="AQ636" s="14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F636" s="93"/>
      <c r="BG636" s="93"/>
      <c r="BH636" s="93"/>
      <c r="BI636" s="93"/>
    </row>
    <row r="637">
      <c r="E637" s="105"/>
      <c r="F637" s="105"/>
      <c r="G637" s="105"/>
      <c r="H637" s="105"/>
      <c r="I637" s="105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B637" s="14"/>
      <c r="AC637" s="14"/>
      <c r="AD637" s="14"/>
      <c r="AE637" s="14"/>
      <c r="AG637" s="14"/>
      <c r="AH637" s="14"/>
      <c r="AI637" s="14"/>
      <c r="AJ637" s="14"/>
      <c r="AK637" s="14"/>
      <c r="AL637" s="14"/>
      <c r="AM637" s="14"/>
      <c r="AO637" s="14"/>
      <c r="AP637" s="14"/>
      <c r="AQ637" s="14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F637" s="93"/>
      <c r="BG637" s="93"/>
      <c r="BH637" s="93"/>
      <c r="BI637" s="93"/>
    </row>
    <row r="638">
      <c r="E638" s="105"/>
      <c r="F638" s="105"/>
      <c r="G638" s="105"/>
      <c r="H638" s="105"/>
      <c r="I638" s="105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B638" s="14"/>
      <c r="AC638" s="14"/>
      <c r="AD638" s="14"/>
      <c r="AE638" s="14"/>
      <c r="AG638" s="14"/>
      <c r="AH638" s="14"/>
      <c r="AI638" s="14"/>
      <c r="AJ638" s="14"/>
      <c r="AK638" s="14"/>
      <c r="AL638" s="14"/>
      <c r="AM638" s="14"/>
      <c r="AO638" s="14"/>
      <c r="AP638" s="14"/>
      <c r="AQ638" s="14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F638" s="93"/>
      <c r="BG638" s="93"/>
      <c r="BH638" s="93"/>
      <c r="BI638" s="93"/>
    </row>
    <row r="639">
      <c r="E639" s="105"/>
      <c r="F639" s="105"/>
      <c r="G639" s="105"/>
      <c r="H639" s="105"/>
      <c r="I639" s="105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B639" s="14"/>
      <c r="AC639" s="14"/>
      <c r="AD639" s="14"/>
      <c r="AE639" s="14"/>
      <c r="AG639" s="14"/>
      <c r="AH639" s="14"/>
      <c r="AI639" s="14"/>
      <c r="AJ639" s="14"/>
      <c r="AK639" s="14"/>
      <c r="AL639" s="14"/>
      <c r="AM639" s="14"/>
      <c r="AO639" s="14"/>
      <c r="AP639" s="14"/>
      <c r="AQ639" s="14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F639" s="93"/>
      <c r="BG639" s="93"/>
      <c r="BH639" s="93"/>
      <c r="BI639" s="93"/>
    </row>
    <row r="640">
      <c r="E640" s="105"/>
      <c r="F640" s="105"/>
      <c r="G640" s="105"/>
      <c r="H640" s="105"/>
      <c r="I640" s="105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B640" s="14"/>
      <c r="AC640" s="14"/>
      <c r="AD640" s="14"/>
      <c r="AE640" s="14"/>
      <c r="AG640" s="14"/>
      <c r="AH640" s="14"/>
      <c r="AI640" s="14"/>
      <c r="AJ640" s="14"/>
      <c r="AK640" s="14"/>
      <c r="AL640" s="14"/>
      <c r="AM640" s="14"/>
      <c r="AO640" s="14"/>
      <c r="AP640" s="14"/>
      <c r="AQ640" s="14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F640" s="93"/>
      <c r="BG640" s="93"/>
      <c r="BH640" s="93"/>
      <c r="BI640" s="93"/>
    </row>
    <row r="641">
      <c r="E641" s="105"/>
      <c r="F641" s="105"/>
      <c r="G641" s="105"/>
      <c r="H641" s="105"/>
      <c r="I641" s="105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B641" s="14"/>
      <c r="AC641" s="14"/>
      <c r="AD641" s="14"/>
      <c r="AE641" s="14"/>
      <c r="AG641" s="14"/>
      <c r="AH641" s="14"/>
      <c r="AI641" s="14"/>
      <c r="AJ641" s="14"/>
      <c r="AK641" s="14"/>
      <c r="AL641" s="14"/>
      <c r="AM641" s="14"/>
      <c r="AO641" s="14"/>
      <c r="AP641" s="14"/>
      <c r="AQ641" s="14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F641" s="93"/>
      <c r="BG641" s="93"/>
      <c r="BH641" s="93"/>
      <c r="BI641" s="93"/>
    </row>
    <row r="642">
      <c r="E642" s="105"/>
      <c r="F642" s="105"/>
      <c r="G642" s="105"/>
      <c r="H642" s="105"/>
      <c r="I642" s="105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B642" s="14"/>
      <c r="AC642" s="14"/>
      <c r="AD642" s="14"/>
      <c r="AE642" s="14"/>
      <c r="AG642" s="14"/>
      <c r="AH642" s="14"/>
      <c r="AI642" s="14"/>
      <c r="AJ642" s="14"/>
      <c r="AK642" s="14"/>
      <c r="AL642" s="14"/>
      <c r="AM642" s="14"/>
      <c r="AO642" s="14"/>
      <c r="AP642" s="14"/>
      <c r="AQ642" s="14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F642" s="93"/>
      <c r="BG642" s="93"/>
      <c r="BH642" s="93"/>
      <c r="BI642" s="93"/>
    </row>
    <row r="643">
      <c r="E643" s="105"/>
      <c r="F643" s="105"/>
      <c r="G643" s="105"/>
      <c r="H643" s="105"/>
      <c r="I643" s="105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B643" s="14"/>
      <c r="AC643" s="14"/>
      <c r="AD643" s="14"/>
      <c r="AE643" s="14"/>
      <c r="AG643" s="14"/>
      <c r="AH643" s="14"/>
      <c r="AI643" s="14"/>
      <c r="AJ643" s="14"/>
      <c r="AK643" s="14"/>
      <c r="AL643" s="14"/>
      <c r="AM643" s="14"/>
      <c r="AO643" s="14"/>
      <c r="AP643" s="14"/>
      <c r="AQ643" s="14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F643" s="93"/>
      <c r="BG643" s="93"/>
      <c r="BH643" s="93"/>
      <c r="BI643" s="93"/>
    </row>
    <row r="644">
      <c r="E644" s="105"/>
      <c r="F644" s="105"/>
      <c r="G644" s="105"/>
      <c r="H644" s="105"/>
      <c r="I644" s="105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B644" s="14"/>
      <c r="AC644" s="14"/>
      <c r="AD644" s="14"/>
      <c r="AE644" s="14"/>
      <c r="AG644" s="14"/>
      <c r="AH644" s="14"/>
      <c r="AI644" s="14"/>
      <c r="AJ644" s="14"/>
      <c r="AK644" s="14"/>
      <c r="AL644" s="14"/>
      <c r="AM644" s="14"/>
      <c r="AO644" s="14"/>
      <c r="AP644" s="14"/>
      <c r="AQ644" s="14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F644" s="93"/>
      <c r="BG644" s="93"/>
      <c r="BH644" s="93"/>
      <c r="BI644" s="93"/>
    </row>
    <row r="645">
      <c r="E645" s="105"/>
      <c r="F645" s="105"/>
      <c r="G645" s="105"/>
      <c r="H645" s="105"/>
      <c r="I645" s="105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B645" s="14"/>
      <c r="AC645" s="14"/>
      <c r="AD645" s="14"/>
      <c r="AE645" s="14"/>
      <c r="AG645" s="14"/>
      <c r="AH645" s="14"/>
      <c r="AI645" s="14"/>
      <c r="AJ645" s="14"/>
      <c r="AK645" s="14"/>
      <c r="AL645" s="14"/>
      <c r="AM645" s="14"/>
      <c r="AO645" s="14"/>
      <c r="AP645" s="14"/>
      <c r="AQ645" s="14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F645" s="93"/>
      <c r="BG645" s="93"/>
      <c r="BH645" s="93"/>
      <c r="BI645" s="93"/>
    </row>
    <row r="646">
      <c r="E646" s="105"/>
      <c r="F646" s="105"/>
      <c r="G646" s="105"/>
      <c r="H646" s="105"/>
      <c r="I646" s="105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B646" s="14"/>
      <c r="AC646" s="14"/>
      <c r="AD646" s="14"/>
      <c r="AE646" s="14"/>
      <c r="AG646" s="14"/>
      <c r="AH646" s="14"/>
      <c r="AI646" s="14"/>
      <c r="AJ646" s="14"/>
      <c r="AK646" s="14"/>
      <c r="AL646" s="14"/>
      <c r="AM646" s="14"/>
      <c r="AO646" s="14"/>
      <c r="AP646" s="14"/>
      <c r="AQ646" s="14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F646" s="93"/>
      <c r="BG646" s="93"/>
      <c r="BH646" s="93"/>
      <c r="BI646" s="93"/>
    </row>
    <row r="647">
      <c r="E647" s="105"/>
      <c r="F647" s="105"/>
      <c r="G647" s="105"/>
      <c r="H647" s="105"/>
      <c r="I647" s="105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B647" s="14"/>
      <c r="AC647" s="14"/>
      <c r="AD647" s="14"/>
      <c r="AE647" s="14"/>
      <c r="AG647" s="14"/>
      <c r="AH647" s="14"/>
      <c r="AI647" s="14"/>
      <c r="AJ647" s="14"/>
      <c r="AK647" s="14"/>
      <c r="AL647" s="14"/>
      <c r="AM647" s="14"/>
      <c r="AO647" s="14"/>
      <c r="AP647" s="14"/>
      <c r="AQ647" s="14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F647" s="93"/>
      <c r="BG647" s="93"/>
      <c r="BH647" s="93"/>
      <c r="BI647" s="93"/>
    </row>
    <row r="648">
      <c r="E648" s="105"/>
      <c r="F648" s="105"/>
      <c r="G648" s="105"/>
      <c r="H648" s="105"/>
      <c r="I648" s="105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B648" s="14"/>
      <c r="AC648" s="14"/>
      <c r="AD648" s="14"/>
      <c r="AE648" s="14"/>
      <c r="AG648" s="14"/>
      <c r="AH648" s="14"/>
      <c r="AI648" s="14"/>
      <c r="AJ648" s="14"/>
      <c r="AK648" s="14"/>
      <c r="AL648" s="14"/>
      <c r="AM648" s="14"/>
      <c r="AO648" s="14"/>
      <c r="AP648" s="14"/>
      <c r="AQ648" s="14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F648" s="93"/>
      <c r="BG648" s="93"/>
      <c r="BH648" s="93"/>
      <c r="BI648" s="93"/>
    </row>
    <row r="649">
      <c r="E649" s="105"/>
      <c r="F649" s="105"/>
      <c r="G649" s="105"/>
      <c r="H649" s="105"/>
      <c r="I649" s="105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B649" s="14"/>
      <c r="AC649" s="14"/>
      <c r="AD649" s="14"/>
      <c r="AE649" s="14"/>
      <c r="AG649" s="14"/>
      <c r="AH649" s="14"/>
      <c r="AI649" s="14"/>
      <c r="AJ649" s="14"/>
      <c r="AK649" s="14"/>
      <c r="AL649" s="14"/>
      <c r="AM649" s="14"/>
      <c r="AO649" s="14"/>
      <c r="AP649" s="14"/>
      <c r="AQ649" s="14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F649" s="93"/>
      <c r="BG649" s="93"/>
      <c r="BH649" s="93"/>
      <c r="BI649" s="93"/>
    </row>
    <row r="650">
      <c r="E650" s="105"/>
      <c r="F650" s="105"/>
      <c r="G650" s="105"/>
      <c r="H650" s="105"/>
      <c r="I650" s="105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B650" s="14"/>
      <c r="AC650" s="14"/>
      <c r="AD650" s="14"/>
      <c r="AE650" s="14"/>
      <c r="AG650" s="14"/>
      <c r="AH650" s="14"/>
      <c r="AI650" s="14"/>
      <c r="AJ650" s="14"/>
      <c r="AK650" s="14"/>
      <c r="AL650" s="14"/>
      <c r="AM650" s="14"/>
      <c r="AO650" s="14"/>
      <c r="AP650" s="14"/>
      <c r="AQ650" s="14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F650" s="93"/>
      <c r="BG650" s="93"/>
      <c r="BH650" s="93"/>
      <c r="BI650" s="93"/>
    </row>
    <row r="651">
      <c r="E651" s="105"/>
      <c r="F651" s="105"/>
      <c r="G651" s="105"/>
      <c r="H651" s="105"/>
      <c r="I651" s="105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B651" s="14"/>
      <c r="AC651" s="14"/>
      <c r="AD651" s="14"/>
      <c r="AE651" s="14"/>
      <c r="AG651" s="14"/>
      <c r="AH651" s="14"/>
      <c r="AI651" s="14"/>
      <c r="AJ651" s="14"/>
      <c r="AK651" s="14"/>
      <c r="AL651" s="14"/>
      <c r="AM651" s="14"/>
      <c r="AO651" s="14"/>
      <c r="AP651" s="14"/>
      <c r="AQ651" s="14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F651" s="93"/>
      <c r="BG651" s="93"/>
      <c r="BH651" s="93"/>
      <c r="BI651" s="93"/>
    </row>
    <row r="652">
      <c r="E652" s="105"/>
      <c r="F652" s="105"/>
      <c r="G652" s="105"/>
      <c r="H652" s="105"/>
      <c r="I652" s="105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B652" s="14"/>
      <c r="AC652" s="14"/>
      <c r="AD652" s="14"/>
      <c r="AE652" s="14"/>
      <c r="AG652" s="14"/>
      <c r="AH652" s="14"/>
      <c r="AI652" s="14"/>
      <c r="AJ652" s="14"/>
      <c r="AK652" s="14"/>
      <c r="AL652" s="14"/>
      <c r="AM652" s="14"/>
      <c r="AO652" s="14"/>
      <c r="AP652" s="14"/>
      <c r="AQ652" s="14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F652" s="93"/>
      <c r="BG652" s="93"/>
      <c r="BH652" s="93"/>
      <c r="BI652" s="93"/>
    </row>
    <row r="653">
      <c r="E653" s="105"/>
      <c r="F653" s="105"/>
      <c r="G653" s="105"/>
      <c r="H653" s="105"/>
      <c r="I653" s="105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B653" s="14"/>
      <c r="AC653" s="14"/>
      <c r="AD653" s="14"/>
      <c r="AE653" s="14"/>
      <c r="AG653" s="14"/>
      <c r="AH653" s="14"/>
      <c r="AI653" s="14"/>
      <c r="AJ653" s="14"/>
      <c r="AK653" s="14"/>
      <c r="AL653" s="14"/>
      <c r="AM653" s="14"/>
      <c r="AO653" s="14"/>
      <c r="AP653" s="14"/>
      <c r="AQ653" s="14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F653" s="93"/>
      <c r="BG653" s="93"/>
      <c r="BH653" s="93"/>
      <c r="BI653" s="93"/>
    </row>
    <row r="654">
      <c r="E654" s="105"/>
      <c r="F654" s="105"/>
      <c r="G654" s="105"/>
      <c r="H654" s="105"/>
      <c r="I654" s="105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B654" s="14"/>
      <c r="AC654" s="14"/>
      <c r="AD654" s="14"/>
      <c r="AE654" s="14"/>
      <c r="AG654" s="14"/>
      <c r="AH654" s="14"/>
      <c r="AI654" s="14"/>
      <c r="AJ654" s="14"/>
      <c r="AK654" s="14"/>
      <c r="AL654" s="14"/>
      <c r="AM654" s="14"/>
      <c r="AO654" s="14"/>
      <c r="AP654" s="14"/>
      <c r="AQ654" s="14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F654" s="93"/>
      <c r="BG654" s="93"/>
      <c r="BH654" s="93"/>
      <c r="BI654" s="93"/>
    </row>
    <row r="655">
      <c r="E655" s="105"/>
      <c r="F655" s="105"/>
      <c r="G655" s="105"/>
      <c r="H655" s="105"/>
      <c r="I655" s="105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B655" s="14"/>
      <c r="AC655" s="14"/>
      <c r="AD655" s="14"/>
      <c r="AE655" s="14"/>
      <c r="AG655" s="14"/>
      <c r="AH655" s="14"/>
      <c r="AI655" s="14"/>
      <c r="AJ655" s="14"/>
      <c r="AK655" s="14"/>
      <c r="AL655" s="14"/>
      <c r="AM655" s="14"/>
      <c r="AO655" s="14"/>
      <c r="AP655" s="14"/>
      <c r="AQ655" s="14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F655" s="93"/>
      <c r="BG655" s="93"/>
      <c r="BH655" s="93"/>
      <c r="BI655" s="93"/>
    </row>
    <row r="656">
      <c r="E656" s="105"/>
      <c r="F656" s="105"/>
      <c r="G656" s="105"/>
      <c r="H656" s="105"/>
      <c r="I656" s="105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B656" s="14"/>
      <c r="AC656" s="14"/>
      <c r="AD656" s="14"/>
      <c r="AE656" s="14"/>
      <c r="AG656" s="14"/>
      <c r="AH656" s="14"/>
      <c r="AI656" s="14"/>
      <c r="AJ656" s="14"/>
      <c r="AK656" s="14"/>
      <c r="AL656" s="14"/>
      <c r="AM656" s="14"/>
      <c r="AO656" s="14"/>
      <c r="AP656" s="14"/>
      <c r="AQ656" s="14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F656" s="93"/>
      <c r="BG656" s="93"/>
      <c r="BH656" s="93"/>
      <c r="BI656" s="93"/>
    </row>
    <row r="657">
      <c r="E657" s="105"/>
      <c r="F657" s="105"/>
      <c r="G657" s="105"/>
      <c r="H657" s="105"/>
      <c r="I657" s="105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B657" s="14"/>
      <c r="AC657" s="14"/>
      <c r="AD657" s="14"/>
      <c r="AE657" s="14"/>
      <c r="AG657" s="14"/>
      <c r="AH657" s="14"/>
      <c r="AI657" s="14"/>
      <c r="AJ657" s="14"/>
      <c r="AK657" s="14"/>
      <c r="AL657" s="14"/>
      <c r="AM657" s="14"/>
      <c r="AO657" s="14"/>
      <c r="AP657" s="14"/>
      <c r="AQ657" s="14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F657" s="93"/>
      <c r="BG657" s="93"/>
      <c r="BH657" s="93"/>
      <c r="BI657" s="93"/>
    </row>
    <row r="658">
      <c r="E658" s="105"/>
      <c r="F658" s="105"/>
      <c r="G658" s="105"/>
      <c r="H658" s="105"/>
      <c r="I658" s="105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B658" s="14"/>
      <c r="AC658" s="14"/>
      <c r="AD658" s="14"/>
      <c r="AE658" s="14"/>
      <c r="AG658" s="14"/>
      <c r="AH658" s="14"/>
      <c r="AI658" s="14"/>
      <c r="AJ658" s="14"/>
      <c r="AK658" s="14"/>
      <c r="AL658" s="14"/>
      <c r="AM658" s="14"/>
      <c r="AO658" s="14"/>
      <c r="AP658" s="14"/>
      <c r="AQ658" s="14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F658" s="93"/>
      <c r="BG658" s="93"/>
      <c r="BH658" s="93"/>
      <c r="BI658" s="93"/>
    </row>
    <row r="659">
      <c r="E659" s="105"/>
      <c r="F659" s="105"/>
      <c r="G659" s="105"/>
      <c r="H659" s="105"/>
      <c r="I659" s="105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B659" s="14"/>
      <c r="AC659" s="14"/>
      <c r="AD659" s="14"/>
      <c r="AE659" s="14"/>
      <c r="AG659" s="14"/>
      <c r="AH659" s="14"/>
      <c r="AI659" s="14"/>
      <c r="AJ659" s="14"/>
      <c r="AK659" s="14"/>
      <c r="AL659" s="14"/>
      <c r="AM659" s="14"/>
      <c r="AO659" s="14"/>
      <c r="AP659" s="14"/>
      <c r="AQ659" s="14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F659" s="93"/>
      <c r="BG659" s="93"/>
      <c r="BH659" s="93"/>
      <c r="BI659" s="93"/>
    </row>
    <row r="660">
      <c r="E660" s="105"/>
      <c r="F660" s="105"/>
      <c r="G660" s="105"/>
      <c r="H660" s="105"/>
      <c r="I660" s="105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B660" s="14"/>
      <c r="AC660" s="14"/>
      <c r="AD660" s="14"/>
      <c r="AE660" s="14"/>
      <c r="AG660" s="14"/>
      <c r="AH660" s="14"/>
      <c r="AI660" s="14"/>
      <c r="AJ660" s="14"/>
      <c r="AK660" s="14"/>
      <c r="AL660" s="14"/>
      <c r="AM660" s="14"/>
      <c r="AO660" s="14"/>
      <c r="AP660" s="14"/>
      <c r="AQ660" s="14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F660" s="93"/>
      <c r="BG660" s="93"/>
      <c r="BH660" s="93"/>
      <c r="BI660" s="93"/>
    </row>
    <row r="661">
      <c r="E661" s="105"/>
      <c r="F661" s="105"/>
      <c r="G661" s="105"/>
      <c r="H661" s="105"/>
      <c r="I661" s="105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B661" s="14"/>
      <c r="AC661" s="14"/>
      <c r="AD661" s="14"/>
      <c r="AE661" s="14"/>
      <c r="AG661" s="14"/>
      <c r="AH661" s="14"/>
      <c r="AI661" s="14"/>
      <c r="AJ661" s="14"/>
      <c r="AK661" s="14"/>
      <c r="AL661" s="14"/>
      <c r="AM661" s="14"/>
      <c r="AO661" s="14"/>
      <c r="AP661" s="14"/>
      <c r="AQ661" s="14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F661" s="93"/>
      <c r="BG661" s="93"/>
      <c r="BH661" s="93"/>
      <c r="BI661" s="93"/>
    </row>
    <row r="662">
      <c r="E662" s="105"/>
      <c r="F662" s="105"/>
      <c r="G662" s="105"/>
      <c r="H662" s="105"/>
      <c r="I662" s="105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B662" s="14"/>
      <c r="AC662" s="14"/>
      <c r="AD662" s="14"/>
      <c r="AE662" s="14"/>
      <c r="AG662" s="14"/>
      <c r="AH662" s="14"/>
      <c r="AI662" s="14"/>
      <c r="AJ662" s="14"/>
      <c r="AK662" s="14"/>
      <c r="AL662" s="14"/>
      <c r="AM662" s="14"/>
      <c r="AO662" s="14"/>
      <c r="AP662" s="14"/>
      <c r="AQ662" s="14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F662" s="93"/>
      <c r="BG662" s="93"/>
      <c r="BH662" s="93"/>
      <c r="BI662" s="93"/>
    </row>
    <row r="663">
      <c r="E663" s="105"/>
      <c r="F663" s="105"/>
      <c r="G663" s="105"/>
      <c r="H663" s="105"/>
      <c r="I663" s="105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B663" s="14"/>
      <c r="AC663" s="14"/>
      <c r="AD663" s="14"/>
      <c r="AE663" s="14"/>
      <c r="AG663" s="14"/>
      <c r="AH663" s="14"/>
      <c r="AI663" s="14"/>
      <c r="AJ663" s="14"/>
      <c r="AK663" s="14"/>
      <c r="AL663" s="14"/>
      <c r="AM663" s="14"/>
      <c r="AO663" s="14"/>
      <c r="AP663" s="14"/>
      <c r="AQ663" s="14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F663" s="93"/>
      <c r="BG663" s="93"/>
      <c r="BH663" s="93"/>
      <c r="BI663" s="93"/>
    </row>
    <row r="664">
      <c r="E664" s="105"/>
      <c r="F664" s="105"/>
      <c r="G664" s="105"/>
      <c r="H664" s="105"/>
      <c r="I664" s="105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B664" s="14"/>
      <c r="AC664" s="14"/>
      <c r="AD664" s="14"/>
      <c r="AE664" s="14"/>
      <c r="AG664" s="14"/>
      <c r="AH664" s="14"/>
      <c r="AI664" s="14"/>
      <c r="AJ664" s="14"/>
      <c r="AK664" s="14"/>
      <c r="AL664" s="14"/>
      <c r="AM664" s="14"/>
      <c r="AO664" s="14"/>
      <c r="AP664" s="14"/>
      <c r="AQ664" s="14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F664" s="93"/>
      <c r="BG664" s="93"/>
      <c r="BH664" s="93"/>
      <c r="BI664" s="93"/>
    </row>
    <row r="665">
      <c r="E665" s="105"/>
      <c r="F665" s="105"/>
      <c r="G665" s="105"/>
      <c r="H665" s="105"/>
      <c r="I665" s="105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B665" s="14"/>
      <c r="AC665" s="14"/>
      <c r="AD665" s="14"/>
      <c r="AE665" s="14"/>
      <c r="AG665" s="14"/>
      <c r="AH665" s="14"/>
      <c r="AI665" s="14"/>
      <c r="AJ665" s="14"/>
      <c r="AK665" s="14"/>
      <c r="AL665" s="14"/>
      <c r="AM665" s="14"/>
      <c r="AO665" s="14"/>
      <c r="AP665" s="14"/>
      <c r="AQ665" s="14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F665" s="93"/>
      <c r="BG665" s="93"/>
      <c r="BH665" s="93"/>
      <c r="BI665" s="93"/>
    </row>
    <row r="666">
      <c r="E666" s="105"/>
      <c r="F666" s="105"/>
      <c r="G666" s="105"/>
      <c r="H666" s="105"/>
      <c r="I666" s="105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B666" s="14"/>
      <c r="AC666" s="14"/>
      <c r="AD666" s="14"/>
      <c r="AE666" s="14"/>
      <c r="AG666" s="14"/>
      <c r="AH666" s="14"/>
      <c r="AI666" s="14"/>
      <c r="AJ666" s="14"/>
      <c r="AK666" s="14"/>
      <c r="AL666" s="14"/>
      <c r="AM666" s="14"/>
      <c r="AO666" s="14"/>
      <c r="AP666" s="14"/>
      <c r="AQ666" s="14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F666" s="93"/>
      <c r="BG666" s="93"/>
      <c r="BH666" s="93"/>
      <c r="BI666" s="93"/>
    </row>
    <row r="667">
      <c r="E667" s="105"/>
      <c r="F667" s="105"/>
      <c r="G667" s="105"/>
      <c r="H667" s="105"/>
      <c r="I667" s="105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B667" s="14"/>
      <c r="AC667" s="14"/>
      <c r="AD667" s="14"/>
      <c r="AE667" s="14"/>
      <c r="AG667" s="14"/>
      <c r="AH667" s="14"/>
      <c r="AI667" s="14"/>
      <c r="AJ667" s="14"/>
      <c r="AK667" s="14"/>
      <c r="AL667" s="14"/>
      <c r="AM667" s="14"/>
      <c r="AO667" s="14"/>
      <c r="AP667" s="14"/>
      <c r="AQ667" s="14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F667" s="93"/>
      <c r="BG667" s="93"/>
      <c r="BH667" s="93"/>
      <c r="BI667" s="93"/>
    </row>
    <row r="668">
      <c r="E668" s="105"/>
      <c r="F668" s="105"/>
      <c r="G668" s="105"/>
      <c r="H668" s="105"/>
      <c r="I668" s="105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B668" s="14"/>
      <c r="AC668" s="14"/>
      <c r="AD668" s="14"/>
      <c r="AE668" s="14"/>
      <c r="AG668" s="14"/>
      <c r="AH668" s="14"/>
      <c r="AI668" s="14"/>
      <c r="AJ668" s="14"/>
      <c r="AK668" s="14"/>
      <c r="AL668" s="14"/>
      <c r="AM668" s="14"/>
      <c r="AO668" s="14"/>
      <c r="AP668" s="14"/>
      <c r="AQ668" s="14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F668" s="93"/>
      <c r="BG668" s="93"/>
      <c r="BH668" s="93"/>
      <c r="BI668" s="93"/>
    </row>
    <row r="669">
      <c r="E669" s="105"/>
      <c r="F669" s="105"/>
      <c r="G669" s="105"/>
      <c r="H669" s="105"/>
      <c r="I669" s="105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B669" s="14"/>
      <c r="AC669" s="14"/>
      <c r="AD669" s="14"/>
      <c r="AE669" s="14"/>
      <c r="AG669" s="14"/>
      <c r="AH669" s="14"/>
      <c r="AI669" s="14"/>
      <c r="AJ669" s="14"/>
      <c r="AK669" s="14"/>
      <c r="AL669" s="14"/>
      <c r="AM669" s="14"/>
      <c r="AO669" s="14"/>
      <c r="AP669" s="14"/>
      <c r="AQ669" s="14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F669" s="93"/>
      <c r="BG669" s="93"/>
      <c r="BH669" s="93"/>
      <c r="BI669" s="93"/>
    </row>
    <row r="670">
      <c r="E670" s="105"/>
      <c r="F670" s="105"/>
      <c r="G670" s="105"/>
      <c r="H670" s="105"/>
      <c r="I670" s="105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B670" s="14"/>
      <c r="AC670" s="14"/>
      <c r="AD670" s="14"/>
      <c r="AE670" s="14"/>
      <c r="AG670" s="14"/>
      <c r="AH670" s="14"/>
      <c r="AI670" s="14"/>
      <c r="AJ670" s="14"/>
      <c r="AK670" s="14"/>
      <c r="AL670" s="14"/>
      <c r="AM670" s="14"/>
      <c r="AO670" s="14"/>
      <c r="AP670" s="14"/>
      <c r="AQ670" s="14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F670" s="93"/>
      <c r="BG670" s="93"/>
      <c r="BH670" s="93"/>
      <c r="BI670" s="93"/>
    </row>
    <row r="671">
      <c r="E671" s="105"/>
      <c r="F671" s="105"/>
      <c r="G671" s="105"/>
      <c r="H671" s="105"/>
      <c r="I671" s="105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B671" s="14"/>
      <c r="AC671" s="14"/>
      <c r="AD671" s="14"/>
      <c r="AE671" s="14"/>
      <c r="AG671" s="14"/>
      <c r="AH671" s="14"/>
      <c r="AI671" s="14"/>
      <c r="AJ671" s="14"/>
      <c r="AK671" s="14"/>
      <c r="AL671" s="14"/>
      <c r="AM671" s="14"/>
      <c r="AO671" s="14"/>
      <c r="AP671" s="14"/>
      <c r="AQ671" s="14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F671" s="93"/>
      <c r="BG671" s="93"/>
      <c r="BH671" s="93"/>
      <c r="BI671" s="93"/>
    </row>
    <row r="672">
      <c r="E672" s="105"/>
      <c r="F672" s="105"/>
      <c r="G672" s="105"/>
      <c r="H672" s="105"/>
      <c r="I672" s="105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B672" s="14"/>
      <c r="AC672" s="14"/>
      <c r="AD672" s="14"/>
      <c r="AE672" s="14"/>
      <c r="AG672" s="14"/>
      <c r="AH672" s="14"/>
      <c r="AI672" s="14"/>
      <c r="AJ672" s="14"/>
      <c r="AK672" s="14"/>
      <c r="AL672" s="14"/>
      <c r="AM672" s="14"/>
      <c r="AO672" s="14"/>
      <c r="AP672" s="14"/>
      <c r="AQ672" s="14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F672" s="93"/>
      <c r="BG672" s="93"/>
      <c r="BH672" s="93"/>
      <c r="BI672" s="93"/>
    </row>
    <row r="673">
      <c r="E673" s="105"/>
      <c r="F673" s="105"/>
      <c r="G673" s="105"/>
      <c r="H673" s="105"/>
      <c r="I673" s="105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B673" s="14"/>
      <c r="AC673" s="14"/>
      <c r="AD673" s="14"/>
      <c r="AE673" s="14"/>
      <c r="AG673" s="14"/>
      <c r="AH673" s="14"/>
      <c r="AI673" s="14"/>
      <c r="AJ673" s="14"/>
      <c r="AK673" s="14"/>
      <c r="AL673" s="14"/>
      <c r="AM673" s="14"/>
      <c r="AO673" s="14"/>
      <c r="AP673" s="14"/>
      <c r="AQ673" s="14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F673" s="93"/>
      <c r="BG673" s="93"/>
      <c r="BH673" s="93"/>
      <c r="BI673" s="93"/>
    </row>
    <row r="674">
      <c r="E674" s="105"/>
      <c r="F674" s="105"/>
      <c r="G674" s="105"/>
      <c r="H674" s="105"/>
      <c r="I674" s="105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B674" s="14"/>
      <c r="AC674" s="14"/>
      <c r="AD674" s="14"/>
      <c r="AE674" s="14"/>
      <c r="AG674" s="14"/>
      <c r="AH674" s="14"/>
      <c r="AI674" s="14"/>
      <c r="AJ674" s="14"/>
      <c r="AK674" s="14"/>
      <c r="AL674" s="14"/>
      <c r="AM674" s="14"/>
      <c r="AO674" s="14"/>
      <c r="AP674" s="14"/>
      <c r="AQ674" s="14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F674" s="93"/>
      <c r="BG674" s="93"/>
      <c r="BH674" s="93"/>
      <c r="BI674" s="93"/>
    </row>
    <row r="675">
      <c r="E675" s="105"/>
      <c r="F675" s="105"/>
      <c r="G675" s="105"/>
      <c r="H675" s="105"/>
      <c r="I675" s="105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B675" s="14"/>
      <c r="AC675" s="14"/>
      <c r="AD675" s="14"/>
      <c r="AE675" s="14"/>
      <c r="AG675" s="14"/>
      <c r="AH675" s="14"/>
      <c r="AI675" s="14"/>
      <c r="AJ675" s="14"/>
      <c r="AK675" s="14"/>
      <c r="AL675" s="14"/>
      <c r="AM675" s="14"/>
      <c r="AO675" s="14"/>
      <c r="AP675" s="14"/>
      <c r="AQ675" s="14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F675" s="93"/>
      <c r="BG675" s="93"/>
      <c r="BH675" s="93"/>
      <c r="BI675" s="93"/>
    </row>
    <row r="676">
      <c r="E676" s="105"/>
      <c r="F676" s="105"/>
      <c r="G676" s="105"/>
      <c r="H676" s="105"/>
      <c r="I676" s="105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B676" s="14"/>
      <c r="AC676" s="14"/>
      <c r="AD676" s="14"/>
      <c r="AE676" s="14"/>
      <c r="AG676" s="14"/>
      <c r="AH676" s="14"/>
      <c r="AI676" s="14"/>
      <c r="AJ676" s="14"/>
      <c r="AK676" s="14"/>
      <c r="AL676" s="14"/>
      <c r="AM676" s="14"/>
      <c r="AO676" s="14"/>
      <c r="AP676" s="14"/>
      <c r="AQ676" s="14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F676" s="93"/>
      <c r="BG676" s="93"/>
      <c r="BH676" s="93"/>
      <c r="BI676" s="93"/>
    </row>
    <row r="677">
      <c r="E677" s="105"/>
      <c r="F677" s="105"/>
      <c r="G677" s="105"/>
      <c r="H677" s="105"/>
      <c r="I677" s="105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B677" s="14"/>
      <c r="AC677" s="14"/>
      <c r="AD677" s="14"/>
      <c r="AE677" s="14"/>
      <c r="AG677" s="14"/>
      <c r="AH677" s="14"/>
      <c r="AI677" s="14"/>
      <c r="AJ677" s="14"/>
      <c r="AK677" s="14"/>
      <c r="AL677" s="14"/>
      <c r="AM677" s="14"/>
      <c r="AO677" s="14"/>
      <c r="AP677" s="14"/>
      <c r="AQ677" s="14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F677" s="93"/>
      <c r="BG677" s="93"/>
      <c r="BH677" s="93"/>
      <c r="BI677" s="93"/>
    </row>
    <row r="678">
      <c r="E678" s="105"/>
      <c r="F678" s="105"/>
      <c r="G678" s="105"/>
      <c r="H678" s="105"/>
      <c r="I678" s="105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B678" s="14"/>
      <c r="AC678" s="14"/>
      <c r="AD678" s="14"/>
      <c r="AE678" s="14"/>
      <c r="AG678" s="14"/>
      <c r="AH678" s="14"/>
      <c r="AI678" s="14"/>
      <c r="AJ678" s="14"/>
      <c r="AK678" s="14"/>
      <c r="AL678" s="14"/>
      <c r="AM678" s="14"/>
      <c r="AO678" s="14"/>
      <c r="AP678" s="14"/>
      <c r="AQ678" s="14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F678" s="93"/>
      <c r="BG678" s="93"/>
      <c r="BH678" s="93"/>
      <c r="BI678" s="93"/>
    </row>
    <row r="679">
      <c r="E679" s="105"/>
      <c r="F679" s="105"/>
      <c r="G679" s="105"/>
      <c r="H679" s="105"/>
      <c r="I679" s="105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B679" s="14"/>
      <c r="AC679" s="14"/>
      <c r="AD679" s="14"/>
      <c r="AE679" s="14"/>
      <c r="AG679" s="14"/>
      <c r="AH679" s="14"/>
      <c r="AI679" s="14"/>
      <c r="AJ679" s="14"/>
      <c r="AK679" s="14"/>
      <c r="AL679" s="14"/>
      <c r="AM679" s="14"/>
      <c r="AO679" s="14"/>
      <c r="AP679" s="14"/>
      <c r="AQ679" s="14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F679" s="93"/>
      <c r="BG679" s="93"/>
      <c r="BH679" s="93"/>
      <c r="BI679" s="93"/>
    </row>
    <row r="680">
      <c r="E680" s="105"/>
      <c r="F680" s="105"/>
      <c r="G680" s="105"/>
      <c r="H680" s="105"/>
      <c r="I680" s="105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B680" s="14"/>
      <c r="AC680" s="14"/>
      <c r="AD680" s="14"/>
      <c r="AE680" s="14"/>
      <c r="AG680" s="14"/>
      <c r="AH680" s="14"/>
      <c r="AI680" s="14"/>
      <c r="AJ680" s="14"/>
      <c r="AK680" s="14"/>
      <c r="AL680" s="14"/>
      <c r="AM680" s="14"/>
      <c r="AO680" s="14"/>
      <c r="AP680" s="14"/>
      <c r="AQ680" s="14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F680" s="93"/>
      <c r="BG680" s="93"/>
      <c r="BH680" s="93"/>
      <c r="BI680" s="93"/>
    </row>
    <row r="681">
      <c r="E681" s="105"/>
      <c r="F681" s="105"/>
      <c r="G681" s="105"/>
      <c r="H681" s="105"/>
      <c r="I681" s="105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B681" s="14"/>
      <c r="AC681" s="14"/>
      <c r="AD681" s="14"/>
      <c r="AE681" s="14"/>
      <c r="AG681" s="14"/>
      <c r="AH681" s="14"/>
      <c r="AI681" s="14"/>
      <c r="AJ681" s="14"/>
      <c r="AK681" s="14"/>
      <c r="AL681" s="14"/>
      <c r="AM681" s="14"/>
      <c r="AO681" s="14"/>
      <c r="AP681" s="14"/>
      <c r="AQ681" s="14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F681" s="93"/>
      <c r="BG681" s="93"/>
      <c r="BH681" s="93"/>
      <c r="BI681" s="93"/>
    </row>
    <row r="682">
      <c r="E682" s="105"/>
      <c r="F682" s="105"/>
      <c r="G682" s="105"/>
      <c r="H682" s="105"/>
      <c r="I682" s="105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B682" s="14"/>
      <c r="AC682" s="14"/>
      <c r="AD682" s="14"/>
      <c r="AE682" s="14"/>
      <c r="AG682" s="14"/>
      <c r="AH682" s="14"/>
      <c r="AI682" s="14"/>
      <c r="AJ682" s="14"/>
      <c r="AK682" s="14"/>
      <c r="AL682" s="14"/>
      <c r="AM682" s="14"/>
      <c r="AO682" s="14"/>
      <c r="AP682" s="14"/>
      <c r="AQ682" s="14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F682" s="93"/>
      <c r="BG682" s="93"/>
      <c r="BH682" s="93"/>
      <c r="BI682" s="93"/>
    </row>
    <row r="683">
      <c r="E683" s="105"/>
      <c r="F683" s="105"/>
      <c r="G683" s="105"/>
      <c r="H683" s="105"/>
      <c r="I683" s="105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B683" s="14"/>
      <c r="AC683" s="14"/>
      <c r="AD683" s="14"/>
      <c r="AE683" s="14"/>
      <c r="AG683" s="14"/>
      <c r="AH683" s="14"/>
      <c r="AI683" s="14"/>
      <c r="AJ683" s="14"/>
      <c r="AK683" s="14"/>
      <c r="AL683" s="14"/>
      <c r="AM683" s="14"/>
      <c r="AO683" s="14"/>
      <c r="AP683" s="14"/>
      <c r="AQ683" s="14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F683" s="93"/>
      <c r="BG683" s="93"/>
      <c r="BH683" s="93"/>
      <c r="BI683" s="93"/>
    </row>
    <row r="684">
      <c r="E684" s="105"/>
      <c r="F684" s="105"/>
      <c r="G684" s="105"/>
      <c r="H684" s="105"/>
      <c r="I684" s="105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B684" s="14"/>
      <c r="AC684" s="14"/>
      <c r="AD684" s="14"/>
      <c r="AE684" s="14"/>
      <c r="AG684" s="14"/>
      <c r="AH684" s="14"/>
      <c r="AI684" s="14"/>
      <c r="AJ684" s="14"/>
      <c r="AK684" s="14"/>
      <c r="AL684" s="14"/>
      <c r="AM684" s="14"/>
      <c r="AO684" s="14"/>
      <c r="AP684" s="14"/>
      <c r="AQ684" s="14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F684" s="93"/>
      <c r="BG684" s="93"/>
      <c r="BH684" s="93"/>
      <c r="BI684" s="93"/>
    </row>
    <row r="685">
      <c r="E685" s="105"/>
      <c r="F685" s="105"/>
      <c r="G685" s="105"/>
      <c r="H685" s="105"/>
      <c r="I685" s="105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B685" s="14"/>
      <c r="AC685" s="14"/>
      <c r="AD685" s="14"/>
      <c r="AE685" s="14"/>
      <c r="AG685" s="14"/>
      <c r="AH685" s="14"/>
      <c r="AI685" s="14"/>
      <c r="AJ685" s="14"/>
      <c r="AK685" s="14"/>
      <c r="AL685" s="14"/>
      <c r="AM685" s="14"/>
      <c r="AO685" s="14"/>
      <c r="AP685" s="14"/>
      <c r="AQ685" s="14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F685" s="93"/>
      <c r="BG685" s="93"/>
      <c r="BH685" s="93"/>
      <c r="BI685" s="93"/>
    </row>
    <row r="686">
      <c r="E686" s="105"/>
      <c r="F686" s="105"/>
      <c r="G686" s="105"/>
      <c r="H686" s="105"/>
      <c r="I686" s="105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B686" s="14"/>
      <c r="AC686" s="14"/>
      <c r="AD686" s="14"/>
      <c r="AE686" s="14"/>
      <c r="AG686" s="14"/>
      <c r="AH686" s="14"/>
      <c r="AI686" s="14"/>
      <c r="AJ686" s="14"/>
      <c r="AK686" s="14"/>
      <c r="AL686" s="14"/>
      <c r="AM686" s="14"/>
      <c r="AO686" s="14"/>
      <c r="AP686" s="14"/>
      <c r="AQ686" s="14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F686" s="93"/>
      <c r="BG686" s="93"/>
      <c r="BH686" s="93"/>
      <c r="BI686" s="93"/>
    </row>
    <row r="687">
      <c r="E687" s="105"/>
      <c r="F687" s="105"/>
      <c r="G687" s="105"/>
      <c r="H687" s="105"/>
      <c r="I687" s="105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B687" s="14"/>
      <c r="AC687" s="14"/>
      <c r="AD687" s="14"/>
      <c r="AE687" s="14"/>
      <c r="AG687" s="14"/>
      <c r="AH687" s="14"/>
      <c r="AI687" s="14"/>
      <c r="AJ687" s="14"/>
      <c r="AK687" s="14"/>
      <c r="AL687" s="14"/>
      <c r="AM687" s="14"/>
      <c r="AO687" s="14"/>
      <c r="AP687" s="14"/>
      <c r="AQ687" s="14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F687" s="93"/>
      <c r="BG687" s="93"/>
      <c r="BH687" s="93"/>
      <c r="BI687" s="93"/>
    </row>
    <row r="688">
      <c r="E688" s="105"/>
      <c r="F688" s="105"/>
      <c r="G688" s="105"/>
      <c r="H688" s="105"/>
      <c r="I688" s="105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B688" s="14"/>
      <c r="AC688" s="14"/>
      <c r="AD688" s="14"/>
      <c r="AE688" s="14"/>
      <c r="AG688" s="14"/>
      <c r="AH688" s="14"/>
      <c r="AI688" s="14"/>
      <c r="AJ688" s="14"/>
      <c r="AK688" s="14"/>
      <c r="AL688" s="14"/>
      <c r="AM688" s="14"/>
      <c r="AO688" s="14"/>
      <c r="AP688" s="14"/>
      <c r="AQ688" s="14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F688" s="93"/>
      <c r="BG688" s="93"/>
      <c r="BH688" s="93"/>
      <c r="BI688" s="93"/>
    </row>
    <row r="689">
      <c r="E689" s="105"/>
      <c r="F689" s="105"/>
      <c r="G689" s="105"/>
      <c r="H689" s="105"/>
      <c r="I689" s="105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B689" s="14"/>
      <c r="AC689" s="14"/>
      <c r="AD689" s="14"/>
      <c r="AE689" s="14"/>
      <c r="AG689" s="14"/>
      <c r="AH689" s="14"/>
      <c r="AI689" s="14"/>
      <c r="AJ689" s="14"/>
      <c r="AK689" s="14"/>
      <c r="AL689" s="14"/>
      <c r="AM689" s="14"/>
      <c r="AO689" s="14"/>
      <c r="AP689" s="14"/>
      <c r="AQ689" s="14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F689" s="93"/>
      <c r="BG689" s="93"/>
      <c r="BH689" s="93"/>
      <c r="BI689" s="93"/>
    </row>
    <row r="690">
      <c r="E690" s="105"/>
      <c r="F690" s="105"/>
      <c r="G690" s="105"/>
      <c r="H690" s="105"/>
      <c r="I690" s="105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B690" s="14"/>
      <c r="AC690" s="14"/>
      <c r="AD690" s="14"/>
      <c r="AE690" s="14"/>
      <c r="AG690" s="14"/>
      <c r="AH690" s="14"/>
      <c r="AI690" s="14"/>
      <c r="AJ690" s="14"/>
      <c r="AK690" s="14"/>
      <c r="AL690" s="14"/>
      <c r="AM690" s="14"/>
      <c r="AO690" s="14"/>
      <c r="AP690" s="14"/>
      <c r="AQ690" s="14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F690" s="93"/>
      <c r="BG690" s="93"/>
      <c r="BH690" s="93"/>
      <c r="BI690" s="93"/>
    </row>
    <row r="691">
      <c r="E691" s="105"/>
      <c r="F691" s="105"/>
      <c r="G691" s="105"/>
      <c r="H691" s="105"/>
      <c r="I691" s="105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B691" s="14"/>
      <c r="AC691" s="14"/>
      <c r="AD691" s="14"/>
      <c r="AE691" s="14"/>
      <c r="AG691" s="14"/>
      <c r="AH691" s="14"/>
      <c r="AI691" s="14"/>
      <c r="AJ691" s="14"/>
      <c r="AK691" s="14"/>
      <c r="AL691" s="14"/>
      <c r="AM691" s="14"/>
      <c r="AO691" s="14"/>
      <c r="AP691" s="14"/>
      <c r="AQ691" s="14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F691" s="93"/>
      <c r="BG691" s="93"/>
      <c r="BH691" s="93"/>
      <c r="BI691" s="93"/>
    </row>
    <row r="692">
      <c r="E692" s="105"/>
      <c r="F692" s="105"/>
      <c r="G692" s="105"/>
      <c r="H692" s="105"/>
      <c r="I692" s="105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B692" s="14"/>
      <c r="AC692" s="14"/>
      <c r="AD692" s="14"/>
      <c r="AE692" s="14"/>
      <c r="AG692" s="14"/>
      <c r="AH692" s="14"/>
      <c r="AI692" s="14"/>
      <c r="AJ692" s="14"/>
      <c r="AK692" s="14"/>
      <c r="AL692" s="14"/>
      <c r="AM692" s="14"/>
      <c r="AO692" s="14"/>
      <c r="AP692" s="14"/>
      <c r="AQ692" s="14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F692" s="93"/>
      <c r="BG692" s="93"/>
      <c r="BH692" s="93"/>
      <c r="BI692" s="93"/>
    </row>
    <row r="693">
      <c r="E693" s="105"/>
      <c r="F693" s="105"/>
      <c r="G693" s="105"/>
      <c r="H693" s="105"/>
      <c r="I693" s="105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B693" s="14"/>
      <c r="AC693" s="14"/>
      <c r="AD693" s="14"/>
      <c r="AE693" s="14"/>
      <c r="AG693" s="14"/>
      <c r="AH693" s="14"/>
      <c r="AI693" s="14"/>
      <c r="AJ693" s="14"/>
      <c r="AK693" s="14"/>
      <c r="AL693" s="14"/>
      <c r="AM693" s="14"/>
      <c r="AO693" s="14"/>
      <c r="AP693" s="14"/>
      <c r="AQ693" s="14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F693" s="93"/>
      <c r="BG693" s="93"/>
      <c r="BH693" s="93"/>
      <c r="BI693" s="93"/>
    </row>
    <row r="694">
      <c r="E694" s="105"/>
      <c r="F694" s="105"/>
      <c r="G694" s="105"/>
      <c r="H694" s="105"/>
      <c r="I694" s="105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B694" s="14"/>
      <c r="AC694" s="14"/>
      <c r="AD694" s="14"/>
      <c r="AE694" s="14"/>
      <c r="AG694" s="14"/>
      <c r="AH694" s="14"/>
      <c r="AI694" s="14"/>
      <c r="AJ694" s="14"/>
      <c r="AK694" s="14"/>
      <c r="AL694" s="14"/>
      <c r="AM694" s="14"/>
      <c r="AO694" s="14"/>
      <c r="AP694" s="14"/>
      <c r="AQ694" s="14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F694" s="93"/>
      <c r="BG694" s="93"/>
      <c r="BH694" s="93"/>
      <c r="BI694" s="93"/>
    </row>
    <row r="695">
      <c r="E695" s="105"/>
      <c r="F695" s="105"/>
      <c r="G695" s="105"/>
      <c r="H695" s="105"/>
      <c r="I695" s="105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B695" s="14"/>
      <c r="AC695" s="14"/>
      <c r="AD695" s="14"/>
      <c r="AE695" s="14"/>
      <c r="AG695" s="14"/>
      <c r="AH695" s="14"/>
      <c r="AI695" s="14"/>
      <c r="AJ695" s="14"/>
      <c r="AK695" s="14"/>
      <c r="AL695" s="14"/>
      <c r="AM695" s="14"/>
      <c r="AO695" s="14"/>
      <c r="AP695" s="14"/>
      <c r="AQ695" s="14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F695" s="93"/>
      <c r="BG695" s="93"/>
      <c r="BH695" s="93"/>
      <c r="BI695" s="93"/>
    </row>
    <row r="696">
      <c r="E696" s="105"/>
      <c r="F696" s="105"/>
      <c r="G696" s="105"/>
      <c r="H696" s="105"/>
      <c r="I696" s="105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B696" s="14"/>
      <c r="AC696" s="14"/>
      <c r="AD696" s="14"/>
      <c r="AE696" s="14"/>
      <c r="AG696" s="14"/>
      <c r="AH696" s="14"/>
      <c r="AI696" s="14"/>
      <c r="AJ696" s="14"/>
      <c r="AK696" s="14"/>
      <c r="AL696" s="14"/>
      <c r="AM696" s="14"/>
      <c r="AO696" s="14"/>
      <c r="AP696" s="14"/>
      <c r="AQ696" s="14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F696" s="93"/>
      <c r="BG696" s="93"/>
      <c r="BH696" s="93"/>
      <c r="BI696" s="93"/>
    </row>
    <row r="697">
      <c r="E697" s="105"/>
      <c r="F697" s="105"/>
      <c r="G697" s="105"/>
      <c r="H697" s="105"/>
      <c r="I697" s="105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B697" s="14"/>
      <c r="AC697" s="14"/>
      <c r="AD697" s="14"/>
      <c r="AE697" s="14"/>
      <c r="AG697" s="14"/>
      <c r="AH697" s="14"/>
      <c r="AI697" s="14"/>
      <c r="AJ697" s="14"/>
      <c r="AK697" s="14"/>
      <c r="AL697" s="14"/>
      <c r="AM697" s="14"/>
      <c r="AO697" s="14"/>
      <c r="AP697" s="14"/>
      <c r="AQ697" s="14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F697" s="93"/>
      <c r="BG697" s="93"/>
      <c r="BH697" s="93"/>
      <c r="BI697" s="93"/>
    </row>
    <row r="698">
      <c r="E698" s="105"/>
      <c r="F698" s="105"/>
      <c r="G698" s="105"/>
      <c r="H698" s="105"/>
      <c r="I698" s="105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B698" s="14"/>
      <c r="AC698" s="14"/>
      <c r="AD698" s="14"/>
      <c r="AE698" s="14"/>
      <c r="AG698" s="14"/>
      <c r="AH698" s="14"/>
      <c r="AI698" s="14"/>
      <c r="AJ698" s="14"/>
      <c r="AK698" s="14"/>
      <c r="AL698" s="14"/>
      <c r="AM698" s="14"/>
      <c r="AO698" s="14"/>
      <c r="AP698" s="14"/>
      <c r="AQ698" s="14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F698" s="93"/>
      <c r="BG698" s="93"/>
      <c r="BH698" s="93"/>
      <c r="BI698" s="93"/>
    </row>
    <row r="699">
      <c r="E699" s="105"/>
      <c r="F699" s="105"/>
      <c r="G699" s="105"/>
      <c r="H699" s="105"/>
      <c r="I699" s="105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B699" s="14"/>
      <c r="AC699" s="14"/>
      <c r="AD699" s="14"/>
      <c r="AE699" s="14"/>
      <c r="AG699" s="14"/>
      <c r="AH699" s="14"/>
      <c r="AI699" s="14"/>
      <c r="AJ699" s="14"/>
      <c r="AK699" s="14"/>
      <c r="AL699" s="14"/>
      <c r="AM699" s="14"/>
      <c r="AO699" s="14"/>
      <c r="AP699" s="14"/>
      <c r="AQ699" s="14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F699" s="93"/>
      <c r="BG699" s="93"/>
      <c r="BH699" s="93"/>
      <c r="BI699" s="93"/>
    </row>
    <row r="700">
      <c r="E700" s="105"/>
      <c r="F700" s="105"/>
      <c r="G700" s="105"/>
      <c r="H700" s="105"/>
      <c r="I700" s="105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B700" s="14"/>
      <c r="AC700" s="14"/>
      <c r="AD700" s="14"/>
      <c r="AE700" s="14"/>
      <c r="AG700" s="14"/>
      <c r="AH700" s="14"/>
      <c r="AI700" s="14"/>
      <c r="AJ700" s="14"/>
      <c r="AK700" s="14"/>
      <c r="AL700" s="14"/>
      <c r="AM700" s="14"/>
      <c r="AO700" s="14"/>
      <c r="AP700" s="14"/>
      <c r="AQ700" s="14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F700" s="93"/>
      <c r="BG700" s="93"/>
      <c r="BH700" s="93"/>
      <c r="BI700" s="93"/>
    </row>
    <row r="701">
      <c r="E701" s="105"/>
      <c r="F701" s="105"/>
      <c r="G701" s="105"/>
      <c r="H701" s="105"/>
      <c r="I701" s="105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B701" s="14"/>
      <c r="AC701" s="14"/>
      <c r="AD701" s="14"/>
      <c r="AE701" s="14"/>
      <c r="AG701" s="14"/>
      <c r="AH701" s="14"/>
      <c r="AI701" s="14"/>
      <c r="AJ701" s="14"/>
      <c r="AK701" s="14"/>
      <c r="AL701" s="14"/>
      <c r="AM701" s="14"/>
      <c r="AO701" s="14"/>
      <c r="AP701" s="14"/>
      <c r="AQ701" s="14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F701" s="93"/>
      <c r="BG701" s="93"/>
      <c r="BH701" s="93"/>
      <c r="BI701" s="93"/>
    </row>
    <row r="702">
      <c r="E702" s="105"/>
      <c r="F702" s="105"/>
      <c r="G702" s="105"/>
      <c r="H702" s="105"/>
      <c r="I702" s="105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B702" s="14"/>
      <c r="AC702" s="14"/>
      <c r="AD702" s="14"/>
      <c r="AE702" s="14"/>
      <c r="AG702" s="14"/>
      <c r="AH702" s="14"/>
      <c r="AI702" s="14"/>
      <c r="AJ702" s="14"/>
      <c r="AK702" s="14"/>
      <c r="AL702" s="14"/>
      <c r="AM702" s="14"/>
      <c r="AO702" s="14"/>
      <c r="AP702" s="14"/>
      <c r="AQ702" s="14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F702" s="93"/>
      <c r="BG702" s="93"/>
      <c r="BH702" s="93"/>
      <c r="BI702" s="93"/>
    </row>
    <row r="703">
      <c r="E703" s="105"/>
      <c r="F703" s="105"/>
      <c r="G703" s="105"/>
      <c r="H703" s="105"/>
      <c r="I703" s="105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B703" s="14"/>
      <c r="AC703" s="14"/>
      <c r="AD703" s="14"/>
      <c r="AE703" s="14"/>
      <c r="AG703" s="14"/>
      <c r="AH703" s="14"/>
      <c r="AI703" s="14"/>
      <c r="AJ703" s="14"/>
      <c r="AK703" s="14"/>
      <c r="AL703" s="14"/>
      <c r="AM703" s="14"/>
      <c r="AO703" s="14"/>
      <c r="AP703" s="14"/>
      <c r="AQ703" s="14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F703" s="93"/>
      <c r="BG703" s="93"/>
      <c r="BH703" s="93"/>
      <c r="BI703" s="93"/>
    </row>
    <row r="704">
      <c r="E704" s="105"/>
      <c r="F704" s="105"/>
      <c r="G704" s="105"/>
      <c r="H704" s="105"/>
      <c r="I704" s="105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B704" s="14"/>
      <c r="AC704" s="14"/>
      <c r="AD704" s="14"/>
      <c r="AE704" s="14"/>
      <c r="AG704" s="14"/>
      <c r="AH704" s="14"/>
      <c r="AI704" s="14"/>
      <c r="AJ704" s="14"/>
      <c r="AK704" s="14"/>
      <c r="AL704" s="14"/>
      <c r="AM704" s="14"/>
      <c r="AO704" s="14"/>
      <c r="AP704" s="14"/>
      <c r="AQ704" s="14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F704" s="93"/>
      <c r="BG704" s="93"/>
      <c r="BH704" s="93"/>
      <c r="BI704" s="93"/>
    </row>
    <row r="705">
      <c r="E705" s="105"/>
      <c r="F705" s="105"/>
      <c r="G705" s="105"/>
      <c r="H705" s="105"/>
      <c r="I705" s="105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B705" s="14"/>
      <c r="AC705" s="14"/>
      <c r="AD705" s="14"/>
      <c r="AE705" s="14"/>
      <c r="AG705" s="14"/>
      <c r="AH705" s="14"/>
      <c r="AI705" s="14"/>
      <c r="AJ705" s="14"/>
      <c r="AK705" s="14"/>
      <c r="AL705" s="14"/>
      <c r="AM705" s="14"/>
      <c r="AO705" s="14"/>
      <c r="AP705" s="14"/>
      <c r="AQ705" s="14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F705" s="93"/>
      <c r="BG705" s="93"/>
      <c r="BH705" s="93"/>
      <c r="BI705" s="93"/>
    </row>
    <row r="706">
      <c r="E706" s="105"/>
      <c r="F706" s="105"/>
      <c r="G706" s="105"/>
      <c r="H706" s="105"/>
      <c r="I706" s="105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B706" s="14"/>
      <c r="AC706" s="14"/>
      <c r="AD706" s="14"/>
      <c r="AE706" s="14"/>
      <c r="AG706" s="14"/>
      <c r="AH706" s="14"/>
      <c r="AI706" s="14"/>
      <c r="AJ706" s="14"/>
      <c r="AK706" s="14"/>
      <c r="AL706" s="14"/>
      <c r="AM706" s="14"/>
      <c r="AO706" s="14"/>
      <c r="AP706" s="14"/>
      <c r="AQ706" s="14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F706" s="93"/>
      <c r="BG706" s="93"/>
      <c r="BH706" s="93"/>
      <c r="BI706" s="93"/>
    </row>
    <row r="707">
      <c r="E707" s="105"/>
      <c r="F707" s="105"/>
      <c r="G707" s="105"/>
      <c r="H707" s="105"/>
      <c r="I707" s="105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B707" s="14"/>
      <c r="AC707" s="14"/>
      <c r="AD707" s="14"/>
      <c r="AE707" s="14"/>
      <c r="AG707" s="14"/>
      <c r="AH707" s="14"/>
      <c r="AI707" s="14"/>
      <c r="AJ707" s="14"/>
      <c r="AK707" s="14"/>
      <c r="AL707" s="14"/>
      <c r="AM707" s="14"/>
      <c r="AO707" s="14"/>
      <c r="AP707" s="14"/>
      <c r="AQ707" s="14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F707" s="93"/>
      <c r="BG707" s="93"/>
      <c r="BH707" s="93"/>
      <c r="BI707" s="93"/>
    </row>
    <row r="708">
      <c r="E708" s="105"/>
      <c r="F708" s="105"/>
      <c r="G708" s="105"/>
      <c r="H708" s="105"/>
      <c r="I708" s="105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B708" s="14"/>
      <c r="AC708" s="14"/>
      <c r="AD708" s="14"/>
      <c r="AE708" s="14"/>
      <c r="AG708" s="14"/>
      <c r="AH708" s="14"/>
      <c r="AI708" s="14"/>
      <c r="AJ708" s="14"/>
      <c r="AK708" s="14"/>
      <c r="AL708" s="14"/>
      <c r="AM708" s="14"/>
      <c r="AO708" s="14"/>
      <c r="AP708" s="14"/>
      <c r="AQ708" s="14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F708" s="93"/>
      <c r="BG708" s="93"/>
      <c r="BH708" s="93"/>
      <c r="BI708" s="93"/>
    </row>
    <row r="709">
      <c r="E709" s="105"/>
      <c r="F709" s="105"/>
      <c r="G709" s="105"/>
      <c r="H709" s="105"/>
      <c r="I709" s="105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B709" s="14"/>
      <c r="AC709" s="14"/>
      <c r="AD709" s="14"/>
      <c r="AE709" s="14"/>
      <c r="AG709" s="14"/>
      <c r="AH709" s="14"/>
      <c r="AI709" s="14"/>
      <c r="AJ709" s="14"/>
      <c r="AK709" s="14"/>
      <c r="AL709" s="14"/>
      <c r="AM709" s="14"/>
      <c r="AO709" s="14"/>
      <c r="AP709" s="14"/>
      <c r="AQ709" s="14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F709" s="93"/>
      <c r="BG709" s="93"/>
      <c r="BH709" s="93"/>
      <c r="BI709" s="93"/>
    </row>
    <row r="710">
      <c r="E710" s="105"/>
      <c r="F710" s="105"/>
      <c r="G710" s="105"/>
      <c r="H710" s="105"/>
      <c r="I710" s="105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B710" s="14"/>
      <c r="AC710" s="14"/>
      <c r="AD710" s="14"/>
      <c r="AE710" s="14"/>
      <c r="AG710" s="14"/>
      <c r="AH710" s="14"/>
      <c r="AI710" s="14"/>
      <c r="AJ710" s="14"/>
      <c r="AK710" s="14"/>
      <c r="AL710" s="14"/>
      <c r="AM710" s="14"/>
      <c r="AO710" s="14"/>
      <c r="AP710" s="14"/>
      <c r="AQ710" s="14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F710" s="93"/>
      <c r="BG710" s="93"/>
      <c r="BH710" s="93"/>
      <c r="BI710" s="93"/>
    </row>
    <row r="711">
      <c r="E711" s="105"/>
      <c r="F711" s="105"/>
      <c r="G711" s="105"/>
      <c r="H711" s="105"/>
      <c r="I711" s="105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B711" s="14"/>
      <c r="AC711" s="14"/>
      <c r="AD711" s="14"/>
      <c r="AE711" s="14"/>
      <c r="AG711" s="14"/>
      <c r="AH711" s="14"/>
      <c r="AI711" s="14"/>
      <c r="AJ711" s="14"/>
      <c r="AK711" s="14"/>
      <c r="AL711" s="14"/>
      <c r="AM711" s="14"/>
      <c r="AO711" s="14"/>
      <c r="AP711" s="14"/>
      <c r="AQ711" s="14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F711" s="93"/>
      <c r="BG711" s="93"/>
      <c r="BH711" s="93"/>
      <c r="BI711" s="93"/>
    </row>
    <row r="712">
      <c r="E712" s="105"/>
      <c r="F712" s="105"/>
      <c r="G712" s="105"/>
      <c r="H712" s="105"/>
      <c r="I712" s="105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B712" s="14"/>
      <c r="AC712" s="14"/>
      <c r="AD712" s="14"/>
      <c r="AE712" s="14"/>
      <c r="AG712" s="14"/>
      <c r="AH712" s="14"/>
      <c r="AI712" s="14"/>
      <c r="AJ712" s="14"/>
      <c r="AK712" s="14"/>
      <c r="AL712" s="14"/>
      <c r="AM712" s="14"/>
      <c r="AO712" s="14"/>
      <c r="AP712" s="14"/>
      <c r="AQ712" s="14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F712" s="93"/>
      <c r="BG712" s="93"/>
      <c r="BH712" s="93"/>
      <c r="BI712" s="93"/>
    </row>
    <row r="713">
      <c r="E713" s="105"/>
      <c r="F713" s="105"/>
      <c r="G713" s="105"/>
      <c r="H713" s="105"/>
      <c r="I713" s="105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B713" s="14"/>
      <c r="AC713" s="14"/>
      <c r="AD713" s="14"/>
      <c r="AE713" s="14"/>
      <c r="AG713" s="14"/>
      <c r="AH713" s="14"/>
      <c r="AI713" s="14"/>
      <c r="AJ713" s="14"/>
      <c r="AK713" s="14"/>
      <c r="AL713" s="14"/>
      <c r="AM713" s="14"/>
      <c r="AO713" s="14"/>
      <c r="AP713" s="14"/>
      <c r="AQ713" s="14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F713" s="93"/>
      <c r="BG713" s="93"/>
      <c r="BH713" s="93"/>
      <c r="BI713" s="93"/>
    </row>
    <row r="714">
      <c r="E714" s="105"/>
      <c r="F714" s="105"/>
      <c r="G714" s="105"/>
      <c r="H714" s="105"/>
      <c r="I714" s="105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B714" s="14"/>
      <c r="AC714" s="14"/>
      <c r="AD714" s="14"/>
      <c r="AE714" s="14"/>
      <c r="AG714" s="14"/>
      <c r="AH714" s="14"/>
      <c r="AI714" s="14"/>
      <c r="AJ714" s="14"/>
      <c r="AK714" s="14"/>
      <c r="AL714" s="14"/>
      <c r="AM714" s="14"/>
      <c r="AO714" s="14"/>
      <c r="AP714" s="14"/>
      <c r="AQ714" s="14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F714" s="93"/>
      <c r="BG714" s="93"/>
      <c r="BH714" s="93"/>
      <c r="BI714" s="93"/>
    </row>
    <row r="715">
      <c r="E715" s="105"/>
      <c r="F715" s="105"/>
      <c r="G715" s="105"/>
      <c r="H715" s="105"/>
      <c r="I715" s="105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B715" s="14"/>
      <c r="AC715" s="14"/>
      <c r="AD715" s="14"/>
      <c r="AE715" s="14"/>
      <c r="AG715" s="14"/>
      <c r="AH715" s="14"/>
      <c r="AI715" s="14"/>
      <c r="AJ715" s="14"/>
      <c r="AK715" s="14"/>
      <c r="AL715" s="14"/>
      <c r="AM715" s="14"/>
      <c r="AO715" s="14"/>
      <c r="AP715" s="14"/>
      <c r="AQ715" s="14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F715" s="93"/>
      <c r="BG715" s="93"/>
      <c r="BH715" s="93"/>
      <c r="BI715" s="93"/>
    </row>
    <row r="716">
      <c r="E716" s="105"/>
      <c r="F716" s="105"/>
      <c r="G716" s="105"/>
      <c r="H716" s="105"/>
      <c r="I716" s="105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B716" s="14"/>
      <c r="AC716" s="14"/>
      <c r="AD716" s="14"/>
      <c r="AE716" s="14"/>
      <c r="AG716" s="14"/>
      <c r="AH716" s="14"/>
      <c r="AI716" s="14"/>
      <c r="AJ716" s="14"/>
      <c r="AK716" s="14"/>
      <c r="AL716" s="14"/>
      <c r="AM716" s="14"/>
      <c r="AO716" s="14"/>
      <c r="AP716" s="14"/>
      <c r="AQ716" s="14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F716" s="93"/>
      <c r="BG716" s="93"/>
      <c r="BH716" s="93"/>
      <c r="BI716" s="93"/>
    </row>
    <row r="717">
      <c r="E717" s="105"/>
      <c r="F717" s="105"/>
      <c r="G717" s="105"/>
      <c r="H717" s="105"/>
      <c r="I717" s="105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B717" s="14"/>
      <c r="AC717" s="14"/>
      <c r="AD717" s="14"/>
      <c r="AE717" s="14"/>
      <c r="AG717" s="14"/>
      <c r="AH717" s="14"/>
      <c r="AI717" s="14"/>
      <c r="AJ717" s="14"/>
      <c r="AK717" s="14"/>
      <c r="AL717" s="14"/>
      <c r="AM717" s="14"/>
      <c r="AO717" s="14"/>
      <c r="AP717" s="14"/>
      <c r="AQ717" s="14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F717" s="93"/>
      <c r="BG717" s="93"/>
      <c r="BH717" s="93"/>
      <c r="BI717" s="93"/>
    </row>
    <row r="718">
      <c r="E718" s="105"/>
      <c r="F718" s="105"/>
      <c r="G718" s="105"/>
      <c r="H718" s="105"/>
      <c r="I718" s="105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B718" s="14"/>
      <c r="AC718" s="14"/>
      <c r="AD718" s="14"/>
      <c r="AE718" s="14"/>
      <c r="AG718" s="14"/>
      <c r="AH718" s="14"/>
      <c r="AI718" s="14"/>
      <c r="AJ718" s="14"/>
      <c r="AK718" s="14"/>
      <c r="AL718" s="14"/>
      <c r="AM718" s="14"/>
      <c r="AO718" s="14"/>
      <c r="AP718" s="14"/>
      <c r="AQ718" s="14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F718" s="93"/>
      <c r="BG718" s="93"/>
      <c r="BH718" s="93"/>
      <c r="BI718" s="93"/>
    </row>
    <row r="719">
      <c r="E719" s="105"/>
      <c r="F719" s="105"/>
      <c r="G719" s="105"/>
      <c r="H719" s="105"/>
      <c r="I719" s="105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B719" s="14"/>
      <c r="AC719" s="14"/>
      <c r="AD719" s="14"/>
      <c r="AE719" s="14"/>
      <c r="AG719" s="14"/>
      <c r="AH719" s="14"/>
      <c r="AI719" s="14"/>
      <c r="AJ719" s="14"/>
      <c r="AK719" s="14"/>
      <c r="AL719" s="14"/>
      <c r="AM719" s="14"/>
      <c r="AO719" s="14"/>
      <c r="AP719" s="14"/>
      <c r="AQ719" s="14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F719" s="93"/>
      <c r="BG719" s="93"/>
      <c r="BH719" s="93"/>
      <c r="BI719" s="93"/>
    </row>
    <row r="720">
      <c r="E720" s="105"/>
      <c r="F720" s="105"/>
      <c r="G720" s="105"/>
      <c r="H720" s="105"/>
      <c r="I720" s="105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B720" s="14"/>
      <c r="AC720" s="14"/>
      <c r="AD720" s="14"/>
      <c r="AE720" s="14"/>
      <c r="AG720" s="14"/>
      <c r="AH720" s="14"/>
      <c r="AI720" s="14"/>
      <c r="AJ720" s="14"/>
      <c r="AK720" s="14"/>
      <c r="AL720" s="14"/>
      <c r="AM720" s="14"/>
      <c r="AO720" s="14"/>
      <c r="AP720" s="14"/>
      <c r="AQ720" s="14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F720" s="93"/>
      <c r="BG720" s="93"/>
      <c r="BH720" s="93"/>
      <c r="BI720" s="93"/>
    </row>
    <row r="721">
      <c r="E721" s="105"/>
      <c r="F721" s="105"/>
      <c r="G721" s="105"/>
      <c r="H721" s="105"/>
      <c r="I721" s="105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B721" s="14"/>
      <c r="AC721" s="14"/>
      <c r="AD721" s="14"/>
      <c r="AE721" s="14"/>
      <c r="AG721" s="14"/>
      <c r="AH721" s="14"/>
      <c r="AI721" s="14"/>
      <c r="AJ721" s="14"/>
      <c r="AK721" s="14"/>
      <c r="AL721" s="14"/>
      <c r="AM721" s="14"/>
      <c r="AO721" s="14"/>
      <c r="AP721" s="14"/>
      <c r="AQ721" s="14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F721" s="93"/>
      <c r="BG721" s="93"/>
      <c r="BH721" s="93"/>
      <c r="BI721" s="93"/>
    </row>
    <row r="722">
      <c r="E722" s="105"/>
      <c r="F722" s="105"/>
      <c r="G722" s="105"/>
      <c r="H722" s="105"/>
      <c r="I722" s="105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B722" s="14"/>
      <c r="AC722" s="14"/>
      <c r="AD722" s="14"/>
      <c r="AE722" s="14"/>
      <c r="AG722" s="14"/>
      <c r="AH722" s="14"/>
      <c r="AI722" s="14"/>
      <c r="AJ722" s="14"/>
      <c r="AK722" s="14"/>
      <c r="AL722" s="14"/>
      <c r="AM722" s="14"/>
      <c r="AO722" s="14"/>
      <c r="AP722" s="14"/>
      <c r="AQ722" s="14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F722" s="93"/>
      <c r="BG722" s="93"/>
      <c r="BH722" s="93"/>
      <c r="BI722" s="93"/>
    </row>
    <row r="723">
      <c r="E723" s="105"/>
      <c r="F723" s="105"/>
      <c r="G723" s="105"/>
      <c r="H723" s="105"/>
      <c r="I723" s="105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B723" s="14"/>
      <c r="AC723" s="14"/>
      <c r="AD723" s="14"/>
      <c r="AE723" s="14"/>
      <c r="AG723" s="14"/>
      <c r="AH723" s="14"/>
      <c r="AI723" s="14"/>
      <c r="AJ723" s="14"/>
      <c r="AK723" s="14"/>
      <c r="AL723" s="14"/>
      <c r="AM723" s="14"/>
      <c r="AO723" s="14"/>
      <c r="AP723" s="14"/>
      <c r="AQ723" s="14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F723" s="93"/>
      <c r="BG723" s="93"/>
      <c r="BH723" s="93"/>
      <c r="BI723" s="93"/>
    </row>
    <row r="724">
      <c r="E724" s="105"/>
      <c r="F724" s="105"/>
      <c r="G724" s="105"/>
      <c r="H724" s="105"/>
      <c r="I724" s="105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B724" s="14"/>
      <c r="AC724" s="14"/>
      <c r="AD724" s="14"/>
      <c r="AE724" s="14"/>
      <c r="AG724" s="14"/>
      <c r="AH724" s="14"/>
      <c r="AI724" s="14"/>
      <c r="AJ724" s="14"/>
      <c r="AK724" s="14"/>
      <c r="AL724" s="14"/>
      <c r="AM724" s="14"/>
      <c r="AO724" s="14"/>
      <c r="AP724" s="14"/>
      <c r="AQ724" s="14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F724" s="93"/>
      <c r="BG724" s="93"/>
      <c r="BH724" s="93"/>
      <c r="BI724" s="93"/>
    </row>
    <row r="725">
      <c r="E725" s="105"/>
      <c r="F725" s="105"/>
      <c r="G725" s="105"/>
      <c r="H725" s="105"/>
      <c r="I725" s="105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B725" s="14"/>
      <c r="AC725" s="14"/>
      <c r="AD725" s="14"/>
      <c r="AE725" s="14"/>
      <c r="AG725" s="14"/>
      <c r="AH725" s="14"/>
      <c r="AI725" s="14"/>
      <c r="AJ725" s="14"/>
      <c r="AK725" s="14"/>
      <c r="AL725" s="14"/>
      <c r="AM725" s="14"/>
      <c r="AO725" s="14"/>
      <c r="AP725" s="14"/>
      <c r="AQ725" s="14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F725" s="93"/>
      <c r="BG725" s="93"/>
      <c r="BH725" s="93"/>
      <c r="BI725" s="93"/>
    </row>
    <row r="726">
      <c r="E726" s="105"/>
      <c r="F726" s="105"/>
      <c r="G726" s="105"/>
      <c r="H726" s="105"/>
      <c r="I726" s="105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B726" s="14"/>
      <c r="AC726" s="14"/>
      <c r="AD726" s="14"/>
      <c r="AE726" s="14"/>
      <c r="AG726" s="14"/>
      <c r="AH726" s="14"/>
      <c r="AI726" s="14"/>
      <c r="AJ726" s="14"/>
      <c r="AK726" s="14"/>
      <c r="AL726" s="14"/>
      <c r="AM726" s="14"/>
      <c r="AO726" s="14"/>
      <c r="AP726" s="14"/>
      <c r="AQ726" s="14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F726" s="93"/>
      <c r="BG726" s="93"/>
      <c r="BH726" s="93"/>
      <c r="BI726" s="93"/>
    </row>
    <row r="727">
      <c r="E727" s="105"/>
      <c r="F727" s="105"/>
      <c r="G727" s="105"/>
      <c r="H727" s="105"/>
      <c r="I727" s="105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B727" s="14"/>
      <c r="AC727" s="14"/>
      <c r="AD727" s="14"/>
      <c r="AE727" s="14"/>
      <c r="AG727" s="14"/>
      <c r="AH727" s="14"/>
      <c r="AI727" s="14"/>
      <c r="AJ727" s="14"/>
      <c r="AK727" s="14"/>
      <c r="AL727" s="14"/>
      <c r="AM727" s="14"/>
      <c r="AO727" s="14"/>
      <c r="AP727" s="14"/>
      <c r="AQ727" s="14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F727" s="93"/>
      <c r="BG727" s="93"/>
      <c r="BH727" s="93"/>
      <c r="BI727" s="93"/>
    </row>
    <row r="728">
      <c r="E728" s="105"/>
      <c r="F728" s="105"/>
      <c r="G728" s="105"/>
      <c r="H728" s="105"/>
      <c r="I728" s="105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B728" s="14"/>
      <c r="AC728" s="14"/>
      <c r="AD728" s="14"/>
      <c r="AE728" s="14"/>
      <c r="AG728" s="14"/>
      <c r="AH728" s="14"/>
      <c r="AI728" s="14"/>
      <c r="AJ728" s="14"/>
      <c r="AK728" s="14"/>
      <c r="AL728" s="14"/>
      <c r="AM728" s="14"/>
      <c r="AO728" s="14"/>
      <c r="AP728" s="14"/>
      <c r="AQ728" s="14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F728" s="93"/>
      <c r="BG728" s="93"/>
      <c r="BH728" s="93"/>
      <c r="BI728" s="93"/>
    </row>
    <row r="729">
      <c r="E729" s="105"/>
      <c r="F729" s="105"/>
      <c r="G729" s="105"/>
      <c r="H729" s="105"/>
      <c r="I729" s="105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B729" s="14"/>
      <c r="AC729" s="14"/>
      <c r="AD729" s="14"/>
      <c r="AE729" s="14"/>
      <c r="AG729" s="14"/>
      <c r="AH729" s="14"/>
      <c r="AI729" s="14"/>
      <c r="AJ729" s="14"/>
      <c r="AK729" s="14"/>
      <c r="AL729" s="14"/>
      <c r="AM729" s="14"/>
      <c r="AO729" s="14"/>
      <c r="AP729" s="14"/>
      <c r="AQ729" s="14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F729" s="93"/>
      <c r="BG729" s="93"/>
      <c r="BH729" s="93"/>
      <c r="BI729" s="93"/>
    </row>
    <row r="730">
      <c r="E730" s="105"/>
      <c r="F730" s="105"/>
      <c r="G730" s="105"/>
      <c r="H730" s="105"/>
      <c r="I730" s="105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B730" s="14"/>
      <c r="AC730" s="14"/>
      <c r="AD730" s="14"/>
      <c r="AE730" s="14"/>
      <c r="AG730" s="14"/>
      <c r="AH730" s="14"/>
      <c r="AI730" s="14"/>
      <c r="AJ730" s="14"/>
      <c r="AK730" s="14"/>
      <c r="AL730" s="14"/>
      <c r="AM730" s="14"/>
      <c r="AO730" s="14"/>
      <c r="AP730" s="14"/>
      <c r="AQ730" s="14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F730" s="93"/>
      <c r="BG730" s="93"/>
      <c r="BH730" s="93"/>
      <c r="BI730" s="93"/>
    </row>
    <row r="731">
      <c r="E731" s="105"/>
      <c r="F731" s="105"/>
      <c r="G731" s="105"/>
      <c r="H731" s="105"/>
      <c r="I731" s="105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B731" s="14"/>
      <c r="AC731" s="14"/>
      <c r="AD731" s="14"/>
      <c r="AE731" s="14"/>
      <c r="AG731" s="14"/>
      <c r="AH731" s="14"/>
      <c r="AI731" s="14"/>
      <c r="AJ731" s="14"/>
      <c r="AK731" s="14"/>
      <c r="AL731" s="14"/>
      <c r="AM731" s="14"/>
      <c r="AO731" s="14"/>
      <c r="AP731" s="14"/>
      <c r="AQ731" s="14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F731" s="93"/>
      <c r="BG731" s="93"/>
      <c r="BH731" s="93"/>
      <c r="BI731" s="93"/>
    </row>
    <row r="732">
      <c r="E732" s="105"/>
      <c r="F732" s="105"/>
      <c r="G732" s="105"/>
      <c r="H732" s="105"/>
      <c r="I732" s="105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B732" s="14"/>
      <c r="AC732" s="14"/>
      <c r="AD732" s="14"/>
      <c r="AE732" s="14"/>
      <c r="AG732" s="14"/>
      <c r="AH732" s="14"/>
      <c r="AI732" s="14"/>
      <c r="AJ732" s="14"/>
      <c r="AK732" s="14"/>
      <c r="AL732" s="14"/>
      <c r="AM732" s="14"/>
      <c r="AO732" s="14"/>
      <c r="AP732" s="14"/>
      <c r="AQ732" s="14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F732" s="93"/>
      <c r="BG732" s="93"/>
      <c r="BH732" s="93"/>
      <c r="BI732" s="93"/>
    </row>
    <row r="733">
      <c r="E733" s="105"/>
      <c r="F733" s="105"/>
      <c r="G733" s="105"/>
      <c r="H733" s="105"/>
      <c r="I733" s="105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B733" s="14"/>
      <c r="AC733" s="14"/>
      <c r="AD733" s="14"/>
      <c r="AE733" s="14"/>
      <c r="AG733" s="14"/>
      <c r="AH733" s="14"/>
      <c r="AI733" s="14"/>
      <c r="AJ733" s="14"/>
      <c r="AK733" s="14"/>
      <c r="AL733" s="14"/>
      <c r="AM733" s="14"/>
      <c r="AO733" s="14"/>
      <c r="AP733" s="14"/>
      <c r="AQ733" s="14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F733" s="93"/>
      <c r="BG733" s="93"/>
      <c r="BH733" s="93"/>
      <c r="BI733" s="93"/>
    </row>
    <row r="734">
      <c r="E734" s="105"/>
      <c r="F734" s="105"/>
      <c r="G734" s="105"/>
      <c r="H734" s="105"/>
      <c r="I734" s="105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B734" s="14"/>
      <c r="AC734" s="14"/>
      <c r="AD734" s="14"/>
      <c r="AE734" s="14"/>
      <c r="AG734" s="14"/>
      <c r="AH734" s="14"/>
      <c r="AI734" s="14"/>
      <c r="AJ734" s="14"/>
      <c r="AK734" s="14"/>
      <c r="AL734" s="14"/>
      <c r="AM734" s="14"/>
      <c r="AO734" s="14"/>
      <c r="AP734" s="14"/>
      <c r="AQ734" s="14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F734" s="93"/>
      <c r="BG734" s="93"/>
      <c r="BH734" s="93"/>
      <c r="BI734" s="93"/>
    </row>
    <row r="735">
      <c r="E735" s="105"/>
      <c r="F735" s="105"/>
      <c r="G735" s="105"/>
      <c r="H735" s="105"/>
      <c r="I735" s="105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B735" s="14"/>
      <c r="AC735" s="14"/>
      <c r="AD735" s="14"/>
      <c r="AE735" s="14"/>
      <c r="AG735" s="14"/>
      <c r="AH735" s="14"/>
      <c r="AI735" s="14"/>
      <c r="AJ735" s="14"/>
      <c r="AK735" s="14"/>
      <c r="AL735" s="14"/>
      <c r="AM735" s="14"/>
      <c r="AO735" s="14"/>
      <c r="AP735" s="14"/>
      <c r="AQ735" s="14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F735" s="93"/>
      <c r="BG735" s="93"/>
      <c r="BH735" s="93"/>
      <c r="BI735" s="93"/>
    </row>
    <row r="736">
      <c r="E736" s="105"/>
      <c r="F736" s="105"/>
      <c r="G736" s="105"/>
      <c r="H736" s="105"/>
      <c r="I736" s="105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B736" s="14"/>
      <c r="AC736" s="14"/>
      <c r="AD736" s="14"/>
      <c r="AE736" s="14"/>
      <c r="AG736" s="14"/>
      <c r="AH736" s="14"/>
      <c r="AI736" s="14"/>
      <c r="AJ736" s="14"/>
      <c r="AK736" s="14"/>
      <c r="AL736" s="14"/>
      <c r="AM736" s="14"/>
      <c r="AO736" s="14"/>
      <c r="AP736" s="14"/>
      <c r="AQ736" s="14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F736" s="93"/>
      <c r="BG736" s="93"/>
      <c r="BH736" s="93"/>
      <c r="BI736" s="93"/>
    </row>
    <row r="737">
      <c r="E737" s="105"/>
      <c r="F737" s="105"/>
      <c r="G737" s="105"/>
      <c r="H737" s="105"/>
      <c r="I737" s="105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B737" s="14"/>
      <c r="AC737" s="14"/>
      <c r="AD737" s="14"/>
      <c r="AE737" s="14"/>
      <c r="AG737" s="14"/>
      <c r="AH737" s="14"/>
      <c r="AI737" s="14"/>
      <c r="AJ737" s="14"/>
      <c r="AK737" s="14"/>
      <c r="AL737" s="14"/>
      <c r="AM737" s="14"/>
      <c r="AO737" s="14"/>
      <c r="AP737" s="14"/>
      <c r="AQ737" s="14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F737" s="93"/>
      <c r="BG737" s="93"/>
      <c r="BH737" s="93"/>
      <c r="BI737" s="93"/>
    </row>
    <row r="738">
      <c r="E738" s="105"/>
      <c r="F738" s="105"/>
      <c r="G738" s="105"/>
      <c r="H738" s="105"/>
      <c r="I738" s="105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B738" s="14"/>
      <c r="AC738" s="14"/>
      <c r="AD738" s="14"/>
      <c r="AE738" s="14"/>
      <c r="AG738" s="14"/>
      <c r="AH738" s="14"/>
      <c r="AI738" s="14"/>
      <c r="AJ738" s="14"/>
      <c r="AK738" s="14"/>
      <c r="AL738" s="14"/>
      <c r="AM738" s="14"/>
      <c r="AO738" s="14"/>
      <c r="AP738" s="14"/>
      <c r="AQ738" s="14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F738" s="93"/>
      <c r="BG738" s="93"/>
      <c r="BH738" s="93"/>
      <c r="BI738" s="93"/>
    </row>
    <row r="739">
      <c r="E739" s="105"/>
      <c r="F739" s="105"/>
      <c r="G739" s="105"/>
      <c r="H739" s="105"/>
      <c r="I739" s="105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B739" s="14"/>
      <c r="AC739" s="14"/>
      <c r="AD739" s="14"/>
      <c r="AE739" s="14"/>
      <c r="AG739" s="14"/>
      <c r="AH739" s="14"/>
      <c r="AI739" s="14"/>
      <c r="AJ739" s="14"/>
      <c r="AK739" s="14"/>
      <c r="AL739" s="14"/>
      <c r="AM739" s="14"/>
      <c r="AO739" s="14"/>
      <c r="AP739" s="14"/>
      <c r="AQ739" s="14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F739" s="93"/>
      <c r="BG739" s="93"/>
      <c r="BH739" s="93"/>
      <c r="BI739" s="93"/>
    </row>
    <row r="740">
      <c r="E740" s="105"/>
      <c r="F740" s="105"/>
      <c r="G740" s="105"/>
      <c r="H740" s="105"/>
      <c r="I740" s="105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B740" s="14"/>
      <c r="AC740" s="14"/>
      <c r="AD740" s="14"/>
      <c r="AE740" s="14"/>
      <c r="AG740" s="14"/>
      <c r="AH740" s="14"/>
      <c r="AI740" s="14"/>
      <c r="AJ740" s="14"/>
      <c r="AK740" s="14"/>
      <c r="AL740" s="14"/>
      <c r="AM740" s="14"/>
      <c r="AO740" s="14"/>
      <c r="AP740" s="14"/>
      <c r="AQ740" s="14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F740" s="93"/>
      <c r="BG740" s="93"/>
      <c r="BH740" s="93"/>
      <c r="BI740" s="93"/>
    </row>
    <row r="741">
      <c r="E741" s="105"/>
      <c r="F741" s="105"/>
      <c r="G741" s="105"/>
      <c r="H741" s="105"/>
      <c r="I741" s="105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B741" s="14"/>
      <c r="AC741" s="14"/>
      <c r="AD741" s="14"/>
      <c r="AE741" s="14"/>
      <c r="AG741" s="14"/>
      <c r="AH741" s="14"/>
      <c r="AI741" s="14"/>
      <c r="AJ741" s="14"/>
      <c r="AK741" s="14"/>
      <c r="AL741" s="14"/>
      <c r="AM741" s="14"/>
      <c r="AO741" s="14"/>
      <c r="AP741" s="14"/>
      <c r="AQ741" s="14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F741" s="93"/>
      <c r="BG741" s="93"/>
      <c r="BH741" s="93"/>
      <c r="BI741" s="93"/>
    </row>
    <row r="742">
      <c r="E742" s="105"/>
      <c r="F742" s="105"/>
      <c r="G742" s="105"/>
      <c r="H742" s="105"/>
      <c r="I742" s="105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B742" s="14"/>
      <c r="AC742" s="14"/>
      <c r="AD742" s="14"/>
      <c r="AE742" s="14"/>
      <c r="AG742" s="14"/>
      <c r="AH742" s="14"/>
      <c r="AI742" s="14"/>
      <c r="AJ742" s="14"/>
      <c r="AK742" s="14"/>
      <c r="AL742" s="14"/>
      <c r="AM742" s="14"/>
      <c r="AO742" s="14"/>
      <c r="AP742" s="14"/>
      <c r="AQ742" s="14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F742" s="93"/>
      <c r="BG742" s="93"/>
      <c r="BH742" s="93"/>
      <c r="BI742" s="93"/>
    </row>
    <row r="743">
      <c r="E743" s="105"/>
      <c r="F743" s="105"/>
      <c r="G743" s="105"/>
      <c r="H743" s="105"/>
      <c r="I743" s="105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B743" s="14"/>
      <c r="AC743" s="14"/>
      <c r="AD743" s="14"/>
      <c r="AE743" s="14"/>
      <c r="AG743" s="14"/>
      <c r="AH743" s="14"/>
      <c r="AI743" s="14"/>
      <c r="AJ743" s="14"/>
      <c r="AK743" s="14"/>
      <c r="AL743" s="14"/>
      <c r="AM743" s="14"/>
      <c r="AO743" s="14"/>
      <c r="AP743" s="14"/>
      <c r="AQ743" s="14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F743" s="93"/>
      <c r="BG743" s="93"/>
      <c r="BH743" s="93"/>
      <c r="BI743" s="93"/>
    </row>
    <row r="744">
      <c r="E744" s="105"/>
      <c r="F744" s="105"/>
      <c r="G744" s="105"/>
      <c r="H744" s="105"/>
      <c r="I744" s="105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B744" s="14"/>
      <c r="AC744" s="14"/>
      <c r="AD744" s="14"/>
      <c r="AE744" s="14"/>
      <c r="AG744" s="14"/>
      <c r="AH744" s="14"/>
      <c r="AI744" s="14"/>
      <c r="AJ744" s="14"/>
      <c r="AK744" s="14"/>
      <c r="AL744" s="14"/>
      <c r="AM744" s="14"/>
      <c r="AO744" s="14"/>
      <c r="AP744" s="14"/>
      <c r="AQ744" s="14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F744" s="93"/>
      <c r="BG744" s="93"/>
      <c r="BH744" s="93"/>
      <c r="BI744" s="93"/>
    </row>
    <row r="745">
      <c r="E745" s="105"/>
      <c r="F745" s="105"/>
      <c r="G745" s="105"/>
      <c r="H745" s="105"/>
      <c r="I745" s="105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B745" s="14"/>
      <c r="AC745" s="14"/>
      <c r="AD745" s="14"/>
      <c r="AE745" s="14"/>
      <c r="AG745" s="14"/>
      <c r="AH745" s="14"/>
      <c r="AI745" s="14"/>
      <c r="AJ745" s="14"/>
      <c r="AK745" s="14"/>
      <c r="AL745" s="14"/>
      <c r="AM745" s="14"/>
      <c r="AO745" s="14"/>
      <c r="AP745" s="14"/>
      <c r="AQ745" s="14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F745" s="93"/>
      <c r="BG745" s="93"/>
      <c r="BH745" s="93"/>
      <c r="BI745" s="93"/>
    </row>
    <row r="746">
      <c r="E746" s="105"/>
      <c r="F746" s="105"/>
      <c r="G746" s="105"/>
      <c r="H746" s="105"/>
      <c r="I746" s="105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B746" s="14"/>
      <c r="AC746" s="14"/>
      <c r="AD746" s="14"/>
      <c r="AE746" s="14"/>
      <c r="AG746" s="14"/>
      <c r="AH746" s="14"/>
      <c r="AI746" s="14"/>
      <c r="AJ746" s="14"/>
      <c r="AK746" s="14"/>
      <c r="AL746" s="14"/>
      <c r="AM746" s="14"/>
      <c r="AO746" s="14"/>
      <c r="AP746" s="14"/>
      <c r="AQ746" s="14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F746" s="93"/>
      <c r="BG746" s="93"/>
      <c r="BH746" s="93"/>
      <c r="BI746" s="93"/>
    </row>
    <row r="747">
      <c r="E747" s="105"/>
      <c r="F747" s="105"/>
      <c r="G747" s="105"/>
      <c r="H747" s="105"/>
      <c r="I747" s="105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B747" s="14"/>
      <c r="AC747" s="14"/>
      <c r="AD747" s="14"/>
      <c r="AE747" s="14"/>
      <c r="AG747" s="14"/>
      <c r="AH747" s="14"/>
      <c r="AI747" s="14"/>
      <c r="AJ747" s="14"/>
      <c r="AK747" s="14"/>
      <c r="AL747" s="14"/>
      <c r="AM747" s="14"/>
      <c r="AO747" s="14"/>
      <c r="AP747" s="14"/>
      <c r="AQ747" s="14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F747" s="93"/>
      <c r="BG747" s="93"/>
      <c r="BH747" s="93"/>
      <c r="BI747" s="93"/>
    </row>
    <row r="748">
      <c r="E748" s="105"/>
      <c r="F748" s="105"/>
      <c r="G748" s="105"/>
      <c r="H748" s="105"/>
      <c r="I748" s="105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B748" s="14"/>
      <c r="AC748" s="14"/>
      <c r="AD748" s="14"/>
      <c r="AE748" s="14"/>
      <c r="AG748" s="14"/>
      <c r="AH748" s="14"/>
      <c r="AI748" s="14"/>
      <c r="AJ748" s="14"/>
      <c r="AK748" s="14"/>
      <c r="AL748" s="14"/>
      <c r="AM748" s="14"/>
      <c r="AO748" s="14"/>
      <c r="AP748" s="14"/>
      <c r="AQ748" s="14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F748" s="93"/>
      <c r="BG748" s="93"/>
      <c r="BH748" s="93"/>
      <c r="BI748" s="93"/>
    </row>
    <row r="749">
      <c r="E749" s="105"/>
      <c r="F749" s="105"/>
      <c r="G749" s="105"/>
      <c r="H749" s="105"/>
      <c r="I749" s="105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B749" s="14"/>
      <c r="AC749" s="14"/>
      <c r="AD749" s="14"/>
      <c r="AE749" s="14"/>
      <c r="AG749" s="14"/>
      <c r="AH749" s="14"/>
      <c r="AI749" s="14"/>
      <c r="AJ749" s="14"/>
      <c r="AK749" s="14"/>
      <c r="AL749" s="14"/>
      <c r="AM749" s="14"/>
      <c r="AO749" s="14"/>
      <c r="AP749" s="14"/>
      <c r="AQ749" s="14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F749" s="93"/>
      <c r="BG749" s="93"/>
      <c r="BH749" s="93"/>
      <c r="BI749" s="93"/>
    </row>
    <row r="750">
      <c r="E750" s="105"/>
      <c r="F750" s="105"/>
      <c r="G750" s="105"/>
      <c r="H750" s="105"/>
      <c r="I750" s="105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B750" s="14"/>
      <c r="AC750" s="14"/>
      <c r="AD750" s="14"/>
      <c r="AE750" s="14"/>
      <c r="AG750" s="14"/>
      <c r="AH750" s="14"/>
      <c r="AI750" s="14"/>
      <c r="AJ750" s="14"/>
      <c r="AK750" s="14"/>
      <c r="AL750" s="14"/>
      <c r="AM750" s="14"/>
      <c r="AO750" s="14"/>
      <c r="AP750" s="14"/>
      <c r="AQ750" s="14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F750" s="93"/>
      <c r="BG750" s="93"/>
      <c r="BH750" s="93"/>
      <c r="BI750" s="93"/>
    </row>
    <row r="751">
      <c r="E751" s="105"/>
      <c r="F751" s="105"/>
      <c r="G751" s="105"/>
      <c r="H751" s="105"/>
      <c r="I751" s="105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B751" s="14"/>
      <c r="AC751" s="14"/>
      <c r="AD751" s="14"/>
      <c r="AE751" s="14"/>
      <c r="AG751" s="14"/>
      <c r="AH751" s="14"/>
      <c r="AI751" s="14"/>
      <c r="AJ751" s="14"/>
      <c r="AK751" s="14"/>
      <c r="AL751" s="14"/>
      <c r="AM751" s="14"/>
      <c r="AO751" s="14"/>
      <c r="AP751" s="14"/>
      <c r="AQ751" s="14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F751" s="93"/>
      <c r="BG751" s="93"/>
      <c r="BH751" s="93"/>
      <c r="BI751" s="93"/>
    </row>
    <row r="752">
      <c r="E752" s="105"/>
      <c r="F752" s="105"/>
      <c r="G752" s="105"/>
      <c r="H752" s="105"/>
      <c r="I752" s="105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B752" s="14"/>
      <c r="AC752" s="14"/>
      <c r="AD752" s="14"/>
      <c r="AE752" s="14"/>
      <c r="AG752" s="14"/>
      <c r="AH752" s="14"/>
      <c r="AI752" s="14"/>
      <c r="AJ752" s="14"/>
      <c r="AK752" s="14"/>
      <c r="AL752" s="14"/>
      <c r="AM752" s="14"/>
      <c r="AO752" s="14"/>
      <c r="AP752" s="14"/>
      <c r="AQ752" s="14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F752" s="93"/>
      <c r="BG752" s="93"/>
      <c r="BH752" s="93"/>
      <c r="BI752" s="93"/>
    </row>
    <row r="753">
      <c r="E753" s="105"/>
      <c r="F753" s="105"/>
      <c r="G753" s="105"/>
      <c r="H753" s="105"/>
      <c r="I753" s="105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B753" s="14"/>
      <c r="AC753" s="14"/>
      <c r="AD753" s="14"/>
      <c r="AE753" s="14"/>
      <c r="AG753" s="14"/>
      <c r="AH753" s="14"/>
      <c r="AI753" s="14"/>
      <c r="AJ753" s="14"/>
      <c r="AK753" s="14"/>
      <c r="AL753" s="14"/>
      <c r="AM753" s="14"/>
      <c r="AO753" s="14"/>
      <c r="AP753" s="14"/>
      <c r="AQ753" s="14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F753" s="93"/>
      <c r="BG753" s="93"/>
      <c r="BH753" s="93"/>
      <c r="BI753" s="93"/>
    </row>
    <row r="754">
      <c r="E754" s="105"/>
      <c r="F754" s="105"/>
      <c r="G754" s="105"/>
      <c r="H754" s="105"/>
      <c r="I754" s="105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B754" s="14"/>
      <c r="AC754" s="14"/>
      <c r="AD754" s="14"/>
      <c r="AE754" s="14"/>
      <c r="AG754" s="14"/>
      <c r="AH754" s="14"/>
      <c r="AI754" s="14"/>
      <c r="AJ754" s="14"/>
      <c r="AK754" s="14"/>
      <c r="AL754" s="14"/>
      <c r="AM754" s="14"/>
      <c r="AO754" s="14"/>
      <c r="AP754" s="14"/>
      <c r="AQ754" s="14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F754" s="93"/>
      <c r="BG754" s="93"/>
      <c r="BH754" s="93"/>
      <c r="BI754" s="93"/>
    </row>
    <row r="755">
      <c r="E755" s="105"/>
      <c r="F755" s="105"/>
      <c r="G755" s="105"/>
      <c r="H755" s="105"/>
      <c r="I755" s="105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B755" s="14"/>
      <c r="AC755" s="14"/>
      <c r="AD755" s="14"/>
      <c r="AE755" s="14"/>
      <c r="AG755" s="14"/>
      <c r="AH755" s="14"/>
      <c r="AI755" s="14"/>
      <c r="AJ755" s="14"/>
      <c r="AK755" s="14"/>
      <c r="AL755" s="14"/>
      <c r="AM755" s="14"/>
      <c r="AO755" s="14"/>
      <c r="AP755" s="14"/>
      <c r="AQ755" s="14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F755" s="93"/>
      <c r="BG755" s="93"/>
      <c r="BH755" s="93"/>
      <c r="BI755" s="93"/>
    </row>
    <row r="756">
      <c r="E756" s="105"/>
      <c r="F756" s="105"/>
      <c r="G756" s="105"/>
      <c r="H756" s="105"/>
      <c r="I756" s="105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B756" s="14"/>
      <c r="AC756" s="14"/>
      <c r="AD756" s="14"/>
      <c r="AE756" s="14"/>
      <c r="AG756" s="14"/>
      <c r="AH756" s="14"/>
      <c r="AI756" s="14"/>
      <c r="AJ756" s="14"/>
      <c r="AK756" s="14"/>
      <c r="AL756" s="14"/>
      <c r="AM756" s="14"/>
      <c r="AO756" s="14"/>
      <c r="AP756" s="14"/>
      <c r="AQ756" s="14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F756" s="93"/>
      <c r="BG756" s="93"/>
      <c r="BH756" s="93"/>
      <c r="BI756" s="93"/>
    </row>
    <row r="757">
      <c r="E757" s="105"/>
      <c r="F757" s="105"/>
      <c r="G757" s="105"/>
      <c r="H757" s="105"/>
      <c r="I757" s="105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B757" s="14"/>
      <c r="AC757" s="14"/>
      <c r="AD757" s="14"/>
      <c r="AE757" s="14"/>
      <c r="AG757" s="14"/>
      <c r="AH757" s="14"/>
      <c r="AI757" s="14"/>
      <c r="AJ757" s="14"/>
      <c r="AK757" s="14"/>
      <c r="AL757" s="14"/>
      <c r="AM757" s="14"/>
      <c r="AO757" s="14"/>
      <c r="AP757" s="14"/>
      <c r="AQ757" s="14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F757" s="93"/>
      <c r="BG757" s="93"/>
      <c r="BH757" s="93"/>
      <c r="BI757" s="93"/>
    </row>
    <row r="758">
      <c r="E758" s="105"/>
      <c r="F758" s="105"/>
      <c r="G758" s="105"/>
      <c r="H758" s="105"/>
      <c r="I758" s="105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B758" s="14"/>
      <c r="AC758" s="14"/>
      <c r="AD758" s="14"/>
      <c r="AE758" s="14"/>
      <c r="AG758" s="14"/>
      <c r="AH758" s="14"/>
      <c r="AI758" s="14"/>
      <c r="AJ758" s="14"/>
      <c r="AK758" s="14"/>
      <c r="AL758" s="14"/>
      <c r="AM758" s="14"/>
      <c r="AO758" s="14"/>
      <c r="AP758" s="14"/>
      <c r="AQ758" s="14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F758" s="93"/>
      <c r="BG758" s="93"/>
      <c r="BH758" s="93"/>
      <c r="BI758" s="93"/>
    </row>
    <row r="759">
      <c r="E759" s="105"/>
      <c r="F759" s="105"/>
      <c r="G759" s="105"/>
      <c r="H759" s="105"/>
      <c r="I759" s="105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B759" s="14"/>
      <c r="AC759" s="14"/>
      <c r="AD759" s="14"/>
      <c r="AE759" s="14"/>
      <c r="AG759" s="14"/>
      <c r="AH759" s="14"/>
      <c r="AI759" s="14"/>
      <c r="AJ759" s="14"/>
      <c r="AK759" s="14"/>
      <c r="AL759" s="14"/>
      <c r="AM759" s="14"/>
      <c r="AO759" s="14"/>
      <c r="AP759" s="14"/>
      <c r="AQ759" s="14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F759" s="93"/>
      <c r="BG759" s="93"/>
      <c r="BH759" s="93"/>
      <c r="BI759" s="93"/>
    </row>
    <row r="760">
      <c r="E760" s="105"/>
      <c r="F760" s="105"/>
      <c r="G760" s="105"/>
      <c r="H760" s="105"/>
      <c r="I760" s="105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B760" s="14"/>
      <c r="AC760" s="14"/>
      <c r="AD760" s="14"/>
      <c r="AE760" s="14"/>
      <c r="AG760" s="14"/>
      <c r="AH760" s="14"/>
      <c r="AI760" s="14"/>
      <c r="AJ760" s="14"/>
      <c r="AK760" s="14"/>
      <c r="AL760" s="14"/>
      <c r="AM760" s="14"/>
      <c r="AO760" s="14"/>
      <c r="AP760" s="14"/>
      <c r="AQ760" s="14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F760" s="93"/>
      <c r="BG760" s="93"/>
      <c r="BH760" s="93"/>
      <c r="BI760" s="93"/>
    </row>
    <row r="761">
      <c r="E761" s="105"/>
      <c r="F761" s="105"/>
      <c r="G761" s="105"/>
      <c r="H761" s="105"/>
      <c r="I761" s="105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B761" s="14"/>
      <c r="AC761" s="14"/>
      <c r="AD761" s="14"/>
      <c r="AE761" s="14"/>
      <c r="AG761" s="14"/>
      <c r="AH761" s="14"/>
      <c r="AI761" s="14"/>
      <c r="AJ761" s="14"/>
      <c r="AK761" s="14"/>
      <c r="AL761" s="14"/>
      <c r="AM761" s="14"/>
      <c r="AO761" s="14"/>
      <c r="AP761" s="14"/>
      <c r="AQ761" s="14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F761" s="93"/>
      <c r="BG761" s="93"/>
      <c r="BH761" s="93"/>
      <c r="BI761" s="93"/>
    </row>
    <row r="762">
      <c r="E762" s="105"/>
      <c r="F762" s="105"/>
      <c r="G762" s="105"/>
      <c r="H762" s="105"/>
      <c r="I762" s="105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B762" s="14"/>
      <c r="AC762" s="14"/>
      <c r="AD762" s="14"/>
      <c r="AE762" s="14"/>
      <c r="AG762" s="14"/>
      <c r="AH762" s="14"/>
      <c r="AI762" s="14"/>
      <c r="AJ762" s="14"/>
      <c r="AK762" s="14"/>
      <c r="AL762" s="14"/>
      <c r="AM762" s="14"/>
      <c r="AO762" s="14"/>
      <c r="AP762" s="14"/>
      <c r="AQ762" s="14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F762" s="93"/>
      <c r="BG762" s="93"/>
      <c r="BH762" s="93"/>
      <c r="BI762" s="93"/>
    </row>
    <row r="763">
      <c r="E763" s="105"/>
      <c r="F763" s="105"/>
      <c r="G763" s="105"/>
      <c r="H763" s="105"/>
      <c r="I763" s="105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B763" s="14"/>
      <c r="AC763" s="14"/>
      <c r="AD763" s="14"/>
      <c r="AE763" s="14"/>
      <c r="AG763" s="14"/>
      <c r="AH763" s="14"/>
      <c r="AI763" s="14"/>
      <c r="AJ763" s="14"/>
      <c r="AK763" s="14"/>
      <c r="AL763" s="14"/>
      <c r="AM763" s="14"/>
      <c r="AO763" s="14"/>
      <c r="AP763" s="14"/>
      <c r="AQ763" s="14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F763" s="93"/>
      <c r="BG763" s="93"/>
      <c r="BH763" s="93"/>
      <c r="BI763" s="93"/>
    </row>
    <row r="764">
      <c r="E764" s="105"/>
      <c r="F764" s="105"/>
      <c r="G764" s="105"/>
      <c r="H764" s="105"/>
      <c r="I764" s="105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B764" s="14"/>
      <c r="AC764" s="14"/>
      <c r="AD764" s="14"/>
      <c r="AE764" s="14"/>
      <c r="AG764" s="14"/>
      <c r="AH764" s="14"/>
      <c r="AI764" s="14"/>
      <c r="AJ764" s="14"/>
      <c r="AK764" s="14"/>
      <c r="AL764" s="14"/>
      <c r="AM764" s="14"/>
      <c r="AO764" s="14"/>
      <c r="AP764" s="14"/>
      <c r="AQ764" s="14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F764" s="93"/>
      <c r="BG764" s="93"/>
      <c r="BH764" s="93"/>
      <c r="BI764" s="93"/>
    </row>
    <row r="765">
      <c r="E765" s="105"/>
      <c r="F765" s="105"/>
      <c r="G765" s="105"/>
      <c r="H765" s="105"/>
      <c r="I765" s="105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B765" s="14"/>
      <c r="AC765" s="14"/>
      <c r="AD765" s="14"/>
      <c r="AE765" s="14"/>
      <c r="AG765" s="14"/>
      <c r="AH765" s="14"/>
      <c r="AI765" s="14"/>
      <c r="AJ765" s="14"/>
      <c r="AK765" s="14"/>
      <c r="AL765" s="14"/>
      <c r="AM765" s="14"/>
      <c r="AO765" s="14"/>
      <c r="AP765" s="14"/>
      <c r="AQ765" s="14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F765" s="93"/>
      <c r="BG765" s="93"/>
      <c r="BH765" s="93"/>
      <c r="BI765" s="93"/>
    </row>
    <row r="766">
      <c r="E766" s="105"/>
      <c r="F766" s="105"/>
      <c r="G766" s="105"/>
      <c r="H766" s="105"/>
      <c r="I766" s="105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B766" s="14"/>
      <c r="AC766" s="14"/>
      <c r="AD766" s="14"/>
      <c r="AE766" s="14"/>
      <c r="AG766" s="14"/>
      <c r="AH766" s="14"/>
      <c r="AI766" s="14"/>
      <c r="AJ766" s="14"/>
      <c r="AK766" s="14"/>
      <c r="AL766" s="14"/>
      <c r="AM766" s="14"/>
      <c r="AO766" s="14"/>
      <c r="AP766" s="14"/>
      <c r="AQ766" s="14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F766" s="93"/>
      <c r="BG766" s="93"/>
      <c r="BH766" s="93"/>
      <c r="BI766" s="93"/>
    </row>
    <row r="767">
      <c r="E767" s="105"/>
      <c r="F767" s="105"/>
      <c r="G767" s="105"/>
      <c r="H767" s="105"/>
      <c r="I767" s="105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B767" s="14"/>
      <c r="AC767" s="14"/>
      <c r="AD767" s="14"/>
      <c r="AE767" s="14"/>
      <c r="AG767" s="14"/>
      <c r="AH767" s="14"/>
      <c r="AI767" s="14"/>
      <c r="AJ767" s="14"/>
      <c r="AK767" s="14"/>
      <c r="AL767" s="14"/>
      <c r="AM767" s="14"/>
      <c r="AO767" s="14"/>
      <c r="AP767" s="14"/>
      <c r="AQ767" s="14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F767" s="93"/>
      <c r="BG767" s="93"/>
      <c r="BH767" s="93"/>
      <c r="BI767" s="93"/>
    </row>
    <row r="768">
      <c r="E768" s="105"/>
      <c r="F768" s="105"/>
      <c r="G768" s="105"/>
      <c r="H768" s="105"/>
      <c r="I768" s="105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B768" s="14"/>
      <c r="AC768" s="14"/>
      <c r="AD768" s="14"/>
      <c r="AE768" s="14"/>
      <c r="AG768" s="14"/>
      <c r="AH768" s="14"/>
      <c r="AI768" s="14"/>
      <c r="AJ768" s="14"/>
      <c r="AK768" s="14"/>
      <c r="AL768" s="14"/>
      <c r="AM768" s="14"/>
      <c r="AO768" s="14"/>
      <c r="AP768" s="14"/>
      <c r="AQ768" s="14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F768" s="93"/>
      <c r="BG768" s="93"/>
      <c r="BH768" s="93"/>
      <c r="BI768" s="93"/>
    </row>
    <row r="769">
      <c r="E769" s="105"/>
      <c r="F769" s="105"/>
      <c r="G769" s="105"/>
      <c r="H769" s="105"/>
      <c r="I769" s="105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B769" s="14"/>
      <c r="AC769" s="14"/>
      <c r="AD769" s="14"/>
      <c r="AE769" s="14"/>
      <c r="AG769" s="14"/>
      <c r="AH769" s="14"/>
      <c r="AI769" s="14"/>
      <c r="AJ769" s="14"/>
      <c r="AK769" s="14"/>
      <c r="AL769" s="14"/>
      <c r="AM769" s="14"/>
      <c r="AO769" s="14"/>
      <c r="AP769" s="14"/>
      <c r="AQ769" s="14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F769" s="93"/>
      <c r="BG769" s="93"/>
      <c r="BH769" s="93"/>
      <c r="BI769" s="93"/>
    </row>
    <row r="770">
      <c r="E770" s="105"/>
      <c r="F770" s="105"/>
      <c r="G770" s="105"/>
      <c r="H770" s="105"/>
      <c r="I770" s="105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B770" s="14"/>
      <c r="AC770" s="14"/>
      <c r="AD770" s="14"/>
      <c r="AE770" s="14"/>
      <c r="AG770" s="14"/>
      <c r="AH770" s="14"/>
      <c r="AI770" s="14"/>
      <c r="AJ770" s="14"/>
      <c r="AK770" s="14"/>
      <c r="AL770" s="14"/>
      <c r="AM770" s="14"/>
      <c r="AO770" s="14"/>
      <c r="AP770" s="14"/>
      <c r="AQ770" s="14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F770" s="93"/>
      <c r="BG770" s="93"/>
      <c r="BH770" s="93"/>
      <c r="BI770" s="93"/>
    </row>
    <row r="771">
      <c r="E771" s="105"/>
      <c r="F771" s="105"/>
      <c r="G771" s="105"/>
      <c r="H771" s="105"/>
      <c r="I771" s="105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B771" s="14"/>
      <c r="AC771" s="14"/>
      <c r="AD771" s="14"/>
      <c r="AE771" s="14"/>
      <c r="AG771" s="14"/>
      <c r="AH771" s="14"/>
      <c r="AI771" s="14"/>
      <c r="AJ771" s="14"/>
      <c r="AK771" s="14"/>
      <c r="AL771" s="14"/>
      <c r="AM771" s="14"/>
      <c r="AO771" s="14"/>
      <c r="AP771" s="14"/>
      <c r="AQ771" s="14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F771" s="93"/>
      <c r="BG771" s="93"/>
      <c r="BH771" s="93"/>
      <c r="BI771" s="93"/>
    </row>
    <row r="772">
      <c r="E772" s="105"/>
      <c r="F772" s="105"/>
      <c r="G772" s="105"/>
      <c r="H772" s="105"/>
      <c r="I772" s="105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B772" s="14"/>
      <c r="AC772" s="14"/>
      <c r="AD772" s="14"/>
      <c r="AE772" s="14"/>
      <c r="AG772" s="14"/>
      <c r="AH772" s="14"/>
      <c r="AI772" s="14"/>
      <c r="AJ772" s="14"/>
      <c r="AK772" s="14"/>
      <c r="AL772" s="14"/>
      <c r="AM772" s="14"/>
      <c r="AO772" s="14"/>
      <c r="AP772" s="14"/>
      <c r="AQ772" s="14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F772" s="93"/>
      <c r="BG772" s="93"/>
      <c r="BH772" s="93"/>
      <c r="BI772" s="93"/>
    </row>
    <row r="773">
      <c r="E773" s="105"/>
      <c r="F773" s="105"/>
      <c r="G773" s="105"/>
      <c r="H773" s="105"/>
      <c r="I773" s="105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B773" s="14"/>
      <c r="AC773" s="14"/>
      <c r="AD773" s="14"/>
      <c r="AE773" s="14"/>
      <c r="AG773" s="14"/>
      <c r="AH773" s="14"/>
      <c r="AI773" s="14"/>
      <c r="AJ773" s="14"/>
      <c r="AK773" s="14"/>
      <c r="AL773" s="14"/>
      <c r="AM773" s="14"/>
      <c r="AO773" s="14"/>
      <c r="AP773" s="14"/>
      <c r="AQ773" s="14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F773" s="93"/>
      <c r="BG773" s="93"/>
      <c r="BH773" s="93"/>
      <c r="BI773" s="93"/>
    </row>
    <row r="774">
      <c r="E774" s="105"/>
      <c r="F774" s="105"/>
      <c r="G774" s="105"/>
      <c r="H774" s="105"/>
      <c r="I774" s="105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B774" s="14"/>
      <c r="AC774" s="14"/>
      <c r="AD774" s="14"/>
      <c r="AE774" s="14"/>
      <c r="AG774" s="14"/>
      <c r="AH774" s="14"/>
      <c r="AI774" s="14"/>
      <c r="AJ774" s="14"/>
      <c r="AK774" s="14"/>
      <c r="AL774" s="14"/>
      <c r="AM774" s="14"/>
      <c r="AO774" s="14"/>
      <c r="AP774" s="14"/>
      <c r="AQ774" s="14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F774" s="93"/>
      <c r="BG774" s="93"/>
      <c r="BH774" s="93"/>
      <c r="BI774" s="93"/>
    </row>
    <row r="775">
      <c r="E775" s="105"/>
      <c r="F775" s="105"/>
      <c r="G775" s="105"/>
      <c r="H775" s="105"/>
      <c r="I775" s="105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B775" s="14"/>
      <c r="AC775" s="14"/>
      <c r="AD775" s="14"/>
      <c r="AE775" s="14"/>
      <c r="AG775" s="14"/>
      <c r="AH775" s="14"/>
      <c r="AI775" s="14"/>
      <c r="AJ775" s="14"/>
      <c r="AK775" s="14"/>
      <c r="AL775" s="14"/>
      <c r="AM775" s="14"/>
      <c r="AO775" s="14"/>
      <c r="AP775" s="14"/>
      <c r="AQ775" s="14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F775" s="93"/>
      <c r="BG775" s="93"/>
      <c r="BH775" s="93"/>
      <c r="BI775" s="93"/>
    </row>
    <row r="776">
      <c r="E776" s="105"/>
      <c r="F776" s="105"/>
      <c r="G776" s="105"/>
      <c r="H776" s="105"/>
      <c r="I776" s="105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B776" s="14"/>
      <c r="AC776" s="14"/>
      <c r="AD776" s="14"/>
      <c r="AE776" s="14"/>
      <c r="AG776" s="14"/>
      <c r="AH776" s="14"/>
      <c r="AI776" s="14"/>
      <c r="AJ776" s="14"/>
      <c r="AK776" s="14"/>
      <c r="AL776" s="14"/>
      <c r="AM776" s="14"/>
      <c r="AO776" s="14"/>
      <c r="AP776" s="14"/>
      <c r="AQ776" s="14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F776" s="93"/>
      <c r="BG776" s="93"/>
      <c r="BH776" s="93"/>
      <c r="BI776" s="93"/>
    </row>
    <row r="777">
      <c r="E777" s="105"/>
      <c r="F777" s="105"/>
      <c r="G777" s="105"/>
      <c r="H777" s="105"/>
      <c r="I777" s="105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B777" s="14"/>
      <c r="AC777" s="14"/>
      <c r="AD777" s="14"/>
      <c r="AE777" s="14"/>
      <c r="AG777" s="14"/>
      <c r="AH777" s="14"/>
      <c r="AI777" s="14"/>
      <c r="AJ777" s="14"/>
      <c r="AK777" s="14"/>
      <c r="AL777" s="14"/>
      <c r="AM777" s="14"/>
      <c r="AO777" s="14"/>
      <c r="AP777" s="14"/>
      <c r="AQ777" s="14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F777" s="93"/>
      <c r="BG777" s="93"/>
      <c r="BH777" s="93"/>
      <c r="BI777" s="93"/>
    </row>
    <row r="778">
      <c r="E778" s="105"/>
      <c r="F778" s="105"/>
      <c r="G778" s="105"/>
      <c r="H778" s="105"/>
      <c r="I778" s="105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B778" s="14"/>
      <c r="AC778" s="14"/>
      <c r="AD778" s="14"/>
      <c r="AE778" s="14"/>
      <c r="AG778" s="14"/>
      <c r="AH778" s="14"/>
      <c r="AI778" s="14"/>
      <c r="AJ778" s="14"/>
      <c r="AK778" s="14"/>
      <c r="AL778" s="14"/>
      <c r="AM778" s="14"/>
      <c r="AO778" s="14"/>
      <c r="AP778" s="14"/>
      <c r="AQ778" s="14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F778" s="93"/>
      <c r="BG778" s="93"/>
      <c r="BH778" s="93"/>
      <c r="BI778" s="93"/>
    </row>
    <row r="779">
      <c r="E779" s="105"/>
      <c r="F779" s="105"/>
      <c r="G779" s="105"/>
      <c r="H779" s="105"/>
      <c r="I779" s="105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B779" s="14"/>
      <c r="AC779" s="14"/>
      <c r="AD779" s="14"/>
      <c r="AE779" s="14"/>
      <c r="AG779" s="14"/>
      <c r="AH779" s="14"/>
      <c r="AI779" s="14"/>
      <c r="AJ779" s="14"/>
      <c r="AK779" s="14"/>
      <c r="AL779" s="14"/>
      <c r="AM779" s="14"/>
      <c r="AO779" s="14"/>
      <c r="AP779" s="14"/>
      <c r="AQ779" s="14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F779" s="93"/>
      <c r="BG779" s="93"/>
      <c r="BH779" s="93"/>
      <c r="BI779" s="93"/>
    </row>
    <row r="780">
      <c r="E780" s="105"/>
      <c r="F780" s="105"/>
      <c r="G780" s="105"/>
      <c r="H780" s="105"/>
      <c r="I780" s="105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B780" s="14"/>
      <c r="AC780" s="14"/>
      <c r="AD780" s="14"/>
      <c r="AE780" s="14"/>
      <c r="AG780" s="14"/>
      <c r="AH780" s="14"/>
      <c r="AI780" s="14"/>
      <c r="AJ780" s="14"/>
      <c r="AK780" s="14"/>
      <c r="AL780" s="14"/>
      <c r="AM780" s="14"/>
      <c r="AO780" s="14"/>
      <c r="AP780" s="14"/>
      <c r="AQ780" s="14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F780" s="93"/>
      <c r="BG780" s="93"/>
      <c r="BH780" s="93"/>
      <c r="BI780" s="93"/>
    </row>
    <row r="781">
      <c r="E781" s="105"/>
      <c r="F781" s="105"/>
      <c r="G781" s="105"/>
      <c r="H781" s="105"/>
      <c r="I781" s="105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B781" s="14"/>
      <c r="AC781" s="14"/>
      <c r="AD781" s="14"/>
      <c r="AE781" s="14"/>
      <c r="AG781" s="14"/>
      <c r="AH781" s="14"/>
      <c r="AI781" s="14"/>
      <c r="AJ781" s="14"/>
      <c r="AK781" s="14"/>
      <c r="AL781" s="14"/>
      <c r="AM781" s="14"/>
      <c r="AO781" s="14"/>
      <c r="AP781" s="14"/>
      <c r="AQ781" s="14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F781" s="93"/>
      <c r="BG781" s="93"/>
      <c r="BH781" s="93"/>
      <c r="BI781" s="93"/>
    </row>
    <row r="782">
      <c r="E782" s="105"/>
      <c r="F782" s="105"/>
      <c r="G782" s="105"/>
      <c r="H782" s="105"/>
      <c r="I782" s="105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B782" s="14"/>
      <c r="AC782" s="14"/>
      <c r="AD782" s="14"/>
      <c r="AE782" s="14"/>
      <c r="AG782" s="14"/>
      <c r="AH782" s="14"/>
      <c r="AI782" s="14"/>
      <c r="AJ782" s="14"/>
      <c r="AK782" s="14"/>
      <c r="AL782" s="14"/>
      <c r="AM782" s="14"/>
      <c r="AO782" s="14"/>
      <c r="AP782" s="14"/>
      <c r="AQ782" s="14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F782" s="93"/>
      <c r="BG782" s="93"/>
      <c r="BH782" s="93"/>
      <c r="BI782" s="93"/>
    </row>
    <row r="783">
      <c r="E783" s="105"/>
      <c r="F783" s="105"/>
      <c r="G783" s="105"/>
      <c r="H783" s="105"/>
      <c r="I783" s="105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B783" s="14"/>
      <c r="AC783" s="14"/>
      <c r="AD783" s="14"/>
      <c r="AE783" s="14"/>
      <c r="AG783" s="14"/>
      <c r="AH783" s="14"/>
      <c r="AI783" s="14"/>
      <c r="AJ783" s="14"/>
      <c r="AK783" s="14"/>
      <c r="AL783" s="14"/>
      <c r="AM783" s="14"/>
      <c r="AO783" s="14"/>
      <c r="AP783" s="14"/>
      <c r="AQ783" s="14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F783" s="93"/>
      <c r="BG783" s="93"/>
      <c r="BH783" s="93"/>
      <c r="BI783" s="93"/>
    </row>
    <row r="784">
      <c r="E784" s="105"/>
      <c r="F784" s="105"/>
      <c r="G784" s="105"/>
      <c r="H784" s="105"/>
      <c r="I784" s="105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B784" s="14"/>
      <c r="AC784" s="14"/>
      <c r="AD784" s="14"/>
      <c r="AE784" s="14"/>
      <c r="AG784" s="14"/>
      <c r="AH784" s="14"/>
      <c r="AI784" s="14"/>
      <c r="AJ784" s="14"/>
      <c r="AK784" s="14"/>
      <c r="AL784" s="14"/>
      <c r="AM784" s="14"/>
      <c r="AO784" s="14"/>
      <c r="AP784" s="14"/>
      <c r="AQ784" s="14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F784" s="93"/>
      <c r="BG784" s="93"/>
      <c r="BH784" s="93"/>
      <c r="BI784" s="93"/>
    </row>
    <row r="785">
      <c r="E785" s="105"/>
      <c r="F785" s="105"/>
      <c r="G785" s="105"/>
      <c r="H785" s="105"/>
      <c r="I785" s="105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B785" s="14"/>
      <c r="AC785" s="14"/>
      <c r="AD785" s="14"/>
      <c r="AE785" s="14"/>
      <c r="AG785" s="14"/>
      <c r="AH785" s="14"/>
      <c r="AI785" s="14"/>
      <c r="AJ785" s="14"/>
      <c r="AK785" s="14"/>
      <c r="AL785" s="14"/>
      <c r="AM785" s="14"/>
      <c r="AO785" s="14"/>
      <c r="AP785" s="14"/>
      <c r="AQ785" s="14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F785" s="93"/>
      <c r="BG785" s="93"/>
      <c r="BH785" s="93"/>
      <c r="BI785" s="93"/>
    </row>
    <row r="786">
      <c r="E786" s="105"/>
      <c r="F786" s="105"/>
      <c r="G786" s="105"/>
      <c r="H786" s="105"/>
      <c r="I786" s="105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B786" s="14"/>
      <c r="AC786" s="14"/>
      <c r="AD786" s="14"/>
      <c r="AE786" s="14"/>
      <c r="AG786" s="14"/>
      <c r="AH786" s="14"/>
      <c r="AI786" s="14"/>
      <c r="AJ786" s="14"/>
      <c r="AK786" s="14"/>
      <c r="AL786" s="14"/>
      <c r="AM786" s="14"/>
      <c r="AO786" s="14"/>
      <c r="AP786" s="14"/>
      <c r="AQ786" s="14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F786" s="93"/>
      <c r="BG786" s="93"/>
      <c r="BH786" s="93"/>
      <c r="BI786" s="93"/>
    </row>
    <row r="787">
      <c r="E787" s="105"/>
      <c r="F787" s="105"/>
      <c r="G787" s="105"/>
      <c r="H787" s="105"/>
      <c r="I787" s="105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B787" s="14"/>
      <c r="AC787" s="14"/>
      <c r="AD787" s="14"/>
      <c r="AE787" s="14"/>
      <c r="AG787" s="14"/>
      <c r="AH787" s="14"/>
      <c r="AI787" s="14"/>
      <c r="AJ787" s="14"/>
      <c r="AK787" s="14"/>
      <c r="AL787" s="14"/>
      <c r="AM787" s="14"/>
      <c r="AO787" s="14"/>
      <c r="AP787" s="14"/>
      <c r="AQ787" s="14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F787" s="93"/>
      <c r="BG787" s="93"/>
      <c r="BH787" s="93"/>
      <c r="BI787" s="93"/>
    </row>
    <row r="788">
      <c r="E788" s="105"/>
      <c r="F788" s="105"/>
      <c r="G788" s="105"/>
      <c r="H788" s="105"/>
      <c r="I788" s="105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B788" s="14"/>
      <c r="AC788" s="14"/>
      <c r="AD788" s="14"/>
      <c r="AE788" s="14"/>
      <c r="AG788" s="14"/>
      <c r="AH788" s="14"/>
      <c r="AI788" s="14"/>
      <c r="AJ788" s="14"/>
      <c r="AK788" s="14"/>
      <c r="AL788" s="14"/>
      <c r="AM788" s="14"/>
      <c r="AO788" s="14"/>
      <c r="AP788" s="14"/>
      <c r="AQ788" s="14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F788" s="93"/>
      <c r="BG788" s="93"/>
      <c r="BH788" s="93"/>
      <c r="BI788" s="93"/>
    </row>
    <row r="789">
      <c r="E789" s="105"/>
      <c r="F789" s="105"/>
      <c r="G789" s="105"/>
      <c r="H789" s="105"/>
      <c r="I789" s="105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B789" s="14"/>
      <c r="AC789" s="14"/>
      <c r="AD789" s="14"/>
      <c r="AE789" s="14"/>
      <c r="AG789" s="14"/>
      <c r="AH789" s="14"/>
      <c r="AI789" s="14"/>
      <c r="AJ789" s="14"/>
      <c r="AK789" s="14"/>
      <c r="AL789" s="14"/>
      <c r="AM789" s="14"/>
      <c r="AO789" s="14"/>
      <c r="AP789" s="14"/>
      <c r="AQ789" s="14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F789" s="93"/>
      <c r="BG789" s="93"/>
      <c r="BH789" s="93"/>
      <c r="BI789" s="93"/>
    </row>
    <row r="790">
      <c r="E790" s="105"/>
      <c r="F790" s="105"/>
      <c r="G790" s="105"/>
      <c r="H790" s="105"/>
      <c r="I790" s="105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B790" s="14"/>
      <c r="AC790" s="14"/>
      <c r="AD790" s="14"/>
      <c r="AE790" s="14"/>
      <c r="AG790" s="14"/>
      <c r="AH790" s="14"/>
      <c r="AI790" s="14"/>
      <c r="AJ790" s="14"/>
      <c r="AK790" s="14"/>
      <c r="AL790" s="14"/>
      <c r="AM790" s="14"/>
      <c r="AO790" s="14"/>
      <c r="AP790" s="14"/>
      <c r="AQ790" s="14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F790" s="93"/>
      <c r="BG790" s="93"/>
      <c r="BH790" s="93"/>
      <c r="BI790" s="93"/>
    </row>
    <row r="791">
      <c r="E791" s="105"/>
      <c r="F791" s="105"/>
      <c r="G791" s="105"/>
      <c r="H791" s="105"/>
      <c r="I791" s="105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B791" s="14"/>
      <c r="AC791" s="14"/>
      <c r="AD791" s="14"/>
      <c r="AE791" s="14"/>
      <c r="AG791" s="14"/>
      <c r="AH791" s="14"/>
      <c r="AI791" s="14"/>
      <c r="AJ791" s="14"/>
      <c r="AK791" s="14"/>
      <c r="AL791" s="14"/>
      <c r="AM791" s="14"/>
      <c r="AO791" s="14"/>
      <c r="AP791" s="14"/>
      <c r="AQ791" s="14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F791" s="93"/>
      <c r="BG791" s="93"/>
      <c r="BH791" s="93"/>
      <c r="BI791" s="93"/>
    </row>
    <row r="792">
      <c r="E792" s="105"/>
      <c r="F792" s="105"/>
      <c r="G792" s="105"/>
      <c r="H792" s="105"/>
      <c r="I792" s="105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B792" s="14"/>
      <c r="AC792" s="14"/>
      <c r="AD792" s="14"/>
      <c r="AE792" s="14"/>
      <c r="AG792" s="14"/>
      <c r="AH792" s="14"/>
      <c r="AI792" s="14"/>
      <c r="AJ792" s="14"/>
      <c r="AK792" s="14"/>
      <c r="AL792" s="14"/>
      <c r="AM792" s="14"/>
      <c r="AO792" s="14"/>
      <c r="AP792" s="14"/>
      <c r="AQ792" s="14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F792" s="93"/>
      <c r="BG792" s="93"/>
      <c r="BH792" s="93"/>
      <c r="BI792" s="93"/>
    </row>
    <row r="793">
      <c r="E793" s="105"/>
      <c r="F793" s="105"/>
      <c r="G793" s="105"/>
      <c r="H793" s="105"/>
      <c r="I793" s="105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B793" s="14"/>
      <c r="AC793" s="14"/>
      <c r="AD793" s="14"/>
      <c r="AE793" s="14"/>
      <c r="AG793" s="14"/>
      <c r="AH793" s="14"/>
      <c r="AI793" s="14"/>
      <c r="AJ793" s="14"/>
      <c r="AK793" s="14"/>
      <c r="AL793" s="14"/>
      <c r="AM793" s="14"/>
      <c r="AO793" s="14"/>
      <c r="AP793" s="14"/>
      <c r="AQ793" s="14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F793" s="93"/>
      <c r="BG793" s="93"/>
      <c r="BH793" s="93"/>
      <c r="BI793" s="93"/>
    </row>
    <row r="794">
      <c r="E794" s="105"/>
      <c r="F794" s="105"/>
      <c r="G794" s="105"/>
      <c r="H794" s="105"/>
      <c r="I794" s="105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B794" s="14"/>
      <c r="AC794" s="14"/>
      <c r="AD794" s="14"/>
      <c r="AE794" s="14"/>
      <c r="AG794" s="14"/>
      <c r="AH794" s="14"/>
      <c r="AI794" s="14"/>
      <c r="AJ794" s="14"/>
      <c r="AK794" s="14"/>
      <c r="AL794" s="14"/>
      <c r="AM794" s="14"/>
      <c r="AO794" s="14"/>
      <c r="AP794" s="14"/>
      <c r="AQ794" s="14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F794" s="93"/>
      <c r="BG794" s="93"/>
      <c r="BH794" s="93"/>
      <c r="BI794" s="93"/>
    </row>
    <row r="795">
      <c r="E795" s="105"/>
      <c r="F795" s="105"/>
      <c r="G795" s="105"/>
      <c r="H795" s="105"/>
      <c r="I795" s="105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B795" s="14"/>
      <c r="AC795" s="14"/>
      <c r="AD795" s="14"/>
      <c r="AE795" s="14"/>
      <c r="AG795" s="14"/>
      <c r="AH795" s="14"/>
      <c r="AI795" s="14"/>
      <c r="AJ795" s="14"/>
      <c r="AK795" s="14"/>
      <c r="AL795" s="14"/>
      <c r="AM795" s="14"/>
      <c r="AO795" s="14"/>
      <c r="AP795" s="14"/>
      <c r="AQ795" s="14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F795" s="93"/>
      <c r="BG795" s="93"/>
      <c r="BH795" s="93"/>
      <c r="BI795" s="93"/>
    </row>
    <row r="796">
      <c r="E796" s="105"/>
      <c r="F796" s="105"/>
      <c r="G796" s="105"/>
      <c r="H796" s="105"/>
      <c r="I796" s="105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B796" s="14"/>
      <c r="AC796" s="14"/>
      <c r="AD796" s="14"/>
      <c r="AE796" s="14"/>
      <c r="AG796" s="14"/>
      <c r="AH796" s="14"/>
      <c r="AI796" s="14"/>
      <c r="AJ796" s="14"/>
      <c r="AK796" s="14"/>
      <c r="AL796" s="14"/>
      <c r="AM796" s="14"/>
      <c r="AO796" s="14"/>
      <c r="AP796" s="14"/>
      <c r="AQ796" s="14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F796" s="93"/>
      <c r="BG796" s="93"/>
      <c r="BH796" s="93"/>
      <c r="BI796" s="93"/>
    </row>
    <row r="797">
      <c r="E797" s="105"/>
      <c r="F797" s="105"/>
      <c r="G797" s="105"/>
      <c r="H797" s="105"/>
      <c r="I797" s="105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B797" s="14"/>
      <c r="AC797" s="14"/>
      <c r="AD797" s="14"/>
      <c r="AE797" s="14"/>
      <c r="AG797" s="14"/>
      <c r="AH797" s="14"/>
      <c r="AI797" s="14"/>
      <c r="AJ797" s="14"/>
      <c r="AK797" s="14"/>
      <c r="AL797" s="14"/>
      <c r="AM797" s="14"/>
      <c r="AO797" s="14"/>
      <c r="AP797" s="14"/>
      <c r="AQ797" s="14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F797" s="93"/>
      <c r="BG797" s="93"/>
      <c r="BH797" s="93"/>
      <c r="BI797" s="93"/>
    </row>
    <row r="798">
      <c r="E798" s="105"/>
      <c r="F798" s="105"/>
      <c r="G798" s="105"/>
      <c r="H798" s="105"/>
      <c r="I798" s="105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B798" s="14"/>
      <c r="AC798" s="14"/>
      <c r="AD798" s="14"/>
      <c r="AE798" s="14"/>
      <c r="AG798" s="14"/>
      <c r="AH798" s="14"/>
      <c r="AI798" s="14"/>
      <c r="AJ798" s="14"/>
      <c r="AK798" s="14"/>
      <c r="AL798" s="14"/>
      <c r="AM798" s="14"/>
      <c r="AO798" s="14"/>
      <c r="AP798" s="14"/>
      <c r="AQ798" s="14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F798" s="93"/>
      <c r="BG798" s="93"/>
      <c r="BH798" s="93"/>
      <c r="BI798" s="93"/>
    </row>
    <row r="799">
      <c r="E799" s="105"/>
      <c r="F799" s="105"/>
      <c r="G799" s="105"/>
      <c r="H799" s="105"/>
      <c r="I799" s="105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B799" s="14"/>
      <c r="AC799" s="14"/>
      <c r="AD799" s="14"/>
      <c r="AE799" s="14"/>
      <c r="AG799" s="14"/>
      <c r="AH799" s="14"/>
      <c r="AI799" s="14"/>
      <c r="AJ799" s="14"/>
      <c r="AK799" s="14"/>
      <c r="AL799" s="14"/>
      <c r="AM799" s="14"/>
      <c r="AO799" s="14"/>
      <c r="AP799" s="14"/>
      <c r="AQ799" s="14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F799" s="93"/>
      <c r="BG799" s="93"/>
      <c r="BH799" s="93"/>
      <c r="BI799" s="93"/>
    </row>
    <row r="800">
      <c r="E800" s="105"/>
      <c r="F800" s="105"/>
      <c r="G800" s="105"/>
      <c r="H800" s="105"/>
      <c r="I800" s="105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B800" s="14"/>
      <c r="AC800" s="14"/>
      <c r="AD800" s="14"/>
      <c r="AE800" s="14"/>
      <c r="AG800" s="14"/>
      <c r="AH800" s="14"/>
      <c r="AI800" s="14"/>
      <c r="AJ800" s="14"/>
      <c r="AK800" s="14"/>
      <c r="AL800" s="14"/>
      <c r="AM800" s="14"/>
      <c r="AO800" s="14"/>
      <c r="AP800" s="14"/>
      <c r="AQ800" s="14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F800" s="93"/>
      <c r="BG800" s="93"/>
      <c r="BH800" s="93"/>
      <c r="BI800" s="93"/>
    </row>
    <row r="801">
      <c r="E801" s="105"/>
      <c r="F801" s="105"/>
      <c r="G801" s="105"/>
      <c r="H801" s="105"/>
      <c r="I801" s="105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B801" s="14"/>
      <c r="AC801" s="14"/>
      <c r="AD801" s="14"/>
      <c r="AE801" s="14"/>
      <c r="AG801" s="14"/>
      <c r="AH801" s="14"/>
      <c r="AI801" s="14"/>
      <c r="AJ801" s="14"/>
      <c r="AK801" s="14"/>
      <c r="AL801" s="14"/>
      <c r="AM801" s="14"/>
      <c r="AO801" s="14"/>
      <c r="AP801" s="14"/>
      <c r="AQ801" s="14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F801" s="93"/>
      <c r="BG801" s="93"/>
      <c r="BH801" s="93"/>
      <c r="BI801" s="93"/>
    </row>
    <row r="802">
      <c r="E802" s="105"/>
      <c r="F802" s="105"/>
      <c r="G802" s="105"/>
      <c r="H802" s="105"/>
      <c r="I802" s="105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B802" s="14"/>
      <c r="AC802" s="14"/>
      <c r="AD802" s="14"/>
      <c r="AE802" s="14"/>
      <c r="AG802" s="14"/>
      <c r="AH802" s="14"/>
      <c r="AI802" s="14"/>
      <c r="AJ802" s="14"/>
      <c r="AK802" s="14"/>
      <c r="AL802" s="14"/>
      <c r="AM802" s="14"/>
      <c r="AO802" s="14"/>
      <c r="AP802" s="14"/>
      <c r="AQ802" s="14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F802" s="93"/>
      <c r="BG802" s="93"/>
      <c r="BH802" s="93"/>
      <c r="BI802" s="93"/>
    </row>
    <row r="803">
      <c r="E803" s="105"/>
      <c r="F803" s="105"/>
      <c r="G803" s="105"/>
      <c r="H803" s="105"/>
      <c r="I803" s="105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B803" s="14"/>
      <c r="AC803" s="14"/>
      <c r="AD803" s="14"/>
      <c r="AE803" s="14"/>
      <c r="AG803" s="14"/>
      <c r="AH803" s="14"/>
      <c r="AI803" s="14"/>
      <c r="AJ803" s="14"/>
      <c r="AK803" s="14"/>
      <c r="AL803" s="14"/>
      <c r="AM803" s="14"/>
      <c r="AO803" s="14"/>
      <c r="AP803" s="14"/>
      <c r="AQ803" s="14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F803" s="93"/>
      <c r="BG803" s="93"/>
      <c r="BH803" s="93"/>
      <c r="BI803" s="93"/>
    </row>
    <row r="804">
      <c r="E804" s="105"/>
      <c r="F804" s="105"/>
      <c r="G804" s="105"/>
      <c r="H804" s="105"/>
      <c r="I804" s="105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B804" s="14"/>
      <c r="AC804" s="14"/>
      <c r="AD804" s="14"/>
      <c r="AE804" s="14"/>
      <c r="AG804" s="14"/>
      <c r="AH804" s="14"/>
      <c r="AI804" s="14"/>
      <c r="AJ804" s="14"/>
      <c r="AK804" s="14"/>
      <c r="AL804" s="14"/>
      <c r="AM804" s="14"/>
      <c r="AO804" s="14"/>
      <c r="AP804" s="14"/>
      <c r="AQ804" s="14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F804" s="93"/>
      <c r="BG804" s="93"/>
      <c r="BH804" s="93"/>
      <c r="BI804" s="93"/>
    </row>
    <row r="805">
      <c r="E805" s="105"/>
      <c r="F805" s="105"/>
      <c r="G805" s="105"/>
      <c r="H805" s="105"/>
      <c r="I805" s="105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B805" s="14"/>
      <c r="AC805" s="14"/>
      <c r="AD805" s="14"/>
      <c r="AE805" s="14"/>
      <c r="AG805" s="14"/>
      <c r="AH805" s="14"/>
      <c r="AI805" s="14"/>
      <c r="AJ805" s="14"/>
      <c r="AK805" s="14"/>
      <c r="AL805" s="14"/>
      <c r="AM805" s="14"/>
      <c r="AO805" s="14"/>
      <c r="AP805" s="14"/>
      <c r="AQ805" s="14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F805" s="93"/>
      <c r="BG805" s="93"/>
      <c r="BH805" s="93"/>
      <c r="BI805" s="93"/>
    </row>
    <row r="806">
      <c r="E806" s="105"/>
      <c r="F806" s="105"/>
      <c r="G806" s="105"/>
      <c r="H806" s="105"/>
      <c r="I806" s="105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B806" s="14"/>
      <c r="AC806" s="14"/>
      <c r="AD806" s="14"/>
      <c r="AE806" s="14"/>
      <c r="AG806" s="14"/>
      <c r="AH806" s="14"/>
      <c r="AI806" s="14"/>
      <c r="AJ806" s="14"/>
      <c r="AK806" s="14"/>
      <c r="AL806" s="14"/>
      <c r="AM806" s="14"/>
      <c r="AO806" s="14"/>
      <c r="AP806" s="14"/>
      <c r="AQ806" s="14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F806" s="93"/>
      <c r="BG806" s="93"/>
      <c r="BH806" s="93"/>
      <c r="BI806" s="93"/>
    </row>
    <row r="807">
      <c r="E807" s="105"/>
      <c r="F807" s="105"/>
      <c r="G807" s="105"/>
      <c r="H807" s="105"/>
      <c r="I807" s="105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B807" s="14"/>
      <c r="AC807" s="14"/>
      <c r="AD807" s="14"/>
      <c r="AE807" s="14"/>
      <c r="AG807" s="14"/>
      <c r="AH807" s="14"/>
      <c r="AI807" s="14"/>
      <c r="AJ807" s="14"/>
      <c r="AK807" s="14"/>
      <c r="AL807" s="14"/>
      <c r="AM807" s="14"/>
      <c r="AO807" s="14"/>
      <c r="AP807" s="14"/>
      <c r="AQ807" s="14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F807" s="93"/>
      <c r="BG807" s="93"/>
      <c r="BH807" s="93"/>
      <c r="BI807" s="93"/>
    </row>
    <row r="808">
      <c r="E808" s="105"/>
      <c r="F808" s="105"/>
      <c r="G808" s="105"/>
      <c r="H808" s="105"/>
      <c r="I808" s="105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B808" s="14"/>
      <c r="AC808" s="14"/>
      <c r="AD808" s="14"/>
      <c r="AE808" s="14"/>
      <c r="AG808" s="14"/>
      <c r="AH808" s="14"/>
      <c r="AI808" s="14"/>
      <c r="AJ808" s="14"/>
      <c r="AK808" s="14"/>
      <c r="AL808" s="14"/>
      <c r="AM808" s="14"/>
      <c r="AO808" s="14"/>
      <c r="AP808" s="14"/>
      <c r="AQ808" s="14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F808" s="93"/>
      <c r="BG808" s="93"/>
      <c r="BH808" s="93"/>
      <c r="BI808" s="93"/>
    </row>
    <row r="809">
      <c r="E809" s="105"/>
      <c r="F809" s="105"/>
      <c r="G809" s="105"/>
      <c r="H809" s="105"/>
      <c r="I809" s="105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B809" s="14"/>
      <c r="AC809" s="14"/>
      <c r="AD809" s="14"/>
      <c r="AE809" s="14"/>
      <c r="AG809" s="14"/>
      <c r="AH809" s="14"/>
      <c r="AI809" s="14"/>
      <c r="AJ809" s="14"/>
      <c r="AK809" s="14"/>
      <c r="AL809" s="14"/>
      <c r="AM809" s="14"/>
      <c r="AO809" s="14"/>
      <c r="AP809" s="14"/>
      <c r="AQ809" s="14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F809" s="93"/>
      <c r="BG809" s="93"/>
      <c r="BH809" s="93"/>
      <c r="BI809" s="93"/>
    </row>
    <row r="810">
      <c r="E810" s="105"/>
      <c r="F810" s="105"/>
      <c r="G810" s="105"/>
      <c r="H810" s="105"/>
      <c r="I810" s="105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B810" s="14"/>
      <c r="AC810" s="14"/>
      <c r="AD810" s="14"/>
      <c r="AE810" s="14"/>
      <c r="AG810" s="14"/>
      <c r="AH810" s="14"/>
      <c r="AI810" s="14"/>
      <c r="AJ810" s="14"/>
      <c r="AK810" s="14"/>
      <c r="AL810" s="14"/>
      <c r="AM810" s="14"/>
      <c r="AO810" s="14"/>
      <c r="AP810" s="14"/>
      <c r="AQ810" s="14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F810" s="93"/>
      <c r="BG810" s="93"/>
      <c r="BH810" s="93"/>
      <c r="BI810" s="93"/>
    </row>
    <row r="811">
      <c r="E811" s="105"/>
      <c r="F811" s="105"/>
      <c r="G811" s="105"/>
      <c r="H811" s="105"/>
      <c r="I811" s="105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B811" s="14"/>
      <c r="AC811" s="14"/>
      <c r="AD811" s="14"/>
      <c r="AE811" s="14"/>
      <c r="AG811" s="14"/>
      <c r="AH811" s="14"/>
      <c r="AI811" s="14"/>
      <c r="AJ811" s="14"/>
      <c r="AK811" s="14"/>
      <c r="AL811" s="14"/>
      <c r="AM811" s="14"/>
      <c r="AO811" s="14"/>
      <c r="AP811" s="14"/>
      <c r="AQ811" s="14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F811" s="93"/>
      <c r="BG811" s="93"/>
      <c r="BH811" s="93"/>
      <c r="BI811" s="93"/>
    </row>
    <row r="812">
      <c r="E812" s="105"/>
      <c r="F812" s="105"/>
      <c r="G812" s="105"/>
      <c r="H812" s="105"/>
      <c r="I812" s="105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B812" s="14"/>
      <c r="AC812" s="14"/>
      <c r="AD812" s="14"/>
      <c r="AE812" s="14"/>
      <c r="AG812" s="14"/>
      <c r="AH812" s="14"/>
      <c r="AI812" s="14"/>
      <c r="AJ812" s="14"/>
      <c r="AK812" s="14"/>
      <c r="AL812" s="14"/>
      <c r="AM812" s="14"/>
      <c r="AO812" s="14"/>
      <c r="AP812" s="14"/>
      <c r="AQ812" s="14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F812" s="93"/>
      <c r="BG812" s="93"/>
      <c r="BH812" s="93"/>
      <c r="BI812" s="93"/>
    </row>
    <row r="813">
      <c r="E813" s="105"/>
      <c r="F813" s="105"/>
      <c r="G813" s="105"/>
      <c r="H813" s="105"/>
      <c r="I813" s="105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B813" s="14"/>
      <c r="AC813" s="14"/>
      <c r="AD813" s="14"/>
      <c r="AE813" s="14"/>
      <c r="AG813" s="14"/>
      <c r="AH813" s="14"/>
      <c r="AI813" s="14"/>
      <c r="AJ813" s="14"/>
      <c r="AK813" s="14"/>
      <c r="AL813" s="14"/>
      <c r="AM813" s="14"/>
      <c r="AO813" s="14"/>
      <c r="AP813" s="14"/>
      <c r="AQ813" s="14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F813" s="93"/>
      <c r="BG813" s="93"/>
      <c r="BH813" s="93"/>
      <c r="BI813" s="93"/>
    </row>
    <row r="814">
      <c r="E814" s="105"/>
      <c r="F814" s="105"/>
      <c r="G814" s="105"/>
      <c r="H814" s="105"/>
      <c r="I814" s="105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B814" s="14"/>
      <c r="AC814" s="14"/>
      <c r="AD814" s="14"/>
      <c r="AE814" s="14"/>
      <c r="AG814" s="14"/>
      <c r="AH814" s="14"/>
      <c r="AI814" s="14"/>
      <c r="AJ814" s="14"/>
      <c r="AK814" s="14"/>
      <c r="AL814" s="14"/>
      <c r="AM814" s="14"/>
      <c r="AO814" s="14"/>
      <c r="AP814" s="14"/>
      <c r="AQ814" s="14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F814" s="93"/>
      <c r="BG814" s="93"/>
      <c r="BH814" s="93"/>
      <c r="BI814" s="93"/>
    </row>
    <row r="815">
      <c r="E815" s="105"/>
      <c r="F815" s="105"/>
      <c r="G815" s="105"/>
      <c r="H815" s="105"/>
      <c r="I815" s="105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B815" s="14"/>
      <c r="AC815" s="14"/>
      <c r="AD815" s="14"/>
      <c r="AE815" s="14"/>
      <c r="AG815" s="14"/>
      <c r="AH815" s="14"/>
      <c r="AI815" s="14"/>
      <c r="AJ815" s="14"/>
      <c r="AK815" s="14"/>
      <c r="AL815" s="14"/>
      <c r="AM815" s="14"/>
      <c r="AO815" s="14"/>
      <c r="AP815" s="14"/>
      <c r="AQ815" s="14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F815" s="93"/>
      <c r="BG815" s="93"/>
      <c r="BH815" s="93"/>
      <c r="BI815" s="93"/>
    </row>
    <row r="816">
      <c r="E816" s="105"/>
      <c r="F816" s="105"/>
      <c r="G816" s="105"/>
      <c r="H816" s="105"/>
      <c r="I816" s="105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B816" s="14"/>
      <c r="AC816" s="14"/>
      <c r="AD816" s="14"/>
      <c r="AE816" s="14"/>
      <c r="AG816" s="14"/>
      <c r="AH816" s="14"/>
      <c r="AI816" s="14"/>
      <c r="AJ816" s="14"/>
      <c r="AK816" s="14"/>
      <c r="AL816" s="14"/>
      <c r="AM816" s="14"/>
      <c r="AO816" s="14"/>
      <c r="AP816" s="14"/>
      <c r="AQ816" s="14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F816" s="93"/>
      <c r="BG816" s="93"/>
      <c r="BH816" s="93"/>
      <c r="BI816" s="93"/>
    </row>
    <row r="817">
      <c r="E817" s="105"/>
      <c r="F817" s="105"/>
      <c r="G817" s="105"/>
      <c r="H817" s="105"/>
      <c r="I817" s="105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B817" s="14"/>
      <c r="AC817" s="14"/>
      <c r="AD817" s="14"/>
      <c r="AE817" s="14"/>
      <c r="AG817" s="14"/>
      <c r="AH817" s="14"/>
      <c r="AI817" s="14"/>
      <c r="AJ817" s="14"/>
      <c r="AK817" s="14"/>
      <c r="AL817" s="14"/>
      <c r="AM817" s="14"/>
      <c r="AO817" s="14"/>
      <c r="AP817" s="14"/>
      <c r="AQ817" s="14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F817" s="93"/>
      <c r="BG817" s="93"/>
      <c r="BH817" s="93"/>
      <c r="BI817" s="93"/>
    </row>
    <row r="818">
      <c r="E818" s="105"/>
      <c r="F818" s="105"/>
      <c r="G818" s="105"/>
      <c r="H818" s="105"/>
      <c r="I818" s="105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B818" s="14"/>
      <c r="AC818" s="14"/>
      <c r="AD818" s="14"/>
      <c r="AE818" s="14"/>
      <c r="AG818" s="14"/>
      <c r="AH818" s="14"/>
      <c r="AI818" s="14"/>
      <c r="AJ818" s="14"/>
      <c r="AK818" s="14"/>
      <c r="AL818" s="14"/>
      <c r="AM818" s="14"/>
      <c r="AO818" s="14"/>
      <c r="AP818" s="14"/>
      <c r="AQ818" s="14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F818" s="93"/>
      <c r="BG818" s="93"/>
      <c r="BH818" s="93"/>
      <c r="BI818" s="93"/>
    </row>
    <row r="819">
      <c r="E819" s="105"/>
      <c r="F819" s="105"/>
      <c r="G819" s="105"/>
      <c r="H819" s="105"/>
      <c r="I819" s="105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B819" s="14"/>
      <c r="AC819" s="14"/>
      <c r="AD819" s="14"/>
      <c r="AE819" s="14"/>
      <c r="AG819" s="14"/>
      <c r="AH819" s="14"/>
      <c r="AI819" s="14"/>
      <c r="AJ819" s="14"/>
      <c r="AK819" s="14"/>
      <c r="AL819" s="14"/>
      <c r="AM819" s="14"/>
      <c r="AO819" s="14"/>
      <c r="AP819" s="14"/>
      <c r="AQ819" s="14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F819" s="93"/>
      <c r="BG819" s="93"/>
      <c r="BH819" s="93"/>
      <c r="BI819" s="93"/>
    </row>
    <row r="820">
      <c r="E820" s="105"/>
      <c r="F820" s="105"/>
      <c r="G820" s="105"/>
      <c r="H820" s="105"/>
      <c r="I820" s="105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B820" s="14"/>
      <c r="AC820" s="14"/>
      <c r="AD820" s="14"/>
      <c r="AE820" s="14"/>
      <c r="AG820" s="14"/>
      <c r="AH820" s="14"/>
      <c r="AI820" s="14"/>
      <c r="AJ820" s="14"/>
      <c r="AK820" s="14"/>
      <c r="AL820" s="14"/>
      <c r="AM820" s="14"/>
      <c r="AO820" s="14"/>
      <c r="AP820" s="14"/>
      <c r="AQ820" s="14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F820" s="93"/>
      <c r="BG820" s="93"/>
      <c r="BH820" s="93"/>
      <c r="BI820" s="93"/>
    </row>
    <row r="821">
      <c r="E821" s="105"/>
      <c r="F821" s="105"/>
      <c r="G821" s="105"/>
      <c r="H821" s="105"/>
      <c r="I821" s="105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B821" s="14"/>
      <c r="AC821" s="14"/>
      <c r="AD821" s="14"/>
      <c r="AE821" s="14"/>
      <c r="AG821" s="14"/>
      <c r="AH821" s="14"/>
      <c r="AI821" s="14"/>
      <c r="AJ821" s="14"/>
      <c r="AK821" s="14"/>
      <c r="AL821" s="14"/>
      <c r="AM821" s="14"/>
      <c r="AO821" s="14"/>
      <c r="AP821" s="14"/>
      <c r="AQ821" s="14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F821" s="93"/>
      <c r="BG821" s="93"/>
      <c r="BH821" s="93"/>
      <c r="BI821" s="93"/>
    </row>
    <row r="822">
      <c r="E822" s="105"/>
      <c r="F822" s="105"/>
      <c r="G822" s="105"/>
      <c r="H822" s="105"/>
      <c r="I822" s="105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B822" s="14"/>
      <c r="AC822" s="14"/>
      <c r="AD822" s="14"/>
      <c r="AE822" s="14"/>
      <c r="AG822" s="14"/>
      <c r="AH822" s="14"/>
      <c r="AI822" s="14"/>
      <c r="AJ822" s="14"/>
      <c r="AK822" s="14"/>
      <c r="AL822" s="14"/>
      <c r="AM822" s="14"/>
      <c r="AO822" s="14"/>
      <c r="AP822" s="14"/>
      <c r="AQ822" s="14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F822" s="93"/>
      <c r="BG822" s="93"/>
      <c r="BH822" s="93"/>
      <c r="BI822" s="93"/>
    </row>
    <row r="823">
      <c r="E823" s="105"/>
      <c r="F823" s="105"/>
      <c r="G823" s="105"/>
      <c r="H823" s="105"/>
      <c r="I823" s="105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B823" s="14"/>
      <c r="AC823" s="14"/>
      <c r="AD823" s="14"/>
      <c r="AE823" s="14"/>
      <c r="AG823" s="14"/>
      <c r="AH823" s="14"/>
      <c r="AI823" s="14"/>
      <c r="AJ823" s="14"/>
      <c r="AK823" s="14"/>
      <c r="AL823" s="14"/>
      <c r="AM823" s="14"/>
      <c r="AO823" s="14"/>
      <c r="AP823" s="14"/>
      <c r="AQ823" s="14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F823" s="93"/>
      <c r="BG823" s="93"/>
      <c r="BH823" s="93"/>
      <c r="BI823" s="93"/>
    </row>
    <row r="824">
      <c r="E824" s="105"/>
      <c r="F824" s="105"/>
      <c r="G824" s="105"/>
      <c r="H824" s="105"/>
      <c r="I824" s="105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B824" s="14"/>
      <c r="AC824" s="14"/>
      <c r="AD824" s="14"/>
      <c r="AE824" s="14"/>
      <c r="AG824" s="14"/>
      <c r="AH824" s="14"/>
      <c r="AI824" s="14"/>
      <c r="AJ824" s="14"/>
      <c r="AK824" s="14"/>
      <c r="AL824" s="14"/>
      <c r="AM824" s="14"/>
      <c r="AO824" s="14"/>
      <c r="AP824" s="14"/>
      <c r="AQ824" s="14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F824" s="93"/>
      <c r="BG824" s="93"/>
      <c r="BH824" s="93"/>
      <c r="BI824" s="93"/>
    </row>
    <row r="825">
      <c r="E825" s="105"/>
      <c r="F825" s="105"/>
      <c r="G825" s="105"/>
      <c r="H825" s="105"/>
      <c r="I825" s="105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B825" s="14"/>
      <c r="AC825" s="14"/>
      <c r="AD825" s="14"/>
      <c r="AE825" s="14"/>
      <c r="AG825" s="14"/>
      <c r="AH825" s="14"/>
      <c r="AI825" s="14"/>
      <c r="AJ825" s="14"/>
      <c r="AK825" s="14"/>
      <c r="AL825" s="14"/>
      <c r="AM825" s="14"/>
      <c r="AO825" s="14"/>
      <c r="AP825" s="14"/>
      <c r="AQ825" s="14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F825" s="93"/>
      <c r="BG825" s="93"/>
      <c r="BH825" s="93"/>
      <c r="BI825" s="93"/>
    </row>
    <row r="826">
      <c r="E826" s="105"/>
      <c r="F826" s="105"/>
      <c r="G826" s="105"/>
      <c r="H826" s="105"/>
      <c r="I826" s="105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B826" s="14"/>
      <c r="AC826" s="14"/>
      <c r="AD826" s="14"/>
      <c r="AE826" s="14"/>
      <c r="AG826" s="14"/>
      <c r="AH826" s="14"/>
      <c r="AI826" s="14"/>
      <c r="AJ826" s="14"/>
      <c r="AK826" s="14"/>
      <c r="AL826" s="14"/>
      <c r="AM826" s="14"/>
      <c r="AO826" s="14"/>
      <c r="AP826" s="14"/>
      <c r="AQ826" s="14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F826" s="93"/>
      <c r="BG826" s="93"/>
      <c r="BH826" s="93"/>
      <c r="BI826" s="93"/>
    </row>
    <row r="827">
      <c r="E827" s="105"/>
      <c r="F827" s="105"/>
      <c r="G827" s="105"/>
      <c r="H827" s="105"/>
      <c r="I827" s="105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B827" s="14"/>
      <c r="AC827" s="14"/>
      <c r="AD827" s="14"/>
      <c r="AE827" s="14"/>
      <c r="AG827" s="14"/>
      <c r="AH827" s="14"/>
      <c r="AI827" s="14"/>
      <c r="AJ827" s="14"/>
      <c r="AK827" s="14"/>
      <c r="AL827" s="14"/>
      <c r="AM827" s="14"/>
      <c r="AO827" s="14"/>
      <c r="AP827" s="14"/>
      <c r="AQ827" s="14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F827" s="93"/>
      <c r="BG827" s="93"/>
      <c r="BH827" s="93"/>
      <c r="BI827" s="93"/>
    </row>
    <row r="828">
      <c r="E828" s="105"/>
      <c r="F828" s="105"/>
      <c r="G828" s="105"/>
      <c r="H828" s="105"/>
      <c r="I828" s="105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B828" s="14"/>
      <c r="AC828" s="14"/>
      <c r="AD828" s="14"/>
      <c r="AE828" s="14"/>
      <c r="AG828" s="14"/>
      <c r="AH828" s="14"/>
      <c r="AI828" s="14"/>
      <c r="AJ828" s="14"/>
      <c r="AK828" s="14"/>
      <c r="AL828" s="14"/>
      <c r="AM828" s="14"/>
      <c r="AO828" s="14"/>
      <c r="AP828" s="14"/>
      <c r="AQ828" s="14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F828" s="93"/>
      <c r="BG828" s="93"/>
      <c r="BH828" s="93"/>
      <c r="BI828" s="93"/>
    </row>
    <row r="829">
      <c r="E829" s="105"/>
      <c r="F829" s="105"/>
      <c r="G829" s="105"/>
      <c r="H829" s="105"/>
      <c r="I829" s="105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B829" s="14"/>
      <c r="AC829" s="14"/>
      <c r="AD829" s="14"/>
      <c r="AE829" s="14"/>
      <c r="AG829" s="14"/>
      <c r="AH829" s="14"/>
      <c r="AI829" s="14"/>
      <c r="AJ829" s="14"/>
      <c r="AK829" s="14"/>
      <c r="AL829" s="14"/>
      <c r="AM829" s="14"/>
      <c r="AO829" s="14"/>
      <c r="AP829" s="14"/>
      <c r="AQ829" s="14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F829" s="93"/>
      <c r="BG829" s="93"/>
      <c r="BH829" s="93"/>
      <c r="BI829" s="93"/>
    </row>
    <row r="830">
      <c r="E830" s="105"/>
      <c r="F830" s="105"/>
      <c r="G830" s="105"/>
      <c r="H830" s="105"/>
      <c r="I830" s="105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B830" s="14"/>
      <c r="AC830" s="14"/>
      <c r="AD830" s="14"/>
      <c r="AE830" s="14"/>
      <c r="AG830" s="14"/>
      <c r="AH830" s="14"/>
      <c r="AI830" s="14"/>
      <c r="AJ830" s="14"/>
      <c r="AK830" s="14"/>
      <c r="AL830" s="14"/>
      <c r="AM830" s="14"/>
      <c r="AO830" s="14"/>
      <c r="AP830" s="14"/>
      <c r="AQ830" s="14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F830" s="93"/>
      <c r="BG830" s="93"/>
      <c r="BH830" s="93"/>
      <c r="BI830" s="93"/>
    </row>
    <row r="831">
      <c r="E831" s="105"/>
      <c r="F831" s="105"/>
      <c r="G831" s="105"/>
      <c r="H831" s="105"/>
      <c r="I831" s="105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B831" s="14"/>
      <c r="AC831" s="14"/>
      <c r="AD831" s="14"/>
      <c r="AE831" s="14"/>
      <c r="AG831" s="14"/>
      <c r="AH831" s="14"/>
      <c r="AI831" s="14"/>
      <c r="AJ831" s="14"/>
      <c r="AK831" s="14"/>
      <c r="AL831" s="14"/>
      <c r="AM831" s="14"/>
      <c r="AO831" s="14"/>
      <c r="AP831" s="14"/>
      <c r="AQ831" s="14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F831" s="93"/>
      <c r="BG831" s="93"/>
      <c r="BH831" s="93"/>
      <c r="BI831" s="93"/>
    </row>
    <row r="832">
      <c r="E832" s="105"/>
      <c r="F832" s="105"/>
      <c r="G832" s="105"/>
      <c r="H832" s="105"/>
      <c r="I832" s="105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B832" s="14"/>
      <c r="AC832" s="14"/>
      <c r="AD832" s="14"/>
      <c r="AE832" s="14"/>
      <c r="AG832" s="14"/>
      <c r="AH832" s="14"/>
      <c r="AI832" s="14"/>
      <c r="AJ832" s="14"/>
      <c r="AK832" s="14"/>
      <c r="AL832" s="14"/>
      <c r="AM832" s="14"/>
      <c r="AO832" s="14"/>
      <c r="AP832" s="14"/>
      <c r="AQ832" s="14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F832" s="93"/>
      <c r="BG832" s="93"/>
      <c r="BH832" s="93"/>
      <c r="BI832" s="93"/>
    </row>
    <row r="833">
      <c r="E833" s="105"/>
      <c r="F833" s="105"/>
      <c r="G833" s="105"/>
      <c r="H833" s="105"/>
      <c r="I833" s="105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B833" s="14"/>
      <c r="AC833" s="14"/>
      <c r="AD833" s="14"/>
      <c r="AE833" s="14"/>
      <c r="AG833" s="14"/>
      <c r="AH833" s="14"/>
      <c r="AI833" s="14"/>
      <c r="AJ833" s="14"/>
      <c r="AK833" s="14"/>
      <c r="AL833" s="14"/>
      <c r="AM833" s="14"/>
      <c r="AO833" s="14"/>
      <c r="AP833" s="14"/>
      <c r="AQ833" s="14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F833" s="93"/>
      <c r="BG833" s="93"/>
      <c r="BH833" s="93"/>
      <c r="BI833" s="93"/>
    </row>
    <row r="834">
      <c r="E834" s="105"/>
      <c r="F834" s="105"/>
      <c r="G834" s="105"/>
      <c r="H834" s="105"/>
      <c r="I834" s="105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B834" s="14"/>
      <c r="AC834" s="14"/>
      <c r="AD834" s="14"/>
      <c r="AE834" s="14"/>
      <c r="AG834" s="14"/>
      <c r="AH834" s="14"/>
      <c r="AI834" s="14"/>
      <c r="AJ834" s="14"/>
      <c r="AK834" s="14"/>
      <c r="AL834" s="14"/>
      <c r="AM834" s="14"/>
      <c r="AO834" s="14"/>
      <c r="AP834" s="14"/>
      <c r="AQ834" s="14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F834" s="93"/>
      <c r="BG834" s="93"/>
      <c r="BH834" s="93"/>
      <c r="BI834" s="93"/>
    </row>
    <row r="835">
      <c r="E835" s="105"/>
      <c r="F835" s="105"/>
      <c r="G835" s="105"/>
      <c r="H835" s="105"/>
      <c r="I835" s="105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B835" s="14"/>
      <c r="AC835" s="14"/>
      <c r="AD835" s="14"/>
      <c r="AE835" s="14"/>
      <c r="AG835" s="14"/>
      <c r="AH835" s="14"/>
      <c r="AI835" s="14"/>
      <c r="AJ835" s="14"/>
      <c r="AK835" s="14"/>
      <c r="AL835" s="14"/>
      <c r="AM835" s="14"/>
      <c r="AO835" s="14"/>
      <c r="AP835" s="14"/>
      <c r="AQ835" s="14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F835" s="93"/>
      <c r="BG835" s="93"/>
      <c r="BH835" s="93"/>
      <c r="BI835" s="93"/>
    </row>
    <row r="836">
      <c r="E836" s="105"/>
      <c r="F836" s="105"/>
      <c r="G836" s="105"/>
      <c r="H836" s="105"/>
      <c r="I836" s="105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B836" s="14"/>
      <c r="AC836" s="14"/>
      <c r="AD836" s="14"/>
      <c r="AE836" s="14"/>
      <c r="AG836" s="14"/>
      <c r="AH836" s="14"/>
      <c r="AI836" s="14"/>
      <c r="AJ836" s="14"/>
      <c r="AK836" s="14"/>
      <c r="AL836" s="14"/>
      <c r="AM836" s="14"/>
      <c r="AO836" s="14"/>
      <c r="AP836" s="14"/>
      <c r="AQ836" s="14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F836" s="93"/>
      <c r="BG836" s="93"/>
      <c r="BH836" s="93"/>
      <c r="BI836" s="93"/>
    </row>
    <row r="837">
      <c r="E837" s="105"/>
      <c r="F837" s="105"/>
      <c r="G837" s="105"/>
      <c r="H837" s="105"/>
      <c r="I837" s="105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B837" s="14"/>
      <c r="AC837" s="14"/>
      <c r="AD837" s="14"/>
      <c r="AE837" s="14"/>
      <c r="AG837" s="14"/>
      <c r="AH837" s="14"/>
      <c r="AI837" s="14"/>
      <c r="AJ837" s="14"/>
      <c r="AK837" s="14"/>
      <c r="AL837" s="14"/>
      <c r="AM837" s="14"/>
      <c r="AO837" s="14"/>
      <c r="AP837" s="14"/>
      <c r="AQ837" s="14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F837" s="93"/>
      <c r="BG837" s="93"/>
      <c r="BH837" s="93"/>
      <c r="BI837" s="93"/>
    </row>
    <row r="838">
      <c r="E838" s="105"/>
      <c r="F838" s="105"/>
      <c r="G838" s="105"/>
      <c r="H838" s="105"/>
      <c r="I838" s="105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B838" s="14"/>
      <c r="AC838" s="14"/>
      <c r="AD838" s="14"/>
      <c r="AE838" s="14"/>
      <c r="AG838" s="14"/>
      <c r="AH838" s="14"/>
      <c r="AI838" s="14"/>
      <c r="AJ838" s="14"/>
      <c r="AK838" s="14"/>
      <c r="AL838" s="14"/>
      <c r="AM838" s="14"/>
      <c r="AO838" s="14"/>
      <c r="AP838" s="14"/>
      <c r="AQ838" s="14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F838" s="93"/>
      <c r="BG838" s="93"/>
      <c r="BH838" s="93"/>
      <c r="BI838" s="93"/>
    </row>
    <row r="839">
      <c r="E839" s="105"/>
      <c r="F839" s="105"/>
      <c r="G839" s="105"/>
      <c r="H839" s="105"/>
      <c r="I839" s="105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B839" s="14"/>
      <c r="AC839" s="14"/>
      <c r="AD839" s="14"/>
      <c r="AE839" s="14"/>
      <c r="AG839" s="14"/>
      <c r="AH839" s="14"/>
      <c r="AI839" s="14"/>
      <c r="AJ839" s="14"/>
      <c r="AK839" s="14"/>
      <c r="AL839" s="14"/>
      <c r="AM839" s="14"/>
      <c r="AO839" s="14"/>
      <c r="AP839" s="14"/>
      <c r="AQ839" s="14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F839" s="93"/>
      <c r="BG839" s="93"/>
      <c r="BH839" s="93"/>
      <c r="BI839" s="93"/>
    </row>
    <row r="840">
      <c r="E840" s="105"/>
      <c r="F840" s="105"/>
      <c r="G840" s="105"/>
      <c r="H840" s="105"/>
      <c r="I840" s="105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B840" s="14"/>
      <c r="AC840" s="14"/>
      <c r="AD840" s="14"/>
      <c r="AE840" s="14"/>
      <c r="AG840" s="14"/>
      <c r="AH840" s="14"/>
      <c r="AI840" s="14"/>
      <c r="AJ840" s="14"/>
      <c r="AK840" s="14"/>
      <c r="AL840" s="14"/>
      <c r="AM840" s="14"/>
      <c r="AO840" s="14"/>
      <c r="AP840" s="14"/>
      <c r="AQ840" s="14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F840" s="93"/>
      <c r="BG840" s="93"/>
      <c r="BH840" s="93"/>
      <c r="BI840" s="93"/>
    </row>
    <row r="841">
      <c r="E841" s="105"/>
      <c r="F841" s="105"/>
      <c r="G841" s="105"/>
      <c r="H841" s="105"/>
      <c r="I841" s="105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B841" s="14"/>
      <c r="AC841" s="14"/>
      <c r="AD841" s="14"/>
      <c r="AE841" s="14"/>
      <c r="AG841" s="14"/>
      <c r="AH841" s="14"/>
      <c r="AI841" s="14"/>
      <c r="AJ841" s="14"/>
      <c r="AK841" s="14"/>
      <c r="AL841" s="14"/>
      <c r="AM841" s="14"/>
      <c r="AO841" s="14"/>
      <c r="AP841" s="14"/>
      <c r="AQ841" s="14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F841" s="93"/>
      <c r="BG841" s="93"/>
      <c r="BH841" s="93"/>
      <c r="BI841" s="93"/>
    </row>
    <row r="842">
      <c r="E842" s="105"/>
      <c r="F842" s="105"/>
      <c r="G842" s="105"/>
      <c r="H842" s="105"/>
      <c r="I842" s="105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B842" s="14"/>
      <c r="AC842" s="14"/>
      <c r="AD842" s="14"/>
      <c r="AE842" s="14"/>
      <c r="AG842" s="14"/>
      <c r="AH842" s="14"/>
      <c r="AI842" s="14"/>
      <c r="AJ842" s="14"/>
      <c r="AK842" s="14"/>
      <c r="AL842" s="14"/>
      <c r="AM842" s="14"/>
      <c r="AO842" s="14"/>
      <c r="AP842" s="14"/>
      <c r="AQ842" s="14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F842" s="93"/>
      <c r="BG842" s="93"/>
      <c r="BH842" s="93"/>
      <c r="BI842" s="93"/>
    </row>
    <row r="843">
      <c r="E843" s="105"/>
      <c r="F843" s="105"/>
      <c r="G843" s="105"/>
      <c r="H843" s="105"/>
      <c r="I843" s="105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B843" s="14"/>
      <c r="AC843" s="14"/>
      <c r="AD843" s="14"/>
      <c r="AE843" s="14"/>
      <c r="AG843" s="14"/>
      <c r="AH843" s="14"/>
      <c r="AI843" s="14"/>
      <c r="AJ843" s="14"/>
      <c r="AK843" s="14"/>
      <c r="AL843" s="14"/>
      <c r="AM843" s="14"/>
      <c r="AO843" s="14"/>
      <c r="AP843" s="14"/>
      <c r="AQ843" s="14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F843" s="93"/>
      <c r="BG843" s="93"/>
      <c r="BH843" s="93"/>
      <c r="BI843" s="93"/>
    </row>
    <row r="844">
      <c r="E844" s="105"/>
      <c r="F844" s="105"/>
      <c r="G844" s="105"/>
      <c r="H844" s="105"/>
      <c r="I844" s="105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B844" s="14"/>
      <c r="AC844" s="14"/>
      <c r="AD844" s="14"/>
      <c r="AE844" s="14"/>
      <c r="AG844" s="14"/>
      <c r="AH844" s="14"/>
      <c r="AI844" s="14"/>
      <c r="AJ844" s="14"/>
      <c r="AK844" s="14"/>
      <c r="AL844" s="14"/>
      <c r="AM844" s="14"/>
      <c r="AO844" s="14"/>
      <c r="AP844" s="14"/>
      <c r="AQ844" s="14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F844" s="93"/>
      <c r="BG844" s="93"/>
      <c r="BH844" s="93"/>
      <c r="BI844" s="93"/>
    </row>
    <row r="845">
      <c r="E845" s="105"/>
      <c r="F845" s="105"/>
      <c r="G845" s="105"/>
      <c r="H845" s="105"/>
      <c r="I845" s="105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B845" s="14"/>
      <c r="AC845" s="14"/>
      <c r="AD845" s="14"/>
      <c r="AE845" s="14"/>
      <c r="AG845" s="14"/>
      <c r="AH845" s="14"/>
      <c r="AI845" s="14"/>
      <c r="AJ845" s="14"/>
      <c r="AK845" s="14"/>
      <c r="AL845" s="14"/>
      <c r="AM845" s="14"/>
      <c r="AO845" s="14"/>
      <c r="AP845" s="14"/>
      <c r="AQ845" s="14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F845" s="93"/>
      <c r="BG845" s="93"/>
      <c r="BH845" s="93"/>
      <c r="BI845" s="93"/>
    </row>
    <row r="846">
      <c r="E846" s="105"/>
      <c r="F846" s="105"/>
      <c r="G846" s="105"/>
      <c r="H846" s="105"/>
      <c r="I846" s="105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B846" s="14"/>
      <c r="AC846" s="14"/>
      <c r="AD846" s="14"/>
      <c r="AE846" s="14"/>
      <c r="AG846" s="14"/>
      <c r="AH846" s="14"/>
      <c r="AI846" s="14"/>
      <c r="AJ846" s="14"/>
      <c r="AK846" s="14"/>
      <c r="AL846" s="14"/>
      <c r="AM846" s="14"/>
      <c r="AO846" s="14"/>
      <c r="AP846" s="14"/>
      <c r="AQ846" s="14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F846" s="93"/>
      <c r="BG846" s="93"/>
      <c r="BH846" s="93"/>
      <c r="BI846" s="93"/>
    </row>
    <row r="847">
      <c r="E847" s="105"/>
      <c r="F847" s="105"/>
      <c r="G847" s="105"/>
      <c r="H847" s="105"/>
      <c r="I847" s="105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B847" s="14"/>
      <c r="AC847" s="14"/>
      <c r="AD847" s="14"/>
      <c r="AE847" s="14"/>
      <c r="AG847" s="14"/>
      <c r="AH847" s="14"/>
      <c r="AI847" s="14"/>
      <c r="AJ847" s="14"/>
      <c r="AK847" s="14"/>
      <c r="AL847" s="14"/>
      <c r="AM847" s="14"/>
      <c r="AO847" s="14"/>
      <c r="AP847" s="14"/>
      <c r="AQ847" s="14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F847" s="93"/>
      <c r="BG847" s="93"/>
      <c r="BH847" s="93"/>
      <c r="BI847" s="93"/>
    </row>
    <row r="848">
      <c r="E848" s="105"/>
      <c r="F848" s="105"/>
      <c r="G848" s="105"/>
      <c r="H848" s="105"/>
      <c r="I848" s="105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B848" s="14"/>
      <c r="AC848" s="14"/>
      <c r="AD848" s="14"/>
      <c r="AE848" s="14"/>
      <c r="AG848" s="14"/>
      <c r="AH848" s="14"/>
      <c r="AI848" s="14"/>
      <c r="AJ848" s="14"/>
      <c r="AK848" s="14"/>
      <c r="AL848" s="14"/>
      <c r="AM848" s="14"/>
      <c r="AO848" s="14"/>
      <c r="AP848" s="14"/>
      <c r="AQ848" s="14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F848" s="93"/>
      <c r="BG848" s="93"/>
      <c r="BH848" s="93"/>
      <c r="BI848" s="93"/>
    </row>
    <row r="849">
      <c r="E849" s="105"/>
      <c r="F849" s="105"/>
      <c r="G849" s="105"/>
      <c r="H849" s="105"/>
      <c r="I849" s="105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B849" s="14"/>
      <c r="AC849" s="14"/>
      <c r="AD849" s="14"/>
      <c r="AE849" s="14"/>
      <c r="AG849" s="14"/>
      <c r="AH849" s="14"/>
      <c r="AI849" s="14"/>
      <c r="AJ849" s="14"/>
      <c r="AK849" s="14"/>
      <c r="AL849" s="14"/>
      <c r="AM849" s="14"/>
      <c r="AO849" s="14"/>
      <c r="AP849" s="14"/>
      <c r="AQ849" s="14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F849" s="93"/>
      <c r="BG849" s="93"/>
      <c r="BH849" s="93"/>
      <c r="BI849" s="93"/>
    </row>
    <row r="850">
      <c r="E850" s="105"/>
      <c r="F850" s="105"/>
      <c r="G850" s="105"/>
      <c r="H850" s="105"/>
      <c r="I850" s="105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B850" s="14"/>
      <c r="AC850" s="14"/>
      <c r="AD850" s="14"/>
      <c r="AE850" s="14"/>
      <c r="AG850" s="14"/>
      <c r="AH850" s="14"/>
      <c r="AI850" s="14"/>
      <c r="AJ850" s="14"/>
      <c r="AK850" s="14"/>
      <c r="AL850" s="14"/>
      <c r="AM850" s="14"/>
      <c r="AO850" s="14"/>
      <c r="AP850" s="14"/>
      <c r="AQ850" s="14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F850" s="93"/>
      <c r="BG850" s="93"/>
      <c r="BH850" s="93"/>
      <c r="BI850" s="93"/>
    </row>
    <row r="851">
      <c r="E851" s="105"/>
      <c r="F851" s="105"/>
      <c r="G851" s="105"/>
      <c r="H851" s="105"/>
      <c r="I851" s="105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B851" s="14"/>
      <c r="AC851" s="14"/>
      <c r="AD851" s="14"/>
      <c r="AE851" s="14"/>
      <c r="AG851" s="14"/>
      <c r="AH851" s="14"/>
      <c r="AI851" s="14"/>
      <c r="AJ851" s="14"/>
      <c r="AK851" s="14"/>
      <c r="AL851" s="14"/>
      <c r="AM851" s="14"/>
      <c r="AO851" s="14"/>
      <c r="AP851" s="14"/>
      <c r="AQ851" s="14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F851" s="93"/>
      <c r="BG851" s="93"/>
      <c r="BH851" s="93"/>
      <c r="BI851" s="93"/>
    </row>
    <row r="852">
      <c r="E852" s="105"/>
      <c r="F852" s="105"/>
      <c r="G852" s="105"/>
      <c r="H852" s="105"/>
      <c r="I852" s="105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B852" s="14"/>
      <c r="AC852" s="14"/>
      <c r="AD852" s="14"/>
      <c r="AE852" s="14"/>
      <c r="AG852" s="14"/>
      <c r="AH852" s="14"/>
      <c r="AI852" s="14"/>
      <c r="AJ852" s="14"/>
      <c r="AK852" s="14"/>
      <c r="AL852" s="14"/>
      <c r="AM852" s="14"/>
      <c r="AO852" s="14"/>
      <c r="AP852" s="14"/>
      <c r="AQ852" s="14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F852" s="93"/>
      <c r="BG852" s="93"/>
      <c r="BH852" s="93"/>
      <c r="BI852" s="93"/>
    </row>
    <row r="853">
      <c r="E853" s="105"/>
      <c r="F853" s="105"/>
      <c r="G853" s="105"/>
      <c r="H853" s="105"/>
      <c r="I853" s="105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B853" s="14"/>
      <c r="AC853" s="14"/>
      <c r="AD853" s="14"/>
      <c r="AE853" s="14"/>
      <c r="AG853" s="14"/>
      <c r="AH853" s="14"/>
      <c r="AI853" s="14"/>
      <c r="AJ853" s="14"/>
      <c r="AK853" s="14"/>
      <c r="AL853" s="14"/>
      <c r="AM853" s="14"/>
      <c r="AO853" s="14"/>
      <c r="AP853" s="14"/>
      <c r="AQ853" s="14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F853" s="93"/>
      <c r="BG853" s="93"/>
      <c r="BH853" s="93"/>
      <c r="BI853" s="93"/>
    </row>
    <row r="854">
      <c r="E854" s="105"/>
      <c r="F854" s="105"/>
      <c r="G854" s="105"/>
      <c r="H854" s="105"/>
      <c r="I854" s="105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B854" s="14"/>
      <c r="AC854" s="14"/>
      <c r="AD854" s="14"/>
      <c r="AE854" s="14"/>
      <c r="AG854" s="14"/>
      <c r="AH854" s="14"/>
      <c r="AI854" s="14"/>
      <c r="AJ854" s="14"/>
      <c r="AK854" s="14"/>
      <c r="AL854" s="14"/>
      <c r="AM854" s="14"/>
      <c r="AO854" s="14"/>
      <c r="AP854" s="14"/>
      <c r="AQ854" s="14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F854" s="93"/>
      <c r="BG854" s="93"/>
      <c r="BH854" s="93"/>
      <c r="BI854" s="93"/>
    </row>
    <row r="855">
      <c r="E855" s="105"/>
      <c r="F855" s="105"/>
      <c r="G855" s="105"/>
      <c r="H855" s="105"/>
      <c r="I855" s="105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B855" s="14"/>
      <c r="AC855" s="14"/>
      <c r="AD855" s="14"/>
      <c r="AE855" s="14"/>
      <c r="AG855" s="14"/>
      <c r="AH855" s="14"/>
      <c r="AI855" s="14"/>
      <c r="AJ855" s="14"/>
      <c r="AK855" s="14"/>
      <c r="AL855" s="14"/>
      <c r="AM855" s="14"/>
      <c r="AO855" s="14"/>
      <c r="AP855" s="14"/>
      <c r="AQ855" s="14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F855" s="93"/>
      <c r="BG855" s="93"/>
      <c r="BH855" s="93"/>
      <c r="BI855" s="93"/>
    </row>
    <row r="856">
      <c r="E856" s="105"/>
      <c r="F856" s="105"/>
      <c r="G856" s="105"/>
      <c r="H856" s="105"/>
      <c r="I856" s="105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B856" s="14"/>
      <c r="AC856" s="14"/>
      <c r="AD856" s="14"/>
      <c r="AE856" s="14"/>
      <c r="AG856" s="14"/>
      <c r="AH856" s="14"/>
      <c r="AI856" s="14"/>
      <c r="AJ856" s="14"/>
      <c r="AK856" s="14"/>
      <c r="AL856" s="14"/>
      <c r="AM856" s="14"/>
      <c r="AO856" s="14"/>
      <c r="AP856" s="14"/>
      <c r="AQ856" s="14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F856" s="93"/>
      <c r="BG856" s="93"/>
      <c r="BH856" s="93"/>
      <c r="BI856" s="93"/>
    </row>
    <row r="857">
      <c r="E857" s="105"/>
      <c r="F857" s="105"/>
      <c r="G857" s="105"/>
      <c r="H857" s="105"/>
      <c r="I857" s="105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B857" s="14"/>
      <c r="AC857" s="14"/>
      <c r="AD857" s="14"/>
      <c r="AE857" s="14"/>
      <c r="AG857" s="14"/>
      <c r="AH857" s="14"/>
      <c r="AI857" s="14"/>
      <c r="AJ857" s="14"/>
      <c r="AK857" s="14"/>
      <c r="AL857" s="14"/>
      <c r="AM857" s="14"/>
      <c r="AO857" s="14"/>
      <c r="AP857" s="14"/>
      <c r="AQ857" s="14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F857" s="93"/>
      <c r="BG857" s="93"/>
      <c r="BH857" s="93"/>
      <c r="BI857" s="93"/>
    </row>
    <row r="858">
      <c r="E858" s="105"/>
      <c r="F858" s="105"/>
      <c r="G858" s="105"/>
      <c r="H858" s="105"/>
      <c r="I858" s="105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B858" s="14"/>
      <c r="AC858" s="14"/>
      <c r="AD858" s="14"/>
      <c r="AE858" s="14"/>
      <c r="AG858" s="14"/>
      <c r="AH858" s="14"/>
      <c r="AI858" s="14"/>
      <c r="AJ858" s="14"/>
      <c r="AK858" s="14"/>
      <c r="AL858" s="14"/>
      <c r="AM858" s="14"/>
      <c r="AO858" s="14"/>
      <c r="AP858" s="14"/>
      <c r="AQ858" s="14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F858" s="93"/>
      <c r="BG858" s="93"/>
      <c r="BH858" s="93"/>
      <c r="BI858" s="93"/>
    </row>
    <row r="859">
      <c r="E859" s="105"/>
      <c r="F859" s="105"/>
      <c r="G859" s="105"/>
      <c r="H859" s="105"/>
      <c r="I859" s="105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B859" s="14"/>
      <c r="AC859" s="14"/>
      <c r="AD859" s="14"/>
      <c r="AE859" s="14"/>
      <c r="AG859" s="14"/>
      <c r="AH859" s="14"/>
      <c r="AI859" s="14"/>
      <c r="AJ859" s="14"/>
      <c r="AK859" s="14"/>
      <c r="AL859" s="14"/>
      <c r="AM859" s="14"/>
      <c r="AO859" s="14"/>
      <c r="AP859" s="14"/>
      <c r="AQ859" s="14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F859" s="93"/>
      <c r="BG859" s="93"/>
      <c r="BH859" s="93"/>
      <c r="BI859" s="93"/>
    </row>
    <row r="860">
      <c r="E860" s="105"/>
      <c r="F860" s="105"/>
      <c r="G860" s="105"/>
      <c r="H860" s="105"/>
      <c r="I860" s="105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B860" s="14"/>
      <c r="AC860" s="14"/>
      <c r="AD860" s="14"/>
      <c r="AE860" s="14"/>
      <c r="AG860" s="14"/>
      <c r="AH860" s="14"/>
      <c r="AI860" s="14"/>
      <c r="AJ860" s="14"/>
      <c r="AK860" s="14"/>
      <c r="AL860" s="14"/>
      <c r="AM860" s="14"/>
      <c r="AO860" s="14"/>
      <c r="AP860" s="14"/>
      <c r="AQ860" s="14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F860" s="93"/>
      <c r="BG860" s="93"/>
      <c r="BH860" s="93"/>
      <c r="BI860" s="93"/>
    </row>
    <row r="861">
      <c r="E861" s="105"/>
      <c r="F861" s="105"/>
      <c r="G861" s="105"/>
      <c r="H861" s="105"/>
      <c r="I861" s="105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B861" s="14"/>
      <c r="AC861" s="14"/>
      <c r="AD861" s="14"/>
      <c r="AE861" s="14"/>
      <c r="AG861" s="14"/>
      <c r="AH861" s="14"/>
      <c r="AI861" s="14"/>
      <c r="AJ861" s="14"/>
      <c r="AK861" s="14"/>
      <c r="AL861" s="14"/>
      <c r="AM861" s="14"/>
      <c r="AO861" s="14"/>
      <c r="AP861" s="14"/>
      <c r="AQ861" s="14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F861" s="93"/>
      <c r="BG861" s="93"/>
      <c r="BH861" s="93"/>
      <c r="BI861" s="93"/>
    </row>
    <row r="862">
      <c r="E862" s="105"/>
      <c r="F862" s="105"/>
      <c r="G862" s="105"/>
      <c r="H862" s="105"/>
      <c r="I862" s="105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B862" s="14"/>
      <c r="AC862" s="14"/>
      <c r="AD862" s="14"/>
      <c r="AE862" s="14"/>
      <c r="AG862" s="14"/>
      <c r="AH862" s="14"/>
      <c r="AI862" s="14"/>
      <c r="AJ862" s="14"/>
      <c r="AK862" s="14"/>
      <c r="AL862" s="14"/>
      <c r="AM862" s="14"/>
      <c r="AO862" s="14"/>
      <c r="AP862" s="14"/>
      <c r="AQ862" s="14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F862" s="93"/>
      <c r="BG862" s="93"/>
      <c r="BH862" s="93"/>
      <c r="BI862" s="93"/>
    </row>
    <row r="863">
      <c r="E863" s="105"/>
      <c r="F863" s="105"/>
      <c r="G863" s="105"/>
      <c r="H863" s="105"/>
      <c r="I863" s="105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B863" s="14"/>
      <c r="AC863" s="14"/>
      <c r="AD863" s="14"/>
      <c r="AE863" s="14"/>
      <c r="AG863" s="14"/>
      <c r="AH863" s="14"/>
      <c r="AI863" s="14"/>
      <c r="AJ863" s="14"/>
      <c r="AK863" s="14"/>
      <c r="AL863" s="14"/>
      <c r="AM863" s="14"/>
      <c r="AO863" s="14"/>
      <c r="AP863" s="14"/>
      <c r="AQ863" s="14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F863" s="93"/>
      <c r="BG863" s="93"/>
      <c r="BH863" s="93"/>
      <c r="BI863" s="93"/>
    </row>
    <row r="864">
      <c r="E864" s="105"/>
      <c r="F864" s="105"/>
      <c r="G864" s="105"/>
      <c r="H864" s="105"/>
      <c r="I864" s="105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B864" s="14"/>
      <c r="AC864" s="14"/>
      <c r="AD864" s="14"/>
      <c r="AE864" s="14"/>
      <c r="AG864" s="14"/>
      <c r="AH864" s="14"/>
      <c r="AI864" s="14"/>
      <c r="AJ864" s="14"/>
      <c r="AK864" s="14"/>
      <c r="AL864" s="14"/>
      <c r="AM864" s="14"/>
      <c r="AO864" s="14"/>
      <c r="AP864" s="14"/>
      <c r="AQ864" s="14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F864" s="93"/>
      <c r="BG864" s="93"/>
      <c r="BH864" s="93"/>
      <c r="BI864" s="93"/>
    </row>
    <row r="865">
      <c r="E865" s="105"/>
      <c r="F865" s="105"/>
      <c r="G865" s="105"/>
      <c r="H865" s="105"/>
      <c r="I865" s="105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B865" s="14"/>
      <c r="AC865" s="14"/>
      <c r="AD865" s="14"/>
      <c r="AE865" s="14"/>
      <c r="AG865" s="14"/>
      <c r="AH865" s="14"/>
      <c r="AI865" s="14"/>
      <c r="AJ865" s="14"/>
      <c r="AK865" s="14"/>
      <c r="AL865" s="14"/>
      <c r="AM865" s="14"/>
      <c r="AO865" s="14"/>
      <c r="AP865" s="14"/>
      <c r="AQ865" s="14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F865" s="93"/>
      <c r="BG865" s="93"/>
      <c r="BH865" s="93"/>
      <c r="BI865" s="93"/>
    </row>
    <row r="866">
      <c r="E866" s="105"/>
      <c r="F866" s="105"/>
      <c r="G866" s="105"/>
      <c r="H866" s="105"/>
      <c r="I866" s="105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B866" s="14"/>
      <c r="AC866" s="14"/>
      <c r="AD866" s="14"/>
      <c r="AE866" s="14"/>
      <c r="AG866" s="14"/>
      <c r="AH866" s="14"/>
      <c r="AI866" s="14"/>
      <c r="AJ866" s="14"/>
      <c r="AK866" s="14"/>
      <c r="AL866" s="14"/>
      <c r="AM866" s="14"/>
      <c r="AO866" s="14"/>
      <c r="AP866" s="14"/>
      <c r="AQ866" s="14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F866" s="93"/>
      <c r="BG866" s="93"/>
      <c r="BH866" s="93"/>
      <c r="BI866" s="93"/>
    </row>
    <row r="867">
      <c r="E867" s="105"/>
      <c r="F867" s="105"/>
      <c r="G867" s="105"/>
      <c r="H867" s="105"/>
      <c r="I867" s="105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B867" s="14"/>
      <c r="AC867" s="14"/>
      <c r="AD867" s="14"/>
      <c r="AE867" s="14"/>
      <c r="AG867" s="14"/>
      <c r="AH867" s="14"/>
      <c r="AI867" s="14"/>
      <c r="AJ867" s="14"/>
      <c r="AK867" s="14"/>
      <c r="AL867" s="14"/>
      <c r="AM867" s="14"/>
      <c r="AO867" s="14"/>
      <c r="AP867" s="14"/>
      <c r="AQ867" s="14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F867" s="93"/>
      <c r="BG867" s="93"/>
      <c r="BH867" s="93"/>
      <c r="BI867" s="93"/>
    </row>
    <row r="868">
      <c r="E868" s="105"/>
      <c r="F868" s="105"/>
      <c r="G868" s="105"/>
      <c r="H868" s="105"/>
      <c r="I868" s="105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B868" s="14"/>
      <c r="AC868" s="14"/>
      <c r="AD868" s="14"/>
      <c r="AE868" s="14"/>
      <c r="AG868" s="14"/>
      <c r="AH868" s="14"/>
      <c r="AI868" s="14"/>
      <c r="AJ868" s="14"/>
      <c r="AK868" s="14"/>
      <c r="AL868" s="14"/>
      <c r="AM868" s="14"/>
      <c r="AO868" s="14"/>
      <c r="AP868" s="14"/>
      <c r="AQ868" s="14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F868" s="93"/>
      <c r="BG868" s="93"/>
      <c r="BH868" s="93"/>
      <c r="BI868" s="93"/>
    </row>
    <row r="869">
      <c r="E869" s="105"/>
      <c r="F869" s="105"/>
      <c r="G869" s="105"/>
      <c r="H869" s="105"/>
      <c r="I869" s="105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B869" s="14"/>
      <c r="AC869" s="14"/>
      <c r="AD869" s="14"/>
      <c r="AE869" s="14"/>
      <c r="AG869" s="14"/>
      <c r="AH869" s="14"/>
      <c r="AI869" s="14"/>
      <c r="AJ869" s="14"/>
      <c r="AK869" s="14"/>
      <c r="AL869" s="14"/>
      <c r="AM869" s="14"/>
      <c r="AO869" s="14"/>
      <c r="AP869" s="14"/>
      <c r="AQ869" s="14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F869" s="93"/>
      <c r="BG869" s="93"/>
      <c r="BH869" s="93"/>
      <c r="BI869" s="93"/>
    </row>
    <row r="870">
      <c r="E870" s="105"/>
      <c r="F870" s="105"/>
      <c r="G870" s="105"/>
      <c r="H870" s="105"/>
      <c r="I870" s="105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B870" s="14"/>
      <c r="AC870" s="14"/>
      <c r="AD870" s="14"/>
      <c r="AE870" s="14"/>
      <c r="AG870" s="14"/>
      <c r="AH870" s="14"/>
      <c r="AI870" s="14"/>
      <c r="AJ870" s="14"/>
      <c r="AK870" s="14"/>
      <c r="AL870" s="14"/>
      <c r="AM870" s="14"/>
      <c r="AO870" s="14"/>
      <c r="AP870" s="14"/>
      <c r="AQ870" s="14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F870" s="93"/>
      <c r="BG870" s="93"/>
      <c r="BH870" s="93"/>
      <c r="BI870" s="93"/>
    </row>
    <row r="871">
      <c r="E871" s="105"/>
      <c r="F871" s="105"/>
      <c r="G871" s="105"/>
      <c r="H871" s="105"/>
      <c r="I871" s="105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B871" s="14"/>
      <c r="AC871" s="14"/>
      <c r="AD871" s="14"/>
      <c r="AE871" s="14"/>
      <c r="AG871" s="14"/>
      <c r="AH871" s="14"/>
      <c r="AI871" s="14"/>
      <c r="AJ871" s="14"/>
      <c r="AK871" s="14"/>
      <c r="AL871" s="14"/>
      <c r="AM871" s="14"/>
      <c r="AO871" s="14"/>
      <c r="AP871" s="14"/>
      <c r="AQ871" s="14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F871" s="93"/>
      <c r="BG871" s="93"/>
      <c r="BH871" s="93"/>
      <c r="BI871" s="93"/>
    </row>
    <row r="872">
      <c r="E872" s="105"/>
      <c r="F872" s="105"/>
      <c r="G872" s="105"/>
      <c r="H872" s="105"/>
      <c r="I872" s="105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B872" s="14"/>
      <c r="AC872" s="14"/>
      <c r="AD872" s="14"/>
      <c r="AE872" s="14"/>
      <c r="AG872" s="14"/>
      <c r="AH872" s="14"/>
      <c r="AI872" s="14"/>
      <c r="AJ872" s="14"/>
      <c r="AK872" s="14"/>
      <c r="AL872" s="14"/>
      <c r="AM872" s="14"/>
      <c r="AO872" s="14"/>
      <c r="AP872" s="14"/>
      <c r="AQ872" s="14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F872" s="93"/>
      <c r="BG872" s="93"/>
      <c r="BH872" s="93"/>
      <c r="BI872" s="93"/>
    </row>
    <row r="873">
      <c r="E873" s="105"/>
      <c r="F873" s="105"/>
      <c r="G873" s="105"/>
      <c r="H873" s="105"/>
      <c r="I873" s="105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B873" s="14"/>
      <c r="AC873" s="14"/>
      <c r="AD873" s="14"/>
      <c r="AE873" s="14"/>
      <c r="AG873" s="14"/>
      <c r="AH873" s="14"/>
      <c r="AI873" s="14"/>
      <c r="AJ873" s="14"/>
      <c r="AK873" s="14"/>
      <c r="AL873" s="14"/>
      <c r="AM873" s="14"/>
      <c r="AO873" s="14"/>
      <c r="AP873" s="14"/>
      <c r="AQ873" s="14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F873" s="93"/>
      <c r="BG873" s="93"/>
      <c r="BH873" s="93"/>
      <c r="BI873" s="93"/>
    </row>
    <row r="874">
      <c r="E874" s="105"/>
      <c r="F874" s="105"/>
      <c r="G874" s="105"/>
      <c r="H874" s="105"/>
      <c r="I874" s="105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B874" s="14"/>
      <c r="AC874" s="14"/>
      <c r="AD874" s="14"/>
      <c r="AE874" s="14"/>
      <c r="AG874" s="14"/>
      <c r="AH874" s="14"/>
      <c r="AI874" s="14"/>
      <c r="AJ874" s="14"/>
      <c r="AK874" s="14"/>
      <c r="AL874" s="14"/>
      <c r="AM874" s="14"/>
      <c r="AO874" s="14"/>
      <c r="AP874" s="14"/>
      <c r="AQ874" s="14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F874" s="93"/>
      <c r="BG874" s="93"/>
      <c r="BH874" s="93"/>
      <c r="BI874" s="93"/>
    </row>
    <row r="875">
      <c r="E875" s="105"/>
      <c r="F875" s="105"/>
      <c r="G875" s="105"/>
      <c r="H875" s="105"/>
      <c r="I875" s="105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B875" s="14"/>
      <c r="AC875" s="14"/>
      <c r="AD875" s="14"/>
      <c r="AE875" s="14"/>
      <c r="AG875" s="14"/>
      <c r="AH875" s="14"/>
      <c r="AI875" s="14"/>
      <c r="AJ875" s="14"/>
      <c r="AK875" s="14"/>
      <c r="AL875" s="14"/>
      <c r="AM875" s="14"/>
      <c r="AO875" s="14"/>
      <c r="AP875" s="14"/>
      <c r="AQ875" s="14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F875" s="93"/>
      <c r="BG875" s="93"/>
      <c r="BH875" s="93"/>
      <c r="BI875" s="93"/>
    </row>
    <row r="876">
      <c r="E876" s="105"/>
      <c r="F876" s="105"/>
      <c r="G876" s="105"/>
      <c r="H876" s="105"/>
      <c r="I876" s="105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B876" s="14"/>
      <c r="AC876" s="14"/>
      <c r="AD876" s="14"/>
      <c r="AE876" s="14"/>
      <c r="AG876" s="14"/>
      <c r="AH876" s="14"/>
      <c r="AI876" s="14"/>
      <c r="AJ876" s="14"/>
      <c r="AK876" s="14"/>
      <c r="AL876" s="14"/>
      <c r="AM876" s="14"/>
      <c r="AO876" s="14"/>
      <c r="AP876" s="14"/>
      <c r="AQ876" s="14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F876" s="93"/>
      <c r="BG876" s="93"/>
      <c r="BH876" s="93"/>
      <c r="BI876" s="93"/>
    </row>
    <row r="877">
      <c r="E877" s="105"/>
      <c r="F877" s="105"/>
      <c r="G877" s="105"/>
      <c r="H877" s="105"/>
      <c r="I877" s="105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B877" s="14"/>
      <c r="AC877" s="14"/>
      <c r="AD877" s="14"/>
      <c r="AE877" s="14"/>
      <c r="AG877" s="14"/>
      <c r="AH877" s="14"/>
      <c r="AI877" s="14"/>
      <c r="AJ877" s="14"/>
      <c r="AK877" s="14"/>
      <c r="AL877" s="14"/>
      <c r="AM877" s="14"/>
      <c r="AO877" s="14"/>
      <c r="AP877" s="14"/>
      <c r="AQ877" s="14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F877" s="93"/>
      <c r="BG877" s="93"/>
      <c r="BH877" s="93"/>
      <c r="BI877" s="93"/>
    </row>
    <row r="878">
      <c r="E878" s="105"/>
      <c r="F878" s="105"/>
      <c r="G878" s="105"/>
      <c r="H878" s="105"/>
      <c r="I878" s="105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B878" s="14"/>
      <c r="AC878" s="14"/>
      <c r="AD878" s="14"/>
      <c r="AE878" s="14"/>
      <c r="AG878" s="14"/>
      <c r="AH878" s="14"/>
      <c r="AI878" s="14"/>
      <c r="AJ878" s="14"/>
      <c r="AK878" s="14"/>
      <c r="AL878" s="14"/>
      <c r="AM878" s="14"/>
      <c r="AO878" s="14"/>
      <c r="AP878" s="14"/>
      <c r="AQ878" s="14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F878" s="93"/>
      <c r="BG878" s="93"/>
      <c r="BH878" s="93"/>
      <c r="BI878" s="93"/>
    </row>
    <row r="879">
      <c r="E879" s="105"/>
      <c r="F879" s="105"/>
      <c r="G879" s="105"/>
      <c r="H879" s="105"/>
      <c r="I879" s="105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B879" s="14"/>
      <c r="AC879" s="14"/>
      <c r="AD879" s="14"/>
      <c r="AE879" s="14"/>
      <c r="AG879" s="14"/>
      <c r="AH879" s="14"/>
      <c r="AI879" s="14"/>
      <c r="AJ879" s="14"/>
      <c r="AK879" s="14"/>
      <c r="AL879" s="14"/>
      <c r="AM879" s="14"/>
      <c r="AO879" s="14"/>
      <c r="AP879" s="14"/>
      <c r="AQ879" s="14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F879" s="93"/>
      <c r="BG879" s="93"/>
      <c r="BH879" s="93"/>
      <c r="BI879" s="93"/>
    </row>
    <row r="880">
      <c r="E880" s="105"/>
      <c r="F880" s="105"/>
      <c r="G880" s="105"/>
      <c r="H880" s="105"/>
      <c r="I880" s="105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B880" s="14"/>
      <c r="AC880" s="14"/>
      <c r="AD880" s="14"/>
      <c r="AE880" s="14"/>
      <c r="AG880" s="14"/>
      <c r="AH880" s="14"/>
      <c r="AI880" s="14"/>
      <c r="AJ880" s="14"/>
      <c r="AK880" s="14"/>
      <c r="AL880" s="14"/>
      <c r="AM880" s="14"/>
      <c r="AO880" s="14"/>
      <c r="AP880" s="14"/>
      <c r="AQ880" s="14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F880" s="93"/>
      <c r="BG880" s="93"/>
      <c r="BH880" s="93"/>
      <c r="BI880" s="93"/>
    </row>
    <row r="881">
      <c r="E881" s="105"/>
      <c r="F881" s="105"/>
      <c r="G881" s="105"/>
      <c r="H881" s="105"/>
      <c r="I881" s="105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B881" s="14"/>
      <c r="AC881" s="14"/>
      <c r="AD881" s="14"/>
      <c r="AE881" s="14"/>
      <c r="AG881" s="14"/>
      <c r="AH881" s="14"/>
      <c r="AI881" s="14"/>
      <c r="AJ881" s="14"/>
      <c r="AK881" s="14"/>
      <c r="AL881" s="14"/>
      <c r="AM881" s="14"/>
      <c r="AO881" s="14"/>
      <c r="AP881" s="14"/>
      <c r="AQ881" s="14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F881" s="93"/>
      <c r="BG881" s="93"/>
      <c r="BH881" s="93"/>
      <c r="BI881" s="93"/>
    </row>
    <row r="882">
      <c r="E882" s="105"/>
      <c r="F882" s="105"/>
      <c r="G882" s="105"/>
      <c r="H882" s="105"/>
      <c r="I882" s="105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B882" s="14"/>
      <c r="AC882" s="14"/>
      <c r="AD882" s="14"/>
      <c r="AE882" s="14"/>
      <c r="AG882" s="14"/>
      <c r="AH882" s="14"/>
      <c r="AI882" s="14"/>
      <c r="AJ882" s="14"/>
      <c r="AK882" s="14"/>
      <c r="AL882" s="14"/>
      <c r="AM882" s="14"/>
      <c r="AO882" s="14"/>
      <c r="AP882" s="14"/>
      <c r="AQ882" s="14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F882" s="93"/>
      <c r="BG882" s="93"/>
      <c r="BH882" s="93"/>
      <c r="BI882" s="93"/>
    </row>
    <row r="883">
      <c r="E883" s="105"/>
      <c r="F883" s="105"/>
      <c r="G883" s="105"/>
      <c r="H883" s="105"/>
      <c r="I883" s="105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B883" s="14"/>
      <c r="AC883" s="14"/>
      <c r="AD883" s="14"/>
      <c r="AE883" s="14"/>
      <c r="AG883" s="14"/>
      <c r="AH883" s="14"/>
      <c r="AI883" s="14"/>
      <c r="AJ883" s="14"/>
      <c r="AK883" s="14"/>
      <c r="AL883" s="14"/>
      <c r="AM883" s="14"/>
      <c r="AO883" s="14"/>
      <c r="AP883" s="14"/>
      <c r="AQ883" s="14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F883" s="93"/>
      <c r="BG883" s="93"/>
      <c r="BH883" s="93"/>
      <c r="BI883" s="93"/>
    </row>
    <row r="884">
      <c r="E884" s="105"/>
      <c r="F884" s="105"/>
      <c r="G884" s="105"/>
      <c r="H884" s="105"/>
      <c r="I884" s="105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B884" s="14"/>
      <c r="AC884" s="14"/>
      <c r="AD884" s="14"/>
      <c r="AE884" s="14"/>
      <c r="AG884" s="14"/>
      <c r="AH884" s="14"/>
      <c r="AI884" s="14"/>
      <c r="AJ884" s="14"/>
      <c r="AK884" s="14"/>
      <c r="AL884" s="14"/>
      <c r="AM884" s="14"/>
      <c r="AO884" s="14"/>
      <c r="AP884" s="14"/>
      <c r="AQ884" s="14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F884" s="93"/>
      <c r="BG884" s="93"/>
      <c r="BH884" s="93"/>
      <c r="BI884" s="93"/>
    </row>
    <row r="885">
      <c r="E885" s="105"/>
      <c r="F885" s="105"/>
      <c r="G885" s="105"/>
      <c r="H885" s="105"/>
      <c r="I885" s="105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B885" s="14"/>
      <c r="AC885" s="14"/>
      <c r="AD885" s="14"/>
      <c r="AE885" s="14"/>
      <c r="AG885" s="14"/>
      <c r="AH885" s="14"/>
      <c r="AI885" s="14"/>
      <c r="AJ885" s="14"/>
      <c r="AK885" s="14"/>
      <c r="AL885" s="14"/>
      <c r="AM885" s="14"/>
      <c r="AO885" s="14"/>
      <c r="AP885" s="14"/>
      <c r="AQ885" s="14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F885" s="93"/>
      <c r="BG885" s="93"/>
      <c r="BH885" s="93"/>
      <c r="BI885" s="93"/>
    </row>
    <row r="886">
      <c r="E886" s="105"/>
      <c r="F886" s="105"/>
      <c r="G886" s="105"/>
      <c r="H886" s="105"/>
      <c r="I886" s="105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B886" s="14"/>
      <c r="AC886" s="14"/>
      <c r="AD886" s="14"/>
      <c r="AE886" s="14"/>
      <c r="AG886" s="14"/>
      <c r="AH886" s="14"/>
      <c r="AI886" s="14"/>
      <c r="AJ886" s="14"/>
      <c r="AK886" s="14"/>
      <c r="AL886" s="14"/>
      <c r="AM886" s="14"/>
      <c r="AO886" s="14"/>
      <c r="AP886" s="14"/>
      <c r="AQ886" s="14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F886" s="93"/>
      <c r="BG886" s="93"/>
      <c r="BH886" s="93"/>
      <c r="BI886" s="93"/>
    </row>
    <row r="887">
      <c r="E887" s="105"/>
      <c r="F887" s="105"/>
      <c r="G887" s="105"/>
      <c r="H887" s="105"/>
      <c r="I887" s="105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B887" s="14"/>
      <c r="AC887" s="14"/>
      <c r="AD887" s="14"/>
      <c r="AE887" s="14"/>
      <c r="AG887" s="14"/>
      <c r="AH887" s="14"/>
      <c r="AI887" s="14"/>
      <c r="AJ887" s="14"/>
      <c r="AK887" s="14"/>
      <c r="AL887" s="14"/>
      <c r="AM887" s="14"/>
      <c r="AO887" s="14"/>
      <c r="AP887" s="14"/>
      <c r="AQ887" s="14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F887" s="93"/>
      <c r="BG887" s="93"/>
      <c r="BH887" s="93"/>
      <c r="BI887" s="93"/>
    </row>
    <row r="888">
      <c r="E888" s="105"/>
      <c r="F888" s="105"/>
      <c r="G888" s="105"/>
      <c r="H888" s="105"/>
      <c r="I888" s="105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B888" s="14"/>
      <c r="AC888" s="14"/>
      <c r="AD888" s="14"/>
      <c r="AE888" s="14"/>
      <c r="AG888" s="14"/>
      <c r="AH888" s="14"/>
      <c r="AI888" s="14"/>
      <c r="AJ888" s="14"/>
      <c r="AK888" s="14"/>
      <c r="AL888" s="14"/>
      <c r="AM888" s="14"/>
      <c r="AO888" s="14"/>
      <c r="AP888" s="14"/>
      <c r="AQ888" s="14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F888" s="93"/>
      <c r="BG888" s="93"/>
      <c r="BH888" s="93"/>
      <c r="BI888" s="93"/>
    </row>
    <row r="889">
      <c r="E889" s="105"/>
      <c r="F889" s="105"/>
      <c r="G889" s="105"/>
      <c r="H889" s="105"/>
      <c r="I889" s="105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B889" s="14"/>
      <c r="AC889" s="14"/>
      <c r="AD889" s="14"/>
      <c r="AE889" s="14"/>
      <c r="AG889" s="14"/>
      <c r="AH889" s="14"/>
      <c r="AI889" s="14"/>
      <c r="AJ889" s="14"/>
      <c r="AK889" s="14"/>
      <c r="AL889" s="14"/>
      <c r="AM889" s="14"/>
      <c r="AO889" s="14"/>
      <c r="AP889" s="14"/>
      <c r="AQ889" s="14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F889" s="93"/>
      <c r="BG889" s="93"/>
      <c r="BH889" s="93"/>
      <c r="BI889" s="93"/>
    </row>
    <row r="890">
      <c r="E890" s="105"/>
      <c r="F890" s="105"/>
      <c r="G890" s="105"/>
      <c r="H890" s="105"/>
      <c r="I890" s="105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B890" s="14"/>
      <c r="AC890" s="14"/>
      <c r="AD890" s="14"/>
      <c r="AE890" s="14"/>
      <c r="AG890" s="14"/>
      <c r="AH890" s="14"/>
      <c r="AI890" s="14"/>
      <c r="AJ890" s="14"/>
      <c r="AK890" s="14"/>
      <c r="AL890" s="14"/>
      <c r="AM890" s="14"/>
      <c r="AO890" s="14"/>
      <c r="AP890" s="14"/>
      <c r="AQ890" s="14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F890" s="93"/>
      <c r="BG890" s="93"/>
      <c r="BH890" s="93"/>
      <c r="BI890" s="93"/>
    </row>
    <row r="891">
      <c r="E891" s="105"/>
      <c r="F891" s="105"/>
      <c r="G891" s="105"/>
      <c r="H891" s="105"/>
      <c r="I891" s="105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B891" s="14"/>
      <c r="AC891" s="14"/>
      <c r="AD891" s="14"/>
      <c r="AE891" s="14"/>
      <c r="AG891" s="14"/>
      <c r="AH891" s="14"/>
      <c r="AI891" s="14"/>
      <c r="AJ891" s="14"/>
      <c r="AK891" s="14"/>
      <c r="AL891" s="14"/>
      <c r="AM891" s="14"/>
      <c r="AO891" s="14"/>
      <c r="AP891" s="14"/>
      <c r="AQ891" s="14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F891" s="93"/>
      <c r="BG891" s="93"/>
      <c r="BH891" s="93"/>
      <c r="BI891" s="93"/>
    </row>
    <row r="892">
      <c r="E892" s="105"/>
      <c r="F892" s="105"/>
      <c r="G892" s="105"/>
      <c r="H892" s="105"/>
      <c r="I892" s="105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B892" s="14"/>
      <c r="AC892" s="14"/>
      <c r="AD892" s="14"/>
      <c r="AE892" s="14"/>
      <c r="AG892" s="14"/>
      <c r="AH892" s="14"/>
      <c r="AI892" s="14"/>
      <c r="AJ892" s="14"/>
      <c r="AK892" s="14"/>
      <c r="AL892" s="14"/>
      <c r="AM892" s="14"/>
      <c r="AO892" s="14"/>
      <c r="AP892" s="14"/>
      <c r="AQ892" s="14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F892" s="93"/>
      <c r="BG892" s="93"/>
      <c r="BH892" s="93"/>
      <c r="BI892" s="93"/>
    </row>
    <row r="893">
      <c r="E893" s="105"/>
      <c r="F893" s="105"/>
      <c r="G893" s="105"/>
      <c r="H893" s="105"/>
      <c r="I893" s="105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B893" s="14"/>
      <c r="AC893" s="14"/>
      <c r="AD893" s="14"/>
      <c r="AE893" s="14"/>
      <c r="AG893" s="14"/>
      <c r="AH893" s="14"/>
      <c r="AI893" s="14"/>
      <c r="AJ893" s="14"/>
      <c r="AK893" s="14"/>
      <c r="AL893" s="14"/>
      <c r="AM893" s="14"/>
      <c r="AO893" s="14"/>
      <c r="AP893" s="14"/>
      <c r="AQ893" s="14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F893" s="93"/>
      <c r="BG893" s="93"/>
      <c r="BH893" s="93"/>
      <c r="BI893" s="93"/>
    </row>
    <row r="894">
      <c r="E894" s="105"/>
      <c r="F894" s="105"/>
      <c r="G894" s="105"/>
      <c r="H894" s="105"/>
      <c r="I894" s="105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B894" s="14"/>
      <c r="AC894" s="14"/>
      <c r="AD894" s="14"/>
      <c r="AE894" s="14"/>
      <c r="AG894" s="14"/>
      <c r="AH894" s="14"/>
      <c r="AI894" s="14"/>
      <c r="AJ894" s="14"/>
      <c r="AK894" s="14"/>
      <c r="AL894" s="14"/>
      <c r="AM894" s="14"/>
      <c r="AO894" s="14"/>
      <c r="AP894" s="14"/>
      <c r="AQ894" s="14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F894" s="93"/>
      <c r="BG894" s="93"/>
      <c r="BH894" s="93"/>
      <c r="BI894" s="93"/>
    </row>
    <row r="895">
      <c r="E895" s="105"/>
      <c r="F895" s="105"/>
      <c r="G895" s="105"/>
      <c r="H895" s="105"/>
      <c r="I895" s="105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B895" s="14"/>
      <c r="AC895" s="14"/>
      <c r="AD895" s="14"/>
      <c r="AE895" s="14"/>
      <c r="AG895" s="14"/>
      <c r="AH895" s="14"/>
      <c r="AI895" s="14"/>
      <c r="AJ895" s="14"/>
      <c r="AK895" s="14"/>
      <c r="AL895" s="14"/>
      <c r="AM895" s="14"/>
      <c r="AO895" s="14"/>
      <c r="AP895" s="14"/>
      <c r="AQ895" s="14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F895" s="93"/>
      <c r="BG895" s="93"/>
      <c r="BH895" s="93"/>
      <c r="BI895" s="93"/>
    </row>
    <row r="896">
      <c r="E896" s="105"/>
      <c r="F896" s="105"/>
      <c r="G896" s="105"/>
      <c r="H896" s="105"/>
      <c r="I896" s="105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B896" s="14"/>
      <c r="AC896" s="14"/>
      <c r="AD896" s="14"/>
      <c r="AE896" s="14"/>
      <c r="AG896" s="14"/>
      <c r="AH896" s="14"/>
      <c r="AI896" s="14"/>
      <c r="AJ896" s="14"/>
      <c r="AK896" s="14"/>
      <c r="AL896" s="14"/>
      <c r="AM896" s="14"/>
      <c r="AO896" s="14"/>
      <c r="AP896" s="14"/>
      <c r="AQ896" s="14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F896" s="93"/>
      <c r="BG896" s="93"/>
      <c r="BH896" s="93"/>
      <c r="BI896" s="93"/>
    </row>
    <row r="897">
      <c r="E897" s="105"/>
      <c r="F897" s="105"/>
      <c r="G897" s="105"/>
      <c r="H897" s="105"/>
      <c r="I897" s="105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B897" s="14"/>
      <c r="AC897" s="14"/>
      <c r="AD897" s="14"/>
      <c r="AE897" s="14"/>
      <c r="AG897" s="14"/>
      <c r="AH897" s="14"/>
      <c r="AI897" s="14"/>
      <c r="AJ897" s="14"/>
      <c r="AK897" s="14"/>
      <c r="AL897" s="14"/>
      <c r="AM897" s="14"/>
      <c r="AO897" s="14"/>
      <c r="AP897" s="14"/>
      <c r="AQ897" s="14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F897" s="93"/>
      <c r="BG897" s="93"/>
      <c r="BH897" s="93"/>
      <c r="BI897" s="93"/>
    </row>
    <row r="898">
      <c r="E898" s="105"/>
      <c r="F898" s="105"/>
      <c r="G898" s="105"/>
      <c r="H898" s="105"/>
      <c r="I898" s="105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B898" s="14"/>
      <c r="AC898" s="14"/>
      <c r="AD898" s="14"/>
      <c r="AE898" s="14"/>
      <c r="AG898" s="14"/>
      <c r="AH898" s="14"/>
      <c r="AI898" s="14"/>
      <c r="AJ898" s="14"/>
      <c r="AK898" s="14"/>
      <c r="AL898" s="14"/>
      <c r="AM898" s="14"/>
      <c r="AO898" s="14"/>
      <c r="AP898" s="14"/>
      <c r="AQ898" s="14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F898" s="93"/>
      <c r="BG898" s="93"/>
      <c r="BH898" s="93"/>
      <c r="BI898" s="93"/>
    </row>
    <row r="899">
      <c r="E899" s="105"/>
      <c r="F899" s="105"/>
      <c r="G899" s="105"/>
      <c r="H899" s="105"/>
      <c r="I899" s="105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B899" s="14"/>
      <c r="AC899" s="14"/>
      <c r="AD899" s="14"/>
      <c r="AE899" s="14"/>
      <c r="AG899" s="14"/>
      <c r="AH899" s="14"/>
      <c r="AI899" s="14"/>
      <c r="AJ899" s="14"/>
      <c r="AK899" s="14"/>
      <c r="AL899" s="14"/>
      <c r="AM899" s="14"/>
      <c r="AO899" s="14"/>
      <c r="AP899" s="14"/>
      <c r="AQ899" s="14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F899" s="93"/>
      <c r="BG899" s="93"/>
      <c r="BH899" s="93"/>
      <c r="BI899" s="93"/>
    </row>
    <row r="900">
      <c r="E900" s="105"/>
      <c r="F900" s="105"/>
      <c r="G900" s="105"/>
      <c r="H900" s="105"/>
      <c r="I900" s="105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B900" s="14"/>
      <c r="AC900" s="14"/>
      <c r="AD900" s="14"/>
      <c r="AE900" s="14"/>
      <c r="AG900" s="14"/>
      <c r="AH900" s="14"/>
      <c r="AI900" s="14"/>
      <c r="AJ900" s="14"/>
      <c r="AK900" s="14"/>
      <c r="AL900" s="14"/>
      <c r="AM900" s="14"/>
      <c r="AO900" s="14"/>
      <c r="AP900" s="14"/>
      <c r="AQ900" s="14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F900" s="93"/>
      <c r="BG900" s="93"/>
      <c r="BH900" s="93"/>
      <c r="BI900" s="93"/>
    </row>
    <row r="901">
      <c r="E901" s="105"/>
      <c r="F901" s="105"/>
      <c r="G901" s="105"/>
      <c r="H901" s="105"/>
      <c r="I901" s="105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B901" s="14"/>
      <c r="AC901" s="14"/>
      <c r="AD901" s="14"/>
      <c r="AE901" s="14"/>
      <c r="AG901" s="14"/>
      <c r="AH901" s="14"/>
      <c r="AI901" s="14"/>
      <c r="AJ901" s="14"/>
      <c r="AK901" s="14"/>
      <c r="AL901" s="14"/>
      <c r="AM901" s="14"/>
      <c r="AO901" s="14"/>
      <c r="AP901" s="14"/>
      <c r="AQ901" s="14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F901" s="93"/>
      <c r="BG901" s="93"/>
      <c r="BH901" s="93"/>
      <c r="BI901" s="93"/>
    </row>
    <row r="902">
      <c r="E902" s="105"/>
      <c r="F902" s="105"/>
      <c r="G902" s="105"/>
      <c r="H902" s="105"/>
      <c r="I902" s="105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B902" s="14"/>
      <c r="AC902" s="14"/>
      <c r="AD902" s="14"/>
      <c r="AE902" s="14"/>
      <c r="AG902" s="14"/>
      <c r="AH902" s="14"/>
      <c r="AI902" s="14"/>
      <c r="AJ902" s="14"/>
      <c r="AK902" s="14"/>
      <c r="AL902" s="14"/>
      <c r="AM902" s="14"/>
      <c r="AO902" s="14"/>
      <c r="AP902" s="14"/>
      <c r="AQ902" s="14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F902" s="93"/>
      <c r="BG902" s="93"/>
      <c r="BH902" s="93"/>
      <c r="BI902" s="93"/>
    </row>
    <row r="903">
      <c r="E903" s="105"/>
      <c r="F903" s="105"/>
      <c r="G903" s="105"/>
      <c r="H903" s="105"/>
      <c r="I903" s="105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B903" s="14"/>
      <c r="AC903" s="14"/>
      <c r="AD903" s="14"/>
      <c r="AE903" s="14"/>
      <c r="AG903" s="14"/>
      <c r="AH903" s="14"/>
      <c r="AI903" s="14"/>
      <c r="AJ903" s="14"/>
      <c r="AK903" s="14"/>
      <c r="AL903" s="14"/>
      <c r="AM903" s="14"/>
      <c r="AO903" s="14"/>
      <c r="AP903" s="14"/>
      <c r="AQ903" s="14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F903" s="93"/>
      <c r="BG903" s="93"/>
      <c r="BH903" s="93"/>
      <c r="BI903" s="93"/>
    </row>
    <row r="904">
      <c r="E904" s="105"/>
      <c r="F904" s="105"/>
      <c r="G904" s="105"/>
      <c r="H904" s="105"/>
      <c r="I904" s="105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B904" s="14"/>
      <c r="AC904" s="14"/>
      <c r="AD904" s="14"/>
      <c r="AE904" s="14"/>
      <c r="AG904" s="14"/>
      <c r="AH904" s="14"/>
      <c r="AI904" s="14"/>
      <c r="AJ904" s="14"/>
      <c r="AK904" s="14"/>
      <c r="AL904" s="14"/>
      <c r="AM904" s="14"/>
      <c r="AO904" s="14"/>
      <c r="AP904" s="14"/>
      <c r="AQ904" s="14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F904" s="93"/>
      <c r="BG904" s="93"/>
      <c r="BH904" s="93"/>
      <c r="BI904" s="93"/>
    </row>
    <row r="905">
      <c r="E905" s="105"/>
      <c r="F905" s="105"/>
      <c r="G905" s="105"/>
      <c r="H905" s="105"/>
      <c r="I905" s="105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B905" s="14"/>
      <c r="AC905" s="14"/>
      <c r="AD905" s="14"/>
      <c r="AE905" s="14"/>
      <c r="AG905" s="14"/>
      <c r="AH905" s="14"/>
      <c r="AI905" s="14"/>
      <c r="AJ905" s="14"/>
      <c r="AK905" s="14"/>
      <c r="AL905" s="14"/>
      <c r="AM905" s="14"/>
      <c r="AO905" s="14"/>
      <c r="AP905" s="14"/>
      <c r="AQ905" s="14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F905" s="93"/>
      <c r="BG905" s="93"/>
      <c r="BH905" s="93"/>
      <c r="BI905" s="93"/>
    </row>
    <row r="906">
      <c r="E906" s="105"/>
      <c r="F906" s="105"/>
      <c r="G906" s="105"/>
      <c r="H906" s="105"/>
      <c r="I906" s="105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B906" s="14"/>
      <c r="AC906" s="14"/>
      <c r="AD906" s="14"/>
      <c r="AE906" s="14"/>
      <c r="AG906" s="14"/>
      <c r="AH906" s="14"/>
      <c r="AI906" s="14"/>
      <c r="AJ906" s="14"/>
      <c r="AK906" s="14"/>
      <c r="AL906" s="14"/>
      <c r="AM906" s="14"/>
      <c r="AO906" s="14"/>
      <c r="AP906" s="14"/>
      <c r="AQ906" s="14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F906" s="93"/>
      <c r="BG906" s="93"/>
      <c r="BH906" s="93"/>
      <c r="BI906" s="93"/>
    </row>
    <row r="907">
      <c r="E907" s="105"/>
      <c r="F907" s="105"/>
      <c r="G907" s="105"/>
      <c r="H907" s="105"/>
      <c r="I907" s="105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B907" s="14"/>
      <c r="AC907" s="14"/>
      <c r="AD907" s="14"/>
      <c r="AE907" s="14"/>
      <c r="AG907" s="14"/>
      <c r="AH907" s="14"/>
      <c r="AI907" s="14"/>
      <c r="AJ907" s="14"/>
      <c r="AK907" s="14"/>
      <c r="AL907" s="14"/>
      <c r="AM907" s="14"/>
      <c r="AO907" s="14"/>
      <c r="AP907" s="14"/>
      <c r="AQ907" s="14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F907" s="93"/>
      <c r="BG907" s="93"/>
      <c r="BH907" s="93"/>
      <c r="BI907" s="93"/>
    </row>
    <row r="908">
      <c r="E908" s="105"/>
      <c r="F908" s="105"/>
      <c r="G908" s="105"/>
      <c r="H908" s="105"/>
      <c r="I908" s="105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B908" s="14"/>
      <c r="AC908" s="14"/>
      <c r="AD908" s="14"/>
      <c r="AE908" s="14"/>
      <c r="AG908" s="14"/>
      <c r="AH908" s="14"/>
      <c r="AI908" s="14"/>
      <c r="AJ908" s="14"/>
      <c r="AK908" s="14"/>
      <c r="AL908" s="14"/>
      <c r="AM908" s="14"/>
      <c r="AO908" s="14"/>
      <c r="AP908" s="14"/>
      <c r="AQ908" s="14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F908" s="93"/>
      <c r="BG908" s="93"/>
      <c r="BH908" s="93"/>
      <c r="BI908" s="93"/>
    </row>
    <row r="909">
      <c r="E909" s="105"/>
      <c r="F909" s="105"/>
      <c r="G909" s="105"/>
      <c r="H909" s="105"/>
      <c r="I909" s="105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B909" s="14"/>
      <c r="AC909" s="14"/>
      <c r="AD909" s="14"/>
      <c r="AE909" s="14"/>
      <c r="AG909" s="14"/>
      <c r="AH909" s="14"/>
      <c r="AI909" s="14"/>
      <c r="AJ909" s="14"/>
      <c r="AK909" s="14"/>
      <c r="AL909" s="14"/>
      <c r="AM909" s="14"/>
      <c r="AO909" s="14"/>
      <c r="AP909" s="14"/>
      <c r="AQ909" s="14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F909" s="93"/>
      <c r="BG909" s="93"/>
      <c r="BH909" s="93"/>
      <c r="BI909" s="93"/>
    </row>
    <row r="910">
      <c r="E910" s="105"/>
      <c r="F910" s="105"/>
      <c r="G910" s="105"/>
      <c r="H910" s="105"/>
      <c r="I910" s="105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B910" s="14"/>
      <c r="AC910" s="14"/>
      <c r="AD910" s="14"/>
      <c r="AE910" s="14"/>
      <c r="AG910" s="14"/>
      <c r="AH910" s="14"/>
      <c r="AI910" s="14"/>
      <c r="AJ910" s="14"/>
      <c r="AK910" s="14"/>
      <c r="AL910" s="14"/>
      <c r="AM910" s="14"/>
      <c r="AO910" s="14"/>
      <c r="AP910" s="14"/>
      <c r="AQ910" s="14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F910" s="93"/>
      <c r="BG910" s="93"/>
      <c r="BH910" s="93"/>
      <c r="BI910" s="93"/>
    </row>
    <row r="911">
      <c r="E911" s="105"/>
      <c r="F911" s="105"/>
      <c r="G911" s="105"/>
      <c r="H911" s="105"/>
      <c r="I911" s="105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B911" s="14"/>
      <c r="AC911" s="14"/>
      <c r="AD911" s="14"/>
      <c r="AE911" s="14"/>
      <c r="AG911" s="14"/>
      <c r="AH911" s="14"/>
      <c r="AI911" s="14"/>
      <c r="AJ911" s="14"/>
      <c r="AK911" s="14"/>
      <c r="AL911" s="14"/>
      <c r="AM911" s="14"/>
      <c r="AO911" s="14"/>
      <c r="AP911" s="14"/>
      <c r="AQ911" s="14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F911" s="93"/>
      <c r="BG911" s="93"/>
      <c r="BH911" s="93"/>
      <c r="BI911" s="93"/>
    </row>
    <row r="912">
      <c r="E912" s="105"/>
      <c r="F912" s="105"/>
      <c r="G912" s="105"/>
      <c r="H912" s="105"/>
      <c r="I912" s="105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B912" s="14"/>
      <c r="AC912" s="14"/>
      <c r="AD912" s="14"/>
      <c r="AE912" s="14"/>
      <c r="AG912" s="14"/>
      <c r="AH912" s="14"/>
      <c r="AI912" s="14"/>
      <c r="AJ912" s="14"/>
      <c r="AK912" s="14"/>
      <c r="AL912" s="14"/>
      <c r="AM912" s="14"/>
      <c r="AO912" s="14"/>
      <c r="AP912" s="14"/>
      <c r="AQ912" s="14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F912" s="93"/>
      <c r="BG912" s="93"/>
      <c r="BH912" s="93"/>
      <c r="BI912" s="93"/>
    </row>
    <row r="913">
      <c r="E913" s="105"/>
      <c r="F913" s="105"/>
      <c r="G913" s="105"/>
      <c r="H913" s="105"/>
      <c r="I913" s="105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B913" s="14"/>
      <c r="AC913" s="14"/>
      <c r="AD913" s="14"/>
      <c r="AE913" s="14"/>
      <c r="AG913" s="14"/>
      <c r="AH913" s="14"/>
      <c r="AI913" s="14"/>
      <c r="AJ913" s="14"/>
      <c r="AK913" s="14"/>
      <c r="AL913" s="14"/>
      <c r="AM913" s="14"/>
      <c r="AO913" s="14"/>
      <c r="AP913" s="14"/>
      <c r="AQ913" s="14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F913" s="93"/>
      <c r="BG913" s="93"/>
      <c r="BH913" s="93"/>
      <c r="BI913" s="93"/>
    </row>
    <row r="914">
      <c r="E914" s="105"/>
      <c r="F914" s="105"/>
      <c r="G914" s="105"/>
      <c r="H914" s="105"/>
      <c r="I914" s="105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B914" s="14"/>
      <c r="AC914" s="14"/>
      <c r="AD914" s="14"/>
      <c r="AE914" s="14"/>
      <c r="AG914" s="14"/>
      <c r="AH914" s="14"/>
      <c r="AI914" s="14"/>
      <c r="AJ914" s="14"/>
      <c r="AK914" s="14"/>
      <c r="AL914" s="14"/>
      <c r="AM914" s="14"/>
      <c r="AO914" s="14"/>
      <c r="AP914" s="14"/>
      <c r="AQ914" s="14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F914" s="93"/>
      <c r="BG914" s="93"/>
      <c r="BH914" s="93"/>
      <c r="BI914" s="93"/>
    </row>
    <row r="915">
      <c r="E915" s="105"/>
      <c r="F915" s="105"/>
      <c r="G915" s="105"/>
      <c r="H915" s="105"/>
      <c r="I915" s="105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B915" s="14"/>
      <c r="AC915" s="14"/>
      <c r="AD915" s="14"/>
      <c r="AE915" s="14"/>
      <c r="AG915" s="14"/>
      <c r="AH915" s="14"/>
      <c r="AI915" s="14"/>
      <c r="AJ915" s="14"/>
      <c r="AK915" s="14"/>
      <c r="AL915" s="14"/>
      <c r="AM915" s="14"/>
      <c r="AO915" s="14"/>
      <c r="AP915" s="14"/>
      <c r="AQ915" s="14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F915" s="93"/>
      <c r="BG915" s="93"/>
      <c r="BH915" s="93"/>
      <c r="BI915" s="93"/>
    </row>
    <row r="916">
      <c r="E916" s="105"/>
      <c r="F916" s="105"/>
      <c r="G916" s="105"/>
      <c r="H916" s="105"/>
      <c r="I916" s="105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B916" s="14"/>
      <c r="AC916" s="14"/>
      <c r="AD916" s="14"/>
      <c r="AE916" s="14"/>
      <c r="AG916" s="14"/>
      <c r="AH916" s="14"/>
      <c r="AI916" s="14"/>
      <c r="AJ916" s="14"/>
      <c r="AK916" s="14"/>
      <c r="AL916" s="14"/>
      <c r="AM916" s="14"/>
      <c r="AO916" s="14"/>
      <c r="AP916" s="14"/>
      <c r="AQ916" s="14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F916" s="93"/>
      <c r="BG916" s="93"/>
      <c r="BH916" s="93"/>
      <c r="BI916" s="93"/>
    </row>
    <row r="917">
      <c r="E917" s="105"/>
      <c r="F917" s="105"/>
      <c r="G917" s="105"/>
      <c r="H917" s="105"/>
      <c r="I917" s="105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B917" s="14"/>
      <c r="AC917" s="14"/>
      <c r="AD917" s="14"/>
      <c r="AE917" s="14"/>
      <c r="AG917" s="14"/>
      <c r="AH917" s="14"/>
      <c r="AI917" s="14"/>
      <c r="AJ917" s="14"/>
      <c r="AK917" s="14"/>
      <c r="AL917" s="14"/>
      <c r="AM917" s="14"/>
      <c r="AO917" s="14"/>
      <c r="AP917" s="14"/>
      <c r="AQ917" s="14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F917" s="93"/>
      <c r="BG917" s="93"/>
      <c r="BH917" s="93"/>
      <c r="BI917" s="93"/>
    </row>
    <row r="918">
      <c r="E918" s="105"/>
      <c r="F918" s="105"/>
      <c r="G918" s="105"/>
      <c r="H918" s="105"/>
      <c r="I918" s="105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B918" s="14"/>
      <c r="AC918" s="14"/>
      <c r="AD918" s="14"/>
      <c r="AE918" s="14"/>
      <c r="AG918" s="14"/>
      <c r="AH918" s="14"/>
      <c r="AI918" s="14"/>
      <c r="AJ918" s="14"/>
      <c r="AK918" s="14"/>
      <c r="AL918" s="14"/>
      <c r="AM918" s="14"/>
      <c r="AO918" s="14"/>
      <c r="AP918" s="14"/>
      <c r="AQ918" s="14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F918" s="93"/>
      <c r="BG918" s="93"/>
      <c r="BH918" s="93"/>
      <c r="BI918" s="93"/>
    </row>
    <row r="919">
      <c r="E919" s="105"/>
      <c r="F919" s="105"/>
      <c r="G919" s="105"/>
      <c r="H919" s="105"/>
      <c r="I919" s="105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B919" s="14"/>
      <c r="AC919" s="14"/>
      <c r="AD919" s="14"/>
      <c r="AE919" s="14"/>
      <c r="AG919" s="14"/>
      <c r="AH919" s="14"/>
      <c r="AI919" s="14"/>
      <c r="AJ919" s="14"/>
      <c r="AK919" s="14"/>
      <c r="AL919" s="14"/>
      <c r="AM919" s="14"/>
      <c r="AO919" s="14"/>
      <c r="AP919" s="14"/>
      <c r="AQ919" s="14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F919" s="93"/>
      <c r="BG919" s="93"/>
      <c r="BH919" s="93"/>
      <c r="BI919" s="93"/>
    </row>
    <row r="920">
      <c r="E920" s="105"/>
      <c r="F920" s="105"/>
      <c r="G920" s="105"/>
      <c r="H920" s="105"/>
      <c r="I920" s="105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B920" s="14"/>
      <c r="AC920" s="14"/>
      <c r="AD920" s="14"/>
      <c r="AE920" s="14"/>
      <c r="AG920" s="14"/>
      <c r="AH920" s="14"/>
      <c r="AI920" s="14"/>
      <c r="AJ920" s="14"/>
      <c r="AK920" s="14"/>
      <c r="AL920" s="14"/>
      <c r="AM920" s="14"/>
      <c r="AO920" s="14"/>
      <c r="AP920" s="14"/>
      <c r="AQ920" s="14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F920" s="93"/>
      <c r="BG920" s="93"/>
      <c r="BH920" s="93"/>
      <c r="BI920" s="93"/>
    </row>
    <row r="921">
      <c r="E921" s="105"/>
      <c r="F921" s="105"/>
      <c r="G921" s="105"/>
      <c r="H921" s="105"/>
      <c r="I921" s="105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B921" s="14"/>
      <c r="AC921" s="14"/>
      <c r="AD921" s="14"/>
      <c r="AE921" s="14"/>
      <c r="AG921" s="14"/>
      <c r="AH921" s="14"/>
      <c r="AI921" s="14"/>
      <c r="AJ921" s="14"/>
      <c r="AK921" s="14"/>
      <c r="AL921" s="14"/>
      <c r="AM921" s="14"/>
      <c r="AO921" s="14"/>
      <c r="AP921" s="14"/>
      <c r="AQ921" s="14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F921" s="93"/>
      <c r="BG921" s="93"/>
      <c r="BH921" s="93"/>
      <c r="BI921" s="93"/>
    </row>
    <row r="922">
      <c r="E922" s="105"/>
      <c r="F922" s="105"/>
      <c r="G922" s="105"/>
      <c r="H922" s="105"/>
      <c r="I922" s="105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B922" s="14"/>
      <c r="AC922" s="14"/>
      <c r="AD922" s="14"/>
      <c r="AE922" s="14"/>
      <c r="AG922" s="14"/>
      <c r="AH922" s="14"/>
      <c r="AI922" s="14"/>
      <c r="AJ922" s="14"/>
      <c r="AK922" s="14"/>
      <c r="AL922" s="14"/>
      <c r="AM922" s="14"/>
      <c r="AO922" s="14"/>
      <c r="AP922" s="14"/>
      <c r="AQ922" s="14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F922" s="93"/>
      <c r="BG922" s="93"/>
      <c r="BH922" s="93"/>
      <c r="BI922" s="93"/>
    </row>
    <row r="923">
      <c r="E923" s="105"/>
      <c r="F923" s="105"/>
      <c r="G923" s="105"/>
      <c r="H923" s="105"/>
      <c r="I923" s="105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B923" s="14"/>
      <c r="AC923" s="14"/>
      <c r="AD923" s="14"/>
      <c r="AE923" s="14"/>
      <c r="AG923" s="14"/>
      <c r="AH923" s="14"/>
      <c r="AI923" s="14"/>
      <c r="AJ923" s="14"/>
      <c r="AK923" s="14"/>
      <c r="AL923" s="14"/>
      <c r="AM923" s="14"/>
      <c r="AO923" s="14"/>
      <c r="AP923" s="14"/>
      <c r="AQ923" s="14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F923" s="93"/>
      <c r="BG923" s="93"/>
      <c r="BH923" s="93"/>
      <c r="BI923" s="93"/>
    </row>
    <row r="924">
      <c r="E924" s="105"/>
      <c r="F924" s="105"/>
      <c r="G924" s="105"/>
      <c r="H924" s="105"/>
      <c r="I924" s="105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B924" s="14"/>
      <c r="AC924" s="14"/>
      <c r="AD924" s="14"/>
      <c r="AE924" s="14"/>
      <c r="AG924" s="14"/>
      <c r="AH924" s="14"/>
      <c r="AI924" s="14"/>
      <c r="AJ924" s="14"/>
      <c r="AK924" s="14"/>
      <c r="AL924" s="14"/>
      <c r="AM924" s="14"/>
      <c r="AO924" s="14"/>
      <c r="AP924" s="14"/>
      <c r="AQ924" s="14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F924" s="93"/>
      <c r="BG924" s="93"/>
      <c r="BH924" s="93"/>
      <c r="BI924" s="93"/>
    </row>
    <row r="925">
      <c r="E925" s="105"/>
      <c r="F925" s="105"/>
      <c r="G925" s="105"/>
      <c r="H925" s="105"/>
      <c r="I925" s="105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B925" s="14"/>
      <c r="AC925" s="14"/>
      <c r="AD925" s="14"/>
      <c r="AE925" s="14"/>
      <c r="AG925" s="14"/>
      <c r="AH925" s="14"/>
      <c r="AI925" s="14"/>
      <c r="AJ925" s="14"/>
      <c r="AK925" s="14"/>
      <c r="AL925" s="14"/>
      <c r="AM925" s="14"/>
      <c r="AO925" s="14"/>
      <c r="AP925" s="14"/>
      <c r="AQ925" s="14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F925" s="93"/>
      <c r="BG925" s="93"/>
      <c r="BH925" s="93"/>
      <c r="BI925" s="93"/>
    </row>
    <row r="926">
      <c r="E926" s="105"/>
      <c r="F926" s="105"/>
      <c r="G926" s="105"/>
      <c r="H926" s="105"/>
      <c r="I926" s="105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B926" s="14"/>
      <c r="AC926" s="14"/>
      <c r="AD926" s="14"/>
      <c r="AE926" s="14"/>
      <c r="AG926" s="14"/>
      <c r="AH926" s="14"/>
      <c r="AI926" s="14"/>
      <c r="AJ926" s="14"/>
      <c r="AK926" s="14"/>
      <c r="AL926" s="14"/>
      <c r="AM926" s="14"/>
      <c r="AO926" s="14"/>
      <c r="AP926" s="14"/>
      <c r="AQ926" s="14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F926" s="93"/>
      <c r="BG926" s="93"/>
      <c r="BH926" s="93"/>
      <c r="BI926" s="93"/>
    </row>
    <row r="927">
      <c r="E927" s="105"/>
      <c r="F927" s="105"/>
      <c r="G927" s="105"/>
      <c r="H927" s="105"/>
      <c r="I927" s="105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B927" s="14"/>
      <c r="AC927" s="14"/>
      <c r="AD927" s="14"/>
      <c r="AE927" s="14"/>
      <c r="AG927" s="14"/>
      <c r="AH927" s="14"/>
      <c r="AI927" s="14"/>
      <c r="AJ927" s="14"/>
      <c r="AK927" s="14"/>
      <c r="AL927" s="14"/>
      <c r="AM927" s="14"/>
      <c r="AO927" s="14"/>
      <c r="AP927" s="14"/>
      <c r="AQ927" s="14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F927" s="93"/>
      <c r="BG927" s="93"/>
      <c r="BH927" s="93"/>
      <c r="BI927" s="93"/>
    </row>
    <row r="928">
      <c r="E928" s="105"/>
      <c r="F928" s="105"/>
      <c r="G928" s="105"/>
      <c r="H928" s="105"/>
      <c r="I928" s="105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B928" s="14"/>
      <c r="AC928" s="14"/>
      <c r="AD928" s="14"/>
      <c r="AE928" s="14"/>
      <c r="AG928" s="14"/>
      <c r="AH928" s="14"/>
      <c r="AI928" s="14"/>
      <c r="AJ928" s="14"/>
      <c r="AK928" s="14"/>
      <c r="AL928" s="14"/>
      <c r="AM928" s="14"/>
      <c r="AO928" s="14"/>
      <c r="AP928" s="14"/>
      <c r="AQ928" s="14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F928" s="93"/>
      <c r="BG928" s="93"/>
      <c r="BH928" s="93"/>
      <c r="BI928" s="93"/>
    </row>
    <row r="929">
      <c r="E929" s="105"/>
      <c r="F929" s="105"/>
      <c r="G929" s="105"/>
      <c r="H929" s="105"/>
      <c r="I929" s="105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B929" s="14"/>
      <c r="AC929" s="14"/>
      <c r="AD929" s="14"/>
      <c r="AE929" s="14"/>
      <c r="AG929" s="14"/>
      <c r="AH929" s="14"/>
      <c r="AI929" s="14"/>
      <c r="AJ929" s="14"/>
      <c r="AK929" s="14"/>
      <c r="AL929" s="14"/>
      <c r="AM929" s="14"/>
      <c r="AO929" s="14"/>
      <c r="AP929" s="14"/>
      <c r="AQ929" s="14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F929" s="93"/>
      <c r="BG929" s="93"/>
      <c r="BH929" s="93"/>
      <c r="BI929" s="93"/>
    </row>
    <row r="930">
      <c r="E930" s="105"/>
      <c r="F930" s="105"/>
      <c r="G930" s="105"/>
      <c r="H930" s="105"/>
      <c r="I930" s="105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B930" s="14"/>
      <c r="AC930" s="14"/>
      <c r="AD930" s="14"/>
      <c r="AE930" s="14"/>
      <c r="AG930" s="14"/>
      <c r="AH930" s="14"/>
      <c r="AI930" s="14"/>
      <c r="AJ930" s="14"/>
      <c r="AK930" s="14"/>
      <c r="AL930" s="14"/>
      <c r="AM930" s="14"/>
      <c r="AO930" s="14"/>
      <c r="AP930" s="14"/>
      <c r="AQ930" s="14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F930" s="93"/>
      <c r="BG930" s="93"/>
      <c r="BH930" s="93"/>
      <c r="BI930" s="93"/>
    </row>
    <row r="931">
      <c r="E931" s="105"/>
      <c r="F931" s="105"/>
      <c r="G931" s="105"/>
      <c r="H931" s="105"/>
      <c r="I931" s="105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B931" s="14"/>
      <c r="AC931" s="14"/>
      <c r="AD931" s="14"/>
      <c r="AE931" s="14"/>
      <c r="AG931" s="14"/>
      <c r="AH931" s="14"/>
      <c r="AI931" s="14"/>
      <c r="AJ931" s="14"/>
      <c r="AK931" s="14"/>
      <c r="AL931" s="14"/>
      <c r="AM931" s="14"/>
      <c r="AO931" s="14"/>
      <c r="AP931" s="14"/>
      <c r="AQ931" s="14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F931" s="93"/>
      <c r="BG931" s="93"/>
      <c r="BH931" s="93"/>
      <c r="BI931" s="93"/>
    </row>
    <row r="932">
      <c r="E932" s="105"/>
      <c r="F932" s="105"/>
      <c r="G932" s="105"/>
      <c r="H932" s="105"/>
      <c r="I932" s="105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B932" s="14"/>
      <c r="AC932" s="14"/>
      <c r="AD932" s="14"/>
      <c r="AE932" s="14"/>
      <c r="AG932" s="14"/>
      <c r="AH932" s="14"/>
      <c r="AI932" s="14"/>
      <c r="AJ932" s="14"/>
      <c r="AK932" s="14"/>
      <c r="AL932" s="14"/>
      <c r="AM932" s="14"/>
      <c r="AO932" s="14"/>
      <c r="AP932" s="14"/>
      <c r="AQ932" s="14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F932" s="93"/>
      <c r="BG932" s="93"/>
      <c r="BH932" s="93"/>
      <c r="BI932" s="93"/>
    </row>
    <row r="933">
      <c r="E933" s="105"/>
      <c r="F933" s="105"/>
      <c r="G933" s="105"/>
      <c r="H933" s="105"/>
      <c r="I933" s="105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B933" s="14"/>
      <c r="AC933" s="14"/>
      <c r="AD933" s="14"/>
      <c r="AE933" s="14"/>
      <c r="AG933" s="14"/>
      <c r="AH933" s="14"/>
      <c r="AI933" s="14"/>
      <c r="AJ933" s="14"/>
      <c r="AK933" s="14"/>
      <c r="AL933" s="14"/>
      <c r="AM933" s="14"/>
      <c r="AO933" s="14"/>
      <c r="AP933" s="14"/>
      <c r="AQ933" s="14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F933" s="93"/>
      <c r="BG933" s="93"/>
      <c r="BH933" s="93"/>
      <c r="BI933" s="93"/>
    </row>
    <row r="934">
      <c r="E934" s="105"/>
      <c r="F934" s="105"/>
      <c r="G934" s="105"/>
      <c r="H934" s="105"/>
      <c r="I934" s="105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B934" s="14"/>
      <c r="AC934" s="14"/>
      <c r="AD934" s="14"/>
      <c r="AE934" s="14"/>
      <c r="AG934" s="14"/>
      <c r="AH934" s="14"/>
      <c r="AI934" s="14"/>
      <c r="AJ934" s="14"/>
      <c r="AK934" s="14"/>
      <c r="AL934" s="14"/>
      <c r="AM934" s="14"/>
      <c r="AO934" s="14"/>
      <c r="AP934" s="14"/>
      <c r="AQ934" s="14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F934" s="93"/>
      <c r="BG934" s="93"/>
      <c r="BH934" s="93"/>
      <c r="BI934" s="93"/>
    </row>
    <row r="935">
      <c r="E935" s="105"/>
      <c r="F935" s="105"/>
      <c r="G935" s="105"/>
      <c r="H935" s="105"/>
      <c r="I935" s="105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B935" s="14"/>
      <c r="AC935" s="14"/>
      <c r="AD935" s="14"/>
      <c r="AE935" s="14"/>
      <c r="AG935" s="14"/>
      <c r="AH935" s="14"/>
      <c r="AI935" s="14"/>
      <c r="AJ935" s="14"/>
      <c r="AK935" s="14"/>
      <c r="AL935" s="14"/>
      <c r="AM935" s="14"/>
      <c r="AO935" s="14"/>
      <c r="AP935" s="14"/>
      <c r="AQ935" s="14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F935" s="93"/>
      <c r="BG935" s="93"/>
      <c r="BH935" s="93"/>
      <c r="BI935" s="93"/>
    </row>
    <row r="936">
      <c r="E936" s="105"/>
      <c r="F936" s="105"/>
      <c r="G936" s="105"/>
      <c r="H936" s="105"/>
      <c r="I936" s="105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B936" s="14"/>
      <c r="AC936" s="14"/>
      <c r="AD936" s="14"/>
      <c r="AE936" s="14"/>
      <c r="AG936" s="14"/>
      <c r="AH936" s="14"/>
      <c r="AI936" s="14"/>
      <c r="AJ936" s="14"/>
      <c r="AK936" s="14"/>
      <c r="AL936" s="14"/>
      <c r="AM936" s="14"/>
      <c r="AO936" s="14"/>
      <c r="AP936" s="14"/>
      <c r="AQ936" s="14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F936" s="93"/>
      <c r="BG936" s="93"/>
      <c r="BH936" s="93"/>
      <c r="BI936" s="93"/>
    </row>
    <row r="937">
      <c r="E937" s="105"/>
      <c r="F937" s="105"/>
      <c r="G937" s="105"/>
      <c r="H937" s="105"/>
      <c r="I937" s="105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B937" s="14"/>
      <c r="AC937" s="14"/>
      <c r="AD937" s="14"/>
      <c r="AE937" s="14"/>
      <c r="AG937" s="14"/>
      <c r="AH937" s="14"/>
      <c r="AI937" s="14"/>
      <c r="AJ937" s="14"/>
      <c r="AK937" s="14"/>
      <c r="AL937" s="14"/>
      <c r="AM937" s="14"/>
      <c r="AO937" s="14"/>
      <c r="AP937" s="14"/>
      <c r="AQ937" s="14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F937" s="93"/>
      <c r="BG937" s="93"/>
      <c r="BH937" s="93"/>
      <c r="BI937" s="93"/>
    </row>
    <row r="938">
      <c r="E938" s="105"/>
      <c r="F938" s="105"/>
      <c r="G938" s="105"/>
      <c r="H938" s="105"/>
      <c r="I938" s="105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B938" s="14"/>
      <c r="AC938" s="14"/>
      <c r="AD938" s="14"/>
      <c r="AE938" s="14"/>
      <c r="AG938" s="14"/>
      <c r="AH938" s="14"/>
      <c r="AI938" s="14"/>
      <c r="AJ938" s="14"/>
      <c r="AK938" s="14"/>
      <c r="AL938" s="14"/>
      <c r="AM938" s="14"/>
      <c r="AO938" s="14"/>
      <c r="AP938" s="14"/>
      <c r="AQ938" s="14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F938" s="93"/>
      <c r="BG938" s="93"/>
      <c r="BH938" s="93"/>
      <c r="BI938" s="93"/>
    </row>
    <row r="939">
      <c r="E939" s="105"/>
      <c r="F939" s="105"/>
      <c r="G939" s="105"/>
      <c r="H939" s="105"/>
      <c r="I939" s="105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B939" s="14"/>
      <c r="AC939" s="14"/>
      <c r="AD939" s="14"/>
      <c r="AE939" s="14"/>
      <c r="AG939" s="14"/>
      <c r="AH939" s="14"/>
      <c r="AI939" s="14"/>
      <c r="AJ939" s="14"/>
      <c r="AK939" s="14"/>
      <c r="AL939" s="14"/>
      <c r="AM939" s="14"/>
      <c r="AO939" s="14"/>
      <c r="AP939" s="14"/>
      <c r="AQ939" s="14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F939" s="93"/>
      <c r="BG939" s="93"/>
      <c r="BH939" s="93"/>
      <c r="BI939" s="93"/>
    </row>
    <row r="940">
      <c r="E940" s="105"/>
      <c r="F940" s="105"/>
      <c r="G940" s="105"/>
      <c r="H940" s="105"/>
      <c r="I940" s="105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B940" s="14"/>
      <c r="AC940" s="14"/>
      <c r="AD940" s="14"/>
      <c r="AE940" s="14"/>
      <c r="AG940" s="14"/>
      <c r="AH940" s="14"/>
      <c r="AI940" s="14"/>
      <c r="AJ940" s="14"/>
      <c r="AK940" s="14"/>
      <c r="AL940" s="14"/>
      <c r="AM940" s="14"/>
      <c r="AO940" s="14"/>
      <c r="AP940" s="14"/>
      <c r="AQ940" s="14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F940" s="93"/>
      <c r="BG940" s="93"/>
      <c r="BH940" s="93"/>
      <c r="BI940" s="93"/>
    </row>
    <row r="941">
      <c r="E941" s="105"/>
      <c r="F941" s="105"/>
      <c r="G941" s="105"/>
      <c r="H941" s="105"/>
      <c r="I941" s="105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B941" s="14"/>
      <c r="AC941" s="14"/>
      <c r="AD941" s="14"/>
      <c r="AE941" s="14"/>
      <c r="AG941" s="14"/>
      <c r="AH941" s="14"/>
      <c r="AI941" s="14"/>
      <c r="AJ941" s="14"/>
      <c r="AK941" s="14"/>
      <c r="AL941" s="14"/>
      <c r="AM941" s="14"/>
      <c r="AO941" s="14"/>
      <c r="AP941" s="14"/>
      <c r="AQ941" s="14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F941" s="93"/>
      <c r="BG941" s="93"/>
      <c r="BH941" s="93"/>
      <c r="BI941" s="93"/>
    </row>
    <row r="942">
      <c r="E942" s="105"/>
      <c r="F942" s="105"/>
      <c r="G942" s="105"/>
      <c r="H942" s="105"/>
      <c r="I942" s="105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B942" s="14"/>
      <c r="AC942" s="14"/>
      <c r="AD942" s="14"/>
      <c r="AE942" s="14"/>
      <c r="AG942" s="14"/>
      <c r="AH942" s="14"/>
      <c r="AI942" s="14"/>
      <c r="AJ942" s="14"/>
      <c r="AK942" s="14"/>
      <c r="AL942" s="14"/>
      <c r="AM942" s="14"/>
      <c r="AO942" s="14"/>
      <c r="AP942" s="14"/>
      <c r="AQ942" s="14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F942" s="93"/>
      <c r="BG942" s="93"/>
      <c r="BH942" s="93"/>
      <c r="BI942" s="93"/>
    </row>
    <row r="943">
      <c r="E943" s="105"/>
      <c r="F943" s="105"/>
      <c r="G943" s="105"/>
      <c r="H943" s="105"/>
      <c r="I943" s="105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B943" s="14"/>
      <c r="AC943" s="14"/>
      <c r="AD943" s="14"/>
      <c r="AE943" s="14"/>
      <c r="AG943" s="14"/>
      <c r="AH943" s="14"/>
      <c r="AI943" s="14"/>
      <c r="AJ943" s="14"/>
      <c r="AK943" s="14"/>
      <c r="AL943" s="14"/>
      <c r="AM943" s="14"/>
      <c r="AO943" s="14"/>
      <c r="AP943" s="14"/>
      <c r="AQ943" s="14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F943" s="93"/>
      <c r="BG943" s="93"/>
      <c r="BH943" s="93"/>
      <c r="BI943" s="93"/>
    </row>
    <row r="944">
      <c r="E944" s="105"/>
      <c r="F944" s="105"/>
      <c r="G944" s="105"/>
      <c r="H944" s="105"/>
      <c r="I944" s="105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B944" s="14"/>
      <c r="AC944" s="14"/>
      <c r="AD944" s="14"/>
      <c r="AE944" s="14"/>
      <c r="AG944" s="14"/>
      <c r="AH944" s="14"/>
      <c r="AI944" s="14"/>
      <c r="AJ944" s="14"/>
      <c r="AK944" s="14"/>
      <c r="AL944" s="14"/>
      <c r="AM944" s="14"/>
      <c r="AO944" s="14"/>
      <c r="AP944" s="14"/>
      <c r="AQ944" s="14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F944" s="93"/>
      <c r="BG944" s="93"/>
      <c r="BH944" s="93"/>
      <c r="BI944" s="93"/>
    </row>
    <row r="945">
      <c r="E945" s="105"/>
      <c r="F945" s="105"/>
      <c r="G945" s="105"/>
      <c r="H945" s="105"/>
      <c r="I945" s="105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B945" s="14"/>
      <c r="AC945" s="14"/>
      <c r="AD945" s="14"/>
      <c r="AE945" s="14"/>
      <c r="AG945" s="14"/>
      <c r="AH945" s="14"/>
      <c r="AI945" s="14"/>
      <c r="AJ945" s="14"/>
      <c r="AK945" s="14"/>
      <c r="AL945" s="14"/>
      <c r="AM945" s="14"/>
      <c r="AO945" s="14"/>
      <c r="AP945" s="14"/>
      <c r="AQ945" s="14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F945" s="93"/>
      <c r="BG945" s="93"/>
      <c r="BH945" s="93"/>
      <c r="BI945" s="93"/>
    </row>
    <row r="946">
      <c r="E946" s="105"/>
      <c r="F946" s="105"/>
      <c r="G946" s="105"/>
      <c r="H946" s="105"/>
      <c r="I946" s="105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B946" s="14"/>
      <c r="AC946" s="14"/>
      <c r="AD946" s="14"/>
      <c r="AE946" s="14"/>
      <c r="AG946" s="14"/>
      <c r="AH946" s="14"/>
      <c r="AI946" s="14"/>
      <c r="AJ946" s="14"/>
      <c r="AK946" s="14"/>
      <c r="AL946" s="14"/>
      <c r="AM946" s="14"/>
      <c r="AO946" s="14"/>
      <c r="AP946" s="14"/>
      <c r="AQ946" s="14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F946" s="93"/>
      <c r="BG946" s="93"/>
      <c r="BH946" s="93"/>
      <c r="BI946" s="93"/>
    </row>
    <row r="947">
      <c r="E947" s="105"/>
      <c r="F947" s="105"/>
      <c r="G947" s="105"/>
      <c r="H947" s="105"/>
      <c r="I947" s="105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B947" s="14"/>
      <c r="AC947" s="14"/>
      <c r="AD947" s="14"/>
      <c r="AE947" s="14"/>
      <c r="AG947" s="14"/>
      <c r="AH947" s="14"/>
      <c r="AI947" s="14"/>
      <c r="AJ947" s="14"/>
      <c r="AK947" s="14"/>
      <c r="AL947" s="14"/>
      <c r="AM947" s="14"/>
      <c r="AO947" s="14"/>
      <c r="AP947" s="14"/>
      <c r="AQ947" s="14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F947" s="93"/>
      <c r="BG947" s="93"/>
      <c r="BH947" s="93"/>
      <c r="BI947" s="93"/>
    </row>
    <row r="948">
      <c r="E948" s="105"/>
      <c r="F948" s="105"/>
      <c r="G948" s="105"/>
      <c r="H948" s="105"/>
      <c r="I948" s="105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B948" s="14"/>
      <c r="AC948" s="14"/>
      <c r="AD948" s="14"/>
      <c r="AE948" s="14"/>
      <c r="AG948" s="14"/>
      <c r="AH948" s="14"/>
      <c r="AI948" s="14"/>
      <c r="AJ948" s="14"/>
      <c r="AK948" s="14"/>
      <c r="AL948" s="14"/>
      <c r="AM948" s="14"/>
      <c r="AO948" s="14"/>
      <c r="AP948" s="14"/>
      <c r="AQ948" s="14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F948" s="93"/>
      <c r="BG948" s="93"/>
      <c r="BH948" s="93"/>
      <c r="BI948" s="93"/>
    </row>
    <row r="949">
      <c r="E949" s="105"/>
      <c r="F949" s="105"/>
      <c r="G949" s="105"/>
      <c r="H949" s="105"/>
      <c r="I949" s="105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B949" s="14"/>
      <c r="AC949" s="14"/>
      <c r="AD949" s="14"/>
      <c r="AE949" s="14"/>
      <c r="AG949" s="14"/>
      <c r="AH949" s="14"/>
      <c r="AI949" s="14"/>
      <c r="AJ949" s="14"/>
      <c r="AK949" s="14"/>
      <c r="AL949" s="14"/>
      <c r="AM949" s="14"/>
      <c r="AO949" s="14"/>
      <c r="AP949" s="14"/>
      <c r="AQ949" s="14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F949" s="93"/>
      <c r="BG949" s="93"/>
      <c r="BH949" s="93"/>
      <c r="BI949" s="93"/>
    </row>
    <row r="950">
      <c r="E950" s="105"/>
      <c r="F950" s="105"/>
      <c r="G950" s="105"/>
      <c r="H950" s="105"/>
      <c r="I950" s="105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B950" s="14"/>
      <c r="AC950" s="14"/>
      <c r="AD950" s="14"/>
      <c r="AE950" s="14"/>
      <c r="AG950" s="14"/>
      <c r="AH950" s="14"/>
      <c r="AI950" s="14"/>
      <c r="AJ950" s="14"/>
      <c r="AK950" s="14"/>
      <c r="AL950" s="14"/>
      <c r="AM950" s="14"/>
      <c r="AO950" s="14"/>
      <c r="AP950" s="14"/>
      <c r="AQ950" s="14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F950" s="93"/>
      <c r="BG950" s="93"/>
      <c r="BH950" s="93"/>
      <c r="BI950" s="93"/>
    </row>
    <row r="951">
      <c r="E951" s="105"/>
      <c r="F951" s="105"/>
      <c r="G951" s="105"/>
      <c r="H951" s="105"/>
      <c r="I951" s="105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B951" s="14"/>
      <c r="AC951" s="14"/>
      <c r="AD951" s="14"/>
      <c r="AE951" s="14"/>
      <c r="AG951" s="14"/>
      <c r="AH951" s="14"/>
      <c r="AI951" s="14"/>
      <c r="AJ951" s="14"/>
      <c r="AK951" s="14"/>
      <c r="AL951" s="14"/>
      <c r="AM951" s="14"/>
      <c r="AO951" s="14"/>
      <c r="AP951" s="14"/>
      <c r="AQ951" s="14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F951" s="93"/>
      <c r="BG951" s="93"/>
      <c r="BH951" s="93"/>
      <c r="BI951" s="93"/>
    </row>
    <row r="952">
      <c r="E952" s="105"/>
      <c r="F952" s="105"/>
      <c r="G952" s="105"/>
      <c r="H952" s="105"/>
      <c r="I952" s="105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B952" s="14"/>
      <c r="AC952" s="14"/>
      <c r="AD952" s="14"/>
      <c r="AE952" s="14"/>
      <c r="AG952" s="14"/>
      <c r="AH952" s="14"/>
      <c r="AI952" s="14"/>
      <c r="AJ952" s="14"/>
      <c r="AK952" s="14"/>
      <c r="AL952" s="14"/>
      <c r="AM952" s="14"/>
      <c r="AO952" s="14"/>
      <c r="AP952" s="14"/>
      <c r="AQ952" s="14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F952" s="93"/>
      <c r="BG952" s="93"/>
      <c r="BH952" s="93"/>
      <c r="BI952" s="93"/>
    </row>
    <row r="953">
      <c r="E953" s="105"/>
      <c r="F953" s="105"/>
      <c r="G953" s="105"/>
      <c r="H953" s="105"/>
      <c r="I953" s="105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B953" s="14"/>
      <c r="AC953" s="14"/>
      <c r="AD953" s="14"/>
      <c r="AE953" s="14"/>
      <c r="AG953" s="14"/>
      <c r="AH953" s="14"/>
      <c r="AI953" s="14"/>
      <c r="AJ953" s="14"/>
      <c r="AK953" s="14"/>
      <c r="AL953" s="14"/>
      <c r="AM953" s="14"/>
      <c r="AO953" s="14"/>
      <c r="AP953" s="14"/>
      <c r="AQ953" s="14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F953" s="93"/>
      <c r="BG953" s="93"/>
      <c r="BH953" s="93"/>
      <c r="BI953" s="93"/>
    </row>
    <row r="954">
      <c r="E954" s="105"/>
      <c r="F954" s="105"/>
      <c r="G954" s="105"/>
      <c r="H954" s="105"/>
      <c r="I954" s="105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B954" s="14"/>
      <c r="AC954" s="14"/>
      <c r="AD954" s="14"/>
      <c r="AE954" s="14"/>
      <c r="AG954" s="14"/>
      <c r="AH954" s="14"/>
      <c r="AI954" s="14"/>
      <c r="AJ954" s="14"/>
      <c r="AK954" s="14"/>
      <c r="AL954" s="14"/>
      <c r="AM954" s="14"/>
      <c r="AO954" s="14"/>
      <c r="AP954" s="14"/>
      <c r="AQ954" s="14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F954" s="93"/>
      <c r="BG954" s="93"/>
      <c r="BH954" s="93"/>
      <c r="BI954" s="93"/>
    </row>
    <row r="955">
      <c r="E955" s="105"/>
      <c r="F955" s="105"/>
      <c r="G955" s="105"/>
      <c r="H955" s="105"/>
      <c r="I955" s="105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B955" s="14"/>
      <c r="AC955" s="14"/>
      <c r="AD955" s="14"/>
      <c r="AE955" s="14"/>
      <c r="AG955" s="14"/>
      <c r="AH955" s="14"/>
      <c r="AI955" s="14"/>
      <c r="AJ955" s="14"/>
      <c r="AK955" s="14"/>
      <c r="AL955" s="14"/>
      <c r="AM955" s="14"/>
      <c r="AO955" s="14"/>
      <c r="AP955" s="14"/>
      <c r="AQ955" s="14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F955" s="93"/>
      <c r="BG955" s="93"/>
      <c r="BH955" s="93"/>
      <c r="BI955" s="93"/>
    </row>
    <row r="956">
      <c r="E956" s="105"/>
      <c r="F956" s="105"/>
      <c r="G956" s="105"/>
      <c r="H956" s="105"/>
      <c r="I956" s="105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B956" s="14"/>
      <c r="AC956" s="14"/>
      <c r="AD956" s="14"/>
      <c r="AE956" s="14"/>
      <c r="AG956" s="14"/>
      <c r="AH956" s="14"/>
      <c r="AI956" s="14"/>
      <c r="AJ956" s="14"/>
      <c r="AK956" s="14"/>
      <c r="AL956" s="14"/>
      <c r="AM956" s="14"/>
      <c r="AO956" s="14"/>
      <c r="AP956" s="14"/>
      <c r="AQ956" s="14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F956" s="93"/>
      <c r="BG956" s="93"/>
      <c r="BH956" s="93"/>
      <c r="BI956" s="93"/>
    </row>
    <row r="957">
      <c r="E957" s="105"/>
      <c r="F957" s="105"/>
      <c r="G957" s="105"/>
      <c r="H957" s="105"/>
      <c r="I957" s="105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B957" s="14"/>
      <c r="AC957" s="14"/>
      <c r="AD957" s="14"/>
      <c r="AE957" s="14"/>
      <c r="AG957" s="14"/>
      <c r="AH957" s="14"/>
      <c r="AI957" s="14"/>
      <c r="AJ957" s="14"/>
      <c r="AK957" s="14"/>
      <c r="AL957" s="14"/>
      <c r="AM957" s="14"/>
      <c r="AO957" s="14"/>
      <c r="AP957" s="14"/>
      <c r="AQ957" s="14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F957" s="93"/>
      <c r="BG957" s="93"/>
      <c r="BH957" s="93"/>
      <c r="BI957" s="93"/>
    </row>
    <row r="958">
      <c r="E958" s="105"/>
      <c r="F958" s="105"/>
      <c r="G958" s="105"/>
      <c r="H958" s="105"/>
      <c r="I958" s="105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B958" s="14"/>
      <c r="AC958" s="14"/>
      <c r="AD958" s="14"/>
      <c r="AE958" s="14"/>
      <c r="AG958" s="14"/>
      <c r="AH958" s="14"/>
      <c r="AI958" s="14"/>
      <c r="AJ958" s="14"/>
      <c r="AK958" s="14"/>
      <c r="AL958" s="14"/>
      <c r="AM958" s="14"/>
      <c r="AO958" s="14"/>
      <c r="AP958" s="14"/>
      <c r="AQ958" s="14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F958" s="93"/>
      <c r="BG958" s="93"/>
      <c r="BH958" s="93"/>
      <c r="BI958" s="93"/>
    </row>
    <row r="959">
      <c r="E959" s="105"/>
      <c r="F959" s="105"/>
      <c r="G959" s="105"/>
      <c r="H959" s="105"/>
      <c r="I959" s="105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B959" s="14"/>
      <c r="AC959" s="14"/>
      <c r="AD959" s="14"/>
      <c r="AE959" s="14"/>
      <c r="AG959" s="14"/>
      <c r="AH959" s="14"/>
      <c r="AI959" s="14"/>
      <c r="AJ959" s="14"/>
      <c r="AK959" s="14"/>
      <c r="AL959" s="14"/>
      <c r="AM959" s="14"/>
      <c r="AO959" s="14"/>
      <c r="AP959" s="14"/>
      <c r="AQ959" s="14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F959" s="93"/>
      <c r="BG959" s="93"/>
      <c r="BH959" s="93"/>
      <c r="BI959" s="93"/>
    </row>
    <row r="960">
      <c r="E960" s="105"/>
      <c r="F960" s="105"/>
      <c r="G960" s="105"/>
      <c r="H960" s="105"/>
      <c r="I960" s="105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B960" s="14"/>
      <c r="AC960" s="14"/>
      <c r="AD960" s="14"/>
      <c r="AE960" s="14"/>
      <c r="AG960" s="14"/>
      <c r="AH960" s="14"/>
      <c r="AI960" s="14"/>
      <c r="AJ960" s="14"/>
      <c r="AK960" s="14"/>
      <c r="AL960" s="14"/>
      <c r="AM960" s="14"/>
      <c r="AO960" s="14"/>
      <c r="AP960" s="14"/>
      <c r="AQ960" s="14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F960" s="93"/>
      <c r="BG960" s="93"/>
      <c r="BH960" s="93"/>
      <c r="BI960" s="93"/>
    </row>
    <row r="961">
      <c r="E961" s="105"/>
      <c r="F961" s="105"/>
      <c r="G961" s="105"/>
      <c r="H961" s="105"/>
      <c r="I961" s="105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B961" s="14"/>
      <c r="AC961" s="14"/>
      <c r="AD961" s="14"/>
      <c r="AE961" s="14"/>
      <c r="AG961" s="14"/>
      <c r="AH961" s="14"/>
      <c r="AI961" s="14"/>
      <c r="AJ961" s="14"/>
      <c r="AK961" s="14"/>
      <c r="AL961" s="14"/>
      <c r="AM961" s="14"/>
      <c r="AO961" s="14"/>
      <c r="AP961" s="14"/>
      <c r="AQ961" s="14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F961" s="93"/>
      <c r="BG961" s="93"/>
      <c r="BH961" s="93"/>
      <c r="BI961" s="93"/>
    </row>
    <row r="962">
      <c r="E962" s="105"/>
      <c r="F962" s="105"/>
      <c r="G962" s="105"/>
      <c r="H962" s="105"/>
      <c r="I962" s="105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B962" s="14"/>
      <c r="AC962" s="14"/>
      <c r="AD962" s="14"/>
      <c r="AE962" s="14"/>
      <c r="AG962" s="14"/>
      <c r="AH962" s="14"/>
      <c r="AI962" s="14"/>
      <c r="AJ962" s="14"/>
      <c r="AK962" s="14"/>
      <c r="AL962" s="14"/>
      <c r="AM962" s="14"/>
      <c r="AO962" s="14"/>
      <c r="AP962" s="14"/>
      <c r="AQ962" s="14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F962" s="93"/>
      <c r="BG962" s="93"/>
      <c r="BH962" s="93"/>
      <c r="BI962" s="93"/>
    </row>
    <row r="963">
      <c r="E963" s="105"/>
      <c r="F963" s="105"/>
      <c r="G963" s="105"/>
      <c r="H963" s="105"/>
      <c r="I963" s="105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B963" s="14"/>
      <c r="AC963" s="14"/>
      <c r="AD963" s="14"/>
      <c r="AE963" s="14"/>
      <c r="AG963" s="14"/>
      <c r="AH963" s="14"/>
      <c r="AI963" s="14"/>
      <c r="AJ963" s="14"/>
      <c r="AK963" s="14"/>
      <c r="AL963" s="14"/>
      <c r="AM963" s="14"/>
      <c r="AO963" s="14"/>
      <c r="AP963" s="14"/>
      <c r="AQ963" s="14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F963" s="93"/>
      <c r="BG963" s="93"/>
      <c r="BH963" s="93"/>
      <c r="BI963" s="93"/>
    </row>
    <row r="964">
      <c r="E964" s="105"/>
      <c r="F964" s="105"/>
      <c r="G964" s="105"/>
      <c r="H964" s="105"/>
      <c r="I964" s="105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B964" s="14"/>
      <c r="AC964" s="14"/>
      <c r="AD964" s="14"/>
      <c r="AE964" s="14"/>
      <c r="AG964" s="14"/>
      <c r="AH964" s="14"/>
      <c r="AI964" s="14"/>
      <c r="AJ964" s="14"/>
      <c r="AK964" s="14"/>
      <c r="AL964" s="14"/>
      <c r="AM964" s="14"/>
      <c r="AO964" s="14"/>
      <c r="AP964" s="14"/>
      <c r="AQ964" s="14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F964" s="93"/>
      <c r="BG964" s="93"/>
      <c r="BH964" s="93"/>
      <c r="BI964" s="93"/>
    </row>
    <row r="965">
      <c r="E965" s="105"/>
      <c r="F965" s="105"/>
      <c r="G965" s="105"/>
      <c r="H965" s="105"/>
      <c r="I965" s="105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B965" s="14"/>
      <c r="AC965" s="14"/>
      <c r="AD965" s="14"/>
      <c r="AE965" s="14"/>
      <c r="AG965" s="14"/>
      <c r="AH965" s="14"/>
      <c r="AI965" s="14"/>
      <c r="AJ965" s="14"/>
      <c r="AK965" s="14"/>
      <c r="AL965" s="14"/>
      <c r="AM965" s="14"/>
      <c r="AO965" s="14"/>
      <c r="AP965" s="14"/>
      <c r="AQ965" s="14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F965" s="93"/>
      <c r="BG965" s="93"/>
      <c r="BH965" s="93"/>
      <c r="BI965" s="93"/>
    </row>
    <row r="966">
      <c r="E966" s="105"/>
      <c r="F966" s="105"/>
      <c r="G966" s="105"/>
      <c r="H966" s="105"/>
      <c r="I966" s="105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B966" s="14"/>
      <c r="AC966" s="14"/>
      <c r="AD966" s="14"/>
      <c r="AE966" s="14"/>
      <c r="AG966" s="14"/>
      <c r="AH966" s="14"/>
      <c r="AI966" s="14"/>
      <c r="AJ966" s="14"/>
      <c r="AK966" s="14"/>
      <c r="AL966" s="14"/>
      <c r="AM966" s="14"/>
      <c r="AO966" s="14"/>
      <c r="AP966" s="14"/>
      <c r="AQ966" s="14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F966" s="93"/>
      <c r="BG966" s="93"/>
      <c r="BH966" s="93"/>
      <c r="BI966" s="93"/>
    </row>
    <row r="967">
      <c r="E967" s="105"/>
      <c r="F967" s="105"/>
      <c r="G967" s="105"/>
      <c r="H967" s="105"/>
      <c r="I967" s="105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B967" s="14"/>
      <c r="AC967" s="14"/>
      <c r="AD967" s="14"/>
      <c r="AE967" s="14"/>
      <c r="AG967" s="14"/>
      <c r="AH967" s="14"/>
      <c r="AI967" s="14"/>
      <c r="AJ967" s="14"/>
      <c r="AK967" s="14"/>
      <c r="AL967" s="14"/>
      <c r="AM967" s="14"/>
      <c r="AO967" s="14"/>
      <c r="AP967" s="14"/>
      <c r="AQ967" s="14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F967" s="93"/>
      <c r="BG967" s="93"/>
      <c r="BH967" s="93"/>
      <c r="BI967" s="93"/>
    </row>
    <row r="968">
      <c r="E968" s="105"/>
      <c r="F968" s="105"/>
      <c r="G968" s="105"/>
      <c r="H968" s="105"/>
      <c r="I968" s="105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B968" s="14"/>
      <c r="AC968" s="14"/>
      <c r="AD968" s="14"/>
      <c r="AE968" s="14"/>
      <c r="AG968" s="14"/>
      <c r="AH968" s="14"/>
      <c r="AI968" s="14"/>
      <c r="AJ968" s="14"/>
      <c r="AK968" s="14"/>
      <c r="AL968" s="14"/>
      <c r="AM968" s="14"/>
      <c r="AO968" s="14"/>
      <c r="AP968" s="14"/>
      <c r="AQ968" s="14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F968" s="93"/>
      <c r="BG968" s="93"/>
      <c r="BH968" s="93"/>
      <c r="BI968" s="93"/>
    </row>
    <row r="969">
      <c r="E969" s="105"/>
      <c r="F969" s="105"/>
      <c r="G969" s="105"/>
      <c r="H969" s="105"/>
      <c r="I969" s="105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B969" s="14"/>
      <c r="AC969" s="14"/>
      <c r="AD969" s="14"/>
      <c r="AE969" s="14"/>
      <c r="AG969" s="14"/>
      <c r="AH969" s="14"/>
      <c r="AI969" s="14"/>
      <c r="AJ969" s="14"/>
      <c r="AK969" s="14"/>
      <c r="AL969" s="14"/>
      <c r="AM969" s="14"/>
      <c r="AO969" s="14"/>
      <c r="AP969" s="14"/>
      <c r="AQ969" s="14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F969" s="93"/>
      <c r="BG969" s="93"/>
      <c r="BH969" s="93"/>
      <c r="BI969" s="93"/>
    </row>
    <row r="970">
      <c r="E970" s="105"/>
      <c r="F970" s="105"/>
      <c r="G970" s="105"/>
      <c r="H970" s="105"/>
      <c r="I970" s="105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B970" s="14"/>
      <c r="AC970" s="14"/>
      <c r="AD970" s="14"/>
      <c r="AE970" s="14"/>
      <c r="AG970" s="14"/>
      <c r="AH970" s="14"/>
      <c r="AI970" s="14"/>
      <c r="AJ970" s="14"/>
      <c r="AK970" s="14"/>
      <c r="AL970" s="14"/>
      <c r="AM970" s="14"/>
      <c r="AO970" s="14"/>
      <c r="AP970" s="14"/>
      <c r="AQ970" s="14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F970" s="93"/>
      <c r="BG970" s="93"/>
      <c r="BH970" s="93"/>
      <c r="BI970" s="93"/>
    </row>
    <row r="971">
      <c r="E971" s="105"/>
      <c r="F971" s="105"/>
      <c r="G971" s="105"/>
      <c r="H971" s="105"/>
      <c r="I971" s="105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B971" s="14"/>
      <c r="AC971" s="14"/>
      <c r="AD971" s="14"/>
      <c r="AE971" s="14"/>
      <c r="AG971" s="14"/>
      <c r="AH971" s="14"/>
      <c r="AI971" s="14"/>
      <c r="AJ971" s="14"/>
      <c r="AK971" s="14"/>
      <c r="AL971" s="14"/>
      <c r="AM971" s="14"/>
      <c r="AO971" s="14"/>
      <c r="AP971" s="14"/>
      <c r="AQ971" s="14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F971" s="93"/>
      <c r="BG971" s="93"/>
      <c r="BH971" s="93"/>
      <c r="BI971" s="93"/>
    </row>
    <row r="972">
      <c r="E972" s="105"/>
      <c r="F972" s="105"/>
      <c r="G972" s="105"/>
      <c r="H972" s="105"/>
      <c r="I972" s="105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B972" s="14"/>
      <c r="AC972" s="14"/>
      <c r="AD972" s="14"/>
      <c r="AE972" s="14"/>
      <c r="AG972" s="14"/>
      <c r="AH972" s="14"/>
      <c r="AI972" s="14"/>
      <c r="AJ972" s="14"/>
      <c r="AK972" s="14"/>
      <c r="AL972" s="14"/>
      <c r="AM972" s="14"/>
      <c r="AO972" s="14"/>
      <c r="AP972" s="14"/>
      <c r="AQ972" s="14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F972" s="93"/>
      <c r="BG972" s="93"/>
      <c r="BH972" s="93"/>
      <c r="BI972" s="93"/>
    </row>
    <row r="973">
      <c r="E973" s="105"/>
      <c r="F973" s="105"/>
      <c r="G973" s="105"/>
      <c r="H973" s="105"/>
      <c r="I973" s="105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B973" s="14"/>
      <c r="AC973" s="14"/>
      <c r="AD973" s="14"/>
      <c r="AE973" s="14"/>
      <c r="AG973" s="14"/>
      <c r="AH973" s="14"/>
      <c r="AI973" s="14"/>
      <c r="AJ973" s="14"/>
      <c r="AK973" s="14"/>
      <c r="AL973" s="14"/>
      <c r="AM973" s="14"/>
      <c r="AO973" s="14"/>
      <c r="AP973" s="14"/>
      <c r="AQ973" s="14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F973" s="93"/>
      <c r="BG973" s="93"/>
      <c r="BH973" s="93"/>
      <c r="BI973" s="93"/>
    </row>
    <row r="974">
      <c r="E974" s="105"/>
      <c r="F974" s="105"/>
      <c r="G974" s="105"/>
      <c r="H974" s="105"/>
      <c r="I974" s="105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B974" s="14"/>
      <c r="AC974" s="14"/>
      <c r="AD974" s="14"/>
      <c r="AE974" s="14"/>
      <c r="AG974" s="14"/>
      <c r="AH974" s="14"/>
      <c r="AI974" s="14"/>
      <c r="AJ974" s="14"/>
      <c r="AK974" s="14"/>
      <c r="AL974" s="14"/>
      <c r="AM974" s="14"/>
      <c r="AO974" s="14"/>
      <c r="AP974" s="14"/>
      <c r="AQ974" s="14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F974" s="93"/>
      <c r="BG974" s="93"/>
      <c r="BH974" s="93"/>
      <c r="BI974" s="93"/>
    </row>
    <row r="975">
      <c r="E975" s="105"/>
      <c r="F975" s="105"/>
      <c r="G975" s="105"/>
      <c r="H975" s="105"/>
      <c r="I975" s="105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B975" s="14"/>
      <c r="AC975" s="14"/>
      <c r="AD975" s="14"/>
      <c r="AE975" s="14"/>
      <c r="AG975" s="14"/>
      <c r="AH975" s="14"/>
      <c r="AI975" s="14"/>
      <c r="AJ975" s="14"/>
      <c r="AK975" s="14"/>
      <c r="AL975" s="14"/>
      <c r="AM975" s="14"/>
      <c r="AO975" s="14"/>
      <c r="AP975" s="14"/>
      <c r="AQ975" s="14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F975" s="93"/>
      <c r="BG975" s="93"/>
      <c r="BH975" s="93"/>
      <c r="BI975" s="93"/>
    </row>
    <row r="976">
      <c r="E976" s="105"/>
      <c r="F976" s="105"/>
      <c r="G976" s="105"/>
      <c r="H976" s="105"/>
      <c r="I976" s="105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B976" s="14"/>
      <c r="AC976" s="14"/>
      <c r="AD976" s="14"/>
      <c r="AE976" s="14"/>
      <c r="AG976" s="14"/>
      <c r="AH976" s="14"/>
      <c r="AI976" s="14"/>
      <c r="AJ976" s="14"/>
      <c r="AK976" s="14"/>
      <c r="AL976" s="14"/>
      <c r="AM976" s="14"/>
      <c r="AO976" s="14"/>
      <c r="AP976" s="14"/>
      <c r="AQ976" s="14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F976" s="93"/>
      <c r="BG976" s="93"/>
      <c r="BH976" s="93"/>
      <c r="BI976" s="93"/>
    </row>
    <row r="977">
      <c r="E977" s="105"/>
      <c r="F977" s="105"/>
      <c r="G977" s="105"/>
      <c r="H977" s="105"/>
      <c r="I977" s="105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B977" s="14"/>
      <c r="AC977" s="14"/>
      <c r="AD977" s="14"/>
      <c r="AE977" s="14"/>
      <c r="AG977" s="14"/>
      <c r="AH977" s="14"/>
      <c r="AI977" s="14"/>
      <c r="AJ977" s="14"/>
      <c r="AK977" s="14"/>
      <c r="AL977" s="14"/>
      <c r="AM977" s="14"/>
      <c r="AO977" s="14"/>
      <c r="AP977" s="14"/>
      <c r="AQ977" s="14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F977" s="93"/>
      <c r="BG977" s="93"/>
      <c r="BH977" s="93"/>
      <c r="BI977" s="93"/>
    </row>
    <row r="978">
      <c r="E978" s="105"/>
      <c r="F978" s="105"/>
      <c r="G978" s="105"/>
      <c r="H978" s="105"/>
      <c r="I978" s="105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B978" s="14"/>
      <c r="AC978" s="14"/>
      <c r="AD978" s="14"/>
      <c r="AE978" s="14"/>
      <c r="AG978" s="14"/>
      <c r="AH978" s="14"/>
      <c r="AI978" s="14"/>
      <c r="AJ978" s="14"/>
      <c r="AK978" s="14"/>
      <c r="AL978" s="14"/>
      <c r="AM978" s="14"/>
      <c r="AO978" s="14"/>
      <c r="AP978" s="14"/>
      <c r="AQ978" s="14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F978" s="93"/>
      <c r="BG978" s="93"/>
      <c r="BH978" s="93"/>
      <c r="BI978" s="93"/>
    </row>
    <row r="979">
      <c r="E979" s="105"/>
      <c r="F979" s="105"/>
      <c r="G979" s="105"/>
      <c r="H979" s="105"/>
      <c r="I979" s="105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B979" s="14"/>
      <c r="AC979" s="14"/>
      <c r="AD979" s="14"/>
      <c r="AE979" s="14"/>
      <c r="AG979" s="14"/>
      <c r="AH979" s="14"/>
      <c r="AI979" s="14"/>
      <c r="AJ979" s="14"/>
      <c r="AK979" s="14"/>
      <c r="AL979" s="14"/>
      <c r="AM979" s="14"/>
      <c r="AO979" s="14"/>
      <c r="AP979" s="14"/>
      <c r="AQ979" s="14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F979" s="93"/>
      <c r="BG979" s="93"/>
      <c r="BH979" s="93"/>
      <c r="BI979" s="93"/>
    </row>
    <row r="980">
      <c r="E980" s="105"/>
      <c r="F980" s="105"/>
      <c r="G980" s="105"/>
      <c r="H980" s="105"/>
      <c r="I980" s="105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B980" s="14"/>
      <c r="AC980" s="14"/>
      <c r="AD980" s="14"/>
      <c r="AE980" s="14"/>
      <c r="AG980" s="14"/>
      <c r="AH980" s="14"/>
      <c r="AI980" s="14"/>
      <c r="AJ980" s="14"/>
      <c r="AK980" s="14"/>
      <c r="AL980" s="14"/>
      <c r="AM980" s="14"/>
      <c r="AO980" s="14"/>
      <c r="AP980" s="14"/>
      <c r="AQ980" s="14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F980" s="93"/>
      <c r="BG980" s="93"/>
      <c r="BH980" s="93"/>
      <c r="BI980" s="93"/>
    </row>
    <row r="981">
      <c r="E981" s="105"/>
      <c r="F981" s="105"/>
      <c r="G981" s="105"/>
      <c r="H981" s="105"/>
      <c r="I981" s="105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B981" s="14"/>
      <c r="AC981" s="14"/>
      <c r="AD981" s="14"/>
      <c r="AE981" s="14"/>
      <c r="AG981" s="14"/>
      <c r="AH981" s="14"/>
      <c r="AI981" s="14"/>
      <c r="AJ981" s="14"/>
      <c r="AK981" s="14"/>
      <c r="AL981" s="14"/>
      <c r="AM981" s="14"/>
      <c r="AO981" s="14"/>
      <c r="AP981" s="14"/>
      <c r="AQ981" s="14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F981" s="93"/>
      <c r="BG981" s="93"/>
      <c r="BH981" s="93"/>
      <c r="BI981" s="93"/>
    </row>
    <row r="982">
      <c r="E982" s="105"/>
      <c r="F982" s="105"/>
      <c r="G982" s="105"/>
      <c r="H982" s="105"/>
      <c r="I982" s="105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B982" s="14"/>
      <c r="AC982" s="14"/>
      <c r="AD982" s="14"/>
      <c r="AE982" s="14"/>
      <c r="AG982" s="14"/>
      <c r="AH982" s="14"/>
      <c r="AI982" s="14"/>
      <c r="AJ982" s="14"/>
      <c r="AK982" s="14"/>
      <c r="AL982" s="14"/>
      <c r="AM982" s="14"/>
      <c r="AO982" s="14"/>
      <c r="AP982" s="14"/>
      <c r="AQ982" s="14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F982" s="93"/>
      <c r="BG982" s="93"/>
      <c r="BH982" s="93"/>
      <c r="BI982" s="93"/>
    </row>
    <row r="983">
      <c r="E983" s="105"/>
      <c r="F983" s="105"/>
      <c r="G983" s="105"/>
      <c r="H983" s="105"/>
      <c r="I983" s="105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B983" s="14"/>
      <c r="AC983" s="14"/>
      <c r="AD983" s="14"/>
      <c r="AE983" s="14"/>
      <c r="AG983" s="14"/>
      <c r="AH983" s="14"/>
      <c r="AI983" s="14"/>
      <c r="AJ983" s="14"/>
      <c r="AK983" s="14"/>
      <c r="AL983" s="14"/>
      <c r="AM983" s="14"/>
      <c r="AO983" s="14"/>
      <c r="AP983" s="14"/>
      <c r="AQ983" s="14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F983" s="93"/>
      <c r="BG983" s="93"/>
      <c r="BH983" s="93"/>
      <c r="BI983" s="93"/>
    </row>
    <row r="984">
      <c r="E984" s="105"/>
      <c r="F984" s="105"/>
      <c r="G984" s="105"/>
      <c r="H984" s="105"/>
      <c r="I984" s="105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B984" s="14"/>
      <c r="AC984" s="14"/>
      <c r="AD984" s="14"/>
      <c r="AE984" s="14"/>
      <c r="AG984" s="14"/>
      <c r="AH984" s="14"/>
      <c r="AI984" s="14"/>
      <c r="AJ984" s="14"/>
      <c r="AK984" s="14"/>
      <c r="AL984" s="14"/>
      <c r="AM984" s="14"/>
      <c r="AO984" s="14"/>
      <c r="AP984" s="14"/>
      <c r="AQ984" s="14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F984" s="93"/>
      <c r="BG984" s="93"/>
      <c r="BH984" s="93"/>
      <c r="BI984" s="93"/>
    </row>
    <row r="985">
      <c r="E985" s="105"/>
      <c r="F985" s="105"/>
      <c r="G985" s="105"/>
      <c r="H985" s="105"/>
      <c r="I985" s="105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B985" s="14"/>
      <c r="AC985" s="14"/>
      <c r="AD985" s="14"/>
      <c r="AE985" s="14"/>
      <c r="AG985" s="14"/>
      <c r="AH985" s="14"/>
      <c r="AI985" s="14"/>
      <c r="AJ985" s="14"/>
      <c r="AK985" s="14"/>
      <c r="AL985" s="14"/>
      <c r="AM985" s="14"/>
      <c r="AO985" s="14"/>
      <c r="AP985" s="14"/>
      <c r="AQ985" s="14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F985" s="93"/>
      <c r="BG985" s="93"/>
      <c r="BH985" s="93"/>
      <c r="BI985" s="93"/>
    </row>
    <row r="986">
      <c r="E986" s="105"/>
      <c r="F986" s="105"/>
      <c r="G986" s="105"/>
      <c r="H986" s="105"/>
      <c r="I986" s="105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B986" s="14"/>
      <c r="AC986" s="14"/>
      <c r="AD986" s="14"/>
      <c r="AE986" s="14"/>
      <c r="AG986" s="14"/>
      <c r="AH986" s="14"/>
      <c r="AI986" s="14"/>
      <c r="AJ986" s="14"/>
      <c r="AK986" s="14"/>
      <c r="AL986" s="14"/>
      <c r="AM986" s="14"/>
      <c r="AO986" s="14"/>
      <c r="AP986" s="14"/>
      <c r="AQ986" s="14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F986" s="93"/>
      <c r="BG986" s="93"/>
      <c r="BH986" s="93"/>
      <c r="BI986" s="93"/>
    </row>
    <row r="987">
      <c r="E987" s="105"/>
      <c r="F987" s="105"/>
      <c r="G987" s="105"/>
      <c r="H987" s="105"/>
      <c r="I987" s="105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B987" s="14"/>
      <c r="AC987" s="14"/>
      <c r="AD987" s="14"/>
      <c r="AE987" s="14"/>
      <c r="AG987" s="14"/>
      <c r="AH987" s="14"/>
      <c r="AI987" s="14"/>
      <c r="AJ987" s="14"/>
      <c r="AK987" s="14"/>
      <c r="AL987" s="14"/>
      <c r="AM987" s="14"/>
      <c r="AO987" s="14"/>
      <c r="AP987" s="14"/>
      <c r="AQ987" s="14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F987" s="93"/>
      <c r="BG987" s="93"/>
      <c r="BH987" s="93"/>
      <c r="BI987" s="93"/>
    </row>
    <row r="988">
      <c r="E988" s="105"/>
      <c r="F988" s="105"/>
      <c r="G988" s="105"/>
      <c r="H988" s="105"/>
      <c r="I988" s="105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B988" s="14"/>
      <c r="AC988" s="14"/>
      <c r="AD988" s="14"/>
      <c r="AE988" s="14"/>
      <c r="AG988" s="14"/>
      <c r="AH988" s="14"/>
      <c r="AI988" s="14"/>
      <c r="AJ988" s="14"/>
      <c r="AK988" s="14"/>
      <c r="AL988" s="14"/>
      <c r="AM988" s="14"/>
      <c r="AO988" s="14"/>
      <c r="AP988" s="14"/>
      <c r="AQ988" s="14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F988" s="93"/>
      <c r="BG988" s="93"/>
      <c r="BH988" s="93"/>
      <c r="BI988" s="93"/>
    </row>
    <row r="989">
      <c r="E989" s="105"/>
      <c r="F989" s="105"/>
      <c r="G989" s="105"/>
      <c r="H989" s="105"/>
      <c r="I989" s="105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B989" s="14"/>
      <c r="AC989" s="14"/>
      <c r="AD989" s="14"/>
      <c r="AE989" s="14"/>
      <c r="AG989" s="14"/>
      <c r="AH989" s="14"/>
      <c r="AI989" s="14"/>
      <c r="AJ989" s="14"/>
      <c r="AK989" s="14"/>
      <c r="AL989" s="14"/>
      <c r="AM989" s="14"/>
      <c r="AO989" s="14"/>
      <c r="AP989" s="14"/>
      <c r="AQ989" s="14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F989" s="93"/>
      <c r="BG989" s="93"/>
      <c r="BH989" s="93"/>
      <c r="BI989" s="93"/>
    </row>
  </sheetData>
  <mergeCells count="87">
    <mergeCell ref="R2:R3"/>
    <mergeCell ref="T2:T3"/>
    <mergeCell ref="U2:U3"/>
    <mergeCell ref="V2:V3"/>
    <mergeCell ref="W2:W3"/>
    <mergeCell ref="X2:X3"/>
    <mergeCell ref="Y2:Y3"/>
    <mergeCell ref="Z2:Z3"/>
    <mergeCell ref="B1:B3"/>
    <mergeCell ref="C1:C3"/>
    <mergeCell ref="E1:F1"/>
    <mergeCell ref="H1:I1"/>
    <mergeCell ref="K1:L1"/>
    <mergeCell ref="N1:R1"/>
    <mergeCell ref="T1:Z1"/>
    <mergeCell ref="B4:D4"/>
    <mergeCell ref="A40:D40"/>
    <mergeCell ref="A41:D41"/>
    <mergeCell ref="A42:D42"/>
    <mergeCell ref="A43:D43"/>
    <mergeCell ref="A44:D44"/>
    <mergeCell ref="A45:D45"/>
    <mergeCell ref="P2:P3"/>
    <mergeCell ref="Q2:Q3"/>
    <mergeCell ref="A5:A34"/>
    <mergeCell ref="A36:D36"/>
    <mergeCell ref="A37:D37"/>
    <mergeCell ref="A38:D38"/>
    <mergeCell ref="A39:D39"/>
    <mergeCell ref="N2:N3"/>
    <mergeCell ref="O2:O3"/>
    <mergeCell ref="AB2:AB3"/>
    <mergeCell ref="AC2:AC3"/>
    <mergeCell ref="AD2:AD3"/>
    <mergeCell ref="AE2:AE3"/>
    <mergeCell ref="AG2:AG3"/>
    <mergeCell ref="AH2:AH3"/>
    <mergeCell ref="AI2:AI3"/>
    <mergeCell ref="AJ2:AJ3"/>
    <mergeCell ref="AK2:AK3"/>
    <mergeCell ref="AL2:AL3"/>
    <mergeCell ref="AM2:AM3"/>
    <mergeCell ref="AO2:AO3"/>
    <mergeCell ref="BK2:BK3"/>
    <mergeCell ref="BL2:BL3"/>
    <mergeCell ref="BA2:BA3"/>
    <mergeCell ref="BB2:BB3"/>
    <mergeCell ref="BC2:BC3"/>
    <mergeCell ref="BD2:BD3"/>
    <mergeCell ref="BF2:BF3"/>
    <mergeCell ref="BH2:BH3"/>
    <mergeCell ref="BI2:BI3"/>
    <mergeCell ref="BV2:BV3"/>
    <mergeCell ref="BW2:BW3"/>
    <mergeCell ref="BM2:BM3"/>
    <mergeCell ref="BN2:BN3"/>
    <mergeCell ref="BP2:BP3"/>
    <mergeCell ref="BQ2:BQ3"/>
    <mergeCell ref="BR2:BR3"/>
    <mergeCell ref="BT2:BT3"/>
    <mergeCell ref="BU2:BU3"/>
    <mergeCell ref="BP1:BR1"/>
    <mergeCell ref="BT1:BY1"/>
    <mergeCell ref="BX2:BX3"/>
    <mergeCell ref="BY2:BY3"/>
    <mergeCell ref="AB1:AE1"/>
    <mergeCell ref="AG1:AM1"/>
    <mergeCell ref="AS1:AT1"/>
    <mergeCell ref="AV1:AY1"/>
    <mergeCell ref="BA1:BD1"/>
    <mergeCell ref="BH1:BI1"/>
    <mergeCell ref="BK1:BN1"/>
    <mergeCell ref="D2:D3"/>
    <mergeCell ref="E2:E3"/>
    <mergeCell ref="F2:F3"/>
    <mergeCell ref="G2:G3"/>
    <mergeCell ref="H2:H3"/>
    <mergeCell ref="I2:I3"/>
    <mergeCell ref="K2:K3"/>
    <mergeCell ref="L2:L3"/>
    <mergeCell ref="AQ2:AQ3"/>
    <mergeCell ref="AS2:AS3"/>
    <mergeCell ref="AT2:AT3"/>
    <mergeCell ref="AV2:AV3"/>
    <mergeCell ref="AW2:AW3"/>
    <mergeCell ref="AX2:AX3"/>
    <mergeCell ref="AY2:AY3"/>
  </mergeCells>
  <hyperlinks>
    <hyperlink r:id="rId1" ref="E2"/>
    <hyperlink r:id="rId2" ref="F2"/>
    <hyperlink r:id="rId3" ref="H2"/>
    <hyperlink r:id="rId4" ref="I2"/>
    <hyperlink r:id="rId5" ref="K2"/>
    <hyperlink r:id="rId6" ref="L2"/>
    <hyperlink r:id="rId7" ref="N2"/>
    <hyperlink r:id="rId8" ref="O2"/>
    <hyperlink r:id="rId9" ref="P2"/>
    <hyperlink r:id="rId10" ref="Q2"/>
    <hyperlink r:id="rId11" ref="R2"/>
    <hyperlink r:id="rId12" ref="T2"/>
    <hyperlink r:id="rId13" ref="U2"/>
    <hyperlink r:id="rId14" ref="V2"/>
    <hyperlink r:id="rId15" ref="W2"/>
    <hyperlink r:id="rId16" ref="X2"/>
    <hyperlink r:id="rId17" ref="Y2"/>
    <hyperlink r:id="rId18" ref="Z2"/>
    <hyperlink r:id="rId19" ref="AB2"/>
    <hyperlink r:id="rId20" ref="AC2"/>
    <hyperlink r:id="rId21" ref="AD2"/>
    <hyperlink r:id="rId22" ref="AE2"/>
    <hyperlink r:id="rId23" ref="AG2"/>
    <hyperlink r:id="rId24" ref="AH2"/>
    <hyperlink r:id="rId25" ref="AI2"/>
    <hyperlink r:id="rId26" ref="AJ2"/>
    <hyperlink r:id="rId27" ref="AK2"/>
    <hyperlink r:id="rId28" ref="AL2"/>
    <hyperlink r:id="rId29" ref="AM2"/>
    <hyperlink r:id="rId30" ref="AO2"/>
    <hyperlink r:id="rId31" ref="AQ2"/>
    <hyperlink r:id="rId32" ref="AS2"/>
    <hyperlink r:id="rId33" ref="AT2"/>
    <hyperlink r:id="rId34" ref="AV2"/>
    <hyperlink r:id="rId35" ref="AW2"/>
    <hyperlink r:id="rId36" ref="AX2"/>
    <hyperlink r:id="rId37" ref="AY2"/>
    <hyperlink r:id="rId38" ref="BA2"/>
    <hyperlink r:id="rId39" ref="BB2"/>
    <hyperlink r:id="rId40" ref="BC2"/>
    <hyperlink r:id="rId41" ref="BD2"/>
    <hyperlink r:id="rId42" ref="BF2"/>
    <hyperlink r:id="rId43" ref="BH2"/>
    <hyperlink r:id="rId44" ref="BI2"/>
    <hyperlink r:id="rId45" ref="BK2"/>
    <hyperlink r:id="rId46" ref="BL2"/>
    <hyperlink r:id="rId47" ref="BM2"/>
    <hyperlink r:id="rId48" ref="BN2"/>
    <hyperlink r:id="rId49" ref="BP2"/>
    <hyperlink r:id="rId50" ref="BQ2"/>
    <hyperlink r:id="rId51" ref="BR2"/>
    <hyperlink r:id="rId52" ref="BT2"/>
    <hyperlink r:id="rId53" ref="BU2"/>
    <hyperlink r:id="rId54" ref="BV2"/>
    <hyperlink r:id="rId55" ref="BW2"/>
    <hyperlink r:id="rId56" ref="BX2"/>
    <hyperlink r:id="rId57" ref="BY2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07"/>
      <c r="B1" s="108" t="s">
        <v>0</v>
      </c>
      <c r="C1" s="108" t="s">
        <v>1</v>
      </c>
      <c r="D1" s="38" t="s">
        <v>169</v>
      </c>
    </row>
    <row r="2">
      <c r="A2" s="14"/>
      <c r="B2" s="15"/>
      <c r="C2" s="15"/>
      <c r="D2" s="108" t="s">
        <v>3</v>
      </c>
    </row>
    <row r="3">
      <c r="A3" s="14"/>
      <c r="B3" s="23"/>
      <c r="C3" s="23"/>
      <c r="D3" s="23"/>
    </row>
    <row r="4">
      <c r="A4" s="25"/>
      <c r="B4" s="26" t="s">
        <v>61</v>
      </c>
      <c r="C4" s="27"/>
      <c r="D4" s="28"/>
    </row>
    <row r="5">
      <c r="A5" s="37" t="s">
        <v>62</v>
      </c>
      <c r="B5" s="38">
        <v>1.0</v>
      </c>
      <c r="C5" s="38">
        <v>1.0</v>
      </c>
      <c r="D5" s="38" t="s">
        <v>63</v>
      </c>
    </row>
    <row r="6">
      <c r="A6" s="15"/>
      <c r="B6" s="38">
        <v>1.0</v>
      </c>
      <c r="C6" s="38">
        <v>2.0</v>
      </c>
      <c r="D6" s="59" t="s">
        <v>64</v>
      </c>
    </row>
    <row r="7">
      <c r="A7" s="15"/>
      <c r="B7" s="38">
        <v>1.0</v>
      </c>
      <c r="C7" s="38">
        <v>3.0</v>
      </c>
      <c r="D7" s="38" t="s">
        <v>65</v>
      </c>
    </row>
    <row r="8">
      <c r="A8" s="15"/>
      <c r="B8" s="38">
        <v>1.0</v>
      </c>
      <c r="C8" s="38">
        <v>4.0</v>
      </c>
      <c r="D8" s="38" t="s">
        <v>66</v>
      </c>
    </row>
    <row r="9">
      <c r="A9" s="15"/>
      <c r="B9" s="38">
        <v>1.0</v>
      </c>
      <c r="C9" s="38">
        <v>5.0</v>
      </c>
      <c r="D9" s="38" t="s">
        <v>170</v>
      </c>
    </row>
    <row r="10">
      <c r="A10" s="15"/>
      <c r="B10" s="38">
        <v>1.0</v>
      </c>
      <c r="C10" s="38">
        <v>6.0</v>
      </c>
      <c r="D10" s="109" t="s">
        <v>67</v>
      </c>
    </row>
    <row r="11">
      <c r="A11" s="15"/>
      <c r="B11" s="48">
        <v>1.0</v>
      </c>
      <c r="C11" s="38">
        <v>7.0</v>
      </c>
      <c r="D11" s="110" t="s">
        <v>68</v>
      </c>
    </row>
    <row r="12">
      <c r="A12" s="15"/>
      <c r="B12" s="48">
        <v>1.0</v>
      </c>
      <c r="C12" s="38">
        <v>8.0</v>
      </c>
      <c r="D12" s="110" t="s">
        <v>69</v>
      </c>
    </row>
    <row r="13">
      <c r="A13" s="15"/>
      <c r="B13" s="48">
        <v>1.0</v>
      </c>
      <c r="C13" s="38">
        <v>9.0</v>
      </c>
      <c r="D13" s="110" t="s">
        <v>70</v>
      </c>
    </row>
    <row r="14">
      <c r="A14" s="15"/>
      <c r="B14" s="38">
        <v>1.0</v>
      </c>
      <c r="C14" s="38">
        <v>10.0</v>
      </c>
      <c r="D14" s="50" t="s">
        <v>71</v>
      </c>
      <c r="F14" s="111"/>
    </row>
    <row r="15">
      <c r="A15" s="15"/>
      <c r="B15" s="52">
        <v>5.0</v>
      </c>
      <c r="C15" s="38">
        <v>11.0</v>
      </c>
      <c r="D15" s="50" t="s">
        <v>72</v>
      </c>
      <c r="F15" s="111" t="s">
        <v>171</v>
      </c>
    </row>
    <row r="16">
      <c r="A16" s="15"/>
      <c r="B16" s="52">
        <v>5.0</v>
      </c>
      <c r="C16" s="38">
        <v>12.0</v>
      </c>
      <c r="D16" s="59" t="s">
        <v>73</v>
      </c>
    </row>
    <row r="17">
      <c r="A17" s="15"/>
      <c r="B17" s="52">
        <v>5.0</v>
      </c>
      <c r="C17" s="38">
        <v>13.0</v>
      </c>
      <c r="D17" s="50" t="s">
        <v>74</v>
      </c>
    </row>
    <row r="18">
      <c r="A18" s="15"/>
      <c r="B18" s="52">
        <v>5.0</v>
      </c>
      <c r="C18" s="38">
        <v>14.0</v>
      </c>
      <c r="D18" s="112" t="s">
        <v>75</v>
      </c>
    </row>
    <row r="19">
      <c r="A19" s="15"/>
      <c r="B19" s="50">
        <v>1.0</v>
      </c>
      <c r="C19" s="38">
        <v>15.0</v>
      </c>
      <c r="D19" s="112" t="s">
        <v>76</v>
      </c>
    </row>
    <row r="20">
      <c r="A20" s="15"/>
      <c r="B20" s="40">
        <v>1.0</v>
      </c>
      <c r="C20" s="38">
        <v>16.0</v>
      </c>
      <c r="D20" s="113" t="s">
        <v>77</v>
      </c>
    </row>
    <row r="21">
      <c r="A21" s="15"/>
      <c r="B21" s="38">
        <v>1.0</v>
      </c>
      <c r="C21" s="38">
        <v>17.0</v>
      </c>
      <c r="D21" s="114" t="s">
        <v>78</v>
      </c>
    </row>
    <row r="22">
      <c r="A22" s="15"/>
      <c r="B22" s="38">
        <v>1.0</v>
      </c>
      <c r="C22" s="38">
        <v>18.0</v>
      </c>
      <c r="D22" s="114" t="s">
        <v>79</v>
      </c>
    </row>
    <row r="23">
      <c r="A23" s="15"/>
      <c r="B23" s="38">
        <v>1.0</v>
      </c>
      <c r="C23" s="38">
        <v>19.0</v>
      </c>
      <c r="D23" s="114" t="s">
        <v>80</v>
      </c>
    </row>
    <row r="24">
      <c r="A24" s="15"/>
      <c r="B24" s="58">
        <v>3.0</v>
      </c>
      <c r="C24" s="38">
        <v>20.0</v>
      </c>
      <c r="D24" s="114" t="s">
        <v>81</v>
      </c>
    </row>
    <row r="25">
      <c r="A25" s="15"/>
      <c r="B25" s="59">
        <v>1.0</v>
      </c>
      <c r="C25" s="38">
        <v>21.0</v>
      </c>
      <c r="D25" s="50" t="s">
        <v>82</v>
      </c>
    </row>
    <row r="26">
      <c r="A26" s="15"/>
      <c r="B26" s="52">
        <v>5.0</v>
      </c>
      <c r="C26" s="38">
        <v>22.0</v>
      </c>
      <c r="D26" s="50" t="s">
        <v>83</v>
      </c>
    </row>
    <row r="27">
      <c r="A27" s="15"/>
      <c r="B27" s="38">
        <v>1.0</v>
      </c>
      <c r="C27" s="38">
        <v>23.0</v>
      </c>
      <c r="D27" s="59" t="s">
        <v>84</v>
      </c>
    </row>
    <row r="28">
      <c r="A28" s="15"/>
      <c r="B28" s="38">
        <v>1.0</v>
      </c>
      <c r="C28" s="38">
        <v>24.0</v>
      </c>
      <c r="D28" s="38" t="s">
        <v>85</v>
      </c>
    </row>
    <row r="29">
      <c r="A29" s="15"/>
      <c r="B29" s="38">
        <v>1.0</v>
      </c>
      <c r="C29" s="38">
        <v>25.0</v>
      </c>
      <c r="D29" s="59" t="s">
        <v>172</v>
      </c>
    </row>
    <row r="30">
      <c r="A30" s="15"/>
      <c r="B30" s="38">
        <v>1.0</v>
      </c>
      <c r="C30" s="38">
        <v>26.0</v>
      </c>
      <c r="D30" s="38" t="s">
        <v>87</v>
      </c>
    </row>
    <row r="31">
      <c r="A31" s="15"/>
      <c r="B31" s="38">
        <v>1.0</v>
      </c>
      <c r="C31" s="38">
        <v>27.0</v>
      </c>
      <c r="D31" s="115" t="s">
        <v>88</v>
      </c>
    </row>
    <row r="32">
      <c r="A32" s="15"/>
      <c r="B32" s="38">
        <v>1.0</v>
      </c>
      <c r="C32" s="38">
        <v>28.0</v>
      </c>
      <c r="D32" s="115" t="s">
        <v>89</v>
      </c>
    </row>
    <row r="33">
      <c r="A33" s="15"/>
      <c r="B33" s="38">
        <v>1.0</v>
      </c>
      <c r="C33" s="38">
        <v>29.0</v>
      </c>
      <c r="D33" s="115" t="s">
        <v>90</v>
      </c>
    </row>
    <row r="34">
      <c r="A34" s="15"/>
      <c r="B34" s="40">
        <v>2.0</v>
      </c>
      <c r="C34" s="38">
        <v>30.0</v>
      </c>
      <c r="D34" s="116" t="s">
        <v>173</v>
      </c>
    </row>
    <row r="35">
      <c r="A35" s="23"/>
      <c r="B35" s="40">
        <v>5.0</v>
      </c>
      <c r="C35" s="38">
        <v>31.0</v>
      </c>
      <c r="D35" s="117" t="s">
        <v>92</v>
      </c>
    </row>
    <row r="36">
      <c r="A36" s="71"/>
      <c r="B36" s="72">
        <f>SUM(B5:B35)</f>
        <v>58</v>
      </c>
      <c r="C36" s="73"/>
      <c r="D36" s="73" t="s">
        <v>93</v>
      </c>
    </row>
    <row r="37">
      <c r="A37" s="39" t="s">
        <v>94</v>
      </c>
      <c r="B37" s="27"/>
      <c r="C37" s="27"/>
      <c r="D37" s="28"/>
    </row>
    <row r="38">
      <c r="A38" s="39" t="s">
        <v>95</v>
      </c>
      <c r="B38" s="27"/>
      <c r="C38" s="27"/>
      <c r="D38" s="28"/>
    </row>
    <row r="39">
      <c r="A39" s="39" t="s">
        <v>96</v>
      </c>
      <c r="B39" s="27"/>
      <c r="C39" s="27"/>
      <c r="D39" s="28"/>
    </row>
    <row r="40">
      <c r="A40" s="39" t="s">
        <v>97</v>
      </c>
      <c r="B40" s="27"/>
      <c r="C40" s="27"/>
      <c r="D40" s="28"/>
    </row>
    <row r="41">
      <c r="A41" s="39" t="s">
        <v>155</v>
      </c>
      <c r="B41" s="27"/>
      <c r="C41" s="27"/>
      <c r="D41" s="28"/>
    </row>
    <row r="42">
      <c r="A42" s="39" t="s">
        <v>157</v>
      </c>
      <c r="B42" s="27"/>
      <c r="C42" s="27"/>
      <c r="D42" s="28"/>
    </row>
    <row r="43">
      <c r="A43" s="39" t="s">
        <v>158</v>
      </c>
      <c r="B43" s="27"/>
      <c r="C43" s="27"/>
      <c r="D43" s="28"/>
    </row>
    <row r="44">
      <c r="A44" s="39" t="s">
        <v>159</v>
      </c>
      <c r="B44" s="27"/>
      <c r="C44" s="27"/>
      <c r="D44" s="28"/>
    </row>
    <row r="45">
      <c r="A45" s="86" t="s">
        <v>174</v>
      </c>
      <c r="B45" s="27"/>
      <c r="C45" s="27"/>
      <c r="D45" s="28"/>
    </row>
    <row r="46">
      <c r="A46" s="39" t="s">
        <v>165</v>
      </c>
      <c r="B46" s="27"/>
      <c r="C46" s="27"/>
      <c r="D46" s="28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18" t="s">
        <v>175</v>
      </c>
      <c r="O1" s="119"/>
      <c r="P1" s="119"/>
      <c r="Q1" s="120"/>
    </row>
    <row r="2" ht="17.25" customHeight="1">
      <c r="A2" s="121" t="s">
        <v>176</v>
      </c>
      <c r="B2" s="27"/>
      <c r="C2" s="27"/>
      <c r="D2" s="27"/>
      <c r="E2" s="28"/>
      <c r="F2" s="119"/>
      <c r="G2" s="122" t="s">
        <v>177</v>
      </c>
      <c r="H2" s="122" t="s">
        <v>95</v>
      </c>
      <c r="I2" s="123" t="s">
        <v>178</v>
      </c>
      <c r="J2" s="124" t="s">
        <v>179</v>
      </c>
      <c r="K2" s="125" t="s">
        <v>180</v>
      </c>
      <c r="L2" s="119"/>
      <c r="M2" s="126" t="s">
        <v>181</v>
      </c>
      <c r="N2" s="122" t="s">
        <v>95</v>
      </c>
      <c r="O2" s="123" t="s">
        <v>178</v>
      </c>
      <c r="P2" s="125" t="s">
        <v>180</v>
      </c>
      <c r="Q2" s="127"/>
    </row>
    <row r="3" ht="15.0" customHeight="1">
      <c r="A3" s="128" t="s">
        <v>182</v>
      </c>
      <c r="B3" s="129" t="s">
        <v>95</v>
      </c>
      <c r="C3" s="122" t="s">
        <v>178</v>
      </c>
      <c r="D3" s="130" t="s">
        <v>179</v>
      </c>
      <c r="E3" s="131" t="s">
        <v>180</v>
      </c>
      <c r="F3" s="119"/>
      <c r="G3" s="132" t="s">
        <v>183</v>
      </c>
      <c r="H3" s="133">
        <v>0.4839</v>
      </c>
      <c r="I3" s="134">
        <v>13.0</v>
      </c>
      <c r="J3" s="133">
        <v>6.2907</v>
      </c>
      <c r="K3" s="135">
        <v>0.11719907407407408</v>
      </c>
      <c r="L3" s="119"/>
      <c r="M3" s="136" t="s">
        <v>184</v>
      </c>
      <c r="N3" s="137">
        <v>0.5395</v>
      </c>
      <c r="O3" s="136">
        <v>47.0</v>
      </c>
      <c r="P3" s="138">
        <v>0.20302083333333334</v>
      </c>
      <c r="Q3" s="127"/>
    </row>
    <row r="4">
      <c r="A4" s="139">
        <v>44160.0</v>
      </c>
      <c r="B4" s="140">
        <v>0.5673</v>
      </c>
      <c r="C4" s="141">
        <v>3.0</v>
      </c>
      <c r="D4" s="140">
        <v>1.7018</v>
      </c>
      <c r="E4" s="142">
        <v>0.010451388888888889</v>
      </c>
      <c r="F4" s="119"/>
      <c r="G4" s="132" t="s">
        <v>185</v>
      </c>
      <c r="H4" s="133">
        <v>0.5045</v>
      </c>
      <c r="I4" s="134">
        <v>12.0</v>
      </c>
      <c r="J4" s="133">
        <v>6.054</v>
      </c>
      <c r="K4" s="135">
        <v>0.14015046296296296</v>
      </c>
      <c r="L4" s="119"/>
      <c r="M4" s="136" t="s">
        <v>186</v>
      </c>
      <c r="N4" s="137">
        <v>0.5506</v>
      </c>
      <c r="O4" s="136">
        <v>110.0</v>
      </c>
      <c r="P4" s="138">
        <v>0.5405671296296296</v>
      </c>
      <c r="Q4" s="127"/>
    </row>
    <row r="5">
      <c r="A5" s="139">
        <v>44161.0</v>
      </c>
      <c r="B5" s="140">
        <v>0.568</v>
      </c>
      <c r="C5" s="141">
        <v>8.0</v>
      </c>
      <c r="D5" s="140">
        <v>4.5439</v>
      </c>
      <c r="E5" s="142">
        <v>0.0447337962962963</v>
      </c>
      <c r="F5" s="119"/>
      <c r="G5" s="132" t="s">
        <v>187</v>
      </c>
      <c r="H5" s="133">
        <v>0.5911</v>
      </c>
      <c r="I5" s="134">
        <v>14.0</v>
      </c>
      <c r="J5" s="133">
        <v>8.2759</v>
      </c>
      <c r="K5" s="135">
        <v>0.0783912037037037</v>
      </c>
      <c r="L5" s="119"/>
      <c r="M5" s="136" t="s">
        <v>176</v>
      </c>
      <c r="N5" s="143">
        <f>SUM(D10:D40)/O5</f>
        <v>0.5325484765</v>
      </c>
      <c r="O5" s="144">
        <f>SUM(C10:C40)</f>
        <v>57</v>
      </c>
      <c r="P5" s="145">
        <f>SUM(E10:E40)</f>
        <v>0.2785416667</v>
      </c>
      <c r="Q5" s="127"/>
    </row>
    <row r="6">
      <c r="A6" s="139">
        <v>44162.0</v>
      </c>
      <c r="B6" s="140">
        <v>0.5439</v>
      </c>
      <c r="C6" s="141">
        <v>5.0</v>
      </c>
      <c r="D6" s="140">
        <v>2.7193</v>
      </c>
      <c r="E6" s="142">
        <v>0.025231481481481483</v>
      </c>
      <c r="F6" s="119"/>
      <c r="G6" s="146" t="s">
        <v>188</v>
      </c>
      <c r="H6" s="133">
        <v>0.5811</v>
      </c>
      <c r="I6" s="134">
        <v>29.0</v>
      </c>
      <c r="J6" s="133">
        <v>16.8509</v>
      </c>
      <c r="K6" s="134" t="s">
        <v>189</v>
      </c>
      <c r="L6" s="119"/>
      <c r="M6" s="120"/>
      <c r="N6" s="120"/>
      <c r="O6" s="120"/>
      <c r="P6" s="120"/>
      <c r="Q6" s="127"/>
    </row>
    <row r="7">
      <c r="A7" s="139">
        <v>44163.0</v>
      </c>
      <c r="B7" s="147"/>
      <c r="C7" s="132"/>
      <c r="D7" s="147"/>
      <c r="E7" s="148"/>
      <c r="F7" s="119"/>
      <c r="G7" s="146" t="s">
        <v>190</v>
      </c>
      <c r="H7" s="133">
        <v>0.5591</v>
      </c>
      <c r="I7" s="134">
        <v>23.0</v>
      </c>
      <c r="J7" s="133">
        <v>12.8596</v>
      </c>
      <c r="K7" s="135">
        <v>0.10349537037037038</v>
      </c>
      <c r="L7" s="119"/>
      <c r="M7" s="119"/>
      <c r="N7" s="119"/>
      <c r="O7" s="119"/>
      <c r="P7" s="149"/>
      <c r="Q7" s="127"/>
    </row>
    <row r="8">
      <c r="A8" s="139">
        <v>44164.0</v>
      </c>
      <c r="B8" s="147"/>
      <c r="C8" s="132"/>
      <c r="D8" s="147"/>
      <c r="E8" s="148"/>
      <c r="F8" s="119"/>
      <c r="G8" s="146" t="s">
        <v>191</v>
      </c>
      <c r="H8" s="133">
        <v>0.5509</v>
      </c>
      <c r="I8" s="134">
        <v>25.0</v>
      </c>
      <c r="J8" s="133">
        <v>13.7719</v>
      </c>
      <c r="K8" s="135">
        <v>0.1213425925925926</v>
      </c>
      <c r="L8" s="119"/>
      <c r="M8" s="119"/>
      <c r="N8" s="119"/>
      <c r="O8" s="119"/>
      <c r="P8" s="119"/>
      <c r="Q8" s="127"/>
    </row>
    <row r="9">
      <c r="A9" s="139">
        <v>44165.0</v>
      </c>
      <c r="B9" s="140">
        <v>0.5614</v>
      </c>
      <c r="C9" s="141">
        <v>5.0</v>
      </c>
      <c r="D9" s="140">
        <v>2.807</v>
      </c>
      <c r="E9" s="142">
        <v>0.022743055555555555</v>
      </c>
      <c r="F9" s="119"/>
      <c r="G9" s="146" t="s">
        <v>192</v>
      </c>
      <c r="H9" s="133">
        <v>0.5026</v>
      </c>
      <c r="I9" s="134">
        <v>20.0</v>
      </c>
      <c r="J9" s="133">
        <v>10.0526</v>
      </c>
      <c r="K9" s="135">
        <v>0.08431712962962963</v>
      </c>
      <c r="L9" s="119"/>
      <c r="M9" s="119"/>
      <c r="N9" s="119"/>
      <c r="O9" s="119"/>
      <c r="P9" s="119"/>
      <c r="Q9" s="127"/>
    </row>
    <row r="10">
      <c r="A10" s="139">
        <v>44166.0</v>
      </c>
      <c r="B10" s="147">
        <f>'Входящий звонок '!G46</f>
        <v>0.4122807018</v>
      </c>
      <c r="C10" s="132">
        <f>'Входящий звонок '!G47</f>
        <v>2</v>
      </c>
      <c r="D10" s="147">
        <f t="shared" ref="D10:D14" si="1">B10*C10</f>
        <v>0.8245614035</v>
      </c>
      <c r="E10" s="150">
        <f>'Входящий звонок '!G48</f>
        <v>0.01082175926</v>
      </c>
      <c r="F10" s="119"/>
      <c r="G10" s="151" t="s">
        <v>193</v>
      </c>
      <c r="H10" s="147">
        <f>SUM(D4:D10)/I10</f>
        <v>0.5476765828</v>
      </c>
      <c r="I10" s="132">
        <f>SUM(C4:C10)</f>
        <v>23</v>
      </c>
      <c r="J10" s="147">
        <f t="shared" ref="J10:J15" si="2">H10*I10</f>
        <v>12.5965614</v>
      </c>
      <c r="K10" s="150">
        <f>SUM(E4:E10)</f>
        <v>0.1139814815</v>
      </c>
      <c r="L10" s="119"/>
      <c r="M10" s="119"/>
      <c r="N10" s="119"/>
      <c r="O10" s="119"/>
      <c r="P10" s="119"/>
      <c r="Q10" s="127"/>
    </row>
    <row r="11">
      <c r="A11" s="152">
        <v>44167.0</v>
      </c>
      <c r="B11" s="147">
        <f>'Входящий звонок '!J46</f>
        <v>0.4649122807</v>
      </c>
      <c r="C11" s="132">
        <f>'Входящий звонок '!J47</f>
        <v>2</v>
      </c>
      <c r="D11" s="147">
        <f t="shared" si="1"/>
        <v>0.9298245614</v>
      </c>
      <c r="E11" s="150">
        <f>'Входящий звонок '!J48</f>
        <v>0.005474537037</v>
      </c>
      <c r="F11" s="119"/>
      <c r="G11" s="141" t="s">
        <v>194</v>
      </c>
      <c r="H11" s="147">
        <f>SUM(D11:D17)/I11</f>
        <v>0.5403508772</v>
      </c>
      <c r="I11" s="132">
        <f>SUM(C11:C17)</f>
        <v>20</v>
      </c>
      <c r="J11" s="147">
        <f t="shared" si="2"/>
        <v>10.80701754</v>
      </c>
      <c r="K11" s="150">
        <f>SUM(E11:E17)</f>
        <v>0.1058333333</v>
      </c>
      <c r="L11" s="119"/>
      <c r="M11" s="119"/>
      <c r="N11" s="119"/>
      <c r="O11" s="119"/>
      <c r="P11" s="119"/>
      <c r="Q11" s="127"/>
    </row>
    <row r="12">
      <c r="A12" s="152">
        <v>44168.0</v>
      </c>
      <c r="B12" s="147">
        <f>'Входящий звонок '!M46</f>
        <v>0.5350877193</v>
      </c>
      <c r="C12" s="132">
        <f>'Входящий звонок '!M47</f>
        <v>2</v>
      </c>
      <c r="D12" s="147">
        <f t="shared" si="1"/>
        <v>1.070175439</v>
      </c>
      <c r="E12" s="150">
        <f>'Входящий звонок '!M48</f>
        <v>0.01084490741</v>
      </c>
      <c r="F12" s="119"/>
      <c r="G12" s="151" t="s">
        <v>195</v>
      </c>
      <c r="H12" s="147">
        <f>SUM(D18:D24)/I12</f>
        <v>0.5090643275</v>
      </c>
      <c r="I12" s="132">
        <f>SUM(C18:C24)</f>
        <v>15</v>
      </c>
      <c r="J12" s="147">
        <f t="shared" si="2"/>
        <v>7.635964912</v>
      </c>
      <c r="K12" s="150">
        <f>SUM(E18:E24)</f>
        <v>0.06284722222</v>
      </c>
      <c r="L12" s="119"/>
      <c r="M12" s="119"/>
      <c r="N12" s="119"/>
      <c r="O12" s="119"/>
      <c r="P12" s="119"/>
      <c r="Q12" s="127"/>
    </row>
    <row r="13">
      <c r="A13" s="152">
        <v>44169.0</v>
      </c>
      <c r="B13" s="147">
        <f>'Входящий звонок '!S46</f>
        <v>0.5263157895</v>
      </c>
      <c r="C13" s="132">
        <f>'Входящий звонок '!S47</f>
        <v>5</v>
      </c>
      <c r="D13" s="147">
        <f t="shared" si="1"/>
        <v>2.631578947</v>
      </c>
      <c r="E13" s="150">
        <f>'Входящий звонок '!S48</f>
        <v>0.04262731481</v>
      </c>
      <c r="F13" s="119"/>
      <c r="G13" s="141" t="s">
        <v>196</v>
      </c>
      <c r="H13" s="147">
        <f>SUM(D25:D31)/I13</f>
        <v>0.5288220551</v>
      </c>
      <c r="I13" s="132">
        <f>SUM(C25:C31)</f>
        <v>14</v>
      </c>
      <c r="J13" s="147">
        <f t="shared" si="2"/>
        <v>7.403508772</v>
      </c>
      <c r="K13" s="150">
        <f>SUM(E25:E31)</f>
        <v>0.07997685185</v>
      </c>
      <c r="L13" s="119"/>
      <c r="M13" s="119"/>
      <c r="N13" s="119"/>
      <c r="O13" s="119"/>
      <c r="P13" s="119"/>
      <c r="Q13" s="127"/>
    </row>
    <row r="14">
      <c r="A14" s="152">
        <v>44170.0</v>
      </c>
      <c r="B14" s="147">
        <f>'Входящий звонок '!AA46</f>
        <v>0.5964912281</v>
      </c>
      <c r="C14" s="132">
        <f>'Входящий звонок '!AA47</f>
        <v>7</v>
      </c>
      <c r="D14" s="147">
        <f t="shared" si="1"/>
        <v>4.175438596</v>
      </c>
      <c r="E14" s="150">
        <f>'Входящий звонок '!AA48</f>
        <v>0.02913194444</v>
      </c>
      <c r="F14" s="119"/>
      <c r="G14" s="151" t="s">
        <v>197</v>
      </c>
      <c r="H14" s="147">
        <f>SUM(D32:D38)/I14</f>
        <v>0.6140350877</v>
      </c>
      <c r="I14" s="132">
        <f>SUM(C32:C38)</f>
        <v>6</v>
      </c>
      <c r="J14" s="147">
        <f t="shared" si="2"/>
        <v>3.684210526</v>
      </c>
      <c r="K14" s="150">
        <f>SUM(E32:E38)</f>
        <v>0.0190625</v>
      </c>
      <c r="L14" s="119"/>
      <c r="M14" s="119"/>
      <c r="N14" s="119"/>
      <c r="O14" s="119"/>
      <c r="P14" s="119"/>
      <c r="Q14" s="127"/>
    </row>
    <row r="15">
      <c r="A15" s="152">
        <v>44171.0</v>
      </c>
      <c r="B15" s="147"/>
      <c r="C15" s="132"/>
      <c r="D15" s="147"/>
      <c r="E15" s="150"/>
      <c r="F15" s="119"/>
      <c r="G15" s="153" t="s">
        <v>198</v>
      </c>
      <c r="H15" s="132" t="str">
        <f>SUM(D39:D45)/I15</f>
        <v>#DIV/0!</v>
      </c>
      <c r="I15" s="132">
        <f>SUM(C39:C45)</f>
        <v>0</v>
      </c>
      <c r="J15" s="147" t="str">
        <f t="shared" si="2"/>
        <v>#DIV/0!</v>
      </c>
      <c r="K15" s="150">
        <f>SUM(E39:E45)</f>
        <v>0</v>
      </c>
      <c r="L15" s="154"/>
      <c r="M15" s="119"/>
      <c r="N15" s="119"/>
      <c r="O15" s="119"/>
      <c r="P15" s="119"/>
      <c r="Q15" s="127"/>
    </row>
    <row r="16">
      <c r="A16" s="152">
        <v>44172.0</v>
      </c>
      <c r="B16" s="147"/>
      <c r="C16" s="132"/>
      <c r="D16" s="147"/>
      <c r="E16" s="150"/>
      <c r="F16" s="119"/>
      <c r="G16" s="132"/>
      <c r="H16" s="132"/>
      <c r="I16" s="132"/>
      <c r="J16" s="150"/>
      <c r="K16" s="150"/>
      <c r="L16" s="154"/>
      <c r="M16" s="119"/>
      <c r="N16" s="119"/>
      <c r="O16" s="119"/>
      <c r="P16" s="119"/>
      <c r="Q16" s="127"/>
    </row>
    <row r="17">
      <c r="A17" s="152">
        <v>44173.0</v>
      </c>
      <c r="B17" s="147">
        <f>'Входящий звонок '!AF46</f>
        <v>0.5</v>
      </c>
      <c r="C17" s="132">
        <f>'Входящий звонок '!AF47</f>
        <v>4</v>
      </c>
      <c r="D17" s="147">
        <f t="shared" ref="D17:D20" si="3">B17*C17</f>
        <v>2</v>
      </c>
      <c r="E17" s="150">
        <f>'Входящий звонок '!AF48</f>
        <v>0.01775462963</v>
      </c>
      <c r="F17" s="119"/>
      <c r="G17" s="155"/>
      <c r="H17" s="155"/>
      <c r="I17" s="155"/>
      <c r="J17" s="156"/>
      <c r="K17" s="156"/>
      <c r="L17" s="154"/>
      <c r="M17" s="119"/>
      <c r="N17" s="119"/>
      <c r="O17" s="119"/>
      <c r="P17" s="119"/>
      <c r="Q17" s="127"/>
    </row>
    <row r="18">
      <c r="A18" s="139">
        <v>44174.0</v>
      </c>
      <c r="B18" s="147">
        <f>'Входящий звонок '!AN46</f>
        <v>0.451754386</v>
      </c>
      <c r="C18" s="132">
        <f>'Входящий звонок '!AN47</f>
        <v>7</v>
      </c>
      <c r="D18" s="147">
        <f t="shared" si="3"/>
        <v>3.162280702</v>
      </c>
      <c r="E18" s="150">
        <f>'Входящий звонок '!AN48</f>
        <v>0.0271412037</v>
      </c>
      <c r="F18" s="119"/>
      <c r="G18" s="155"/>
      <c r="H18" s="155"/>
      <c r="I18" s="155"/>
      <c r="J18" s="156"/>
      <c r="K18" s="156"/>
      <c r="L18" s="154"/>
      <c r="M18" s="119"/>
      <c r="N18" s="119"/>
      <c r="O18" s="119"/>
      <c r="P18" s="119"/>
      <c r="Q18" s="127"/>
    </row>
    <row r="19">
      <c r="A19" s="139">
        <v>44175.0</v>
      </c>
      <c r="B19" s="147">
        <f>'Входящий звонок '!AP46</f>
        <v>0.6666666667</v>
      </c>
      <c r="C19" s="132">
        <f>'Входящий звонок '!AP47</f>
        <v>1</v>
      </c>
      <c r="D19" s="147">
        <f t="shared" si="3"/>
        <v>0.6666666667</v>
      </c>
      <c r="E19" s="150">
        <f>'Входящий звонок '!AP48</f>
        <v>0.003229166667</v>
      </c>
      <c r="F19" s="119"/>
      <c r="G19" s="157"/>
      <c r="H19" s="157"/>
      <c r="I19" s="157"/>
      <c r="J19" s="157"/>
      <c r="K19" s="157"/>
      <c r="L19" s="154"/>
      <c r="M19" s="158"/>
      <c r="N19" s="119"/>
      <c r="O19" s="119"/>
      <c r="P19" s="119"/>
      <c r="Q19" s="127"/>
    </row>
    <row r="20">
      <c r="A20" s="139">
        <v>44176.0</v>
      </c>
      <c r="B20" s="147">
        <f>'Входящий звонок '!AR46</f>
        <v>0.7543859649</v>
      </c>
      <c r="C20" s="132">
        <f>'Входящий звонок '!AR47</f>
        <v>1</v>
      </c>
      <c r="D20" s="147">
        <f t="shared" si="3"/>
        <v>0.7543859649</v>
      </c>
      <c r="E20" s="150">
        <f>'Входящий звонок '!AR48</f>
        <v>0.003738425926</v>
      </c>
      <c r="F20" s="119"/>
      <c r="G20" s="157"/>
      <c r="H20" s="157"/>
      <c r="I20" s="157"/>
      <c r="J20" s="157"/>
      <c r="K20" s="157"/>
      <c r="L20" s="154"/>
      <c r="M20" s="158"/>
      <c r="N20" s="119"/>
      <c r="O20" s="119"/>
      <c r="P20" s="119"/>
      <c r="Q20" s="127"/>
    </row>
    <row r="21">
      <c r="A21" s="139">
        <v>44177.0</v>
      </c>
      <c r="B21" s="147"/>
      <c r="C21" s="132"/>
      <c r="D21" s="147"/>
      <c r="E21" s="150"/>
      <c r="F21" s="119"/>
      <c r="G21" s="157"/>
      <c r="H21" s="157"/>
      <c r="I21" s="157"/>
      <c r="J21" s="157"/>
      <c r="K21" s="157"/>
      <c r="L21" s="119"/>
      <c r="M21" s="119"/>
      <c r="N21" s="119"/>
      <c r="O21" s="119"/>
      <c r="P21" s="119"/>
      <c r="Q21" s="127"/>
    </row>
    <row r="22">
      <c r="A22" s="139">
        <v>44178.0</v>
      </c>
      <c r="B22" s="147"/>
      <c r="C22" s="132"/>
      <c r="E22" s="150"/>
      <c r="F22" s="119"/>
      <c r="G22" s="120"/>
      <c r="H22" s="120"/>
      <c r="I22" s="120"/>
      <c r="J22" s="120"/>
      <c r="K22" s="120"/>
      <c r="L22" s="119"/>
      <c r="M22" s="119"/>
      <c r="N22" s="119"/>
      <c r="O22" s="119"/>
      <c r="P22" s="119"/>
      <c r="Q22" s="127"/>
    </row>
    <row r="23">
      <c r="A23" s="139">
        <v>44179.0</v>
      </c>
      <c r="B23" s="147">
        <f>'Входящий звонок '!AU46</f>
        <v>0.5350877193</v>
      </c>
      <c r="C23" s="132">
        <f>'Входящий звонок '!AU47</f>
        <v>2</v>
      </c>
      <c r="D23" s="147">
        <f t="shared" ref="D23:D27" si="4">B23*C23</f>
        <v>1.070175439</v>
      </c>
      <c r="E23" s="150">
        <f>'Входящий звонок '!AU48</f>
        <v>0.01608796296</v>
      </c>
      <c r="F23" s="119"/>
      <c r="G23" s="120"/>
      <c r="H23" s="120"/>
      <c r="I23" s="120"/>
      <c r="J23" s="120"/>
      <c r="K23" s="120"/>
      <c r="L23" s="119"/>
      <c r="M23" s="119"/>
      <c r="N23" s="119"/>
      <c r="O23" s="119"/>
      <c r="P23" s="119"/>
      <c r="Q23" s="127"/>
    </row>
    <row r="24">
      <c r="A24" s="139">
        <v>44180.0</v>
      </c>
      <c r="B24" s="147">
        <f>'Входящий звонок '!AZ46</f>
        <v>0.4956140351</v>
      </c>
      <c r="C24" s="132">
        <f>'Входящий звонок '!AZ47</f>
        <v>4</v>
      </c>
      <c r="D24" s="147">
        <f t="shared" si="4"/>
        <v>1.98245614</v>
      </c>
      <c r="E24" s="148">
        <f>'Входящий звонок '!AZ48</f>
        <v>0.01265046296</v>
      </c>
      <c r="F24" s="119"/>
      <c r="G24" s="119"/>
      <c r="H24" s="154"/>
      <c r="I24" s="119"/>
      <c r="J24" s="149"/>
      <c r="K24" s="149"/>
      <c r="L24" s="119"/>
      <c r="M24" s="119"/>
      <c r="N24" s="119"/>
      <c r="O24" s="119"/>
      <c r="P24" s="119"/>
      <c r="Q24" s="127"/>
    </row>
    <row r="25">
      <c r="A25" s="152">
        <v>44181.0</v>
      </c>
      <c r="B25" s="147">
        <f>'Входящий звонок '!BE46</f>
        <v>0.4736842105</v>
      </c>
      <c r="C25" s="132">
        <f>'Входящий звонок '!BE47</f>
        <v>4</v>
      </c>
      <c r="D25" s="147">
        <f t="shared" si="4"/>
        <v>1.894736842</v>
      </c>
      <c r="E25" s="148">
        <f>'Входящий звонок '!BE48</f>
        <v>0.03111111111</v>
      </c>
      <c r="F25" s="119"/>
      <c r="G25" s="159"/>
      <c r="H25" s="119"/>
      <c r="I25" s="119"/>
      <c r="J25" s="119"/>
      <c r="K25" s="119"/>
      <c r="L25" s="119"/>
      <c r="M25" s="119"/>
      <c r="N25" s="119"/>
      <c r="O25" s="119"/>
      <c r="P25" s="119"/>
      <c r="Q25" s="127"/>
    </row>
    <row r="26">
      <c r="A26" s="152">
        <v>44182.0</v>
      </c>
      <c r="B26" s="147">
        <f>'Входящий звонок '!BG46</f>
        <v>0.4210526316</v>
      </c>
      <c r="C26" s="132">
        <f>'Входящий звонок '!BG47</f>
        <v>1</v>
      </c>
      <c r="D26" s="147">
        <f t="shared" si="4"/>
        <v>0.4210526316</v>
      </c>
      <c r="E26" s="148">
        <f>'Входящий звонок '!BG48</f>
        <v>0.0015625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27"/>
    </row>
    <row r="27">
      <c r="A27" s="152">
        <v>44183.0</v>
      </c>
      <c r="B27" s="147">
        <f>'Входящий звонок '!BJ46</f>
        <v>0.4649122807</v>
      </c>
      <c r="C27" s="132">
        <f>'Входящий звонок '!BJ47</f>
        <v>2</v>
      </c>
      <c r="D27" s="147">
        <f t="shared" si="4"/>
        <v>0.9298245614</v>
      </c>
      <c r="E27" s="148">
        <f>'Входящий звонок '!BJ48</f>
        <v>0.00755787037</v>
      </c>
      <c r="F27" s="119"/>
      <c r="G27" s="155"/>
      <c r="H27" s="155"/>
      <c r="I27" s="155"/>
      <c r="J27" s="155"/>
      <c r="K27" s="155"/>
      <c r="L27" s="119"/>
      <c r="M27" s="119"/>
      <c r="N27" s="119"/>
      <c r="O27" s="119"/>
      <c r="P27" s="119"/>
      <c r="Q27" s="127"/>
    </row>
    <row r="28">
      <c r="A28" s="152">
        <v>44184.0</v>
      </c>
      <c r="B28" s="147"/>
      <c r="C28" s="132"/>
      <c r="D28" s="147"/>
      <c r="E28" s="148"/>
      <c r="F28" s="119"/>
      <c r="G28" s="155"/>
      <c r="H28" s="155"/>
      <c r="I28" s="155"/>
      <c r="J28" s="155"/>
      <c r="K28" s="155"/>
      <c r="L28" s="119"/>
      <c r="M28" s="119"/>
      <c r="N28" s="119"/>
      <c r="O28" s="119"/>
      <c r="P28" s="119"/>
      <c r="Q28" s="127"/>
    </row>
    <row r="29">
      <c r="A29" s="152">
        <v>44185.0</v>
      </c>
      <c r="B29" s="147"/>
      <c r="C29" s="132"/>
      <c r="D29" s="147"/>
      <c r="E29" s="148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7"/>
    </row>
    <row r="30">
      <c r="A30" s="152">
        <v>44186.0</v>
      </c>
      <c r="B30" s="143">
        <f>'Входящий звонок '!BO46</f>
        <v>0.6052631579</v>
      </c>
      <c r="C30" s="144">
        <f>'Входящий звонок '!BO47</f>
        <v>4</v>
      </c>
      <c r="D30" s="147">
        <f t="shared" ref="D30:D32" si="5">B30*C30</f>
        <v>2.421052632</v>
      </c>
      <c r="E30" s="145">
        <f>'Входящий звонок '!BO48</f>
        <v>0.03175925926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7"/>
    </row>
    <row r="31">
      <c r="A31" s="152">
        <v>44187.0</v>
      </c>
      <c r="B31" s="143">
        <f>'Входящий звонок '!BS46</f>
        <v>0.5789473684</v>
      </c>
      <c r="C31" s="144">
        <f>'Входящий звонок '!BS47</f>
        <v>3</v>
      </c>
      <c r="D31" s="147">
        <f t="shared" si="5"/>
        <v>1.736842105</v>
      </c>
      <c r="E31" s="145">
        <f>'Входящий звонок '!BS48</f>
        <v>0.007986111111</v>
      </c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0"/>
    </row>
    <row r="32">
      <c r="A32" s="139">
        <v>44188.0</v>
      </c>
      <c r="B32" s="160">
        <f>'Входящий звонок '!BZ46</f>
        <v>0.6140350877</v>
      </c>
      <c r="C32" s="85">
        <f>'Входящий звонок '!BZ47</f>
        <v>6</v>
      </c>
      <c r="D32" s="147">
        <f t="shared" si="5"/>
        <v>3.684210526</v>
      </c>
      <c r="E32" s="161">
        <f>'Входящий звонок '!BZ48</f>
        <v>0.0190625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</row>
    <row r="33">
      <c r="A33" s="139">
        <v>44189.0</v>
      </c>
      <c r="B33" s="85"/>
      <c r="C33" s="85"/>
      <c r="D33" s="147"/>
      <c r="E33" s="85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</row>
    <row r="34">
      <c r="A34" s="139">
        <v>44190.0</v>
      </c>
      <c r="B34" s="85"/>
      <c r="C34" s="85"/>
      <c r="D34" s="147"/>
      <c r="E34" s="85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</row>
    <row r="35">
      <c r="A35" s="139">
        <v>44191.0</v>
      </c>
      <c r="B35" s="85"/>
      <c r="C35" s="85"/>
      <c r="D35" s="85"/>
      <c r="E35" s="85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</row>
    <row r="36">
      <c r="A36" s="139">
        <v>44192.0</v>
      </c>
      <c r="B36" s="85"/>
      <c r="C36" s="85"/>
      <c r="D36" s="85"/>
      <c r="E36" s="85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</row>
    <row r="37">
      <c r="A37" s="139">
        <v>44193.0</v>
      </c>
      <c r="B37" s="85"/>
      <c r="C37" s="85"/>
      <c r="D37" s="85"/>
      <c r="E37" s="85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</row>
    <row r="38">
      <c r="A38" s="139">
        <v>44194.0</v>
      </c>
      <c r="B38" s="85"/>
      <c r="C38" s="85"/>
      <c r="D38" s="85"/>
      <c r="E38" s="85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</row>
    <row r="39">
      <c r="A39" s="152">
        <v>44195.0</v>
      </c>
      <c r="B39" s="85"/>
      <c r="C39" s="85"/>
      <c r="D39" s="85"/>
      <c r="E39" s="85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</row>
    <row r="40">
      <c r="A40" s="152">
        <v>44196.0</v>
      </c>
      <c r="B40" s="85"/>
      <c r="C40" s="85"/>
      <c r="D40" s="85"/>
      <c r="E40" s="85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</row>
    <row r="41">
      <c r="A41" s="152">
        <v>44197.0</v>
      </c>
      <c r="B41" s="85"/>
      <c r="C41" s="85"/>
      <c r="D41" s="85"/>
      <c r="E41" s="85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</row>
    <row r="42">
      <c r="A42" s="152">
        <v>44198.0</v>
      </c>
      <c r="B42" s="85"/>
      <c r="C42" s="85"/>
      <c r="D42" s="85"/>
      <c r="E42" s="85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</row>
    <row r="43">
      <c r="A43" s="152">
        <v>44199.0</v>
      </c>
      <c r="B43" s="85"/>
      <c r="C43" s="85"/>
      <c r="D43" s="85"/>
      <c r="E43" s="85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</row>
    <row r="44">
      <c r="A44" s="152">
        <v>44200.0</v>
      </c>
      <c r="B44" s="85"/>
      <c r="C44" s="85"/>
      <c r="D44" s="85"/>
      <c r="E44" s="85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</row>
    <row r="45">
      <c r="A45" s="152">
        <v>44201.0</v>
      </c>
      <c r="B45" s="85"/>
      <c r="C45" s="85"/>
      <c r="D45" s="85"/>
      <c r="E45" s="85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</row>
    <row r="46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</row>
    <row r="47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</row>
    <row r="48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</row>
    <row r="49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</row>
    <row r="50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</row>
    <row r="5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</row>
    <row r="52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</row>
    <row r="5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</row>
    <row r="5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</row>
    <row r="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</row>
    <row r="5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</row>
    <row r="57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</row>
    <row r="58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</row>
    <row r="60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</row>
    <row r="6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</row>
    <row r="62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</row>
    <row r="6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</row>
    <row r="6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</row>
    <row r="6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</row>
    <row r="6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</row>
    <row r="67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</row>
    <row r="68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</row>
    <row r="69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</row>
    <row r="70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</row>
    <row r="7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</row>
    <row r="72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</row>
    <row r="73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</row>
    <row r="7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</row>
    <row r="7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</row>
    <row r="7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</row>
    <row r="77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</row>
    <row r="78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</row>
    <row r="79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</row>
    <row r="80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</row>
    <row r="8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</row>
    <row r="82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</row>
    <row r="83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</row>
    <row r="8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</row>
    <row r="8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</row>
    <row r="8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</row>
    <row r="87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</row>
    <row r="88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</row>
    <row r="89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</row>
    <row r="90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</row>
    <row r="9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</row>
    <row r="92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</row>
    <row r="93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</row>
    <row r="9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</row>
    <row r="9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</row>
    <row r="9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</row>
    <row r="97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</row>
    <row r="98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</row>
    <row r="99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</row>
    <row r="100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</row>
    <row r="10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</row>
    <row r="10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</row>
    <row r="103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</row>
    <row r="104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</row>
    <row r="10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</row>
    <row r="10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</row>
    <row r="107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</row>
    <row r="108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</row>
    <row r="109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</row>
    <row r="110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</row>
    <row r="11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</row>
    <row r="11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</row>
    <row r="113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</row>
    <row r="114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</row>
    <row r="11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</row>
    <row r="11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</row>
    <row r="117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</row>
    <row r="118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</row>
    <row r="119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</row>
    <row r="120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</row>
    <row r="12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</row>
    <row r="12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</row>
    <row r="123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</row>
    <row r="124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</row>
    <row r="12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</row>
    <row r="1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</row>
    <row r="127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</row>
    <row r="128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</row>
    <row r="129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</row>
    <row r="130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</row>
    <row r="13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</row>
    <row r="132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</row>
    <row r="133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</row>
    <row r="134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</row>
    <row r="13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</row>
    <row r="13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</row>
    <row r="137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</row>
    <row r="138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</row>
    <row r="139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</row>
    <row r="140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</row>
    <row r="14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</row>
    <row r="142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</row>
    <row r="143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</row>
    <row r="144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</row>
    <row r="145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</row>
    <row r="14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</row>
    <row r="147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</row>
    <row r="148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</row>
    <row r="149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</row>
    <row r="150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</row>
    <row r="15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</row>
    <row r="152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</row>
    <row r="153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</row>
    <row r="154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</row>
    <row r="155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</row>
    <row r="15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</row>
    <row r="157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</row>
    <row r="158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</row>
    <row r="159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</row>
    <row r="160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</row>
    <row r="16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</row>
    <row r="162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</row>
    <row r="163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</row>
    <row r="164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</row>
    <row r="165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</row>
    <row r="16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</row>
    <row r="167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</row>
    <row r="168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</row>
    <row r="169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</row>
    <row r="170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</row>
    <row r="17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</row>
    <row r="172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</row>
    <row r="173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</row>
    <row r="174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</row>
    <row r="175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</row>
    <row r="17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</row>
    <row r="177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</row>
    <row r="178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</row>
    <row r="179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</row>
    <row r="180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</row>
    <row r="18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</row>
    <row r="182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</row>
    <row r="183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</row>
    <row r="184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</row>
    <row r="185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</row>
    <row r="18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</row>
    <row r="187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</row>
    <row r="188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</row>
    <row r="189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</row>
    <row r="190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</row>
    <row r="19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</row>
    <row r="192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</row>
    <row r="19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</row>
    <row r="194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</row>
    <row r="195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</row>
    <row r="19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</row>
    <row r="197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</row>
    <row r="198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</row>
    <row r="199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</row>
    <row r="200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</row>
    <row r="20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</row>
    <row r="202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</row>
    <row r="20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</row>
    <row r="204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</row>
    <row r="205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</row>
    <row r="20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</row>
    <row r="207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</row>
    <row r="208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</row>
    <row r="209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</row>
    <row r="210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</row>
    <row r="21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</row>
    <row r="212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</row>
    <row r="21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</row>
    <row r="214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</row>
    <row r="215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</row>
    <row r="21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</row>
    <row r="217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</row>
    <row r="218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</row>
    <row r="219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</row>
    <row r="220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</row>
    <row r="22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</row>
    <row r="222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</row>
    <row r="22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</row>
    <row r="224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</row>
    <row r="225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</row>
    <row r="2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</row>
    <row r="227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</row>
    <row r="228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</row>
    <row r="229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</row>
    <row r="230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</row>
    <row r="23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</row>
    <row r="232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</row>
    <row r="23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</row>
    <row r="234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</row>
    <row r="235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</row>
    <row r="23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</row>
    <row r="237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</row>
    <row r="238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</row>
    <row r="239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</row>
    <row r="240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</row>
    <row r="24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</row>
    <row r="242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</row>
    <row r="24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</row>
    <row r="244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</row>
    <row r="245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</row>
    <row r="24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</row>
    <row r="247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</row>
    <row r="248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</row>
    <row r="249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</row>
    <row r="250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</row>
    <row r="25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</row>
    <row r="252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</row>
    <row r="25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</row>
    <row r="254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</row>
    <row r="255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</row>
    <row r="25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</row>
    <row r="257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</row>
    <row r="258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</row>
    <row r="259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</row>
    <row r="260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</row>
    <row r="26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</row>
    <row r="262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</row>
    <row r="26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</row>
    <row r="264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</row>
    <row r="265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</row>
    <row r="26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</row>
    <row r="267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</row>
    <row r="268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</row>
    <row r="269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</row>
    <row r="270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</row>
    <row r="27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</row>
    <row r="272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</row>
    <row r="27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</row>
    <row r="274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</row>
    <row r="275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</row>
    <row r="27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</row>
    <row r="277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</row>
    <row r="278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</row>
    <row r="279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</row>
    <row r="280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</row>
    <row r="28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</row>
    <row r="282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</row>
    <row r="28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</row>
    <row r="284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</row>
    <row r="285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</row>
    <row r="28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</row>
    <row r="287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</row>
    <row r="288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</row>
    <row r="289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</row>
    <row r="290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</row>
    <row r="29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</row>
    <row r="292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</row>
    <row r="29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</row>
    <row r="294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</row>
    <row r="295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</row>
    <row r="29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</row>
    <row r="297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</row>
    <row r="298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</row>
    <row r="299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</row>
    <row r="300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</row>
    <row r="30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</row>
    <row r="302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</row>
    <row r="30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</row>
    <row r="304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</row>
    <row r="305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</row>
    <row r="30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</row>
    <row r="307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</row>
    <row r="308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</row>
    <row r="309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</row>
    <row r="310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</row>
    <row r="31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</row>
    <row r="312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</row>
    <row r="31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</row>
    <row r="314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</row>
    <row r="315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</row>
    <row r="31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</row>
    <row r="317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</row>
    <row r="318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</row>
    <row r="319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</row>
    <row r="320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</row>
    <row r="32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</row>
    <row r="322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</row>
    <row r="32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</row>
    <row r="324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</row>
    <row r="325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</row>
    <row r="3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</row>
    <row r="327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</row>
    <row r="328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</row>
    <row r="329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</row>
    <row r="330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</row>
    <row r="33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</row>
    <row r="332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</row>
    <row r="33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</row>
    <row r="334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</row>
    <row r="335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</row>
    <row r="33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</row>
    <row r="337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</row>
    <row r="338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</row>
    <row r="339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</row>
    <row r="340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</row>
    <row r="34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</row>
    <row r="342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</row>
    <row r="34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</row>
    <row r="344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</row>
    <row r="345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</row>
    <row r="34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</row>
    <row r="347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</row>
    <row r="348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</row>
    <row r="349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</row>
    <row r="350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</row>
    <row r="35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</row>
    <row r="352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</row>
    <row r="35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</row>
    <row r="354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</row>
    <row r="355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</row>
    <row r="35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</row>
    <row r="357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</row>
    <row r="358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</row>
    <row r="359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</row>
    <row r="360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</row>
    <row r="36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</row>
    <row r="362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</row>
    <row r="36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</row>
    <row r="364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</row>
    <row r="365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</row>
    <row r="36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</row>
    <row r="367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</row>
    <row r="368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</row>
    <row r="369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</row>
    <row r="370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</row>
    <row r="37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</row>
    <row r="372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</row>
    <row r="37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</row>
    <row r="374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</row>
    <row r="375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</row>
    <row r="37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</row>
    <row r="377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</row>
    <row r="378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</row>
    <row r="379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</row>
    <row r="380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</row>
    <row r="38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</row>
    <row r="382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</row>
    <row r="38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</row>
    <row r="384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</row>
    <row r="385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</row>
    <row r="38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</row>
    <row r="387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</row>
    <row r="388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</row>
    <row r="389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</row>
    <row r="390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</row>
    <row r="39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</row>
    <row r="392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</row>
    <row r="39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</row>
    <row r="394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</row>
    <row r="395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</row>
    <row r="39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</row>
    <row r="397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</row>
    <row r="398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</row>
    <row r="399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</row>
    <row r="400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</row>
    <row r="40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</row>
    <row r="402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</row>
    <row r="40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</row>
    <row r="404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</row>
    <row r="405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</row>
    <row r="40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</row>
    <row r="407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</row>
    <row r="408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</row>
    <row r="409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</row>
    <row r="410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</row>
    <row r="41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</row>
    <row r="412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</row>
    <row r="41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</row>
    <row r="414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</row>
    <row r="415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</row>
    <row r="41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</row>
    <row r="417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</row>
    <row r="418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</row>
    <row r="419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</row>
    <row r="420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</row>
    <row r="42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</row>
    <row r="422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</row>
    <row r="42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</row>
    <row r="424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</row>
    <row r="425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</row>
    <row r="4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</row>
    <row r="427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</row>
    <row r="428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</row>
    <row r="429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</row>
    <row r="430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</row>
    <row r="43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</row>
    <row r="432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</row>
    <row r="43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</row>
    <row r="434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</row>
    <row r="435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</row>
    <row r="43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</row>
    <row r="437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</row>
    <row r="438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</row>
    <row r="439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</row>
    <row r="440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</row>
    <row r="44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</row>
    <row r="442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</row>
    <row r="44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</row>
    <row r="444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</row>
    <row r="445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</row>
    <row r="44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</row>
    <row r="447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</row>
    <row r="448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</row>
    <row r="449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</row>
    <row r="450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</row>
    <row r="45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</row>
    <row r="452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</row>
    <row r="45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</row>
    <row r="454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</row>
    <row r="455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</row>
    <row r="45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</row>
    <row r="457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</row>
    <row r="458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</row>
    <row r="459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</row>
    <row r="460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</row>
    <row r="46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</row>
    <row r="462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</row>
    <row r="46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</row>
    <row r="464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</row>
    <row r="465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</row>
    <row r="46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</row>
    <row r="467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</row>
    <row r="468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</row>
    <row r="469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</row>
    <row r="470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</row>
    <row r="47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</row>
    <row r="472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</row>
    <row r="47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</row>
    <row r="474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</row>
    <row r="475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</row>
    <row r="47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</row>
    <row r="477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</row>
    <row r="478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</row>
    <row r="479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</row>
    <row r="480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</row>
    <row r="48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</row>
    <row r="482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</row>
    <row r="48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</row>
    <row r="484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</row>
    <row r="485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</row>
    <row r="48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</row>
    <row r="487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</row>
    <row r="488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</row>
    <row r="489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</row>
    <row r="490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</row>
    <row r="49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</row>
    <row r="492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</row>
    <row r="49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</row>
    <row r="494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</row>
    <row r="495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</row>
    <row r="49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</row>
    <row r="497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</row>
    <row r="498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</row>
    <row r="499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</row>
    <row r="500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</row>
    <row r="50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</row>
    <row r="502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</row>
    <row r="50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</row>
    <row r="504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</row>
    <row r="505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</row>
    <row r="50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</row>
    <row r="507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</row>
    <row r="508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</row>
    <row r="509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</row>
    <row r="510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</row>
    <row r="51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</row>
    <row r="512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</row>
    <row r="51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</row>
    <row r="514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</row>
    <row r="515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</row>
    <row r="51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</row>
    <row r="517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</row>
    <row r="518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</row>
    <row r="519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</row>
    <row r="520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</row>
    <row r="52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</row>
    <row r="522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</row>
    <row r="52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</row>
    <row r="524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</row>
    <row r="525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</row>
    <row r="5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</row>
    <row r="527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</row>
    <row r="528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</row>
    <row r="529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</row>
    <row r="530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</row>
    <row r="53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</row>
    <row r="532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</row>
    <row r="53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</row>
    <row r="534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</row>
    <row r="535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</row>
    <row r="53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</row>
    <row r="537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</row>
    <row r="538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</row>
    <row r="539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</row>
    <row r="540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</row>
    <row r="54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</row>
    <row r="542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</row>
    <row r="54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</row>
    <row r="544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</row>
    <row r="545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</row>
    <row r="54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</row>
    <row r="547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</row>
    <row r="548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</row>
    <row r="549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</row>
    <row r="550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</row>
    <row r="55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</row>
    <row r="552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</row>
    <row r="55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</row>
    <row r="554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</row>
    <row r="555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</row>
    <row r="55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</row>
    <row r="557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</row>
    <row r="558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</row>
    <row r="559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</row>
    <row r="560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</row>
    <row r="56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</row>
    <row r="562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</row>
    <row r="56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</row>
    <row r="564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</row>
    <row r="565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</row>
    <row r="56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</row>
    <row r="567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</row>
    <row r="568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</row>
    <row r="569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</row>
    <row r="570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</row>
    <row r="57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</row>
    <row r="572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</row>
    <row r="57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</row>
    <row r="574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</row>
    <row r="575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</row>
    <row r="57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</row>
    <row r="577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</row>
    <row r="578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</row>
    <row r="579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</row>
    <row r="580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</row>
    <row r="58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</row>
    <row r="582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</row>
    <row r="58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</row>
    <row r="584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</row>
    <row r="585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</row>
    <row r="58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</row>
    <row r="587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</row>
    <row r="588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</row>
    <row r="589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</row>
    <row r="590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</row>
    <row r="59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</row>
    <row r="592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</row>
    <row r="59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</row>
    <row r="594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</row>
    <row r="595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</row>
    <row r="59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</row>
    <row r="597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</row>
    <row r="598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</row>
    <row r="599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</row>
    <row r="600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</row>
    <row r="60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</row>
    <row r="602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</row>
    <row r="60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</row>
    <row r="604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</row>
    <row r="605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</row>
    <row r="60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</row>
    <row r="607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</row>
    <row r="608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</row>
    <row r="609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</row>
    <row r="610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</row>
    <row r="61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</row>
    <row r="612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</row>
    <row r="61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</row>
    <row r="614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</row>
    <row r="615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</row>
    <row r="61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</row>
    <row r="617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</row>
    <row r="618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</row>
    <row r="619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</row>
    <row r="620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</row>
    <row r="62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</row>
    <row r="622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</row>
    <row r="62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</row>
    <row r="624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</row>
    <row r="625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</row>
    <row r="6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</row>
    <row r="627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</row>
    <row r="628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</row>
    <row r="629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</row>
    <row r="630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</row>
    <row r="63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</row>
    <row r="632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</row>
    <row r="63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</row>
    <row r="634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</row>
    <row r="635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</row>
    <row r="63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</row>
    <row r="637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</row>
    <row r="638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</row>
    <row r="639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</row>
    <row r="640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</row>
    <row r="64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</row>
    <row r="642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</row>
    <row r="64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</row>
    <row r="644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</row>
    <row r="645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</row>
    <row r="64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</row>
    <row r="647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</row>
    <row r="648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</row>
    <row r="649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</row>
    <row r="650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</row>
    <row r="65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</row>
    <row r="652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</row>
    <row r="65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</row>
    <row r="654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</row>
    <row r="655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</row>
    <row r="65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</row>
    <row r="657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</row>
    <row r="658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</row>
    <row r="659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</row>
    <row r="660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</row>
    <row r="66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</row>
    <row r="662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</row>
    <row r="66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</row>
    <row r="664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</row>
    <row r="665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</row>
    <row r="66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</row>
    <row r="667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</row>
    <row r="668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</row>
    <row r="669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</row>
    <row r="670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</row>
    <row r="67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</row>
    <row r="672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</row>
    <row r="67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</row>
    <row r="674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</row>
    <row r="675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</row>
    <row r="67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</row>
    <row r="677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</row>
    <row r="678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</row>
    <row r="679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</row>
    <row r="680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</row>
    <row r="68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</row>
    <row r="682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</row>
    <row r="68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</row>
    <row r="684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</row>
    <row r="685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</row>
    <row r="68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</row>
    <row r="687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</row>
    <row r="688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</row>
    <row r="689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</row>
    <row r="690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</row>
    <row r="69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</row>
    <row r="692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</row>
    <row r="69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</row>
    <row r="694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</row>
    <row r="695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</row>
    <row r="69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</row>
    <row r="697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</row>
    <row r="698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</row>
    <row r="699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</row>
    <row r="700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</row>
    <row r="70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</row>
    <row r="702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</row>
    <row r="70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</row>
    <row r="704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</row>
    <row r="705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</row>
    <row r="70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</row>
    <row r="707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</row>
    <row r="708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</row>
    <row r="709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</row>
    <row r="710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</row>
    <row r="71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</row>
    <row r="712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</row>
    <row r="71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</row>
    <row r="714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</row>
    <row r="715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</row>
    <row r="71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</row>
    <row r="717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</row>
    <row r="718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</row>
    <row r="719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</row>
    <row r="720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</row>
    <row r="72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</row>
    <row r="722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</row>
    <row r="72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</row>
    <row r="724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</row>
    <row r="725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</row>
    <row r="7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</row>
    <row r="727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</row>
    <row r="728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</row>
    <row r="729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</row>
    <row r="730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</row>
    <row r="73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</row>
    <row r="732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</row>
    <row r="733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</row>
    <row r="734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</row>
    <row r="735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</row>
    <row r="73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</row>
    <row r="737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</row>
    <row r="738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</row>
    <row r="739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</row>
    <row r="740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</row>
    <row r="74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</row>
    <row r="742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</row>
    <row r="743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</row>
    <row r="744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</row>
    <row r="745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</row>
    <row r="74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</row>
    <row r="747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</row>
    <row r="748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</row>
    <row r="749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</row>
    <row r="750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</row>
    <row r="75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</row>
    <row r="752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</row>
    <row r="753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</row>
    <row r="754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</row>
    <row r="755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</row>
    <row r="75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</row>
    <row r="757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</row>
    <row r="758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</row>
    <row r="759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</row>
    <row r="760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</row>
    <row r="76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</row>
    <row r="762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</row>
    <row r="763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</row>
    <row r="764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</row>
    <row r="765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</row>
    <row r="76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</row>
    <row r="767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</row>
    <row r="768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</row>
    <row r="769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</row>
    <row r="770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</row>
    <row r="77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</row>
    <row r="772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</row>
    <row r="773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</row>
    <row r="774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</row>
    <row r="775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</row>
    <row r="77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</row>
    <row r="777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</row>
    <row r="778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</row>
    <row r="779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</row>
    <row r="780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</row>
    <row r="78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</row>
    <row r="782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</row>
    <row r="783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</row>
    <row r="784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</row>
    <row r="785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</row>
    <row r="78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</row>
    <row r="787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</row>
    <row r="788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</row>
    <row r="789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</row>
    <row r="790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</row>
    <row r="79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</row>
    <row r="792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</row>
    <row r="793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</row>
    <row r="794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</row>
    <row r="795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</row>
    <row r="79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</row>
    <row r="797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</row>
    <row r="798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</row>
    <row r="799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</row>
    <row r="800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</row>
    <row r="80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</row>
    <row r="802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</row>
    <row r="803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</row>
    <row r="804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</row>
    <row r="805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</row>
    <row r="80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</row>
    <row r="807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</row>
    <row r="808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</row>
    <row r="809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</row>
    <row r="810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</row>
    <row r="81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</row>
    <row r="812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</row>
    <row r="813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</row>
    <row r="814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</row>
    <row r="815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</row>
    <row r="81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</row>
    <row r="817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</row>
    <row r="818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</row>
    <row r="819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</row>
    <row r="820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</row>
    <row r="82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</row>
    <row r="822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</row>
    <row r="823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</row>
    <row r="824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</row>
    <row r="825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</row>
    <row r="8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</row>
    <row r="827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</row>
    <row r="828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</row>
    <row r="829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</row>
    <row r="830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</row>
    <row r="83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</row>
    <row r="832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</row>
    <row r="833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</row>
    <row r="834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</row>
    <row r="835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</row>
    <row r="83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</row>
    <row r="837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</row>
    <row r="838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</row>
    <row r="839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</row>
    <row r="840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</row>
    <row r="84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</row>
    <row r="842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</row>
    <row r="843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</row>
    <row r="844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</row>
    <row r="845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</row>
    <row r="84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</row>
    <row r="847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</row>
    <row r="848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</row>
    <row r="849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</row>
    <row r="850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</row>
    <row r="85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</row>
    <row r="852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</row>
    <row r="853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</row>
    <row r="854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</row>
    <row r="855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</row>
    <row r="85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</row>
    <row r="857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</row>
    <row r="858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</row>
    <row r="859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</row>
    <row r="860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</row>
    <row r="86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</row>
    <row r="862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</row>
    <row r="863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</row>
    <row r="864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</row>
    <row r="865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</row>
    <row r="86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</row>
    <row r="867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</row>
    <row r="868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</row>
    <row r="869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</row>
    <row r="870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</row>
    <row r="87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</row>
    <row r="872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</row>
    <row r="873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</row>
    <row r="874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</row>
    <row r="875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</row>
    <row r="87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</row>
    <row r="877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</row>
    <row r="878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</row>
    <row r="879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</row>
    <row r="880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</row>
    <row r="88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</row>
    <row r="882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</row>
    <row r="883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</row>
    <row r="884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</row>
    <row r="885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</row>
    <row r="88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</row>
    <row r="887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</row>
    <row r="888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</row>
    <row r="889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</row>
    <row r="890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</row>
    <row r="89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</row>
    <row r="892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</row>
    <row r="893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</row>
    <row r="894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</row>
    <row r="895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</row>
    <row r="89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</row>
    <row r="897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</row>
    <row r="898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</row>
    <row r="899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</row>
    <row r="900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</row>
    <row r="90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</row>
    <row r="902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</row>
    <row r="903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</row>
    <row r="904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</row>
    <row r="905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</row>
    <row r="90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</row>
    <row r="907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</row>
    <row r="908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</row>
    <row r="909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</row>
    <row r="910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</row>
    <row r="91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</row>
    <row r="912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</row>
    <row r="913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</row>
    <row r="914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</row>
    <row r="915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</row>
    <row r="91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</row>
    <row r="917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</row>
    <row r="918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</row>
    <row r="919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</row>
    <row r="920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</row>
    <row r="92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</row>
    <row r="922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</row>
    <row r="923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</row>
    <row r="924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</row>
    <row r="925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</row>
    <row r="9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</row>
    <row r="927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</row>
    <row r="928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</row>
    <row r="929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</row>
    <row r="930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</row>
    <row r="93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</row>
    <row r="932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</row>
    <row r="933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</row>
    <row r="934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</row>
    <row r="935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</row>
    <row r="93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</row>
    <row r="937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</row>
    <row r="938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</row>
    <row r="939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</row>
    <row r="940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</row>
    <row r="94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</row>
    <row r="942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</row>
    <row r="943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</row>
    <row r="944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</row>
    <row r="945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</row>
    <row r="94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</row>
    <row r="947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</row>
    <row r="948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</row>
    <row r="949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</row>
    <row r="950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</row>
    <row r="95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</row>
    <row r="952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</row>
    <row r="953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</row>
    <row r="954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</row>
    <row r="955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</row>
    <row r="95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</row>
    <row r="957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</row>
    <row r="958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</row>
    <row r="959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</row>
    <row r="960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</row>
    <row r="96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</row>
    <row r="962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</row>
    <row r="963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</row>
    <row r="964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</row>
    <row r="965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</row>
    <row r="96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</row>
    <row r="967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</row>
    <row r="968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</row>
    <row r="969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</row>
    <row r="970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</row>
    <row r="97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</row>
    <row r="972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</row>
    <row r="973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</row>
    <row r="974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</row>
    <row r="975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</row>
    <row r="97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</row>
    <row r="977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</row>
    <row r="978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</row>
    <row r="979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</row>
    <row r="980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</row>
    <row r="98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</row>
    <row r="982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</row>
    <row r="983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</row>
    <row r="984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</row>
    <row r="985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</row>
    <row r="986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</row>
    <row r="987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</row>
    <row r="988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</row>
    <row r="989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</row>
    <row r="990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</row>
    <row r="99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</row>
    <row r="992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</row>
    <row r="993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</row>
    <row r="994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</row>
    <row r="995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</row>
    <row r="996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</row>
    <row r="997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</row>
    <row r="998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</row>
    <row r="999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</row>
    <row r="1000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62" t="s">
        <v>182</v>
      </c>
      <c r="B1" s="162" t="s">
        <v>95</v>
      </c>
      <c r="C1" s="163" t="s">
        <v>178</v>
      </c>
      <c r="D1" s="163" t="s">
        <v>179</v>
      </c>
      <c r="E1" s="162" t="s">
        <v>180</v>
      </c>
      <c r="F1" s="164"/>
      <c r="G1" s="163" t="s">
        <v>177</v>
      </c>
      <c r="H1" s="162" t="s">
        <v>95</v>
      </c>
      <c r="I1" s="163" t="s">
        <v>178</v>
      </c>
      <c r="J1" s="163" t="s">
        <v>179</v>
      </c>
      <c r="K1" s="162" t="s">
        <v>180</v>
      </c>
      <c r="L1" s="164"/>
      <c r="M1" s="163" t="s">
        <v>181</v>
      </c>
      <c r="N1" s="162" t="s">
        <v>95</v>
      </c>
      <c r="O1" s="163" t="s">
        <v>178</v>
      </c>
      <c r="P1" s="162" t="s">
        <v>180</v>
      </c>
    </row>
    <row r="2">
      <c r="A2" s="165">
        <v>44160.0</v>
      </c>
      <c r="B2" s="166">
        <v>0.5673</v>
      </c>
      <c r="C2" s="167">
        <v>3.0</v>
      </c>
      <c r="D2" s="166">
        <v>1.7018</v>
      </c>
      <c r="E2" s="168">
        <v>0.010451388888888889</v>
      </c>
      <c r="F2" s="164"/>
      <c r="G2" s="169" t="s">
        <v>193</v>
      </c>
      <c r="H2" s="170">
        <f>SUM(D2:D8)/I2</f>
        <v>0.5476765828</v>
      </c>
      <c r="I2" s="171">
        <f>SUM(C2:C8)</f>
        <v>23</v>
      </c>
      <c r="J2" s="170">
        <f t="shared" ref="J2:J7" si="1">H2*I2</f>
        <v>12.5965614</v>
      </c>
      <c r="K2" s="172">
        <f>SUM(E2:E8)</f>
        <v>0.1139814815</v>
      </c>
      <c r="L2" s="173"/>
      <c r="M2" s="174" t="s">
        <v>184</v>
      </c>
      <c r="N2" s="175">
        <v>0.5395</v>
      </c>
      <c r="O2" s="176">
        <v>47.0</v>
      </c>
      <c r="P2" s="177">
        <v>0.20302083333333334</v>
      </c>
    </row>
    <row r="3">
      <c r="A3" s="165">
        <v>44161.0</v>
      </c>
      <c r="B3" s="166">
        <v>0.568</v>
      </c>
      <c r="C3" s="167">
        <v>8.0</v>
      </c>
      <c r="D3" s="166">
        <v>4.5439</v>
      </c>
      <c r="E3" s="168">
        <v>0.0447337962962963</v>
      </c>
      <c r="F3" s="164"/>
      <c r="G3" s="178" t="s">
        <v>194</v>
      </c>
      <c r="H3" s="170">
        <f>SUM(D9:D15)/I3</f>
        <v>0.5403508772</v>
      </c>
      <c r="I3" s="171">
        <f>SUM(C9:C15)</f>
        <v>20</v>
      </c>
      <c r="J3" s="170">
        <f t="shared" si="1"/>
        <v>10.80701754</v>
      </c>
      <c r="K3" s="172">
        <f>SUM(E9:E15)</f>
        <v>0.1058333333</v>
      </c>
      <c r="L3" s="164"/>
      <c r="M3" s="179" t="s">
        <v>186</v>
      </c>
      <c r="N3" s="175">
        <v>0.5506</v>
      </c>
      <c r="O3" s="176">
        <v>110.0</v>
      </c>
      <c r="P3" s="177">
        <v>0.5405671296296296</v>
      </c>
    </row>
    <row r="4">
      <c r="A4" s="165">
        <v>44162.0</v>
      </c>
      <c r="B4" s="166">
        <v>0.5439</v>
      </c>
      <c r="C4" s="167">
        <v>5.0</v>
      </c>
      <c r="D4" s="166">
        <v>2.7193</v>
      </c>
      <c r="E4" s="168">
        <v>0.025231481481481483</v>
      </c>
      <c r="F4" s="164"/>
      <c r="G4" s="169" t="s">
        <v>195</v>
      </c>
      <c r="H4" s="170">
        <f>SUM(D16:D22)/I4</f>
        <v>0.5090643275</v>
      </c>
      <c r="I4" s="171">
        <f>SUM(C16:C22)</f>
        <v>15</v>
      </c>
      <c r="J4" s="170">
        <f t="shared" si="1"/>
        <v>7.635964912</v>
      </c>
      <c r="K4" s="172">
        <f>SUM(E16:E22)</f>
        <v>0.06284722222</v>
      </c>
      <c r="L4" s="164"/>
      <c r="M4" s="179" t="s">
        <v>176</v>
      </c>
      <c r="N4" s="180">
        <f>SUM(D8:D38)/O4</f>
        <v>0.5325484765</v>
      </c>
      <c r="O4" s="181">
        <f>SUM(C8:C38)</f>
        <v>57</v>
      </c>
      <c r="P4" s="182">
        <f>SUM(E8:E38)</f>
        <v>0.2785416667</v>
      </c>
    </row>
    <row r="5">
      <c r="A5" s="165">
        <v>44163.0</v>
      </c>
      <c r="B5" s="183"/>
      <c r="C5" s="184"/>
      <c r="D5" s="183"/>
      <c r="E5" s="185"/>
      <c r="F5" s="164"/>
      <c r="G5" s="178" t="s">
        <v>196</v>
      </c>
      <c r="H5" s="170">
        <f>SUM(D23:D29)/I5</f>
        <v>0.5288220551</v>
      </c>
      <c r="I5" s="171">
        <f>SUM(C23:C29)</f>
        <v>14</v>
      </c>
      <c r="J5" s="170">
        <f t="shared" si="1"/>
        <v>7.403508772</v>
      </c>
      <c r="K5" s="172">
        <f>SUM(E23:E29)</f>
        <v>0.07997685185</v>
      </c>
      <c r="L5" s="164"/>
      <c r="M5" s="164"/>
      <c r="N5" s="164"/>
      <c r="O5" s="164"/>
      <c r="P5" s="164"/>
    </row>
    <row r="6">
      <c r="A6" s="165">
        <v>44164.0</v>
      </c>
      <c r="B6" s="183"/>
      <c r="C6" s="184"/>
      <c r="D6" s="183"/>
      <c r="E6" s="185"/>
      <c r="F6" s="164"/>
      <c r="G6" s="169" t="s">
        <v>197</v>
      </c>
      <c r="H6" s="171">
        <f>SUM(D30:D36)/I6</f>
        <v>0.6140350877</v>
      </c>
      <c r="I6" s="171">
        <f>SUM(C30:C36)</f>
        <v>6</v>
      </c>
      <c r="J6" s="170">
        <f t="shared" si="1"/>
        <v>3.684210526</v>
      </c>
      <c r="K6" s="172">
        <f>SUM(E30:E36)</f>
        <v>0.0190625</v>
      </c>
      <c r="L6" s="164"/>
      <c r="M6" s="164"/>
      <c r="N6" s="164"/>
      <c r="O6" s="164"/>
      <c r="P6" s="164"/>
    </row>
    <row r="7">
      <c r="A7" s="165">
        <v>44165.0</v>
      </c>
      <c r="B7" s="166">
        <v>0.5614</v>
      </c>
      <c r="C7" s="167">
        <v>5.0</v>
      </c>
      <c r="D7" s="166">
        <v>2.807</v>
      </c>
      <c r="E7" s="168">
        <v>0.022743055555555555</v>
      </c>
      <c r="F7" s="164"/>
      <c r="G7" s="186" t="s">
        <v>198</v>
      </c>
      <c r="H7" s="171" t="str">
        <f>SUM(D37:D43)/I7</f>
        <v>#DIV/0!</v>
      </c>
      <c r="I7" s="171">
        <f>SUM(C37:C43)</f>
        <v>0</v>
      </c>
      <c r="J7" s="170" t="str">
        <f t="shared" si="1"/>
        <v>#DIV/0!</v>
      </c>
      <c r="K7" s="172">
        <f>SUM(E37:E43)</f>
        <v>0</v>
      </c>
      <c r="L7" s="164"/>
      <c r="M7" s="164"/>
      <c r="N7" s="164"/>
      <c r="O7" s="164"/>
      <c r="P7" s="164"/>
    </row>
    <row r="8">
      <c r="A8" s="165">
        <v>44166.0</v>
      </c>
      <c r="B8" s="170">
        <f>'Статистика'!D10/C8</f>
        <v>0.4122807018</v>
      </c>
      <c r="C8" s="171">
        <f>'Статистика'!C10</f>
        <v>2</v>
      </c>
      <c r="D8" s="170">
        <f t="shared" ref="D8:D12" si="2">B8*C8</f>
        <v>0.8245614035</v>
      </c>
      <c r="E8" s="172">
        <f>'Статистика'!E10</f>
        <v>0.01082175926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</row>
    <row r="9">
      <c r="A9" s="187">
        <v>44167.0</v>
      </c>
      <c r="B9" s="170">
        <f>'Статистика'!D11/C9</f>
        <v>0.4649122807</v>
      </c>
      <c r="C9" s="171">
        <f>'Статистика'!C11</f>
        <v>2</v>
      </c>
      <c r="D9" s="170">
        <f t="shared" si="2"/>
        <v>0.9298245614</v>
      </c>
      <c r="E9" s="172">
        <f>'Статистика'!E11</f>
        <v>0.005474537037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</row>
    <row r="10">
      <c r="A10" s="187">
        <v>44168.0</v>
      </c>
      <c r="B10" s="170">
        <f>'Статистика'!D12/C10</f>
        <v>0.5350877193</v>
      </c>
      <c r="C10" s="171">
        <f>'Статистика'!C12</f>
        <v>2</v>
      </c>
      <c r="D10" s="170">
        <f t="shared" si="2"/>
        <v>1.070175439</v>
      </c>
      <c r="E10" s="172">
        <f>'Статистика'!E12</f>
        <v>0.01084490741</v>
      </c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</row>
    <row r="11">
      <c r="A11" s="187">
        <v>44169.0</v>
      </c>
      <c r="B11" s="170">
        <f>'Статистика'!D13/C11</f>
        <v>0.5263157895</v>
      </c>
      <c r="C11" s="171">
        <f>'Статистика'!C13</f>
        <v>5</v>
      </c>
      <c r="D11" s="170">
        <f t="shared" si="2"/>
        <v>2.631578947</v>
      </c>
      <c r="E11" s="172">
        <f>'Статистика'!E13</f>
        <v>0.04262731481</v>
      </c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</row>
    <row r="12">
      <c r="A12" s="187">
        <v>44170.0</v>
      </c>
      <c r="B12" s="170">
        <f>'Статистика'!D14/C12</f>
        <v>0.5964912281</v>
      </c>
      <c r="C12" s="171">
        <f>'Статистика'!C14</f>
        <v>7</v>
      </c>
      <c r="D12" s="170">
        <f t="shared" si="2"/>
        <v>4.175438596</v>
      </c>
      <c r="E12" s="172">
        <f>'Статистика'!E14</f>
        <v>0.02913194444</v>
      </c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</row>
    <row r="13">
      <c r="A13" s="187">
        <v>44171.0</v>
      </c>
      <c r="B13" s="170"/>
      <c r="C13" s="171"/>
      <c r="D13" s="170"/>
      <c r="E13" s="172" t="str">
        <f>'Статистика'!E15</f>
        <v/>
      </c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</row>
    <row r="14">
      <c r="A14" s="187">
        <v>44172.0</v>
      </c>
      <c r="B14" s="170"/>
      <c r="C14" s="171"/>
      <c r="D14" s="170"/>
      <c r="E14" s="172" t="str">
        <f>'Статистика'!E16</f>
        <v/>
      </c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</row>
    <row r="15">
      <c r="A15" s="187">
        <v>44173.0</v>
      </c>
      <c r="B15" s="170">
        <f>'Статистика'!D17/C15</f>
        <v>0.5</v>
      </c>
      <c r="C15" s="171">
        <f>'Статистика'!C17</f>
        <v>4</v>
      </c>
      <c r="D15" s="170">
        <f t="shared" ref="D15:D18" si="3">B15*C15</f>
        <v>2</v>
      </c>
      <c r="E15" s="172">
        <f>'Статистика'!E17</f>
        <v>0.01775462963</v>
      </c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</row>
    <row r="16">
      <c r="A16" s="165">
        <v>44174.0</v>
      </c>
      <c r="B16" s="170">
        <f>'Статистика'!D18/C16</f>
        <v>0.451754386</v>
      </c>
      <c r="C16" s="171">
        <f>'Статистика'!C18</f>
        <v>7</v>
      </c>
      <c r="D16" s="170">
        <f t="shared" si="3"/>
        <v>3.162280702</v>
      </c>
      <c r="E16" s="172">
        <f>'Статистика'!E18</f>
        <v>0.0271412037</v>
      </c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</row>
    <row r="17">
      <c r="A17" s="165">
        <v>44175.0</v>
      </c>
      <c r="B17" s="170">
        <f>'Статистика'!D19/C17</f>
        <v>0.6666666667</v>
      </c>
      <c r="C17" s="171">
        <f>'Статистика'!C19</f>
        <v>1</v>
      </c>
      <c r="D17" s="170">
        <f t="shared" si="3"/>
        <v>0.6666666667</v>
      </c>
      <c r="E17" s="172">
        <f>'Статистика'!E19</f>
        <v>0.003229166667</v>
      </c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</row>
    <row r="18">
      <c r="A18" s="165">
        <v>44176.0</v>
      </c>
      <c r="B18" s="170">
        <f>'Статистика'!D20/C18</f>
        <v>0.7543859649</v>
      </c>
      <c r="C18" s="171">
        <f>'Статистика'!C20</f>
        <v>1</v>
      </c>
      <c r="D18" s="170">
        <f t="shared" si="3"/>
        <v>0.7543859649</v>
      </c>
      <c r="E18" s="172">
        <f>'Статистика'!E20</f>
        <v>0.003738425926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</row>
    <row r="19">
      <c r="A19" s="165">
        <v>44177.0</v>
      </c>
      <c r="B19" s="170"/>
      <c r="C19" s="171"/>
      <c r="D19" s="170"/>
      <c r="E19" s="172" t="str">
        <f>'Статистика'!E21</f>
        <v/>
      </c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</row>
    <row r="20">
      <c r="A20" s="165">
        <v>44178.0</v>
      </c>
      <c r="B20" s="170"/>
      <c r="C20" s="171"/>
      <c r="D20" s="170"/>
      <c r="E20" s="172" t="str">
        <f>'Статистика'!E22</f>
        <v/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</row>
    <row r="21">
      <c r="A21" s="165">
        <v>44179.0</v>
      </c>
      <c r="B21" s="170">
        <f>'Статистика'!D23/C21</f>
        <v>0.5350877193</v>
      </c>
      <c r="C21" s="171">
        <f>'Статистика'!C23</f>
        <v>2</v>
      </c>
      <c r="D21" s="170">
        <f t="shared" ref="D21:D25" si="4">B21*C21</f>
        <v>1.070175439</v>
      </c>
      <c r="E21" s="172">
        <f>'Статистика'!E23</f>
        <v>0.01608796296</v>
      </c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</row>
    <row r="22">
      <c r="A22" s="165">
        <v>44180.0</v>
      </c>
      <c r="B22" s="170">
        <f>'Статистика'!D24/C22</f>
        <v>0.4956140351</v>
      </c>
      <c r="C22" s="171">
        <f>'Статистика'!C24</f>
        <v>4</v>
      </c>
      <c r="D22" s="170">
        <f t="shared" si="4"/>
        <v>1.98245614</v>
      </c>
      <c r="E22" s="172">
        <f>'Статистика'!E24</f>
        <v>0.01265046296</v>
      </c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</row>
    <row r="23">
      <c r="A23" s="187">
        <v>44181.0</v>
      </c>
      <c r="B23" s="170">
        <f>'Статистика'!D25/C23</f>
        <v>0.4736842105</v>
      </c>
      <c r="C23" s="171">
        <f>'Статистика'!C25</f>
        <v>4</v>
      </c>
      <c r="D23" s="170">
        <f t="shared" si="4"/>
        <v>1.894736842</v>
      </c>
      <c r="E23" s="172">
        <f>'Статистика'!E25</f>
        <v>0.03111111111</v>
      </c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</row>
    <row r="24">
      <c r="A24" s="187">
        <v>44182.0</v>
      </c>
      <c r="B24" s="170">
        <f>'Статистика'!D26/C24</f>
        <v>0.4210526316</v>
      </c>
      <c r="C24" s="171">
        <f>'Статистика'!C26</f>
        <v>1</v>
      </c>
      <c r="D24" s="170">
        <f t="shared" si="4"/>
        <v>0.4210526316</v>
      </c>
      <c r="E24" s="172">
        <f>'Статистика'!E26</f>
        <v>0.0015625</v>
      </c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</row>
    <row r="25">
      <c r="A25" s="187">
        <v>44183.0</v>
      </c>
      <c r="B25" s="170">
        <f>'Статистика'!D27/C25</f>
        <v>0.4649122807</v>
      </c>
      <c r="C25" s="171">
        <f>'Статистика'!C27</f>
        <v>2</v>
      </c>
      <c r="D25" s="170">
        <f t="shared" si="4"/>
        <v>0.9298245614</v>
      </c>
      <c r="E25" s="172">
        <f>'Статистика'!E27</f>
        <v>0.00755787037</v>
      </c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</row>
    <row r="26">
      <c r="A26" s="187">
        <v>44184.0</v>
      </c>
      <c r="B26" s="170"/>
      <c r="C26" s="171"/>
      <c r="D26" s="170"/>
      <c r="E26" s="172" t="str">
        <f>'Статистика'!E28</f>
        <v/>
      </c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</row>
    <row r="27">
      <c r="A27" s="187">
        <v>44185.0</v>
      </c>
      <c r="B27" s="170"/>
      <c r="C27" s="171"/>
      <c r="D27" s="170"/>
      <c r="E27" s="172" t="str">
        <f>'Статистика'!E29</f>
        <v/>
      </c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</row>
    <row r="28">
      <c r="A28" s="187">
        <v>44186.0</v>
      </c>
      <c r="B28" s="170">
        <f>'Статистика'!D30/C28</f>
        <v>0.6052631579</v>
      </c>
      <c r="C28" s="181">
        <f>'Статистика'!C30</f>
        <v>4</v>
      </c>
      <c r="D28" s="170">
        <f t="shared" ref="D28:D30" si="5">B28*C28</f>
        <v>2.421052632</v>
      </c>
      <c r="E28" s="172">
        <f>'Статистика'!E30</f>
        <v>0.03175925926</v>
      </c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</row>
    <row r="29">
      <c r="A29" s="187">
        <v>44187.0</v>
      </c>
      <c r="B29" s="170">
        <f>'Статистика'!D31/C29</f>
        <v>0.5789473684</v>
      </c>
      <c r="C29" s="181">
        <f>'Статистика'!C31</f>
        <v>3</v>
      </c>
      <c r="D29" s="170">
        <f t="shared" si="5"/>
        <v>1.736842105</v>
      </c>
      <c r="E29" s="172">
        <f>'Статистика'!E31</f>
        <v>0.007986111111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</row>
    <row r="30">
      <c r="A30" s="165">
        <v>44188.0</v>
      </c>
      <c r="B30" s="170">
        <f>'Статистика'!D32/C30</f>
        <v>0.6140350877</v>
      </c>
      <c r="C30" s="181">
        <f>'Статистика'!C32</f>
        <v>6</v>
      </c>
      <c r="D30" s="170">
        <f t="shared" si="5"/>
        <v>3.684210526</v>
      </c>
      <c r="E30" s="172">
        <f>'Статистика'!E32</f>
        <v>0.0190625</v>
      </c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</row>
    <row r="31">
      <c r="A31" s="165">
        <v>44189.0</v>
      </c>
      <c r="B31" s="181"/>
      <c r="C31" s="181"/>
      <c r="D31" s="170"/>
      <c r="E31" s="181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</row>
    <row r="32">
      <c r="A32" s="165">
        <v>44190.0</v>
      </c>
      <c r="B32" s="181"/>
      <c r="C32" s="181"/>
      <c r="D32" s="170"/>
      <c r="E32" s="181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</row>
    <row r="33">
      <c r="A33" s="165">
        <v>44191.0</v>
      </c>
      <c r="B33" s="181"/>
      <c r="C33" s="181"/>
      <c r="D33" s="181"/>
      <c r="E33" s="181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</row>
    <row r="34">
      <c r="A34" s="165">
        <v>44192.0</v>
      </c>
      <c r="B34" s="181"/>
      <c r="C34" s="181"/>
      <c r="D34" s="181"/>
      <c r="E34" s="181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</row>
    <row r="35">
      <c r="A35" s="165">
        <v>44193.0</v>
      </c>
      <c r="B35" s="181"/>
      <c r="C35" s="181"/>
      <c r="D35" s="181"/>
      <c r="E35" s="181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</row>
    <row r="36">
      <c r="A36" s="165">
        <v>44194.0</v>
      </c>
      <c r="B36" s="181"/>
      <c r="C36" s="181"/>
      <c r="D36" s="181"/>
      <c r="E36" s="181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</row>
    <row r="37">
      <c r="A37" s="187">
        <v>44195.0</v>
      </c>
      <c r="B37" s="181"/>
      <c r="C37" s="181"/>
      <c r="D37" s="181"/>
      <c r="E37" s="181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</row>
    <row r="38">
      <c r="A38" s="187">
        <v>44196.0</v>
      </c>
      <c r="B38" s="181"/>
      <c r="C38" s="181"/>
      <c r="D38" s="181"/>
      <c r="E38" s="181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</row>
    <row r="39">
      <c r="A39" s="187">
        <v>44197.0</v>
      </c>
      <c r="B39" s="181"/>
      <c r="C39" s="181"/>
      <c r="D39" s="181"/>
      <c r="E39" s="181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</row>
    <row r="40">
      <c r="A40" s="187">
        <v>44198.0</v>
      </c>
      <c r="B40" s="181"/>
      <c r="C40" s="181"/>
      <c r="D40" s="181"/>
      <c r="E40" s="181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</row>
    <row r="41">
      <c r="A41" s="187">
        <v>44199.0</v>
      </c>
      <c r="B41" s="181"/>
      <c r="C41" s="181"/>
      <c r="D41" s="181"/>
      <c r="E41" s="181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</row>
    <row r="42">
      <c r="A42" s="187">
        <v>44200.0</v>
      </c>
      <c r="B42" s="181"/>
      <c r="C42" s="181"/>
      <c r="D42" s="181"/>
      <c r="E42" s="181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</row>
    <row r="43">
      <c r="A43" s="187">
        <v>44201.0</v>
      </c>
      <c r="B43" s="181"/>
      <c r="C43" s="181"/>
      <c r="D43" s="181"/>
      <c r="E43" s="181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</row>
    <row r="44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</row>
    <row r="45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</row>
    <row r="46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</row>
    <row r="47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</row>
    <row r="48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</row>
    <row r="49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</row>
    <row r="50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</row>
    <row r="51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</row>
    <row r="52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</row>
    <row r="53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</row>
    <row r="54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</row>
    <row r="55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</row>
    <row r="56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</row>
    <row r="57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</row>
    <row r="58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</row>
    <row r="59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</row>
    <row r="6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</row>
    <row r="61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</row>
    <row r="62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</row>
    <row r="63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</row>
    <row r="64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</row>
    <row r="65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</row>
    <row r="66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</row>
    <row r="67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</row>
    <row r="68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</row>
    <row r="69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</row>
    <row r="70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</row>
    <row r="71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</row>
    <row r="72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</row>
    <row r="73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</row>
    <row r="74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</row>
    <row r="75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</row>
    <row r="76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</row>
    <row r="77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</row>
    <row r="78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</row>
    <row r="79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</row>
    <row r="80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</row>
    <row r="81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</row>
    <row r="82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</row>
    <row r="83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</row>
    <row r="84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</row>
    <row r="8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</row>
    <row r="86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</row>
    <row r="87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</row>
    <row r="88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</row>
    <row r="89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</row>
    <row r="90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</row>
    <row r="91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</row>
    <row r="9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</row>
    <row r="93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</row>
    <row r="94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</row>
    <row r="95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</row>
    <row r="96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</row>
    <row r="97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</row>
    <row r="98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</row>
    <row r="99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</row>
    <row r="100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</row>
    <row r="101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</row>
    <row r="10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</row>
    <row r="103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</row>
    <row r="104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</row>
    <row r="105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</row>
    <row r="106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</row>
    <row r="107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</row>
    <row r="108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</row>
    <row r="109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</row>
    <row r="110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</row>
    <row r="111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</row>
    <row r="11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</row>
    <row r="113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</row>
    <row r="114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</row>
    <row r="115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</row>
    <row r="116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</row>
    <row r="117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</row>
    <row r="118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</row>
    <row r="119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</row>
    <row r="120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</row>
    <row r="121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</row>
    <row r="12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</row>
    <row r="123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</row>
    <row r="124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</row>
    <row r="125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</row>
    <row r="126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</row>
    <row r="127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</row>
    <row r="128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</row>
    <row r="129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</row>
    <row r="130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</row>
    <row r="13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</row>
    <row r="13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</row>
    <row r="133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</row>
    <row r="134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</row>
    <row r="135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</row>
    <row r="136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</row>
    <row r="137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</row>
    <row r="138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</row>
    <row r="139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</row>
    <row r="140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</row>
    <row r="141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</row>
    <row r="14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</row>
    <row r="143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</row>
    <row r="144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</row>
    <row r="145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</row>
    <row r="146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</row>
    <row r="147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</row>
    <row r="148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</row>
    <row r="149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</row>
    <row r="150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</row>
    <row r="151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</row>
    <row r="15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</row>
    <row r="153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</row>
    <row r="154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</row>
    <row r="155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</row>
    <row r="156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</row>
    <row r="157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</row>
    <row r="158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</row>
    <row r="159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</row>
    <row r="160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</row>
    <row r="161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</row>
    <row r="16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</row>
    <row r="163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</row>
    <row r="164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</row>
    <row r="165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</row>
    <row r="166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</row>
    <row r="167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</row>
    <row r="168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</row>
    <row r="169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</row>
    <row r="170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</row>
    <row r="171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</row>
    <row r="17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</row>
    <row r="173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</row>
    <row r="174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</row>
    <row r="175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</row>
    <row r="176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</row>
    <row r="177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</row>
    <row r="178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</row>
    <row r="179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</row>
    <row r="180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</row>
    <row r="181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</row>
    <row r="18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</row>
    <row r="183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</row>
    <row r="184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</row>
    <row r="185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</row>
    <row r="186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</row>
    <row r="187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</row>
    <row r="188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</row>
    <row r="189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</row>
    <row r="190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</row>
    <row r="191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</row>
    <row r="19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</row>
    <row r="193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</row>
    <row r="194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</row>
    <row r="195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</row>
    <row r="196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</row>
    <row r="197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</row>
    <row r="198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</row>
    <row r="199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</row>
    <row r="200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</row>
    <row r="201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</row>
    <row r="20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</row>
    <row r="203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</row>
    <row r="204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</row>
    <row r="20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</row>
    <row r="206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</row>
    <row r="207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</row>
    <row r="208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</row>
    <row r="209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</row>
    <row r="210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</row>
    <row r="211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</row>
    <row r="21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</row>
    <row r="213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</row>
    <row r="214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</row>
    <row r="21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</row>
    <row r="216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</row>
    <row r="217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</row>
    <row r="218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</row>
    <row r="219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</row>
    <row r="220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</row>
    <row r="22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</row>
    <row r="22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</row>
    <row r="223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</row>
    <row r="224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</row>
    <row r="225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</row>
    <row r="226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</row>
    <row r="227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</row>
    <row r="228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</row>
    <row r="229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</row>
    <row r="230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</row>
    <row r="23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</row>
    <row r="23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</row>
    <row r="233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</row>
    <row r="234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</row>
    <row r="235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</row>
    <row r="236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</row>
    <row r="237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</row>
    <row r="238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</row>
    <row r="239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</row>
    <row r="240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</row>
    <row r="24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</row>
    <row r="24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</row>
    <row r="243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</row>
    <row r="244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</row>
    <row r="245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</row>
    <row r="246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</row>
    <row r="247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</row>
    <row r="248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</row>
    <row r="249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</row>
    <row r="250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</row>
    <row r="25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</row>
    <row r="25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</row>
    <row r="253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</row>
    <row r="254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</row>
    <row r="255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</row>
    <row r="256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</row>
    <row r="257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</row>
    <row r="258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</row>
    <row r="259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</row>
    <row r="260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</row>
    <row r="26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</row>
    <row r="26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</row>
    <row r="263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</row>
    <row r="264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</row>
    <row r="265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</row>
    <row r="266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</row>
    <row r="267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</row>
    <row r="268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</row>
    <row r="269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</row>
    <row r="270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</row>
    <row r="27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</row>
    <row r="27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</row>
    <row r="273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</row>
    <row r="274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</row>
    <row r="275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</row>
    <row r="276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</row>
    <row r="277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</row>
    <row r="278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</row>
    <row r="279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</row>
    <row r="280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</row>
    <row r="28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</row>
    <row r="28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</row>
    <row r="283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</row>
    <row r="28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</row>
    <row r="285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</row>
    <row r="286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</row>
    <row r="287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</row>
    <row r="288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</row>
    <row r="289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</row>
    <row r="290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</row>
    <row r="29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</row>
    <row r="29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</row>
    <row r="999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</row>
    <row r="1000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</row>
  </sheetData>
  <drawing r:id="rId1"/>
</worksheet>
</file>