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iaomi\source\repos\ProcessingCheckListWss\ProcessingCheckListWss\bin\Debug\Result\"/>
    </mc:Choice>
  </mc:AlternateContent>
  <bookViews>
    <workbookView xWindow="0" yWindow="0" windowWidth="23040" windowHeight="8904"/>
  </bookViews>
  <sheets>
    <sheet name="Возражения" sheetId="1" r:id="rId1"/>
  </sheets>
  <definedNames>
    <definedName name="_xlnm._FilterDatabase" localSheetId="0" hidden="1">Возражения!$A$2:$J$39</definedName>
  </definedNames>
  <calcPr calcId="162913"/>
  <extLst>
    <x:ext xmlns:x="http://schemas.openxmlformats.org/spreadsheetml/2006/main" uri="GoogleSheetsCustomDataVersion1">
      <go:sheetsCustomData xmlns:go="http://customooxmlschemas.google.com/" r:id="rId5" roundtripDataSignature="AMtx7mhz8mx0VZRqSiOxOg/ki+Oec81xtw=="/>
    </x:ext>
  </extLst>
</workbook>
</file>

<file path=xl/calcChain.xml><?xml version="1.0" encoding="utf-8"?>
<calcChain xmlns="http://schemas.openxmlformats.org/spreadsheetml/2006/main">
  <c r="N21" i="1" l="1"/>
  <c r="O21" i="1"/>
  <c r="P21" i="1"/>
  <c r="Q21" i="1"/>
  <c r="M21" i="1"/>
  <c r="P20" i="1"/>
  <c r="O20" i="1"/>
  <c r="N20" i="1"/>
  <c r="M20" i="1"/>
  <c r="Q20" i="1" s="1"/>
  <c r="M3" i="1"/>
  <c r="Q3" i="1" s="1"/>
  <c r="N3" i="1"/>
  <c r="O3" i="1"/>
  <c r="P3" i="1"/>
  <c r="M4" i="1"/>
  <c r="Q4" i="1" s="1"/>
  <c r="N4" i="1"/>
  <c r="O4" i="1"/>
  <c r="P4" i="1"/>
  <c r="M5" i="1"/>
  <c r="Q5" i="1" s="1"/>
  <c r="N5" i="1"/>
  <c r="O5" i="1"/>
  <c r="P5" i="1"/>
  <c r="M6" i="1"/>
  <c r="N6" i="1"/>
  <c r="O6" i="1"/>
  <c r="P6" i="1"/>
  <c r="Q6" i="1"/>
  <c r="M7" i="1"/>
  <c r="N7" i="1"/>
  <c r="O7" i="1"/>
  <c r="P7" i="1"/>
  <c r="Q7" i="1"/>
  <c r="M8" i="1"/>
  <c r="N8" i="1"/>
  <c r="Q8" i="1" s="1"/>
  <c r="O8" i="1"/>
  <c r="P8" i="1"/>
  <c r="M9" i="1"/>
  <c r="N9" i="1"/>
  <c r="O9" i="1"/>
  <c r="Q9" i="1" s="1"/>
  <c r="P9" i="1"/>
  <c r="M10" i="1"/>
  <c r="Q10" i="1" s="1"/>
  <c r="N10" i="1"/>
  <c r="O10" i="1"/>
  <c r="P10" i="1"/>
  <c r="M11" i="1"/>
  <c r="Q11" i="1" s="1"/>
  <c r="N11" i="1"/>
  <c r="O11" i="1"/>
  <c r="P11" i="1"/>
  <c r="M12" i="1"/>
  <c r="Q12" i="1" s="1"/>
  <c r="N12" i="1"/>
  <c r="O12" i="1"/>
  <c r="P12" i="1"/>
  <c r="M13" i="1"/>
  <c r="Q13" i="1" s="1"/>
  <c r="N13" i="1"/>
  <c r="O13" i="1"/>
  <c r="P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Q16" i="1" s="1"/>
  <c r="P16" i="1"/>
  <c r="M17" i="1"/>
  <c r="N17" i="1"/>
  <c r="O17" i="1"/>
  <c r="Q17" i="1" s="1"/>
  <c r="P17" i="1"/>
  <c r="M18" i="1"/>
  <c r="N18" i="1"/>
  <c r="O18" i="1"/>
  <c r="P18" i="1"/>
  <c r="M19" i="1"/>
  <c r="Q19" i="1" s="1"/>
  <c r="N19" i="1"/>
  <c r="O19" i="1"/>
  <c r="P19" i="1"/>
  <c r="Q18" i="1" l="1"/>
</calcChain>
</file>

<file path=xl/sharedStrings.xml><?xml version="1.0" encoding="utf-8"?>
<sst xmlns="http://schemas.openxmlformats.org/spreadsheetml/2006/main" count="679" uniqueCount="285">
  <si>
    <t>Возражения по звонкам по 23.12</t>
  </si>
  <si>
    <t>Статистика</t>
  </si>
  <si>
    <t>Менеджер</t>
  </si>
  <si>
    <t>Этап</t>
  </si>
  <si>
    <t>Клиент</t>
  </si>
  <si>
    <t>Дата звонка</t>
  </si>
  <si>
    <t>Тэг</t>
  </si>
  <si>
    <t>Возражение</t>
  </si>
  <si>
    <t>Отработал ли менеджер</t>
  </si>
  <si>
    <t>Как отработал</t>
  </si>
  <si>
    <t>Результат</t>
  </si>
  <si>
    <t>Дата назначенного контакта</t>
  </si>
  <si>
    <t>Цена</t>
  </si>
  <si>
    <t>Сроки</t>
  </si>
  <si>
    <t>Оплата</t>
  </si>
  <si>
    <t>Конкуренты</t>
  </si>
  <si>
    <t>Другое</t>
  </si>
  <si>
    <t>Голубцов</t>
  </si>
  <si>
    <t>Звонок ЛПР - Онлайн заказ</t>
  </si>
  <si>
    <t>nauss_1606718455_383_118264</t>
  </si>
  <si>
    <t>30.11.2020</t>
  </si>
  <si>
    <t>Цена. Клиента не устроила цена. На сайте была скидка, а сейчас менеджер говорит другую цену.</t>
  </si>
  <si>
    <t>Да</t>
  </si>
  <si>
    <t>Менеджер уточнит цены по дух.шкафу и перезвонит клиенту.</t>
  </si>
  <si>
    <t>В работе</t>
  </si>
  <si>
    <t>05.12.2020</t>
  </si>
  <si>
    <t>Абдиев</t>
  </si>
  <si>
    <t>nauss_1606493431_846_115288</t>
  </si>
  <si>
    <t>27.11.2020</t>
  </si>
  <si>
    <t>Цена. Цена на товары дешевле,чем предоставляет менеджер</t>
  </si>
  <si>
    <t>Менеджер пояснил,что на сайте ошибка.Но сделал скидку до цен указанных на сайте</t>
  </si>
  <si>
    <t>Успешно закрыта</t>
  </si>
  <si>
    <t>Вдовин</t>
  </si>
  <si>
    <t>Лахин</t>
  </si>
  <si>
    <t>nauss_1606461085_466_112280</t>
  </si>
  <si>
    <t>Другое. Клиент считает,что с данного сайта продают не оригинал</t>
  </si>
  <si>
    <t>Нет</t>
  </si>
  <si>
    <t>Менеджер пояснил,что данный производитель может поставлять свой товар нескольким интернет магазинам</t>
  </si>
  <si>
    <t>Упущена</t>
  </si>
  <si>
    <t>Глущенков</t>
  </si>
  <si>
    <t>nauss_1606409217_488_111864</t>
  </si>
  <si>
    <t>26.11.2020</t>
  </si>
  <si>
    <t>Цена. Не устраивает цена.</t>
  </si>
  <si>
    <t>Менеджер извинился, цены меняются по оптовым поставкам товара.</t>
  </si>
  <si>
    <t>nauss_1606408007_495_111834</t>
  </si>
  <si>
    <t>Брак</t>
  </si>
  <si>
    <t>Брак. Цена. Товар пришел с браком.Перезаказ.Цена товара увеличилась.</t>
  </si>
  <si>
    <t>Менеджер объяснил,что новая поставка от поставщика будет с другой ценой.которая выше</t>
  </si>
  <si>
    <t>Еферина</t>
  </si>
  <si>
    <t>nauss_1606393517_859_110706</t>
  </si>
  <si>
    <t>Цена. Клиент нашел другой дух шкаф с такими же характеристиками ,но дешевле</t>
  </si>
  <si>
    <t>Менеджер озвучил преимущество своего товара</t>
  </si>
  <si>
    <t>Карпухин</t>
  </si>
  <si>
    <t>nauss_1606375830_933_107794</t>
  </si>
  <si>
    <t>Цена. Клиента не устраивает цена</t>
  </si>
  <si>
    <t>Менеджер объяснил,что по регламенту компании он не может снизить цену</t>
  </si>
  <si>
    <t>Кафтанатий</t>
  </si>
  <si>
    <t>nauss_1606373451_330_107632</t>
  </si>
  <si>
    <t>Цена. Сроки. Клиент сказал,что данный товар могут доставить конкуренты быстрее и по более выгодной цене</t>
  </si>
  <si>
    <t>Менеджер пояснил,что по логистике произошел перенос доставки</t>
  </si>
  <si>
    <t>Керимов</t>
  </si>
  <si>
    <t>Шульц</t>
  </si>
  <si>
    <t xml:space="preserve">Входящий звонок </t>
  </si>
  <si>
    <t>nauss_1606378763_185_108038</t>
  </si>
  <si>
    <t>Другое. Клиент ссылался на видео просмотр по пластмассовому баку для смены подшипника, а также озвучивает бренды по производству чего-то.</t>
  </si>
  <si>
    <t xml:space="preserve">Привел пример, если рассуждать с логической точки зрения, по брендам дал четкие понятия. </t>
  </si>
  <si>
    <t>Козарез</t>
  </si>
  <si>
    <t>nauss_1606327254_670_107454</t>
  </si>
  <si>
    <t>25.11.2020</t>
  </si>
  <si>
    <t>Сроки. Клиент хотел отказаться из за сроков и оплаты доставки</t>
  </si>
  <si>
    <t>Менеджер предложил более удобную дату доставки и сделал бесплатную доставку</t>
  </si>
  <si>
    <t>Кочетков</t>
  </si>
  <si>
    <t>nauss_1606312436_276_106548</t>
  </si>
  <si>
    <t>Оплата. Клиента не устраивает, что нет онлайн оплаты. Негативно относится, что нет определённого времени доставки. Сравнивает с Эльдорадо.</t>
  </si>
  <si>
    <t>Менеджер объяснил структуру работы доставки.</t>
  </si>
  <si>
    <t>nauss_1606200417_591_100412</t>
  </si>
  <si>
    <t>24.11.2020</t>
  </si>
  <si>
    <t>Стоимость</t>
  </si>
  <si>
    <t>Стоимость. Не устроила цена</t>
  </si>
  <si>
    <t>Сделал цену ниже и добавил ножки</t>
  </si>
  <si>
    <t>Морозова</t>
  </si>
  <si>
    <t>nauss_1606131931_465_98520</t>
  </si>
  <si>
    <t>23.11.2020</t>
  </si>
  <si>
    <t>Доставка</t>
  </si>
  <si>
    <t>Доставка. Длительная доставка.</t>
  </si>
  <si>
    <t>Мухамеджанов</t>
  </si>
  <si>
    <t>nauss_1605888716_232_93444</t>
  </si>
  <si>
    <t>20.11.2020</t>
  </si>
  <si>
    <t>Другое. Клиент ждал звонка</t>
  </si>
  <si>
    <t>Петрунина</t>
  </si>
  <si>
    <t>nauss_1605874419_402_92420</t>
  </si>
  <si>
    <t>Выбор цвета при доставке</t>
  </si>
  <si>
    <t>Выбор цвета при доставке.</t>
  </si>
  <si>
    <t xml:space="preserve">Да. </t>
  </si>
  <si>
    <t>Менеджер объяснил, что компания не придерживается таких правил. Со своей стороны были предложены другие варианты.</t>
  </si>
  <si>
    <t>Стрыгин</t>
  </si>
  <si>
    <t>nauss_1605867437_57_91812</t>
  </si>
  <si>
    <t>Встраиваемая посудомойка</t>
  </si>
  <si>
    <t>Встраиваемая посудомойка. Менеджер предложил товар по акции. Машинка нужна на дачу, подумает, почитает о ней</t>
  </si>
  <si>
    <t>Черемухин</t>
  </si>
  <si>
    <t>nauss_1605858616_344_90896</t>
  </si>
  <si>
    <t>Другое. Клиент хотел характеристики модели которую не производят</t>
  </si>
  <si>
    <t>nauss_1605855567_813_90640</t>
  </si>
  <si>
    <t>Сроки. Клиента не устроили сроки доставки.</t>
  </si>
  <si>
    <t>Менеджер объяснил по какой причине задержка по доставке. Предложить альтернативы нет - потому что товара в наличии нет.</t>
  </si>
  <si>
    <t>Итого</t>
  </si>
  <si>
    <t>nauss_1605791649_896_89498</t>
  </si>
  <si>
    <t>19.11.2020</t>
  </si>
  <si>
    <t>Скидка</t>
  </si>
  <si>
    <t>Скидка. Хотел скидку</t>
  </si>
  <si>
    <t>Скидка постоянным клиентам. При большом заказе.</t>
  </si>
  <si>
    <t>nauss_1605687380_952_84416</t>
  </si>
  <si>
    <t>18.11.2020</t>
  </si>
  <si>
    <t>Доставка. Негатив по доставки товара. Клиент ждал, отложил встречи, ап доставки в назначенный день не было.</t>
  </si>
  <si>
    <t>Менеджер сглаживал негатив. Объясняя ситуацию.</t>
  </si>
  <si>
    <t>nauss_1605436013_583_76002</t>
  </si>
  <si>
    <t>15.11.2020</t>
  </si>
  <si>
    <t>Другое. Клиент хотел посудомоечную машину именно немецкой сборки.</t>
  </si>
  <si>
    <t>Менеджер убедил рассмотреть другие варианты</t>
  </si>
  <si>
    <t>nauss_1605367733_125_75218</t>
  </si>
  <si>
    <t>14.11.2020</t>
  </si>
  <si>
    <t>Другое. Клиенту нужна машинка определенного производства.</t>
  </si>
  <si>
    <t>Менеджер предложил варианты.</t>
  </si>
  <si>
    <t>nauss_1605171367_76_67546</t>
  </si>
  <si>
    <t>12.11.2020</t>
  </si>
  <si>
    <t xml:space="preserve">Стоимость. Клиент заказал товар по указанной цене на сайте. А оказалось дороже. В оправдание сказал, что была техническая ошибка. </t>
  </si>
  <si>
    <t>nauss_1605176347_586_68102</t>
  </si>
  <si>
    <t>Стоимость. Клиента не устроила цена. Нашел дешевле на сайте Русские кухни.</t>
  </si>
  <si>
    <t>Спросил Цену за которую нашли, но мы не сможем сделать такую скидку.</t>
  </si>
  <si>
    <t>nauss_1605175633_640_68002</t>
  </si>
  <si>
    <t>Посмотреть</t>
  </si>
  <si>
    <t>Посмотреть. Клиент хотел перед покупкой посмотреть товар.</t>
  </si>
  <si>
    <t>Менеджер объяснил,что при поставке если клиента не устраивает что то,то он может сразу отказаться</t>
  </si>
  <si>
    <t>nauss_1605167215_33_67108</t>
  </si>
  <si>
    <t>Сроки. Клиента не устроили сроки поставки.</t>
  </si>
  <si>
    <t>nauss_1605086471_460_63568</t>
  </si>
  <si>
    <t>11.11.2020</t>
  </si>
  <si>
    <t>Стоимость. Нашли товар дешевле</t>
  </si>
  <si>
    <t>Менеджер предложил скидку.</t>
  </si>
  <si>
    <t>nauss_1605097591_673_65128</t>
  </si>
  <si>
    <t>Стоимость. Клиента не устраивала цена.</t>
  </si>
  <si>
    <t>Менеджер предложил купить кухонный комплект одной фирмы и тогда часть товара будет по акции.</t>
  </si>
  <si>
    <t>nauss_1605004145_19_59782</t>
  </si>
  <si>
    <t>10.11.2020</t>
  </si>
  <si>
    <t>Стоимость. Нашла дешевле.</t>
  </si>
  <si>
    <t>Предложил скидку.</t>
  </si>
  <si>
    <t>nauss_1604845398_480_53920</t>
  </si>
  <si>
    <t>08.11.2020</t>
  </si>
  <si>
    <t>Стоимость. Цена на другом сайте ниже.</t>
  </si>
  <si>
    <t>Менеджер привел пример серых поставок, предоставил скидку на данную модель.</t>
  </si>
  <si>
    <t>nauss_1604653379_772_48308</t>
  </si>
  <si>
    <t>06.11.2020</t>
  </si>
  <si>
    <t>Стоимость. Клиент видел акцию в инстаграме. Цена дешевле.</t>
  </si>
  <si>
    <t>Предложил помощь для подбора другой модели по цене, которая устроит клиента. Позже менеджер перезвонит.</t>
  </si>
  <si>
    <t>nauss_1604665136_295_49558</t>
  </si>
  <si>
    <t>Стоимость клиент нашел дешевле</t>
  </si>
  <si>
    <t>Стоимость Клиент нашел дешевле. Стор Картинг. ру цена 63742</t>
  </si>
  <si>
    <t>Уточнил где нашли дешевле. Объяснил ценовую политику.</t>
  </si>
  <si>
    <t>nauss_1604564619_559_44274</t>
  </si>
  <si>
    <t>05.11.2020</t>
  </si>
  <si>
    <t>Стоимость. Клиента не устраивает цена товара. На другом сайте за 27000 предлагают. Клиент не доволен оформление сайта. Хочет подарок посуды за 2 товара. Но товары и так по акции, данный подарок не предоставляется. Клиент не доволен оформлением,где информация по акциям?</t>
  </si>
  <si>
    <t xml:space="preserve">Менеджер, перезвонит сегодня клиенту. Уточнит можем ли мы предоставить скидку.Максимально 29000, но клиентка нашла за 27000. </t>
  </si>
  <si>
    <t>nauss_1604595076_755_47228</t>
  </si>
  <si>
    <t>Скидка. Клиент хочет максимальную скидку по товару</t>
  </si>
  <si>
    <t>Менеджер предложил максимальную скидку от компании</t>
  </si>
  <si>
    <t>nauss_1604584568_815_46468</t>
  </si>
  <si>
    <t>Стоимость. Клиента не устроила цена. Хочет 42000, видела на сайте техномаркет.</t>
  </si>
  <si>
    <t>Менеджер объяснил ценовую политику. С максимальной скидкой можем продать 45/43000</t>
  </si>
  <si>
    <t>nauss_1604475500_235_42048</t>
  </si>
  <si>
    <t>04.11.2020</t>
  </si>
  <si>
    <t>Стоимость. Изменилась цена. Со стороны менеджера были приведены понятные аргументы для клиента.</t>
  </si>
  <si>
    <t>Непромедлительно  ответил по изменению цены, при дальнейшем обращении будет рассмотрена скидка.</t>
  </si>
  <si>
    <t>nauss_1604399396_126_39670</t>
  </si>
  <si>
    <t>03.11.2020</t>
  </si>
  <si>
    <t>Стоимость. Менеджер нашел дешевле.</t>
  </si>
  <si>
    <t>да</t>
  </si>
  <si>
    <t>nauss_1606910678_186_126960</t>
  </si>
  <si>
    <t>02.12.2020</t>
  </si>
  <si>
    <t>Другое. Будет брать другую модель.</t>
  </si>
  <si>
    <t>Сказал, что есть очистка паром.</t>
  </si>
  <si>
    <t>nauss_1606894090_406_125398</t>
  </si>
  <si>
    <t>Установка</t>
  </si>
  <si>
    <t>Установка. Дорогая установка.</t>
  </si>
  <si>
    <t>nauss_1606926790_958_128544</t>
  </si>
  <si>
    <t>Сроки. Клиент приобрел товары в других фирмах.Там более короткие сроки доставки и он не хотел больше ждать</t>
  </si>
  <si>
    <t>Предложил скидку.Озвучил характеристики товара</t>
  </si>
  <si>
    <t>nauss_1606925413_950_128474</t>
  </si>
  <si>
    <t>Доставка. Клиент был недоволен что именно в этом магазине долгая доставка,а у других в наличии</t>
  </si>
  <si>
    <t>Пояснил,что товар продают быстро и заказывают у официального производителя</t>
  </si>
  <si>
    <t>nauss_1606911572_216_127056</t>
  </si>
  <si>
    <t>Доставка. Клиента не устроил интервал доставки</t>
  </si>
  <si>
    <t>Менеджер пояснил,что логистика работает только по таким стандартам.</t>
  </si>
  <si>
    <t>nauss_1606984294_180_129494</t>
  </si>
  <si>
    <t>03.12.2020</t>
  </si>
  <si>
    <t>Другое. Клиент недоволен несостыковками в описании на сайте и по факту</t>
  </si>
  <si>
    <t>Менеджер пытался объяснить клиенту,что это техническая ошибка</t>
  </si>
  <si>
    <t>nauss_1607854950_149_164804</t>
  </si>
  <si>
    <t>13.12.2020</t>
  </si>
  <si>
    <t>Другое. Клиенту нужна вытяжка с определенной характеристикой</t>
  </si>
  <si>
    <t>Менеджер предложил варианты,но клиента не устроили производители</t>
  </si>
  <si>
    <t>nauss_1607931805_429_166274</t>
  </si>
  <si>
    <t>14.12.2020</t>
  </si>
  <si>
    <t>Сроки. Клиент находится в Казани.Клиенту нужен товар в день заказа.</t>
  </si>
  <si>
    <t>Менеджер объяснил,что они не могут доставить товар в такой срок и предложил поискать клиенту товар в своем регионе</t>
  </si>
  <si>
    <t>nauss_1607585661_230_155054</t>
  </si>
  <si>
    <t>10.12.2020</t>
  </si>
  <si>
    <t>Сроки. Клиент передумал покупать выбранную модель.И не устраивали сроки доставки</t>
  </si>
  <si>
    <t>Менеджер пояснил,что выбранная первоначально модель лучше и по стоимости они одинаковы</t>
  </si>
  <si>
    <t>nauss_1607953184_209_168080</t>
  </si>
  <si>
    <t>Другое. Доставка. Клиент решил купить товар в своем регионе чтобы не пользоваться доставкой транспортной компании</t>
  </si>
  <si>
    <t>Менеджер пояснил,что работа с транспортной компанией это обычная практика</t>
  </si>
  <si>
    <t>nauss_1607944908_906_167394</t>
  </si>
  <si>
    <t>Сроки. Клиента не устроило,что поставка товара будет в следующем году.</t>
  </si>
  <si>
    <t>Менеджер пояснил,что сроки поставки зависят от производителя</t>
  </si>
  <si>
    <t>nauss_1608035966_442_172412</t>
  </si>
  <si>
    <t>15.12.2020</t>
  </si>
  <si>
    <t>Доставка. Клиента предупредили о доставке за 2 часа.Клиент был на месте,но водители не приехали</t>
  </si>
  <si>
    <t>При последнем звонке клиент попал на менеджера Шульц и тот грубо пояснил,что есть общий интервал времени по доставке.</t>
  </si>
  <si>
    <t>nauss_1608013360_910_169116</t>
  </si>
  <si>
    <t>Цена. Клиент нашел дешевле</t>
  </si>
  <si>
    <t>Менеджер предложил еще больше скидку на товар.</t>
  </si>
  <si>
    <t>nauss_1608140798_503_177690</t>
  </si>
  <si>
    <t>16.12.2020</t>
  </si>
  <si>
    <t>Доставка. Клиента не понимал почему так долго доставка из Калуги</t>
  </si>
  <si>
    <t xml:space="preserve">Да </t>
  </si>
  <si>
    <t>Менеджер пояснил,что машины на их склад в Калугу ездят несколько раз в неделю</t>
  </si>
  <si>
    <t>nauss_1608109672_916_175166</t>
  </si>
  <si>
    <t>Другое. Клиента заинтересовала модель не представленная на сайте.</t>
  </si>
  <si>
    <t>Привел несколько аргументов, тем самым заставил клиента подумать</t>
  </si>
  <si>
    <t>nauss_1607863475_262_165170</t>
  </si>
  <si>
    <t>Во время разговора клиент возражал на наличие рисунка на панели</t>
  </si>
  <si>
    <t>Во время разговора клиент возражал на наличие рисунка на панели, на подключение, на дополнительно рассмотреть другие модели, на сроки доставки.</t>
  </si>
  <si>
    <t>На все возражения  были даны ответы и приведены веские аргументы, корректно изложены.</t>
  </si>
  <si>
    <t>На подключение</t>
  </si>
  <si>
    <t>На дополнительно рассмотреть другие модели</t>
  </si>
  <si>
    <t>На сроки доставки</t>
  </si>
  <si>
    <t>nauss_1607944777_762_167378</t>
  </si>
  <si>
    <t>Другое. Клиента не устроило, что менеджер не убедил в выборе подбора техники.</t>
  </si>
  <si>
    <t xml:space="preserve">Провел консультацию, сравнил с несколькими моделями, озвучил преимущества, дал советы по заказу кухни. В итоге перевел на другого менеджера. </t>
  </si>
  <si>
    <t>nauss_1608137080_423_177572</t>
  </si>
  <si>
    <t>Другое. Клиент не захотел озвучивать свои данные.</t>
  </si>
  <si>
    <t xml:space="preserve">Не смог спросить данные клиента более корректно, или указать только имя. </t>
  </si>
  <si>
    <t>nauss_1608554749_611_191292</t>
  </si>
  <si>
    <t>21.12.2020</t>
  </si>
  <si>
    <t>Клиента не устроили</t>
  </si>
  <si>
    <t>Клиента не устроили ,что ближайшая доставка в конце недели.</t>
  </si>
  <si>
    <t>Что ближайшая доставка в конце недели</t>
  </si>
  <si>
    <t>nauss_1608283859_868_182180</t>
  </si>
  <si>
    <t>18.12.2020</t>
  </si>
  <si>
    <t>Другое. Клиент отказывается называть отчество.</t>
  </si>
  <si>
    <t>Менеджер пояснил,что отчество клиента необходимо при оплате картой и это условия их фирмы.</t>
  </si>
  <si>
    <t>nauss_1608631995_275_194278</t>
  </si>
  <si>
    <t>22.12.2020</t>
  </si>
  <si>
    <t>Клиента не устоила сумма доставки и то</t>
  </si>
  <si>
    <t>Клиента не устоила сумма доставки и то,что менеджер сразу не озвучил,что за МКАД отдельная плата.</t>
  </si>
  <si>
    <t>Менеджер пояснил,что он может сказать о доп плате когда клиент назовет адрес</t>
  </si>
  <si>
    <t>Что менеджер сразу не озвучил</t>
  </si>
  <si>
    <t>Что за мкад отдельная плата</t>
  </si>
  <si>
    <t>nauss_1608283146_563_182102</t>
  </si>
  <si>
    <t>Доставка. Клиента не устраивали сроки доставки</t>
  </si>
  <si>
    <t>Менеджер объяснил про сроки доставки</t>
  </si>
  <si>
    <t>nauss_1608569539_368_192622</t>
  </si>
  <si>
    <t>Предоплата</t>
  </si>
  <si>
    <t>Клиента смущала 100% предоплата.</t>
  </si>
  <si>
    <t>Менеджер пояснил,где можно проверить данные фирмы и предложил,если есть возможность,доставить товар кому нибудь в Москве.</t>
  </si>
  <si>
    <t>nauss_1608534537_949_188800</t>
  </si>
  <si>
    <t>Клиента не устроило</t>
  </si>
  <si>
    <t>Клиента не устроило,что если оплачивать как юр лицо срок доставки увеличится.</t>
  </si>
  <si>
    <t>Менеджер пояснил,что оплата по счету всегда дольше.</t>
  </si>
  <si>
    <t>Что если оплачивать как юр лицо срок доставки увеличится</t>
  </si>
  <si>
    <t>nauss_1608729887_349_199204</t>
  </si>
  <si>
    <t>23.12.2020</t>
  </si>
  <si>
    <t>Клиенту не привезли товар на склад</t>
  </si>
  <si>
    <t>Клиенту не привезли товар на склад,а в другой фирме он отказался от покупки.</t>
  </si>
  <si>
    <t>Менеджер пояснил,что брак товара это форс мажор и предложил рассмотреть аналоги</t>
  </si>
  <si>
    <t>А в другой фирме он отказался от покупки</t>
  </si>
  <si>
    <t>Степанова</t>
  </si>
  <si>
    <t>nauss_1608280001_836_181806</t>
  </si>
  <si>
    <t>Цена. Сроки. Клиента возмутила цена и ждать месяц.</t>
  </si>
  <si>
    <t>Без всяких аргументов.</t>
  </si>
  <si>
    <t>Чалый</t>
  </si>
  <si>
    <t>nauss_1608468832_785_187882</t>
  </si>
  <si>
    <t>20.12.2020</t>
  </si>
  <si>
    <t>Другое. Клиент сравнил цену с конкурентами.</t>
  </si>
  <si>
    <t>Менеджер, на низкую цену конкурентов, привел множество примеров и аргументов и при этом предложил оформить пред-заказ с фиксированной стоимостью.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</si>
</sst>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mpbx.cvt.ru:5000/recordings/download?f=%2Fopt%2Fnaumen%2Fnauphone%2Fspool%2Fnaubuddyd%2Fmp3%2Fnauss_1607854950_149_164804.wav" TargetMode="External"/><Relationship Id="rId13" Type="http://schemas.openxmlformats.org/officeDocument/2006/relationships/hyperlink" Target="http://impbx.cvt.ru:5000/recordings/download?f=%2Fopt%2Fnaumen%2Fnauphone%2Fspool%2Fnaubuddyd%2Fmp3%2Fnauss_1608035966_442_172412.wav" TargetMode="External"/><Relationship Id="rId18" Type="http://schemas.openxmlformats.org/officeDocument/2006/relationships/hyperlink" Target="http://impbx.cvt.ru:5000/recordings/download?f=%2Fopt%2Fnaumen%2Fnauphone%2Fspool%2Fnaubuddyd%2Fmp3%2Fnauss_1607863475_262_165170.wav" TargetMode="External"/><Relationship Id="rId26" Type="http://schemas.openxmlformats.org/officeDocument/2006/relationships/hyperlink" Target="http://impbx.cvt.ru:5000/recordings/download?f=%2Fopt%2Fnaumen%2Fnauphone%2Fspool%2Fnaubuddyd%2Fmp3%2Fnauss_1608631995_275_194278.wav" TargetMode="External"/><Relationship Id="rId3" Type="http://schemas.openxmlformats.org/officeDocument/2006/relationships/hyperlink" Target="http://impbx.cvt.ru:5000/recordings/download?f=%2Fopt%2Fnaumen%2Fnauphone%2Fspool%2Fnaubuddyd%2Fmp3%2Fnauss_1606894090_406_125398.wav" TargetMode="External"/><Relationship Id="rId21" Type="http://schemas.openxmlformats.org/officeDocument/2006/relationships/hyperlink" Target="http://impbx.cvt.ru:5000/recordings/download?f=%2Fopt%2Fnaumen%2Fnauphone%2Fspool%2Fnaubuddyd%2Fmp3%2Fnauss_1607944777_762_167378.wav" TargetMode="External"/><Relationship Id="rId34" Type="http://schemas.openxmlformats.org/officeDocument/2006/relationships/hyperlink" Target="http://impbx.cvt.ru:5000/recordings/download?f=%2Fopt%2Fnaumen%2Fnauphone%2Fspool%2Fnaubuddyd%2Fmp3%2Fnauss_1608729887_349_199204.wav" TargetMode="External"/><Relationship Id="rId7" Type="http://schemas.openxmlformats.org/officeDocument/2006/relationships/hyperlink" Target="http://impbx.cvt.ru:5000/recordings/download?f=%2Fopt%2Fnaumen%2Fnauphone%2Fspool%2Fnaubuddyd%2Fmp3%2Fnauss_1606984294_180_129494.wav" TargetMode="External"/><Relationship Id="rId12" Type="http://schemas.openxmlformats.org/officeDocument/2006/relationships/hyperlink" Target="http://impbx.cvt.ru:5000/recordings/download?f=%2Fopt%2Fnaumen%2Fnauphone%2Fspool%2Fnaubuddyd%2Fmp3%2Fnauss_1607944908_906_167394.wav" TargetMode="External"/><Relationship Id="rId17" Type="http://schemas.openxmlformats.org/officeDocument/2006/relationships/hyperlink" Target="http://impbx.cvt.ru:5000/recordings/download?f=%2Fopt%2Fnaumen%2Fnauphone%2Fspool%2Fnaubuddyd%2Fmp3%2Fnauss_1607863475_262_165170.wav" TargetMode="External"/><Relationship Id="rId25" Type="http://schemas.openxmlformats.org/officeDocument/2006/relationships/hyperlink" Target="http://impbx.cvt.ru:5000/recordings/download?f=%2Fopt%2Fnaumen%2Fnauphone%2Fspool%2Fnaubuddyd%2Fmp3%2Fnauss_1608283859_868_182180.wav" TargetMode="External"/><Relationship Id="rId33" Type="http://schemas.openxmlformats.org/officeDocument/2006/relationships/hyperlink" Target="http://impbx.cvt.ru:5000/recordings/download?f=%2Fopt%2Fnaumen%2Fnauphone%2Fspool%2Fnaubuddyd%2Fmp3%2Fnauss_1608729887_349_199204.wav" TargetMode="External"/><Relationship Id="rId2" Type="http://schemas.openxmlformats.org/officeDocument/2006/relationships/hyperlink" Target="http://impbx.cvt.ru:5000/recordings/download?f=%2Fopt%2Fnaumen%2Fnauphone%2Fspool%2Fnaubuddyd%2Fmp3%2Fnauss_1606910678_186_126960.wav" TargetMode="External"/><Relationship Id="rId16" Type="http://schemas.openxmlformats.org/officeDocument/2006/relationships/hyperlink" Target="http://impbx.cvt.ru:5000/recordings/download?f=%2Fopt%2Fnaumen%2Fnauphone%2Fspool%2Fnaubuddyd%2Fmp3%2Fnauss_1608109672_916_175166.wav" TargetMode="External"/><Relationship Id="rId20" Type="http://schemas.openxmlformats.org/officeDocument/2006/relationships/hyperlink" Target="http://impbx.cvt.ru:5000/recordings/download?f=%2Fopt%2Fnaumen%2Fnauphone%2Fspool%2Fnaubuddyd%2Fmp3%2Fnauss_1607863475_262_165170.wav" TargetMode="External"/><Relationship Id="rId29" Type="http://schemas.openxmlformats.org/officeDocument/2006/relationships/hyperlink" Target="http://impbx.cvt.ru:5000/recordings/download?f=%2Fopt%2Fnaumen%2Fnauphone%2Fspool%2Fnaubuddyd%2Fmp3%2Fnauss_1608283146_563_182102.wav" TargetMode="External"/><Relationship Id="rId1" Type="http://schemas.openxmlformats.org/officeDocument/2006/relationships/hyperlink" Target="http://impbx.cvt.ru:5000/recordings/download?f=%2Fopt%2Fnaumen%2Fnauphone%2Fspool%2Fnaubuddyd%2Fmp3%2Fnauss_1604399396_126_39670.wav" TargetMode="External"/><Relationship Id="rId6" Type="http://schemas.openxmlformats.org/officeDocument/2006/relationships/hyperlink" Target="http://impbx.cvt.ru:5000/recordings/download?f=%2Fopt%2Fnaumen%2Fnauphone%2Fspool%2Fnaubuddyd%2Fmp3%2Fnauss_1606911572_216_127056.wav" TargetMode="External"/><Relationship Id="rId11" Type="http://schemas.openxmlformats.org/officeDocument/2006/relationships/hyperlink" Target="http://impbx.cvt.ru:5000/recordings/download?f=%2Fopt%2Fnaumen%2Fnauphone%2Fspool%2Fnaubuddyd%2Fmp3%2Fnauss_1607953184_209_168080.wav" TargetMode="External"/><Relationship Id="rId24" Type="http://schemas.openxmlformats.org/officeDocument/2006/relationships/hyperlink" Target="http://impbx.cvt.ru:5000/recordings/download?f=%2Fopt%2Fnaumen%2Fnauphone%2Fspool%2Fnaubuddyd%2Fmp3%2Fnauss_1608554749_611_191292.wav" TargetMode="External"/><Relationship Id="rId32" Type="http://schemas.openxmlformats.org/officeDocument/2006/relationships/hyperlink" Target="http://impbx.cvt.ru:5000/recordings/download?f=%2Fopt%2Fnaumen%2Fnauphone%2Fspool%2Fnaubuddyd%2Fmp3%2Fnauss_1608534537_949_188800.wav" TargetMode="External"/><Relationship Id="rId5" Type="http://schemas.openxmlformats.org/officeDocument/2006/relationships/hyperlink" Target="http://impbx.cvt.ru:5000/recordings/download?f=%2Fopt%2Fnaumen%2Fnauphone%2Fspool%2Fnaubuddyd%2Fmp3%2Fnauss_1606925413_950_128474.wav" TargetMode="External"/><Relationship Id="rId15" Type="http://schemas.openxmlformats.org/officeDocument/2006/relationships/hyperlink" Target="http://impbx.cvt.ru:5000/recordings/download?f=%2Fopt%2Fnaumen%2Fnauphone%2Fspool%2Fnaubuddyd%2Fmp3%2Fnauss_1608140798_503_177690.wav" TargetMode="External"/><Relationship Id="rId23" Type="http://schemas.openxmlformats.org/officeDocument/2006/relationships/hyperlink" Target="http://impbx.cvt.ru:5000/recordings/download?f=%2Fopt%2Fnaumen%2Fnauphone%2Fspool%2Fnaubuddyd%2Fmp3%2Fnauss_1608554749_611_191292.wav" TargetMode="External"/><Relationship Id="rId28" Type="http://schemas.openxmlformats.org/officeDocument/2006/relationships/hyperlink" Target="http://impbx.cvt.ru:5000/recordings/download?f=%2Fopt%2Fnaumen%2Fnauphone%2Fspool%2Fnaubuddyd%2Fmp3%2Fnauss_1608631995_275_194278.wav" TargetMode="External"/><Relationship Id="rId36" Type="http://schemas.openxmlformats.org/officeDocument/2006/relationships/hyperlink" Target="http://impbx.cvt.ru:5000/recordings/download?f=%2Fopt%2Fnaumen%2Fnauphone%2Fspool%2Fnaubuddyd%2Fmp3%2Fnauss_1608468832_785_187882.wav" TargetMode="External"/><Relationship Id="rId10" Type="http://schemas.openxmlformats.org/officeDocument/2006/relationships/hyperlink" Target="http://impbx.cvt.ru:5000/recordings/download?f=%2Fopt%2Fnaumen%2Fnauphone%2Fspool%2Fnaubuddyd%2Fmp3%2Fnauss_1607585661_230_155054.wav" TargetMode="External"/><Relationship Id="rId19" Type="http://schemas.openxmlformats.org/officeDocument/2006/relationships/hyperlink" Target="http://impbx.cvt.ru:5000/recordings/download?f=%2Fopt%2Fnaumen%2Fnauphone%2Fspool%2Fnaubuddyd%2Fmp3%2Fnauss_1607863475_262_165170.wav" TargetMode="External"/><Relationship Id="rId31" Type="http://schemas.openxmlformats.org/officeDocument/2006/relationships/hyperlink" Target="http://impbx.cvt.ru:5000/recordings/download?f=%2Fopt%2Fnaumen%2Fnauphone%2Fspool%2Fnaubuddyd%2Fmp3%2Fnauss_1608534537_949_188800.wav" TargetMode="External"/><Relationship Id="rId4" Type="http://schemas.openxmlformats.org/officeDocument/2006/relationships/hyperlink" Target="http://impbx.cvt.ru:5000/recordings/download?f=%2Fopt%2Fnaumen%2Fnauphone%2Fspool%2Fnaubuddyd%2Fmp3%2Fnauss_1606926790_958_128544.wav" TargetMode="External"/><Relationship Id="rId9" Type="http://schemas.openxmlformats.org/officeDocument/2006/relationships/hyperlink" Target="http://impbx.cvt.ru:5000/recordings/download?f=%2Fopt%2Fnaumen%2Fnauphone%2Fspool%2Fnaubuddyd%2Fmp3%2Fnauss_1607931805_429_166274.wav" TargetMode="External"/><Relationship Id="rId14" Type="http://schemas.openxmlformats.org/officeDocument/2006/relationships/hyperlink" Target="http://impbx.cvt.ru:5000/recordings/download?f=%2Fopt%2Fnaumen%2Fnauphone%2Fspool%2Fnaubuddyd%2Fmp3%2Fnauss_1608013360_910_169116.wav" TargetMode="External"/><Relationship Id="rId22" Type="http://schemas.openxmlformats.org/officeDocument/2006/relationships/hyperlink" Target="http://impbx.cvt.ru:5000/recordings/download?f=%2Fopt%2Fnaumen%2Fnauphone%2Fspool%2Fnaubuddyd%2Fmp3%2Fnauss_1608137080_423_177572.wav" TargetMode="External"/><Relationship Id="rId27" Type="http://schemas.openxmlformats.org/officeDocument/2006/relationships/hyperlink" Target="http://impbx.cvt.ru:5000/recordings/download?f=%2Fopt%2Fnaumen%2Fnauphone%2Fspool%2Fnaubuddyd%2Fmp3%2Fnauss_1608631995_275_194278.wav" TargetMode="External"/><Relationship Id="rId30" Type="http://schemas.openxmlformats.org/officeDocument/2006/relationships/hyperlink" Target="http://impbx.cvt.ru:5000/recordings/download?f=%2Fopt%2Fnaumen%2Fnauphone%2Fspool%2Fnaubuddyd%2Fmp3%2Fnauss_1608569539_368_192622.wav" TargetMode="External"/><Relationship Id="rId35" Type="http://schemas.openxmlformats.org/officeDocument/2006/relationships/hyperlink" Target="http://impbx.cvt.ru:5000/recordings/download?f=%2Fopt%2Fnaumen%2Fnauphone%2Fspool%2Fnaubuddyd%2Fmp3%2Fnauss_1608280001_836_181806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M21" sqref="M21:Q21"/>
    </sheetView>
  </sheetViews>
  <sheetFormatPr defaultColWidth="15.109375" defaultRowHeight="15" customHeight="1" x14ac:dyDescent="0.3"/>
  <cols>
    <col min="1" max="3" width="15.6640625" customWidth="1"/>
    <col min="4" max="4" width="10.6640625" customWidth="1"/>
    <col min="5" max="5" width="20.6640625" customWidth="1"/>
    <col min="6" max="6" width="30.6640625" customWidth="1"/>
    <col min="7" max="7" width="15.6640625" customWidth="1"/>
    <col min="8" max="8" width="30.6640625" customWidth="1"/>
    <col min="9" max="10" width="10.6640625" customWidth="1"/>
    <col min="11" max="11" width="9.109375" customWidth="1"/>
    <col min="12" max="17" width="20.6640625" customWidth="1"/>
    <col min="18" max="26" width="8.6640625" customWidth="1"/>
  </cols>
  <sheetData>
    <row r="1" spans="1:17" ht="14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5"/>
      <c r="L1" s="4" t="s">
        <v>1</v>
      </c>
      <c r="M1" s="3"/>
      <c r="N1" s="3"/>
      <c r="O1" s="3"/>
      <c r="P1" s="3"/>
      <c r="Q1" s="2"/>
    </row>
    <row r="2" spans="1:17" ht="14.25" customHeight="1" x14ac:dyDescent="0.3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L2" s="5" t="s">
        <v>2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</row>
    <row r="3" spans="1:17" ht="14.25" customHeight="1" x14ac:dyDescent="0.3">
      <c r="A3" s="5" t="s">
        <v>17</v>
      </c>
      <c r="B3" s="6" t="s">
        <v>18</v>
      </c>
      <c r="C3" s="7" t="s">
        <v>19</v>
      </c>
      <c r="D3" s="6" t="s">
        <v>20</v>
      </c>
      <c r="E3" s="6" t="s">
        <v>12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L3" s="5" t="s">
        <v>26</v>
      </c>
      <c r="M3" s="6">
        <f t="shared" ref="M3:M20" si="0">COUNTIFS($E$3:$E$10000,"Дорого",$A$3:$A$10000,L3) + COUNTIFS($E$3:$E$10000,"Стоимость",$A$3:$A$10000,L3) + COUNTIFS($E$3:$E$10000,"Цена",$A$3:$A$10000,L3)</f>
        <v>0</v>
      </c>
      <c r="N3" s="6">
        <f t="shared" ref="N3:N19" si="1">COUNTIFS($E$6:$E$10000,N$2,$A$6:$A$10000,L3)</f>
        <v>0</v>
      </c>
      <c r="O3" s="6">
        <f t="shared" ref="O3:O19" si="2">COUNTIFS($E$3:$E$10000,O$2,$A$3:$A$10000,L3)</f>
        <v>0</v>
      </c>
      <c r="P3" s="6">
        <f t="shared" ref="P3:P19" si="3">COUNTIFS($E$3:$E$10000,P$2,$A$3:$A$10000,L3)</f>
        <v>0</v>
      </c>
      <c r="Q3" s="6">
        <f t="shared" ref="Q3:Q19" si="4">COUNTIFS($A$3:$A$10000,L3) - SUM($M3:$P3)</f>
        <v>0</v>
      </c>
    </row>
    <row r="4" spans="1:17" ht="14.25" customHeight="1" x14ac:dyDescent="0.3">
      <c r="A4" s="5" t="s">
        <v>17</v>
      </c>
      <c r="B4" s="6" t="s">
        <v>18</v>
      </c>
      <c r="C4" s="7" t="s">
        <v>27</v>
      </c>
      <c r="D4" s="6" t="s">
        <v>28</v>
      </c>
      <c r="E4" s="6" t="s">
        <v>12</v>
      </c>
      <c r="F4" s="6" t="s">
        <v>29</v>
      </c>
      <c r="G4" s="6" t="s">
        <v>22</v>
      </c>
      <c r="H4" s="6" t="s">
        <v>30</v>
      </c>
      <c r="I4" s="6" t="s">
        <v>31</v>
      </c>
      <c r="J4" s="6" t="s">
        <v>20</v>
      </c>
      <c r="L4" s="5" t="s">
        <v>32</v>
      </c>
      <c r="M4" s="6">
        <f t="shared" si="0"/>
        <v>0</v>
      </c>
      <c r="N4" s="6">
        <f t="shared" si="1"/>
        <v>0</v>
      </c>
      <c r="O4" s="6">
        <f t="shared" si="2"/>
        <v>0</v>
      </c>
      <c r="P4" s="6">
        <f t="shared" si="3"/>
        <v>0</v>
      </c>
      <c r="Q4" s="6">
        <f t="shared" si="4"/>
        <v>0</v>
      </c>
    </row>
    <row r="5" spans="1:17" ht="14.25" customHeight="1" x14ac:dyDescent="0.3">
      <c r="A5" s="5" t="s">
        <v>33</v>
      </c>
      <c r="B5" s="6" t="s">
        <v>18</v>
      </c>
      <c r="C5" s="7" t="s">
        <v>34</v>
      </c>
      <c r="D5" s="6" t="s">
        <v>28</v>
      </c>
      <c r="E5" s="6" t="s">
        <v>16</v>
      </c>
      <c r="F5" s="6" t="s">
        <v>35</v>
      </c>
      <c r="G5" s="6" t="s">
        <v>36</v>
      </c>
      <c r="H5" s="6" t="s">
        <v>37</v>
      </c>
      <c r="I5" s="6" t="s">
        <v>38</v>
      </c>
      <c r="J5" s="6"/>
      <c r="L5" s="5" t="s">
        <v>39</v>
      </c>
      <c r="M5" s="6">
        <f t="shared" si="0"/>
        <v>0</v>
      </c>
      <c r="N5" s="6">
        <f t="shared" si="1"/>
        <v>0</v>
      </c>
      <c r="O5" s="6">
        <f t="shared" si="2"/>
        <v>0</v>
      </c>
      <c r="P5" s="6">
        <f t="shared" si="3"/>
        <v>0</v>
      </c>
      <c r="Q5" s="6">
        <f t="shared" si="4"/>
        <v>0</v>
      </c>
    </row>
    <row r="6" spans="1:17" ht="14.25" customHeight="1" x14ac:dyDescent="0.3">
      <c r="A6" s="5" t="s">
        <v>17</v>
      </c>
      <c r="B6" s="6" t="s">
        <v>18</v>
      </c>
      <c r="C6" s="7" t="s">
        <v>40</v>
      </c>
      <c r="D6" s="6" t="s">
        <v>41</v>
      </c>
      <c r="E6" s="6" t="s">
        <v>12</v>
      </c>
      <c r="F6" s="6" t="s">
        <v>42</v>
      </c>
      <c r="G6" s="6" t="s">
        <v>36</v>
      </c>
      <c r="H6" s="6" t="s">
        <v>43</v>
      </c>
      <c r="I6" s="6" t="s">
        <v>38</v>
      </c>
      <c r="J6" s="6"/>
      <c r="L6" s="5" t="s">
        <v>17</v>
      </c>
      <c r="M6" s="6">
        <f t="shared" si="0"/>
        <v>12</v>
      </c>
      <c r="N6" s="6">
        <f t="shared" si="1"/>
        <v>1</v>
      </c>
      <c r="O6" s="6">
        <f t="shared" si="2"/>
        <v>1</v>
      </c>
      <c r="P6" s="6">
        <f t="shared" si="3"/>
        <v>0</v>
      </c>
      <c r="Q6" s="6">
        <f t="shared" si="4"/>
        <v>3</v>
      </c>
    </row>
    <row r="7" spans="1:17" ht="14.25" customHeight="1" x14ac:dyDescent="0.3">
      <c r="A7" s="5" t="s">
        <v>17</v>
      </c>
      <c r="B7" s="6" t="s">
        <v>18</v>
      </c>
      <c r="C7" s="7" t="s">
        <v>44</v>
      </c>
      <c r="D7" s="6" t="s">
        <v>41</v>
      </c>
      <c r="E7" s="6" t="s">
        <v>45</v>
      </c>
      <c r="F7" s="6" t="s">
        <v>46</v>
      </c>
      <c r="G7" s="6" t="s">
        <v>36</v>
      </c>
      <c r="H7" s="6" t="s">
        <v>47</v>
      </c>
      <c r="I7" s="6" t="s">
        <v>38</v>
      </c>
      <c r="J7" s="6"/>
      <c r="L7" s="5" t="s">
        <v>48</v>
      </c>
      <c r="M7" s="6">
        <f t="shared" si="0"/>
        <v>0</v>
      </c>
      <c r="N7" s="6">
        <f t="shared" si="1"/>
        <v>0</v>
      </c>
      <c r="O7" s="6">
        <f t="shared" si="2"/>
        <v>0</v>
      </c>
      <c r="P7" s="6">
        <f t="shared" si="3"/>
        <v>0</v>
      </c>
      <c r="Q7" s="6">
        <f t="shared" si="4"/>
        <v>0</v>
      </c>
    </row>
    <row r="8" spans="1:17" ht="14.25" customHeight="1" x14ac:dyDescent="0.3">
      <c r="A8" s="5" t="s">
        <v>17</v>
      </c>
      <c r="B8" s="6" t="s">
        <v>18</v>
      </c>
      <c r="C8" s="7" t="s">
        <v>49</v>
      </c>
      <c r="D8" s="6" t="s">
        <v>41</v>
      </c>
      <c r="E8" s="6" t="s">
        <v>12</v>
      </c>
      <c r="F8" s="6" t="s">
        <v>50</v>
      </c>
      <c r="G8" s="6" t="s">
        <v>22</v>
      </c>
      <c r="H8" s="6" t="s">
        <v>51</v>
      </c>
      <c r="I8" s="6" t="s">
        <v>24</v>
      </c>
      <c r="J8" s="6"/>
      <c r="L8" s="5" t="s">
        <v>52</v>
      </c>
      <c r="M8" s="6">
        <f t="shared" si="0"/>
        <v>0</v>
      </c>
      <c r="N8" s="6">
        <f t="shared" si="1"/>
        <v>0</v>
      </c>
      <c r="O8" s="6">
        <f t="shared" si="2"/>
        <v>0</v>
      </c>
      <c r="P8" s="6">
        <f t="shared" si="3"/>
        <v>0</v>
      </c>
      <c r="Q8" s="6">
        <f t="shared" si="4"/>
        <v>0</v>
      </c>
    </row>
    <row r="9" spans="1:17" ht="14.25" customHeight="1" x14ac:dyDescent="0.3">
      <c r="A9" s="5" t="s">
        <v>17</v>
      </c>
      <c r="B9" s="6" t="s">
        <v>18</v>
      </c>
      <c r="C9" s="7" t="s">
        <v>53</v>
      </c>
      <c r="D9" s="6" t="s">
        <v>41</v>
      </c>
      <c r="E9" s="6" t="s">
        <v>12</v>
      </c>
      <c r="F9" s="6" t="s">
        <v>54</v>
      </c>
      <c r="G9" s="6" t="s">
        <v>36</v>
      </c>
      <c r="H9" s="6" t="s">
        <v>55</v>
      </c>
      <c r="I9" s="6" t="s">
        <v>38</v>
      </c>
      <c r="J9" s="6"/>
      <c r="L9" s="5" t="s">
        <v>56</v>
      </c>
      <c r="M9" s="6">
        <f t="shared" si="0"/>
        <v>2</v>
      </c>
      <c r="N9" s="6">
        <f t="shared" si="1"/>
        <v>0</v>
      </c>
      <c r="O9" s="6">
        <f t="shared" si="2"/>
        <v>0</v>
      </c>
      <c r="P9" s="6">
        <f t="shared" si="3"/>
        <v>0</v>
      </c>
      <c r="Q9" s="6">
        <f t="shared" si="4"/>
        <v>3</v>
      </c>
    </row>
    <row r="10" spans="1:17" ht="14.25" customHeight="1" x14ac:dyDescent="0.3">
      <c r="A10" s="5" t="s">
        <v>17</v>
      </c>
      <c r="B10" s="6" t="s">
        <v>18</v>
      </c>
      <c r="C10" s="7" t="s">
        <v>57</v>
      </c>
      <c r="D10" s="6" t="s">
        <v>41</v>
      </c>
      <c r="E10" s="6" t="s">
        <v>12</v>
      </c>
      <c r="F10" s="6" t="s">
        <v>58</v>
      </c>
      <c r="G10" s="6" t="s">
        <v>36</v>
      </c>
      <c r="H10" s="6" t="s">
        <v>59</v>
      </c>
      <c r="I10" s="6" t="s">
        <v>38</v>
      </c>
      <c r="J10" s="6"/>
      <c r="L10" s="5" t="s">
        <v>60</v>
      </c>
      <c r="M10" s="6">
        <f t="shared" si="0"/>
        <v>1</v>
      </c>
      <c r="N10" s="6">
        <f t="shared" si="1"/>
        <v>0</v>
      </c>
      <c r="O10" s="6">
        <f t="shared" si="2"/>
        <v>0</v>
      </c>
      <c r="P10" s="6">
        <f t="shared" si="3"/>
        <v>0</v>
      </c>
      <c r="Q10" s="6">
        <f t="shared" si="4"/>
        <v>0</v>
      </c>
    </row>
    <row r="11" spans="1:17" ht="14.25" customHeight="1" x14ac:dyDescent="0.3">
      <c r="A11" s="5" t="s">
        <v>61</v>
      </c>
      <c r="B11" s="6" t="s">
        <v>62</v>
      </c>
      <c r="C11" s="7" t="s">
        <v>63</v>
      </c>
      <c r="D11" s="6" t="s">
        <v>41</v>
      </c>
      <c r="E11" s="6" t="s">
        <v>16</v>
      </c>
      <c r="F11" s="6" t="s">
        <v>64</v>
      </c>
      <c r="G11" s="6" t="s">
        <v>22</v>
      </c>
      <c r="H11" s="6" t="s">
        <v>65</v>
      </c>
      <c r="I11" s="6" t="s">
        <v>24</v>
      </c>
      <c r="J11" s="6"/>
      <c r="L11" s="5" t="s">
        <v>66</v>
      </c>
      <c r="M11" s="6">
        <f t="shared" si="0"/>
        <v>1</v>
      </c>
      <c r="N11" s="6">
        <f t="shared" si="1"/>
        <v>0</v>
      </c>
      <c r="O11" s="6">
        <f t="shared" si="2"/>
        <v>0</v>
      </c>
      <c r="P11" s="6">
        <f t="shared" si="3"/>
        <v>0</v>
      </c>
      <c r="Q11" s="6">
        <f t="shared" si="4"/>
        <v>0</v>
      </c>
    </row>
    <row r="12" spans="1:17" ht="14.25" customHeight="1" x14ac:dyDescent="0.3">
      <c r="A12" s="5" t="s">
        <v>17</v>
      </c>
      <c r="B12" s="6" t="s">
        <v>18</v>
      </c>
      <c r="C12" s="7" t="s">
        <v>67</v>
      </c>
      <c r="D12" s="6" t="s">
        <v>68</v>
      </c>
      <c r="E12" s="6" t="s">
        <v>13</v>
      </c>
      <c r="F12" s="6" t="s">
        <v>69</v>
      </c>
      <c r="G12" s="6" t="s">
        <v>22</v>
      </c>
      <c r="H12" s="6" t="s">
        <v>70</v>
      </c>
      <c r="I12" s="6" t="s">
        <v>31</v>
      </c>
      <c r="J12" s="6"/>
      <c r="L12" s="5" t="s">
        <v>71</v>
      </c>
      <c r="M12" s="6">
        <f t="shared" si="0"/>
        <v>0</v>
      </c>
      <c r="N12" s="6">
        <f t="shared" si="1"/>
        <v>1</v>
      </c>
      <c r="O12" s="6">
        <f t="shared" si="2"/>
        <v>0</v>
      </c>
      <c r="P12" s="6">
        <f t="shared" si="3"/>
        <v>0</v>
      </c>
      <c r="Q12" s="6">
        <f t="shared" si="4"/>
        <v>8</v>
      </c>
    </row>
    <row r="13" spans="1:17" ht="14.25" customHeight="1" x14ac:dyDescent="0.3">
      <c r="A13" s="5" t="s">
        <v>17</v>
      </c>
      <c r="B13" s="6" t="s">
        <v>18</v>
      </c>
      <c r="C13" s="7" t="s">
        <v>72</v>
      </c>
      <c r="D13" s="6" t="s">
        <v>68</v>
      </c>
      <c r="E13" s="6" t="s">
        <v>14</v>
      </c>
      <c r="F13" s="6" t="s">
        <v>73</v>
      </c>
      <c r="G13" s="6" t="s">
        <v>22</v>
      </c>
      <c r="H13" s="6" t="s">
        <v>74</v>
      </c>
      <c r="I13" s="6" t="s">
        <v>31</v>
      </c>
      <c r="J13" s="6"/>
      <c r="L13" s="5" t="s">
        <v>33</v>
      </c>
      <c r="M13" s="6">
        <f t="shared" si="0"/>
        <v>2</v>
      </c>
      <c r="N13" s="6">
        <f t="shared" si="1"/>
        <v>5</v>
      </c>
      <c r="O13" s="6">
        <f t="shared" si="2"/>
        <v>0</v>
      </c>
      <c r="P13" s="6">
        <f t="shared" si="3"/>
        <v>0</v>
      </c>
      <c r="Q13" s="6">
        <f t="shared" si="4"/>
        <v>21</v>
      </c>
    </row>
    <row r="14" spans="1:17" ht="14.25" customHeight="1" x14ac:dyDescent="0.3">
      <c r="A14" s="5" t="s">
        <v>33</v>
      </c>
      <c r="B14" s="6" t="s">
        <v>18</v>
      </c>
      <c r="C14" s="7" t="s">
        <v>75</v>
      </c>
      <c r="D14" s="6" t="s">
        <v>76</v>
      </c>
      <c r="E14" s="6" t="s">
        <v>77</v>
      </c>
      <c r="F14" s="6" t="s">
        <v>78</v>
      </c>
      <c r="G14" s="6" t="s">
        <v>22</v>
      </c>
      <c r="H14" s="6" t="s">
        <v>79</v>
      </c>
      <c r="I14" s="6" t="s">
        <v>31</v>
      </c>
      <c r="J14" s="6"/>
      <c r="L14" s="5" t="s">
        <v>80</v>
      </c>
      <c r="M14" s="6">
        <f t="shared" si="0"/>
        <v>1</v>
      </c>
      <c r="N14" s="6">
        <f t="shared" si="1"/>
        <v>0</v>
      </c>
      <c r="O14" s="6">
        <f t="shared" si="2"/>
        <v>0</v>
      </c>
      <c r="P14" s="6">
        <f t="shared" si="3"/>
        <v>0</v>
      </c>
      <c r="Q14" s="6">
        <f t="shared" si="4"/>
        <v>1</v>
      </c>
    </row>
    <row r="15" spans="1:17" ht="14.25" customHeight="1" x14ac:dyDescent="0.3">
      <c r="A15" s="5" t="s">
        <v>33</v>
      </c>
      <c r="B15" s="6" t="s">
        <v>18</v>
      </c>
      <c r="C15" s="7" t="s">
        <v>81</v>
      </c>
      <c r="D15" s="6" t="s">
        <v>82</v>
      </c>
      <c r="E15" s="6" t="s">
        <v>83</v>
      </c>
      <c r="F15" s="6" t="s">
        <v>84</v>
      </c>
      <c r="G15" s="6" t="s">
        <v>36</v>
      </c>
      <c r="H15" s="6"/>
      <c r="I15" s="6" t="s">
        <v>24</v>
      </c>
      <c r="J15" s="6"/>
      <c r="L15" s="5" t="s">
        <v>85</v>
      </c>
      <c r="M15" s="6">
        <f t="shared" si="0"/>
        <v>0</v>
      </c>
      <c r="N15" s="6">
        <f t="shared" si="1"/>
        <v>0</v>
      </c>
      <c r="O15" s="6">
        <f t="shared" si="2"/>
        <v>0</v>
      </c>
      <c r="P15" s="6">
        <f t="shared" si="3"/>
        <v>0</v>
      </c>
      <c r="Q15" s="6">
        <f t="shared" si="4"/>
        <v>0</v>
      </c>
    </row>
    <row r="16" spans="1:17" ht="14.25" customHeight="1" x14ac:dyDescent="0.3">
      <c r="A16" s="5" t="s">
        <v>33</v>
      </c>
      <c r="B16" s="6" t="s">
        <v>18</v>
      </c>
      <c r="C16" s="7" t="s">
        <v>86</v>
      </c>
      <c r="D16" s="6" t="s">
        <v>87</v>
      </c>
      <c r="E16" s="6" t="s">
        <v>16</v>
      </c>
      <c r="F16" s="6" t="s">
        <v>88</v>
      </c>
      <c r="G16" s="6" t="s">
        <v>36</v>
      </c>
      <c r="H16" s="6"/>
      <c r="I16" s="6" t="s">
        <v>38</v>
      </c>
      <c r="J16" s="6"/>
      <c r="L16" s="5" t="s">
        <v>89</v>
      </c>
      <c r="M16" s="6">
        <f t="shared" si="0"/>
        <v>0</v>
      </c>
      <c r="N16" s="6">
        <f t="shared" si="1"/>
        <v>0</v>
      </c>
      <c r="O16" s="6">
        <f t="shared" si="2"/>
        <v>0</v>
      </c>
      <c r="P16" s="6">
        <f t="shared" si="3"/>
        <v>0</v>
      </c>
      <c r="Q16" s="6">
        <f t="shared" si="4"/>
        <v>0</v>
      </c>
    </row>
    <row r="17" spans="1:17" ht="14.25" customHeight="1" x14ac:dyDescent="0.3">
      <c r="A17" s="5" t="s">
        <v>33</v>
      </c>
      <c r="B17" s="6" t="s">
        <v>18</v>
      </c>
      <c r="C17" s="7" t="s">
        <v>90</v>
      </c>
      <c r="D17" s="6" t="s">
        <v>87</v>
      </c>
      <c r="E17" s="6" t="s">
        <v>91</v>
      </c>
      <c r="F17" s="6" t="s">
        <v>92</v>
      </c>
      <c r="G17" s="6" t="s">
        <v>93</v>
      </c>
      <c r="H17" s="6" t="s">
        <v>94</v>
      </c>
      <c r="I17" s="6" t="s">
        <v>24</v>
      </c>
      <c r="J17" s="6"/>
      <c r="L17" s="5" t="s">
        <v>95</v>
      </c>
      <c r="M17" s="6">
        <f t="shared" si="0"/>
        <v>0</v>
      </c>
      <c r="N17" s="6">
        <f t="shared" si="1"/>
        <v>0</v>
      </c>
      <c r="O17" s="6">
        <f t="shared" si="2"/>
        <v>0</v>
      </c>
      <c r="P17" s="6">
        <f t="shared" si="3"/>
        <v>0</v>
      </c>
      <c r="Q17" s="6">
        <f t="shared" si="4"/>
        <v>0</v>
      </c>
    </row>
    <row r="18" spans="1:17" ht="14.25" customHeight="1" x14ac:dyDescent="0.3">
      <c r="A18" s="5" t="s">
        <v>33</v>
      </c>
      <c r="B18" s="6" t="s">
        <v>18</v>
      </c>
      <c r="C18" s="7" t="s">
        <v>96</v>
      </c>
      <c r="D18" s="6" t="s">
        <v>87</v>
      </c>
      <c r="E18" s="6" t="s">
        <v>97</v>
      </c>
      <c r="F18" s="6" t="s">
        <v>98</v>
      </c>
      <c r="G18" s="6" t="s">
        <v>36</v>
      </c>
      <c r="H18" s="6"/>
      <c r="I18" s="6" t="s">
        <v>38</v>
      </c>
      <c r="J18" s="6"/>
      <c r="L18" s="5" t="s">
        <v>99</v>
      </c>
      <c r="M18" s="6">
        <f t="shared" si="0"/>
        <v>0</v>
      </c>
      <c r="N18" s="6">
        <f t="shared" si="1"/>
        <v>0</v>
      </c>
      <c r="O18" s="6">
        <f t="shared" si="2"/>
        <v>0</v>
      </c>
      <c r="P18" s="6">
        <f t="shared" si="3"/>
        <v>0</v>
      </c>
      <c r="Q18" s="6">
        <f t="shared" si="4"/>
        <v>0</v>
      </c>
    </row>
    <row r="19" spans="1:17" ht="14.25" customHeight="1" x14ac:dyDescent="0.3">
      <c r="A19" s="5" t="s">
        <v>33</v>
      </c>
      <c r="B19" s="6" t="s">
        <v>18</v>
      </c>
      <c r="C19" s="7" t="s">
        <v>100</v>
      </c>
      <c r="D19" s="6" t="s">
        <v>87</v>
      </c>
      <c r="E19" s="6" t="s">
        <v>16</v>
      </c>
      <c r="F19" s="6" t="s">
        <v>101</v>
      </c>
      <c r="G19" s="6" t="s">
        <v>36</v>
      </c>
      <c r="H19" s="6"/>
      <c r="I19" s="6" t="s">
        <v>38</v>
      </c>
      <c r="J19" s="6"/>
      <c r="L19" s="5" t="s">
        <v>61</v>
      </c>
      <c r="M19" s="6">
        <f t="shared" si="0"/>
        <v>0</v>
      </c>
      <c r="N19" s="6">
        <f t="shared" si="1"/>
        <v>0</v>
      </c>
      <c r="O19" s="6">
        <f t="shared" si="2"/>
        <v>0</v>
      </c>
      <c r="P19" s="6">
        <f t="shared" si="3"/>
        <v>0</v>
      </c>
      <c r="Q19" s="6">
        <f t="shared" si="4"/>
        <v>7</v>
      </c>
    </row>
    <row r="20" spans="1:17" ht="14.25" customHeight="1" x14ac:dyDescent="0.3">
      <c r="A20" s="5" t="s">
        <v>33</v>
      </c>
      <c r="B20" s="6" t="s">
        <v>18</v>
      </c>
      <c r="C20" s="7" t="s">
        <v>102</v>
      </c>
      <c r="D20" s="6" t="s">
        <v>87</v>
      </c>
      <c r="E20" s="6" t="s">
        <v>13</v>
      </c>
      <c r="F20" s="6" t="s">
        <v>103</v>
      </c>
      <c r="G20" s="6" t="s">
        <v>22</v>
      </c>
      <c r="H20" s="6" t="s">
        <v>104</v>
      </c>
      <c r="I20" s="6" t="s">
        <v>24</v>
      </c>
      <c r="J20" s="6"/>
      <c r="L20" s="5" t="s">
        <v>276</v>
      </c>
      <c r="M20" s="6">
        <f t="shared" si="0"/>
        <v>1</v>
      </c>
      <c r="N20" s="6">
        <f t="shared" ref="N20" si="5">COUNTIFS($E$6:$E$10000,N$2,$A$6:$A$10000,L20)</f>
        <v>0</v>
      </c>
      <c r="O20" s="6">
        <f t="shared" ref="O20" si="6">COUNTIFS($E$3:$E$10000,O$2,$A$3:$A$10000,L20)</f>
        <v>0</v>
      </c>
      <c r="P20" s="6">
        <f t="shared" ref="P20" si="7">COUNTIFS($E$3:$E$10000,P$2,$A$3:$A$10000,L20)</f>
        <v>0</v>
      </c>
      <c r="Q20" s="6">
        <f t="shared" ref="Q20" si="8">COUNTIFS($A$3:$A$10000,L20) - SUM($M20:$P20)</f>
        <v>0</v>
      </c>
    </row>
    <row r="21" spans="1:17" ht="14.25" customHeight="1" x14ac:dyDescent="0.3">
      <c r="A21" s="5" t="s">
        <v>33</v>
      </c>
      <c r="B21" s="6" t="s">
        <v>18</v>
      </c>
      <c r="C21" s="7" t="s">
        <v>106</v>
      </c>
      <c r="D21" s="6" t="s">
        <v>107</v>
      </c>
      <c r="E21" s="6" t="s">
        <v>108</v>
      </c>
      <c r="F21" s="6" t="s">
        <v>109</v>
      </c>
      <c r="G21" s="6" t="s">
        <v>22</v>
      </c>
      <c r="H21" s="6" t="s">
        <v>110</v>
      </c>
      <c r="I21" s="6" t="s">
        <v>31</v>
      </c>
      <c r="J21" s="6"/>
      <c r="L21" s="5" t="s">
        <v>105</v>
      </c>
      <c r="M21" s="5">
        <f>SUM(M3:M20)</f>
        <v>20</v>
      </c>
      <c r="N21" s="5">
        <f t="shared" ref="N21:Q21" si="9">SUM(N3:N20)</f>
        <v>7</v>
      </c>
      <c r="O21" s="5">
        <f t="shared" si="9"/>
        <v>1</v>
      </c>
      <c r="P21" s="5">
        <f t="shared" si="9"/>
        <v>0</v>
      </c>
      <c r="Q21" s="5">
        <f t="shared" si="9"/>
        <v>43</v>
      </c>
    </row>
    <row r="22" spans="1:17" ht="14.25" customHeight="1" x14ac:dyDescent="0.3">
      <c r="A22" s="5" t="s">
        <v>33</v>
      </c>
      <c r="B22" s="6" t="s">
        <v>18</v>
      </c>
      <c r="C22" s="7" t="s">
        <v>111</v>
      </c>
      <c r="D22" s="6" t="s">
        <v>112</v>
      </c>
      <c r="E22" s="6" t="s">
        <v>83</v>
      </c>
      <c r="F22" s="6" t="s">
        <v>113</v>
      </c>
      <c r="G22" s="6" t="s">
        <v>22</v>
      </c>
      <c r="H22" s="6" t="s">
        <v>114</v>
      </c>
      <c r="I22" s="6" t="s">
        <v>38</v>
      </c>
      <c r="J22" s="6"/>
    </row>
    <row r="23" spans="1:17" ht="14.25" customHeight="1" x14ac:dyDescent="0.3">
      <c r="A23" s="5" t="s">
        <v>71</v>
      </c>
      <c r="B23" s="6" t="s">
        <v>62</v>
      </c>
      <c r="C23" s="7" t="s">
        <v>115</v>
      </c>
      <c r="D23" s="6" t="s">
        <v>116</v>
      </c>
      <c r="E23" s="6" t="s">
        <v>16</v>
      </c>
      <c r="F23" s="6" t="s">
        <v>117</v>
      </c>
      <c r="G23" s="6" t="s">
        <v>22</v>
      </c>
      <c r="H23" s="6" t="s">
        <v>118</v>
      </c>
      <c r="I23" s="6" t="s">
        <v>24</v>
      </c>
      <c r="J23" s="6"/>
    </row>
    <row r="24" spans="1:17" ht="14.25" customHeight="1" x14ac:dyDescent="0.3">
      <c r="A24" s="5" t="s">
        <v>71</v>
      </c>
      <c r="B24" s="6" t="s">
        <v>62</v>
      </c>
      <c r="C24" s="7" t="s">
        <v>119</v>
      </c>
      <c r="D24" s="6" t="s">
        <v>120</v>
      </c>
      <c r="E24" s="6" t="s">
        <v>16</v>
      </c>
      <c r="F24" s="6" t="s">
        <v>121</v>
      </c>
      <c r="G24" s="6" t="s">
        <v>22</v>
      </c>
      <c r="H24" s="6" t="s">
        <v>122</v>
      </c>
      <c r="I24" s="6" t="s">
        <v>38</v>
      </c>
      <c r="J24" s="6"/>
    </row>
    <row r="25" spans="1:17" ht="14.25" customHeight="1" x14ac:dyDescent="0.3">
      <c r="A25" s="5" t="s">
        <v>17</v>
      </c>
      <c r="B25" s="6" t="s">
        <v>18</v>
      </c>
      <c r="C25" s="7" t="s">
        <v>123</v>
      </c>
      <c r="D25" s="6" t="s">
        <v>124</v>
      </c>
      <c r="E25" s="6" t="s">
        <v>77</v>
      </c>
      <c r="F25" s="6" t="s">
        <v>125</v>
      </c>
      <c r="G25" s="6" t="s">
        <v>36</v>
      </c>
      <c r="H25" s="6"/>
      <c r="I25" s="6" t="s">
        <v>38</v>
      </c>
      <c r="J25" s="6"/>
    </row>
    <row r="26" spans="1:17" ht="14.25" customHeight="1" x14ac:dyDescent="0.3">
      <c r="A26" s="5" t="s">
        <v>56</v>
      </c>
      <c r="B26" s="6" t="s">
        <v>62</v>
      </c>
      <c r="C26" s="7" t="s">
        <v>126</v>
      </c>
      <c r="D26" s="6" t="s">
        <v>124</v>
      </c>
      <c r="E26" s="6" t="s">
        <v>77</v>
      </c>
      <c r="F26" s="6" t="s">
        <v>127</v>
      </c>
      <c r="G26" s="6" t="s">
        <v>22</v>
      </c>
      <c r="H26" s="6" t="s">
        <v>128</v>
      </c>
      <c r="I26" s="6" t="s">
        <v>38</v>
      </c>
      <c r="J26" s="6"/>
    </row>
    <row r="27" spans="1:17" ht="14.25" customHeight="1" x14ac:dyDescent="0.3">
      <c r="A27" s="5" t="s">
        <v>71</v>
      </c>
      <c r="B27" s="6" t="s">
        <v>62</v>
      </c>
      <c r="C27" s="7" t="s">
        <v>129</v>
      </c>
      <c r="D27" s="6" t="s">
        <v>124</v>
      </c>
      <c r="E27" s="6" t="s">
        <v>130</v>
      </c>
      <c r="F27" s="6" t="s">
        <v>131</v>
      </c>
      <c r="G27" s="6" t="s">
        <v>22</v>
      </c>
      <c r="H27" s="6" t="s">
        <v>132</v>
      </c>
      <c r="I27" s="6" t="s">
        <v>24</v>
      </c>
      <c r="J27" s="6"/>
    </row>
    <row r="28" spans="1:17" ht="14.25" customHeight="1" x14ac:dyDescent="0.3">
      <c r="A28" s="5" t="s">
        <v>33</v>
      </c>
      <c r="B28" s="6" t="s">
        <v>18</v>
      </c>
      <c r="C28" s="7" t="s">
        <v>133</v>
      </c>
      <c r="D28" s="6" t="s">
        <v>124</v>
      </c>
      <c r="E28" s="6" t="s">
        <v>13</v>
      </c>
      <c r="F28" s="6" t="s">
        <v>134</v>
      </c>
      <c r="G28" s="6" t="s">
        <v>36</v>
      </c>
      <c r="H28" s="6"/>
      <c r="I28" s="6" t="s">
        <v>38</v>
      </c>
      <c r="J28" s="6"/>
    </row>
    <row r="29" spans="1:17" ht="14.25" customHeight="1" x14ac:dyDescent="0.3">
      <c r="A29" s="5" t="s">
        <v>17</v>
      </c>
      <c r="B29" s="6" t="s">
        <v>18</v>
      </c>
      <c r="C29" s="7" t="s">
        <v>135</v>
      </c>
      <c r="D29" s="6" t="s">
        <v>136</v>
      </c>
      <c r="E29" s="6" t="s">
        <v>77</v>
      </c>
      <c r="F29" s="6" t="s">
        <v>137</v>
      </c>
      <c r="G29" s="6" t="s">
        <v>22</v>
      </c>
      <c r="H29" s="6" t="s">
        <v>138</v>
      </c>
      <c r="I29" s="6" t="s">
        <v>31</v>
      </c>
      <c r="J29" s="6"/>
    </row>
    <row r="30" spans="1:17" ht="14.25" customHeight="1" x14ac:dyDescent="0.3">
      <c r="A30" s="5" t="s">
        <v>60</v>
      </c>
      <c r="B30" s="6" t="s">
        <v>62</v>
      </c>
      <c r="C30" s="7" t="s">
        <v>139</v>
      </c>
      <c r="D30" s="6" t="s">
        <v>136</v>
      </c>
      <c r="E30" s="6" t="s">
        <v>77</v>
      </c>
      <c r="F30" s="6" t="s">
        <v>140</v>
      </c>
      <c r="G30" s="6" t="s">
        <v>22</v>
      </c>
      <c r="H30" s="6" t="s">
        <v>141</v>
      </c>
      <c r="I30" s="6" t="s">
        <v>24</v>
      </c>
      <c r="J30" s="6"/>
    </row>
    <row r="31" spans="1:17" ht="14.25" customHeight="1" x14ac:dyDescent="0.3">
      <c r="A31" s="5" t="s">
        <v>17</v>
      </c>
      <c r="B31" s="6" t="s">
        <v>18</v>
      </c>
      <c r="C31" s="7" t="s">
        <v>142</v>
      </c>
      <c r="D31" s="6" t="s">
        <v>143</v>
      </c>
      <c r="E31" s="6" t="s">
        <v>77</v>
      </c>
      <c r="F31" s="6" t="s">
        <v>144</v>
      </c>
      <c r="G31" s="6" t="s">
        <v>22</v>
      </c>
      <c r="H31" s="6" t="s">
        <v>145</v>
      </c>
      <c r="I31" s="6" t="s">
        <v>31</v>
      </c>
      <c r="J31" s="6"/>
    </row>
    <row r="32" spans="1:17" ht="14.25" customHeight="1" x14ac:dyDescent="0.3">
      <c r="A32" s="5" t="s">
        <v>80</v>
      </c>
      <c r="B32" s="6" t="s">
        <v>62</v>
      </c>
      <c r="C32" s="7" t="s">
        <v>146</v>
      </c>
      <c r="D32" s="6" t="s">
        <v>147</v>
      </c>
      <c r="E32" s="6" t="s">
        <v>77</v>
      </c>
      <c r="F32" s="6" t="s">
        <v>148</v>
      </c>
      <c r="G32" s="6" t="s">
        <v>22</v>
      </c>
      <c r="H32" s="6" t="s">
        <v>149</v>
      </c>
      <c r="I32" s="6" t="s">
        <v>31</v>
      </c>
      <c r="J32" s="6"/>
    </row>
    <row r="33" spans="1:10" ht="14.25" customHeight="1" x14ac:dyDescent="0.3">
      <c r="A33" s="5" t="s">
        <v>17</v>
      </c>
      <c r="B33" s="6" t="s">
        <v>18</v>
      </c>
      <c r="C33" s="7" t="s">
        <v>150</v>
      </c>
      <c r="D33" s="6" t="s">
        <v>151</v>
      </c>
      <c r="E33" s="6" t="s">
        <v>77</v>
      </c>
      <c r="F33" s="6" t="s">
        <v>152</v>
      </c>
      <c r="G33" s="6" t="s">
        <v>22</v>
      </c>
      <c r="H33" s="6" t="s">
        <v>153</v>
      </c>
      <c r="I33" s="6" t="s">
        <v>24</v>
      </c>
      <c r="J33" s="6"/>
    </row>
    <row r="34" spans="1:10" ht="14.25" customHeight="1" x14ac:dyDescent="0.3">
      <c r="A34" s="5" t="s">
        <v>33</v>
      </c>
      <c r="B34" s="6" t="s">
        <v>18</v>
      </c>
      <c r="C34" s="7" t="s">
        <v>154</v>
      </c>
      <c r="D34" s="6" t="s">
        <v>151</v>
      </c>
      <c r="E34" s="6" t="s">
        <v>155</v>
      </c>
      <c r="F34" s="6" t="s">
        <v>156</v>
      </c>
      <c r="G34" s="6" t="s">
        <v>22</v>
      </c>
      <c r="H34" s="6" t="s">
        <v>157</v>
      </c>
      <c r="I34" s="6" t="s">
        <v>38</v>
      </c>
      <c r="J34" s="6"/>
    </row>
    <row r="35" spans="1:10" ht="14.25" customHeight="1" x14ac:dyDescent="0.3">
      <c r="A35" s="5" t="s">
        <v>17</v>
      </c>
      <c r="B35" s="6" t="s">
        <v>18</v>
      </c>
      <c r="C35" s="7" t="s">
        <v>158</v>
      </c>
      <c r="D35" s="6" t="s">
        <v>159</v>
      </c>
      <c r="E35" s="6" t="s">
        <v>77</v>
      </c>
      <c r="F35" s="6" t="s">
        <v>160</v>
      </c>
      <c r="G35" s="6" t="s">
        <v>22</v>
      </c>
      <c r="H35" s="6" t="s">
        <v>161</v>
      </c>
      <c r="I35" s="6" t="s">
        <v>24</v>
      </c>
      <c r="J35" s="6"/>
    </row>
    <row r="36" spans="1:10" ht="14.25" customHeight="1" x14ac:dyDescent="0.3">
      <c r="A36" s="5" t="s">
        <v>56</v>
      </c>
      <c r="B36" s="6" t="s">
        <v>62</v>
      </c>
      <c r="C36" s="7" t="s">
        <v>162</v>
      </c>
      <c r="D36" s="6" t="s">
        <v>159</v>
      </c>
      <c r="E36" s="6" t="s">
        <v>108</v>
      </c>
      <c r="F36" s="6" t="s">
        <v>163</v>
      </c>
      <c r="G36" s="6" t="s">
        <v>22</v>
      </c>
      <c r="H36" s="6" t="s">
        <v>164</v>
      </c>
      <c r="I36" s="6" t="s">
        <v>24</v>
      </c>
      <c r="J36" s="6"/>
    </row>
    <row r="37" spans="1:10" ht="14.25" customHeight="1" x14ac:dyDescent="0.3">
      <c r="A37" s="5" t="s">
        <v>56</v>
      </c>
      <c r="B37" s="6" t="s">
        <v>62</v>
      </c>
      <c r="C37" s="7" t="s">
        <v>165</v>
      </c>
      <c r="D37" s="6" t="s">
        <v>159</v>
      </c>
      <c r="E37" s="6" t="s">
        <v>77</v>
      </c>
      <c r="F37" s="6" t="s">
        <v>166</v>
      </c>
      <c r="G37" s="6" t="s">
        <v>22</v>
      </c>
      <c r="H37" s="6" t="s">
        <v>167</v>
      </c>
      <c r="I37" s="6" t="s">
        <v>24</v>
      </c>
      <c r="J37" s="6"/>
    </row>
    <row r="38" spans="1:10" ht="14.25" customHeight="1" x14ac:dyDescent="0.3">
      <c r="A38" s="5" t="s">
        <v>66</v>
      </c>
      <c r="B38" s="6" t="s">
        <v>62</v>
      </c>
      <c r="C38" s="7" t="s">
        <v>168</v>
      </c>
      <c r="D38" s="6" t="s">
        <v>169</v>
      </c>
      <c r="E38" s="6" t="s">
        <v>77</v>
      </c>
      <c r="F38" s="6" t="s">
        <v>170</v>
      </c>
      <c r="G38" s="6" t="s">
        <v>22</v>
      </c>
      <c r="H38" s="6" t="s">
        <v>171</v>
      </c>
      <c r="I38" s="6" t="s">
        <v>38</v>
      </c>
      <c r="J38" s="6"/>
    </row>
    <row r="39" spans="1:10" ht="14.25" customHeight="1" x14ac:dyDescent="0.3">
      <c r="A39" s="5" t="s">
        <v>17</v>
      </c>
      <c r="B39" s="6" t="s">
        <v>18</v>
      </c>
      <c r="C39" s="7" t="s">
        <v>172</v>
      </c>
      <c r="D39" s="6" t="s">
        <v>173</v>
      </c>
      <c r="E39" s="6" t="s">
        <v>77</v>
      </c>
      <c r="F39" s="6" t="s">
        <v>174</v>
      </c>
      <c r="G39" s="6" t="s">
        <v>175</v>
      </c>
      <c r="H39" s="6" t="s">
        <v>138</v>
      </c>
      <c r="I39" s="6" t="s">
        <v>24</v>
      </c>
      <c r="J39" s="6"/>
    </row>
    <row r="40" spans="1:10" ht="14.25" customHeight="1" x14ac:dyDescent="0.3">
      <c r="A40" s="5" t="s">
        <v>17</v>
      </c>
      <c r="B40" s="6" t="s">
        <v>18</v>
      </c>
      <c r="C40" s="7" t="s">
        <v>176</v>
      </c>
      <c r="D40" s="6" t="s">
        <v>177</v>
      </c>
      <c r="E40" s="6" t="s">
        <v>16</v>
      </c>
      <c r="F40" s="6" t="s">
        <v>178</v>
      </c>
      <c r="G40" s="6" t="s">
        <v>36</v>
      </c>
      <c r="H40" s="6" t="s">
        <v>179</v>
      </c>
      <c r="I40" s="6" t="s">
        <v>38</v>
      </c>
      <c r="J40" s="6"/>
    </row>
    <row r="41" spans="1:10" ht="14.25" customHeight="1" x14ac:dyDescent="0.3">
      <c r="A41" s="5" t="s">
        <v>17</v>
      </c>
      <c r="B41" s="6" t="s">
        <v>18</v>
      </c>
      <c r="C41" s="7" t="s">
        <v>180</v>
      </c>
      <c r="D41" s="6" t="s">
        <v>177</v>
      </c>
      <c r="E41" s="6" t="s">
        <v>181</v>
      </c>
      <c r="F41" s="6" t="s">
        <v>182</v>
      </c>
      <c r="G41" s="6" t="s">
        <v>36</v>
      </c>
      <c r="H41" s="6"/>
      <c r="I41" s="6" t="s">
        <v>38</v>
      </c>
      <c r="J41" s="6"/>
    </row>
    <row r="42" spans="1:10" ht="14.25" customHeight="1" x14ac:dyDescent="0.3">
      <c r="A42" s="5" t="s">
        <v>33</v>
      </c>
      <c r="B42" s="6" t="s">
        <v>18</v>
      </c>
      <c r="C42" s="7" t="s">
        <v>183</v>
      </c>
      <c r="D42" s="6" t="s">
        <v>177</v>
      </c>
      <c r="E42" s="6" t="s">
        <v>13</v>
      </c>
      <c r="F42" s="6" t="s">
        <v>184</v>
      </c>
      <c r="G42" s="6" t="s">
        <v>36</v>
      </c>
      <c r="H42" s="6" t="s">
        <v>185</v>
      </c>
      <c r="I42" s="6" t="s">
        <v>38</v>
      </c>
      <c r="J42" s="6"/>
    </row>
    <row r="43" spans="1:10" ht="14.25" customHeight="1" x14ac:dyDescent="0.3">
      <c r="A43" s="5" t="s">
        <v>33</v>
      </c>
      <c r="B43" s="6" t="s">
        <v>18</v>
      </c>
      <c r="C43" s="7" t="s">
        <v>186</v>
      </c>
      <c r="D43" s="6" t="s">
        <v>177</v>
      </c>
      <c r="E43" s="6" t="s">
        <v>83</v>
      </c>
      <c r="F43" s="6" t="s">
        <v>187</v>
      </c>
      <c r="G43" s="6" t="s">
        <v>22</v>
      </c>
      <c r="H43" s="6" t="s">
        <v>188</v>
      </c>
      <c r="I43" s="6" t="s">
        <v>31</v>
      </c>
      <c r="J43" s="6"/>
    </row>
    <row r="44" spans="1:10" ht="14.25" customHeight="1" x14ac:dyDescent="0.3">
      <c r="A44" s="5" t="s">
        <v>33</v>
      </c>
      <c r="B44" s="6" t="s">
        <v>18</v>
      </c>
      <c r="C44" s="7" t="s">
        <v>189</v>
      </c>
      <c r="D44" s="6" t="s">
        <v>177</v>
      </c>
      <c r="E44" s="6" t="s">
        <v>83</v>
      </c>
      <c r="F44" s="6" t="s">
        <v>190</v>
      </c>
      <c r="G44" s="6" t="s">
        <v>36</v>
      </c>
      <c r="H44" s="6" t="s">
        <v>191</v>
      </c>
      <c r="I44" s="6" t="s">
        <v>24</v>
      </c>
      <c r="J44" s="6"/>
    </row>
    <row r="45" spans="1:10" ht="14.25" customHeight="1" x14ac:dyDescent="0.3">
      <c r="A45" s="5" t="s">
        <v>33</v>
      </c>
      <c r="B45" s="6" t="s">
        <v>18</v>
      </c>
      <c r="C45" s="7" t="s">
        <v>192</v>
      </c>
      <c r="D45" s="6" t="s">
        <v>193</v>
      </c>
      <c r="E45" s="6" t="s">
        <v>16</v>
      </c>
      <c r="F45" s="6" t="s">
        <v>194</v>
      </c>
      <c r="G45" s="6" t="s">
        <v>36</v>
      </c>
      <c r="H45" s="6" t="s">
        <v>195</v>
      </c>
      <c r="I45" s="6" t="s">
        <v>38</v>
      </c>
      <c r="J45" s="6"/>
    </row>
    <row r="46" spans="1:10" ht="14.25" customHeight="1" x14ac:dyDescent="0.3">
      <c r="A46" s="5" t="s">
        <v>71</v>
      </c>
      <c r="B46" s="6" t="s">
        <v>62</v>
      </c>
      <c r="C46" s="7" t="s">
        <v>196</v>
      </c>
      <c r="D46" s="6" t="s">
        <v>197</v>
      </c>
      <c r="E46" s="6" t="s">
        <v>16</v>
      </c>
      <c r="F46" s="6" t="s">
        <v>198</v>
      </c>
      <c r="G46" s="6" t="s">
        <v>36</v>
      </c>
      <c r="H46" s="6" t="s">
        <v>199</v>
      </c>
      <c r="I46" s="6" t="s">
        <v>38</v>
      </c>
      <c r="J46" s="6"/>
    </row>
    <row r="47" spans="1:10" ht="14.25" customHeight="1" x14ac:dyDescent="0.3">
      <c r="A47" s="5" t="s">
        <v>71</v>
      </c>
      <c r="B47" s="6" t="s">
        <v>62</v>
      </c>
      <c r="C47" s="7" t="s">
        <v>200</v>
      </c>
      <c r="D47" s="6" t="s">
        <v>201</v>
      </c>
      <c r="E47" s="6" t="s">
        <v>13</v>
      </c>
      <c r="F47" s="6" t="s">
        <v>202</v>
      </c>
      <c r="G47" s="6" t="s">
        <v>36</v>
      </c>
      <c r="H47" s="6" t="s">
        <v>203</v>
      </c>
      <c r="I47" s="6" t="s">
        <v>38</v>
      </c>
      <c r="J47" s="6"/>
    </row>
    <row r="48" spans="1:10" ht="14.25" customHeight="1" x14ac:dyDescent="0.3">
      <c r="A48" s="5" t="s">
        <v>33</v>
      </c>
      <c r="B48" s="6" t="s">
        <v>18</v>
      </c>
      <c r="C48" s="7" t="s">
        <v>204</v>
      </c>
      <c r="D48" s="6" t="s">
        <v>205</v>
      </c>
      <c r="E48" s="6" t="s">
        <v>13</v>
      </c>
      <c r="F48" s="6" t="s">
        <v>206</v>
      </c>
      <c r="G48" s="6" t="s">
        <v>36</v>
      </c>
      <c r="H48" s="6" t="s">
        <v>207</v>
      </c>
      <c r="I48" s="6" t="s">
        <v>38</v>
      </c>
      <c r="J48" s="6"/>
    </row>
    <row r="49" spans="1:10" ht="14.25" customHeight="1" x14ac:dyDescent="0.3">
      <c r="A49" s="5" t="s">
        <v>33</v>
      </c>
      <c r="B49" s="6" t="s">
        <v>18</v>
      </c>
      <c r="C49" s="7" t="s">
        <v>208</v>
      </c>
      <c r="D49" s="6" t="s">
        <v>201</v>
      </c>
      <c r="E49" s="6" t="s">
        <v>16</v>
      </c>
      <c r="F49" s="6" t="s">
        <v>209</v>
      </c>
      <c r="G49" s="6" t="s">
        <v>36</v>
      </c>
      <c r="H49" s="6" t="s">
        <v>210</v>
      </c>
      <c r="I49" s="6" t="s">
        <v>38</v>
      </c>
      <c r="J49" s="6"/>
    </row>
    <row r="50" spans="1:10" ht="14.25" customHeight="1" x14ac:dyDescent="0.3">
      <c r="A50" s="5" t="s">
        <v>33</v>
      </c>
      <c r="B50" s="6" t="s">
        <v>18</v>
      </c>
      <c r="C50" s="7" t="s">
        <v>211</v>
      </c>
      <c r="D50" s="6" t="s">
        <v>201</v>
      </c>
      <c r="E50" s="6" t="s">
        <v>13</v>
      </c>
      <c r="F50" s="6" t="s">
        <v>212</v>
      </c>
      <c r="G50" s="6" t="s">
        <v>36</v>
      </c>
      <c r="H50" s="6" t="s">
        <v>213</v>
      </c>
      <c r="I50" s="6" t="s">
        <v>38</v>
      </c>
      <c r="J50" s="6"/>
    </row>
    <row r="51" spans="1:10" ht="14.25" customHeight="1" x14ac:dyDescent="0.3">
      <c r="A51" s="5" t="s">
        <v>33</v>
      </c>
      <c r="B51" s="6" t="s">
        <v>18</v>
      </c>
      <c r="C51" s="7" t="s">
        <v>214</v>
      </c>
      <c r="D51" s="6" t="s">
        <v>215</v>
      </c>
      <c r="E51" s="6" t="s">
        <v>83</v>
      </c>
      <c r="F51" s="6" t="s">
        <v>216</v>
      </c>
      <c r="G51" s="6" t="s">
        <v>36</v>
      </c>
      <c r="H51" s="6" t="s">
        <v>217</v>
      </c>
      <c r="I51" s="6" t="s">
        <v>38</v>
      </c>
      <c r="J51" s="6"/>
    </row>
    <row r="52" spans="1:10" ht="14.25" customHeight="1" x14ac:dyDescent="0.3">
      <c r="A52" s="5" t="s">
        <v>33</v>
      </c>
      <c r="B52" s="6" t="s">
        <v>18</v>
      </c>
      <c r="C52" s="7" t="s">
        <v>218</v>
      </c>
      <c r="D52" s="6" t="s">
        <v>215</v>
      </c>
      <c r="E52" s="6" t="s">
        <v>12</v>
      </c>
      <c r="F52" s="6" t="s">
        <v>219</v>
      </c>
      <c r="G52" s="6" t="s">
        <v>22</v>
      </c>
      <c r="H52" s="6" t="s">
        <v>220</v>
      </c>
      <c r="I52" s="6" t="s">
        <v>38</v>
      </c>
      <c r="J52" s="6"/>
    </row>
    <row r="53" spans="1:10" ht="14.25" customHeight="1" x14ac:dyDescent="0.3">
      <c r="A53" s="5" t="s">
        <v>33</v>
      </c>
      <c r="B53" s="6" t="s">
        <v>18</v>
      </c>
      <c r="C53" s="7" t="s">
        <v>221</v>
      </c>
      <c r="D53" s="6" t="s">
        <v>222</v>
      </c>
      <c r="E53" s="6" t="s">
        <v>83</v>
      </c>
      <c r="F53" s="6" t="s">
        <v>223</v>
      </c>
      <c r="G53" s="6" t="s">
        <v>224</v>
      </c>
      <c r="H53" s="6" t="s">
        <v>225</v>
      </c>
      <c r="I53" s="6" t="s">
        <v>31</v>
      </c>
      <c r="J53" s="6"/>
    </row>
    <row r="54" spans="1:10" ht="14.25" customHeight="1" x14ac:dyDescent="0.3">
      <c r="A54" s="5" t="s">
        <v>80</v>
      </c>
      <c r="B54" s="6" t="s">
        <v>62</v>
      </c>
      <c r="C54" s="7" t="s">
        <v>226</v>
      </c>
      <c r="D54" s="6" t="s">
        <v>222</v>
      </c>
      <c r="E54" s="6" t="s">
        <v>16</v>
      </c>
      <c r="F54" s="6" t="s">
        <v>227</v>
      </c>
      <c r="G54" s="6" t="s">
        <v>22</v>
      </c>
      <c r="H54" s="6" t="s">
        <v>228</v>
      </c>
      <c r="I54" s="6" t="s">
        <v>24</v>
      </c>
      <c r="J54" s="6"/>
    </row>
    <row r="55" spans="1:10" ht="14.25" customHeight="1" x14ac:dyDescent="0.3">
      <c r="A55" s="5" t="s">
        <v>61</v>
      </c>
      <c r="B55" s="6" t="s">
        <v>62</v>
      </c>
      <c r="C55" s="7" t="s">
        <v>229</v>
      </c>
      <c r="D55" s="6" t="s">
        <v>197</v>
      </c>
      <c r="E55" s="6" t="s">
        <v>230</v>
      </c>
      <c r="F55" s="6" t="s">
        <v>231</v>
      </c>
      <c r="G55" s="6" t="s">
        <v>22</v>
      </c>
      <c r="H55" s="6" t="s">
        <v>232</v>
      </c>
      <c r="I55" s="6" t="s">
        <v>24</v>
      </c>
      <c r="J55" s="6"/>
    </row>
    <row r="56" spans="1:10" ht="14.25" customHeight="1" x14ac:dyDescent="0.3">
      <c r="A56" s="5" t="s">
        <v>61</v>
      </c>
      <c r="B56" s="6" t="s">
        <v>62</v>
      </c>
      <c r="C56" s="7" t="s">
        <v>229</v>
      </c>
      <c r="D56" s="6" t="s">
        <v>197</v>
      </c>
      <c r="E56" s="6" t="s">
        <v>233</v>
      </c>
      <c r="F56" s="6" t="s">
        <v>231</v>
      </c>
      <c r="G56" s="6" t="s">
        <v>22</v>
      </c>
      <c r="H56" s="6" t="s">
        <v>232</v>
      </c>
      <c r="I56" s="6" t="s">
        <v>24</v>
      </c>
      <c r="J56" s="6"/>
    </row>
    <row r="57" spans="1:10" ht="14.25" customHeight="1" x14ac:dyDescent="0.3">
      <c r="A57" s="5" t="s">
        <v>61</v>
      </c>
      <c r="B57" s="6" t="s">
        <v>62</v>
      </c>
      <c r="C57" s="7" t="s">
        <v>229</v>
      </c>
      <c r="D57" s="6" t="s">
        <v>197</v>
      </c>
      <c r="E57" s="6" t="s">
        <v>234</v>
      </c>
      <c r="F57" s="6" t="s">
        <v>231</v>
      </c>
      <c r="G57" s="6" t="s">
        <v>22</v>
      </c>
      <c r="H57" s="6" t="s">
        <v>232</v>
      </c>
      <c r="I57" s="6" t="s">
        <v>24</v>
      </c>
      <c r="J57" s="6"/>
    </row>
    <row r="58" spans="1:10" ht="14.25" customHeight="1" x14ac:dyDescent="0.3">
      <c r="A58" s="5" t="s">
        <v>61</v>
      </c>
      <c r="B58" s="6" t="s">
        <v>62</v>
      </c>
      <c r="C58" s="7" t="s">
        <v>229</v>
      </c>
      <c r="D58" s="6" t="s">
        <v>197</v>
      </c>
      <c r="E58" s="6" t="s">
        <v>235</v>
      </c>
      <c r="F58" s="6" t="s">
        <v>231</v>
      </c>
      <c r="G58" s="6" t="s">
        <v>22</v>
      </c>
      <c r="H58" s="6" t="s">
        <v>232</v>
      </c>
      <c r="I58" s="6" t="s">
        <v>24</v>
      </c>
      <c r="J58" s="6"/>
    </row>
    <row r="59" spans="1:10" ht="14.25" customHeight="1" x14ac:dyDescent="0.3">
      <c r="A59" s="5" t="s">
        <v>61</v>
      </c>
      <c r="B59" s="6" t="s">
        <v>62</v>
      </c>
      <c r="C59" s="7" t="s">
        <v>236</v>
      </c>
      <c r="D59" s="6" t="s">
        <v>201</v>
      </c>
      <c r="E59" s="6" t="s">
        <v>16</v>
      </c>
      <c r="F59" s="6" t="s">
        <v>237</v>
      </c>
      <c r="G59" s="6" t="s">
        <v>36</v>
      </c>
      <c r="H59" s="6" t="s">
        <v>238</v>
      </c>
      <c r="I59" s="6" t="s">
        <v>24</v>
      </c>
      <c r="J59" s="6"/>
    </row>
    <row r="60" spans="1:10" ht="14.25" customHeight="1" x14ac:dyDescent="0.3">
      <c r="A60" s="5" t="s">
        <v>61</v>
      </c>
      <c r="B60" s="6" t="s">
        <v>62</v>
      </c>
      <c r="C60" s="7" t="s">
        <v>239</v>
      </c>
      <c r="D60" s="6" t="s">
        <v>222</v>
      </c>
      <c r="E60" s="6" t="s">
        <v>16</v>
      </c>
      <c r="F60" s="6" t="s">
        <v>240</v>
      </c>
      <c r="G60" s="6" t="s">
        <v>36</v>
      </c>
      <c r="H60" s="6" t="s">
        <v>241</v>
      </c>
      <c r="I60" s="6" t="s">
        <v>38</v>
      </c>
      <c r="J60" s="6"/>
    </row>
    <row r="61" spans="1:10" ht="14.25" customHeight="1" x14ac:dyDescent="0.3">
      <c r="A61" s="5" t="s">
        <v>56</v>
      </c>
      <c r="B61" s="6" t="s">
        <v>62</v>
      </c>
      <c r="C61" s="7" t="s">
        <v>242</v>
      </c>
      <c r="D61" s="6" t="s">
        <v>243</v>
      </c>
      <c r="E61" s="6" t="s">
        <v>244</v>
      </c>
      <c r="F61" s="6" t="s">
        <v>245</v>
      </c>
      <c r="G61" s="6" t="s">
        <v>36</v>
      </c>
      <c r="H61" s="6"/>
      <c r="I61" s="6" t="s">
        <v>38</v>
      </c>
      <c r="J61" s="6"/>
    </row>
    <row r="62" spans="1:10" ht="14.25" customHeight="1" x14ac:dyDescent="0.3">
      <c r="A62" s="5" t="s">
        <v>56</v>
      </c>
      <c r="B62" s="6" t="s">
        <v>62</v>
      </c>
      <c r="C62" s="7" t="s">
        <v>242</v>
      </c>
      <c r="D62" s="6" t="s">
        <v>243</v>
      </c>
      <c r="E62" s="6" t="s">
        <v>246</v>
      </c>
      <c r="F62" s="6" t="s">
        <v>245</v>
      </c>
      <c r="G62" s="6" t="s">
        <v>36</v>
      </c>
      <c r="H62" s="6"/>
      <c r="I62" s="6" t="s">
        <v>38</v>
      </c>
      <c r="J62" s="6"/>
    </row>
    <row r="63" spans="1:10" ht="14.25" customHeight="1" x14ac:dyDescent="0.3">
      <c r="A63" s="5" t="s">
        <v>71</v>
      </c>
      <c r="B63" s="6" t="s">
        <v>62</v>
      </c>
      <c r="C63" s="7" t="s">
        <v>247</v>
      </c>
      <c r="D63" s="6" t="s">
        <v>248</v>
      </c>
      <c r="E63" s="6" t="s">
        <v>16</v>
      </c>
      <c r="F63" s="6" t="s">
        <v>249</v>
      </c>
      <c r="G63" s="6" t="s">
        <v>22</v>
      </c>
      <c r="H63" s="6" t="s">
        <v>250</v>
      </c>
      <c r="I63" s="6" t="s">
        <v>31</v>
      </c>
      <c r="J63" s="6"/>
    </row>
    <row r="64" spans="1:10" ht="14.25" customHeight="1" x14ac:dyDescent="0.3">
      <c r="A64" s="5" t="s">
        <v>71</v>
      </c>
      <c r="B64" s="6" t="s">
        <v>62</v>
      </c>
      <c r="C64" s="7" t="s">
        <v>251</v>
      </c>
      <c r="D64" s="6" t="s">
        <v>252</v>
      </c>
      <c r="E64" s="6" t="s">
        <v>253</v>
      </c>
      <c r="F64" s="6" t="s">
        <v>254</v>
      </c>
      <c r="G64" s="6" t="s">
        <v>36</v>
      </c>
      <c r="H64" s="6" t="s">
        <v>255</v>
      </c>
      <c r="I64" s="6" t="s">
        <v>24</v>
      </c>
      <c r="J64" s="6"/>
    </row>
    <row r="65" spans="1:10" ht="14.25" customHeight="1" x14ac:dyDescent="0.3">
      <c r="A65" s="5" t="s">
        <v>71</v>
      </c>
      <c r="B65" s="6" t="s">
        <v>62</v>
      </c>
      <c r="C65" s="7" t="s">
        <v>251</v>
      </c>
      <c r="D65" s="6" t="s">
        <v>252</v>
      </c>
      <c r="E65" s="6" t="s">
        <v>256</v>
      </c>
      <c r="F65" s="6" t="s">
        <v>254</v>
      </c>
      <c r="G65" s="6" t="s">
        <v>36</v>
      </c>
      <c r="H65" s="6" t="s">
        <v>255</v>
      </c>
      <c r="I65" s="6" t="s">
        <v>24</v>
      </c>
      <c r="J65" s="6"/>
    </row>
    <row r="66" spans="1:10" ht="14.25" customHeight="1" x14ac:dyDescent="0.3">
      <c r="A66" s="5" t="s">
        <v>71</v>
      </c>
      <c r="B66" s="6" t="s">
        <v>62</v>
      </c>
      <c r="C66" s="7" t="s">
        <v>251</v>
      </c>
      <c r="D66" s="6" t="s">
        <v>252</v>
      </c>
      <c r="E66" s="6" t="s">
        <v>257</v>
      </c>
      <c r="F66" s="6" t="s">
        <v>254</v>
      </c>
      <c r="G66" s="6" t="s">
        <v>36</v>
      </c>
      <c r="H66" s="6" t="s">
        <v>255</v>
      </c>
      <c r="I66" s="6" t="s">
        <v>24</v>
      </c>
      <c r="J66" s="6"/>
    </row>
    <row r="67" spans="1:10" ht="14.25" customHeight="1" x14ac:dyDescent="0.3">
      <c r="A67" s="5" t="s">
        <v>33</v>
      </c>
      <c r="B67" s="6" t="s">
        <v>18</v>
      </c>
      <c r="C67" s="7" t="s">
        <v>258</v>
      </c>
      <c r="D67" s="6" t="s">
        <v>248</v>
      </c>
      <c r="E67" s="6" t="s">
        <v>83</v>
      </c>
      <c r="F67" s="6" t="s">
        <v>259</v>
      </c>
      <c r="G67" s="6" t="s">
        <v>22</v>
      </c>
      <c r="H67" s="6" t="s">
        <v>260</v>
      </c>
      <c r="I67" s="6" t="s">
        <v>31</v>
      </c>
      <c r="J67" s="6"/>
    </row>
    <row r="68" spans="1:10" ht="14.25" customHeight="1" x14ac:dyDescent="0.3">
      <c r="A68" s="5" t="s">
        <v>33</v>
      </c>
      <c r="B68" s="6" t="s">
        <v>18</v>
      </c>
      <c r="C68" s="7" t="s">
        <v>261</v>
      </c>
      <c r="D68" s="6" t="s">
        <v>243</v>
      </c>
      <c r="E68" s="6" t="s">
        <v>262</v>
      </c>
      <c r="F68" s="6" t="s">
        <v>263</v>
      </c>
      <c r="G68" s="6" t="s">
        <v>36</v>
      </c>
      <c r="H68" s="6" t="s">
        <v>264</v>
      </c>
      <c r="I68" s="6" t="s">
        <v>24</v>
      </c>
      <c r="J68" s="6" t="s">
        <v>252</v>
      </c>
    </row>
    <row r="69" spans="1:10" ht="14.25" customHeight="1" x14ac:dyDescent="0.3">
      <c r="A69" s="5" t="s">
        <v>33</v>
      </c>
      <c r="B69" s="6" t="s">
        <v>18</v>
      </c>
      <c r="C69" s="7" t="s">
        <v>265</v>
      </c>
      <c r="D69" s="6" t="s">
        <v>243</v>
      </c>
      <c r="E69" s="6" t="s">
        <v>266</v>
      </c>
      <c r="F69" s="6" t="s">
        <v>267</v>
      </c>
      <c r="G69" s="6" t="s">
        <v>36</v>
      </c>
      <c r="H69" s="6" t="s">
        <v>268</v>
      </c>
      <c r="I69" s="6" t="s">
        <v>38</v>
      </c>
      <c r="J69" s="6"/>
    </row>
    <row r="70" spans="1:10" ht="14.25" customHeight="1" x14ac:dyDescent="0.3">
      <c r="A70" s="5" t="s">
        <v>33</v>
      </c>
      <c r="B70" s="6" t="s">
        <v>18</v>
      </c>
      <c r="C70" s="7" t="s">
        <v>265</v>
      </c>
      <c r="D70" s="6" t="s">
        <v>243</v>
      </c>
      <c r="E70" s="6" t="s">
        <v>269</v>
      </c>
      <c r="F70" s="6" t="s">
        <v>267</v>
      </c>
      <c r="G70" s="6" t="s">
        <v>36</v>
      </c>
      <c r="H70" s="6" t="s">
        <v>268</v>
      </c>
      <c r="I70" s="6" t="s">
        <v>38</v>
      </c>
      <c r="J70" s="6"/>
    </row>
    <row r="71" spans="1:10" ht="14.25" customHeight="1" x14ac:dyDescent="0.3">
      <c r="A71" s="5" t="s">
        <v>33</v>
      </c>
      <c r="B71" s="6" t="s">
        <v>18</v>
      </c>
      <c r="C71" s="7" t="s">
        <v>270</v>
      </c>
      <c r="D71" s="6" t="s">
        <v>271</v>
      </c>
      <c r="E71" s="6" t="s">
        <v>272</v>
      </c>
      <c r="F71" s="6" t="s">
        <v>273</v>
      </c>
      <c r="G71" s="6" t="s">
        <v>36</v>
      </c>
      <c r="H71" s="6" t="s">
        <v>274</v>
      </c>
      <c r="I71" s="6" t="s">
        <v>24</v>
      </c>
      <c r="J71" s="6"/>
    </row>
    <row r="72" spans="1:10" ht="14.25" customHeight="1" x14ac:dyDescent="0.3">
      <c r="A72" s="5" t="s">
        <v>33</v>
      </c>
      <c r="B72" s="6" t="s">
        <v>18</v>
      </c>
      <c r="C72" s="7" t="s">
        <v>270</v>
      </c>
      <c r="D72" s="6" t="s">
        <v>271</v>
      </c>
      <c r="E72" s="6" t="s">
        <v>275</v>
      </c>
      <c r="F72" s="6" t="s">
        <v>273</v>
      </c>
      <c r="G72" s="6" t="s">
        <v>36</v>
      </c>
      <c r="H72" s="6" t="s">
        <v>274</v>
      </c>
      <c r="I72" s="6" t="s">
        <v>24</v>
      </c>
      <c r="J72" s="6"/>
    </row>
    <row r="73" spans="1:10" ht="14.25" customHeight="1" x14ac:dyDescent="0.3">
      <c r="A73" s="5" t="s">
        <v>276</v>
      </c>
      <c r="B73" s="6" t="s">
        <v>62</v>
      </c>
      <c r="C73" s="7" t="s">
        <v>277</v>
      </c>
      <c r="D73" s="6" t="s">
        <v>248</v>
      </c>
      <c r="E73" s="6" t="s">
        <v>12</v>
      </c>
      <c r="F73" s="6" t="s">
        <v>278</v>
      </c>
      <c r="G73" s="6" t="s">
        <v>36</v>
      </c>
      <c r="H73" s="6" t="s">
        <v>279</v>
      </c>
      <c r="I73" s="6" t="s">
        <v>38</v>
      </c>
      <c r="J73" s="6"/>
    </row>
    <row r="74" spans="1:10" ht="14.25" customHeight="1" x14ac:dyDescent="0.3">
      <c r="A74" s="5" t="s">
        <v>280</v>
      </c>
      <c r="B74" s="6" t="s">
        <v>62</v>
      </c>
      <c r="C74" s="7" t="s">
        <v>281</v>
      </c>
      <c r="D74" s="6" t="s">
        <v>282</v>
      </c>
      <c r="E74" s="6" t="s">
        <v>16</v>
      </c>
      <c r="F74" s="6" t="s">
        <v>283</v>
      </c>
      <c r="G74" s="6" t="s">
        <v>22</v>
      </c>
      <c r="H74" s="6" t="s">
        <v>284</v>
      </c>
      <c r="I74" s="6" t="s">
        <v>24</v>
      </c>
      <c r="J74" s="6"/>
    </row>
    <row r="75" spans="1:10" ht="14.25" customHeight="1" x14ac:dyDescent="0.3"/>
    <row r="76" spans="1:10" ht="14.25" customHeight="1" x14ac:dyDescent="0.3"/>
    <row r="77" spans="1:10" ht="14.25" customHeight="1" x14ac:dyDescent="0.3"/>
    <row r="78" spans="1:10" ht="14.25" customHeight="1" x14ac:dyDescent="0.3"/>
    <row r="79" spans="1:10" ht="14.25" customHeight="1" x14ac:dyDescent="0.3"/>
    <row r="80" spans="1:1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2:J39">
    <sortState ref="A3:J39">
      <sortCondition descending="1" ref="D2:D39"/>
    </sortState>
  </autoFilter>
  <mergeCells count="2">
    <mergeCell ref="L1:Q1"/>
    <mergeCell ref="A1:I1"/>
  </mergeCells>
  <hyperlinks>
    <hyperlink ref="C39" r:id="rId1"/>
    <hyperlink ref="C40" r:id="rId2"/>
    <hyperlink ref="C41" r:id="rId3"/>
    <hyperlink ref="C42" r:id="rId4"/>
    <hyperlink ref="C43" r:id="rId5"/>
    <hyperlink ref="C44" r:id="rId6"/>
    <hyperlink ref="C45" r:id="rId7"/>
    <hyperlink ref="C46" r:id="rId8"/>
    <hyperlink ref="C47" r:id="rId9"/>
    <hyperlink ref="C48" r:id="rId10"/>
    <hyperlink ref="C49" r:id="rId11"/>
    <hyperlink ref="C50" r:id="rId12"/>
    <hyperlink ref="C51" r:id="rId13"/>
    <hyperlink ref="C52" r:id="rId14"/>
    <hyperlink ref="C53" r:id="rId15"/>
    <hyperlink ref="C54" r:id="rId16"/>
    <hyperlink ref="C55" r:id="rId17"/>
    <hyperlink ref="C56" r:id="rId18"/>
    <hyperlink ref="C57" r:id="rId19"/>
    <hyperlink ref="C58" r:id="rId20"/>
    <hyperlink ref="C59" r:id="rId21"/>
    <hyperlink ref="C60" r:id="rId22"/>
    <hyperlink ref="C61" r:id="rId23"/>
    <hyperlink ref="C62" r:id="rId24"/>
    <hyperlink ref="C63" r:id="rId25"/>
    <hyperlink ref="C64" r:id="rId26"/>
    <hyperlink ref="C65" r:id="rId27"/>
    <hyperlink ref="C66" r:id="rId28"/>
    <hyperlink ref="C67" r:id="rId29"/>
    <hyperlink ref="C68" r:id="rId30"/>
    <hyperlink ref="C69" r:id="rId31"/>
    <hyperlink ref="C70" r:id="rId32"/>
    <hyperlink ref="C71" r:id="rId33"/>
    <hyperlink ref="C72" r:id="rId34"/>
    <hyperlink ref="C73" r:id="rId35"/>
    <hyperlink ref="C74" r:id="rId36"/>
  </hyperlinks>
  <pageMargins left="0.75" right="0.75" top="0.75" bottom="0.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Возражения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LexaStar</cp:lastModifiedBy>
  <dcterms:created xsi:type="dcterms:W3CDTF">2020-11-10T19:09:47Z</dcterms:created>
  <dcterms:modified xsi:type="dcterms:W3CDTF">2020-12-24T13:28:26Z</dcterms:modified>
</cp:coreProperties>
</file>