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ОТП" sheetId="1" r:id="rId4"/>
    <sheet state="visible" name="Статистики" sheetId="2" r:id="rId5"/>
    <sheet state="visible" name="Сводная" sheetId="3" r:id="rId6"/>
  </sheets>
  <definedNames/>
  <calcPr/>
</workbook>
</file>

<file path=xl/sharedStrings.xml><?xml version="1.0" encoding="utf-8"?>
<sst xmlns="http://schemas.openxmlformats.org/spreadsheetml/2006/main" count="303" uniqueCount="192">
  <si>
    <t>Вес</t>
  </si>
  <si>
    <t>№</t>
  </si>
  <si>
    <t>Ромашкина</t>
  </si>
  <si>
    <t>Параметр оценки</t>
  </si>
  <si>
    <t>Входящий от 7 916 203-12-19</t>
  </si>
  <si>
    <t>Исходящий на 8 (916) 182-92-51</t>
  </si>
  <si>
    <t>Входящий от 7 916 603-30-97</t>
  </si>
  <si>
    <t>Входящий от 7 925 506-89-23</t>
  </si>
  <si>
    <t>Входящий от 7 952 376-70-84</t>
  </si>
  <si>
    <t>Входящий от 7 900 900-43-94</t>
  </si>
  <si>
    <t>Входящий от 7 921 913-07-76</t>
  </si>
  <si>
    <t>Исходящий на 8 (903) 297-37-10</t>
  </si>
  <si>
    <t>Входящий от 7 903 240-31-51</t>
  </si>
  <si>
    <t>Входящий от 7 915 691-33-33</t>
  </si>
  <si>
    <t>Стадия сделки</t>
  </si>
  <si>
    <t>Продолжительность звонка</t>
  </si>
  <si>
    <t>Первичное обращение  12</t>
  </si>
  <si>
    <t xml:space="preserve">Поприветствовалась (сказала добрый день) </t>
  </si>
  <si>
    <t xml:space="preserve">Заинтересованность </t>
  </si>
  <si>
    <t xml:space="preserve">Представила себя </t>
  </si>
  <si>
    <t>Представила Компанию</t>
  </si>
  <si>
    <t xml:space="preserve">Уточнила Как можно обращаться к клиенту </t>
  </si>
  <si>
    <t xml:space="preserve">Выявила интерес/есть запрос </t>
  </si>
  <si>
    <t>Взяла контакты (почта)</t>
  </si>
  <si>
    <t>Взяла контакты ФИО</t>
  </si>
  <si>
    <t xml:space="preserve">Назначила дату следующего контакта </t>
  </si>
  <si>
    <t xml:space="preserve">Попрощалась </t>
  </si>
  <si>
    <t xml:space="preserve">Вела беседу в заинтересованности </t>
  </si>
  <si>
    <r>
      <t xml:space="preserve">Перешла в следующий этап  в этом звонке (если это происходит), то </t>
    </r>
    <r>
      <rPr>
        <rFont val="Calibri"/>
        <color rgb="FF000000"/>
        <sz val="14.0"/>
      </rPr>
      <t>9 баллов; если нет то 1</t>
    </r>
  </si>
  <si>
    <t xml:space="preserve">Консультация по коллекции/Макет коллаж Максимально баллов без учета расширения чека (19) </t>
  </si>
  <si>
    <t>Поприветствовалась(сказала добрый день).</t>
  </si>
  <si>
    <t>Заинтересованность .</t>
  </si>
  <si>
    <t>Представила себя .</t>
  </si>
  <si>
    <t>Представила Компанию.</t>
  </si>
  <si>
    <t xml:space="preserve">Обратилась по имени к клиенту </t>
  </si>
  <si>
    <t xml:space="preserve">Задала проясняющие вопросы (стиль, наличие мебели для сочетания, ЛПР) </t>
  </si>
  <si>
    <t>Задала Направляющие вопросы минимум 3</t>
  </si>
  <si>
    <t>Получила три ДА (3 балла)</t>
  </si>
  <si>
    <t xml:space="preserve">Вопрос-зеркало (вам нужно ....., перечислить что сказал клиент) </t>
  </si>
  <si>
    <t xml:space="preserve">Предложила подходящие варианты </t>
  </si>
  <si>
    <t xml:space="preserve">Спальня (Максимальный балл 10) </t>
  </si>
  <si>
    <t>Да</t>
  </si>
  <si>
    <t>Нет</t>
  </si>
  <si>
    <t>Ортопедическое основание, бельевой ящик (подъемный или выкатной Берген)</t>
  </si>
  <si>
    <t>Матрас, подушки</t>
  </si>
  <si>
    <t>Банкетка</t>
  </si>
  <si>
    <t>Зеркало напольное, зеркало настенное</t>
  </si>
  <si>
    <t>Стеллажи открытые / Модули Art Collection (стрелка, волна)</t>
  </si>
  <si>
    <t>Навесная полка</t>
  </si>
  <si>
    <t>Дизайнерское малогабаритное кресло</t>
  </si>
  <si>
    <t>Туалетный стол + стул/кресло</t>
  </si>
  <si>
    <t>Журнальный/кофейный стол</t>
  </si>
  <si>
    <t>Сундук</t>
  </si>
  <si>
    <t xml:space="preserve">Гостиная (Максимальный балл 9) </t>
  </si>
  <si>
    <t>Полка навесная</t>
  </si>
  <si>
    <t>Щит под ТВ</t>
  </si>
  <si>
    <t>Стеллаж для книг</t>
  </si>
  <si>
    <t>Навесные шкафы</t>
  </si>
  <si>
    <t>Диван</t>
  </si>
  <si>
    <t>Кресло</t>
  </si>
  <si>
    <t>Стол обеденный и стулья</t>
  </si>
  <si>
    <t xml:space="preserve">Детская (Максимальный балл 8) </t>
  </si>
  <si>
    <t>Письменный стол, стул</t>
  </si>
  <si>
    <t>Навесные шкафы, навесные полки</t>
  </si>
  <si>
    <t xml:space="preserve">Кабинет (Максимальный балл 4) </t>
  </si>
  <si>
    <t>Стул или кресло</t>
  </si>
  <si>
    <t xml:space="preserve">Столовая (Максимальный балл 3) </t>
  </si>
  <si>
    <t>Тумба ТВ</t>
  </si>
  <si>
    <t>Полки навесные</t>
  </si>
  <si>
    <t xml:space="preserve">Кухня (Максимальный балл 3) </t>
  </si>
  <si>
    <t>Стол обеденный</t>
  </si>
  <si>
    <t>Стулья, скамьи</t>
  </si>
  <si>
    <t>Диван, кресла</t>
  </si>
  <si>
    <t xml:space="preserve">Мягкая мебель (Максимальный балл 7) </t>
  </si>
  <si>
    <t>Дизайнерское кресло</t>
  </si>
  <si>
    <t>Пуф из купленой коллекции дивана или кресла</t>
  </si>
  <si>
    <t xml:space="preserve">Продавец задал больше вопросов, чем клиент </t>
  </si>
  <si>
    <t>Назначила дату следующего контакта</t>
  </si>
  <si>
    <t>Попрощалась</t>
  </si>
  <si>
    <t>Вела беседу в заинтересованности.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</si>
  <si>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баллов; если нет, то 1</t>
    </r>
  </si>
  <si>
    <t>Предварительный просчет 19</t>
  </si>
  <si>
    <t>Поприветствовалась,(сказала добрый день)</t>
  </si>
  <si>
    <t>Заинтересованность.</t>
  </si>
  <si>
    <t>Представила себя.</t>
  </si>
  <si>
    <t>Представила Компанию .</t>
  </si>
  <si>
    <t>Обратилась по имени к клиенту.</t>
  </si>
  <si>
    <t xml:space="preserve">Просчет варианта комплекта </t>
  </si>
  <si>
    <t xml:space="preserve">Работа с возражениями (если они есть), если нет, то 9 Баллов </t>
  </si>
  <si>
    <t>Выслушать</t>
  </si>
  <si>
    <t xml:space="preserve">Задать уточняющий вопрос, что именно и понять, что имеет в виду клиент </t>
  </si>
  <si>
    <t xml:space="preserve">Дать подтверждение </t>
  </si>
  <si>
    <t xml:space="preserve">Предоставить Аргумент, в пользу (от 1-до 3) баллы, зависят напрямую </t>
  </si>
  <si>
    <t xml:space="preserve">Задать три вопроса согласия </t>
  </si>
  <si>
    <t xml:space="preserve">Предложение купить </t>
  </si>
  <si>
    <t>Назначила дату следующего контакта.</t>
  </si>
  <si>
    <t>Попрощалась.</t>
  </si>
  <si>
    <t>Вела беседу в заинтересованности 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</si>
  <si>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 ; если нет, то 1</t>
    </r>
  </si>
  <si>
    <t>Заказ 13</t>
  </si>
  <si>
    <t>Поприветствовалась,(сказала добрый день).</t>
  </si>
  <si>
    <t>Заинтересованность;</t>
  </si>
  <si>
    <t>Представила себя;</t>
  </si>
  <si>
    <t>Представила Компанию;</t>
  </si>
  <si>
    <t>Обратилась по имени к клиенту;</t>
  </si>
  <si>
    <t xml:space="preserve">Перечисление форм оплаты </t>
  </si>
  <si>
    <t xml:space="preserve">Оформление документов </t>
  </si>
  <si>
    <t xml:space="preserve">Оговорили сроки оплаты </t>
  </si>
  <si>
    <t>Доставка</t>
  </si>
  <si>
    <t>Сервис</t>
  </si>
  <si>
    <t xml:space="preserve">Поставили задачу в базе </t>
  </si>
  <si>
    <t>Попрощалась;</t>
  </si>
  <si>
    <t xml:space="preserve"> Вела беседу в заинтересованности </t>
  </si>
  <si>
    <t>Если нет оплаты 18</t>
  </si>
  <si>
    <t>Поприветствовалась,(сказала добрый день);</t>
  </si>
  <si>
    <t>Заинтересованность ;</t>
  </si>
  <si>
    <t>Представила себя ;</t>
  </si>
  <si>
    <t>Представила Компанию ;</t>
  </si>
  <si>
    <t>Обратилась по имени к клиенту ;</t>
  </si>
  <si>
    <t xml:space="preserve">Узнать почему нет оплаты </t>
  </si>
  <si>
    <t xml:space="preserve">Назначить дату следующего контакта </t>
  </si>
  <si>
    <t>Вела беседу в заинтересованности.2</t>
  </si>
  <si>
    <t>Доплата по заказу 10</t>
  </si>
  <si>
    <t>Поприветствовалась</t>
  </si>
  <si>
    <t>Заинтересованность;.</t>
  </si>
  <si>
    <t>Представила себя</t>
  </si>
  <si>
    <t xml:space="preserve">Представила компанию </t>
  </si>
  <si>
    <t xml:space="preserve">Обратилась по имени к клиенту ; </t>
  </si>
  <si>
    <t>Позитивно сообщила о готовности заказа</t>
  </si>
  <si>
    <t>Узнала сроки доплаты</t>
  </si>
  <si>
    <t xml:space="preserve">Поставила задачу в базе </t>
  </si>
  <si>
    <t>Попрощалась.;</t>
  </si>
  <si>
    <t>Вела беседу в заинтересованности.;</t>
  </si>
  <si>
    <t xml:space="preserve">Итого </t>
  </si>
  <si>
    <t>Всего (по тем этапам, которые затронули)</t>
  </si>
  <si>
    <t>%</t>
  </si>
  <si>
    <t>Кол-во некорректных баллов</t>
  </si>
  <si>
    <t xml:space="preserve">Коррекции </t>
  </si>
  <si>
    <t>Клиента интересует шкаф Лика и в каком салоне можно его посмотреть.Также клиента интересует кровать и комод. Менеджер проконсультировал клиента пришлет живые фото.</t>
  </si>
  <si>
    <t>Клиента интересуют полки из коллекции "Соната" в цвете коньяк с темной платиной. Менеджер проконсультировал, но не расширил чек. Пришлет живые фото в вотс апп.</t>
  </si>
  <si>
    <t>Клиент уточняет есть ли в Румете или Гранде тумба под ТВ, и стеллаж Ирвинг/Ирвинг Дизайн. Менеджер проконсультировал по наличию в магазинах и срокам изготовления .</t>
  </si>
  <si>
    <t>Клиента интересует гостиная "Трио". Менеджер проконсультировал по наличию товаров, не попытался расширить чек.</t>
  </si>
  <si>
    <t>Клиент ищет комод в классическом стиле и где можно посмотреть его.Менеджер передаст контакт клиента менеджеру Питера и они договорятся о встрече и входе в ТЦ.</t>
  </si>
  <si>
    <t>Клиента интересует тумба под ТВ "Норд" в цвете бейс масла и где ее можно посмотреть. Менеджер уточнил где можно посмотреть .</t>
  </si>
  <si>
    <t>Клиента интересует шкаф-витрина и стол и можно ли купить с разных коллекций. будет ли подходить по оттенку. Менеджер помог,объяснил и предложил альтернативные варианты. Менеджер передаст информацию к менеджеру в Питере.</t>
  </si>
  <si>
    <t>Клиента интересуют настенные полки коллекции Луиза, пришлет фото зоны и менеджер поможет определить с полками. спишутся в вотс аппе</t>
  </si>
  <si>
    <t xml:space="preserve">Клиента интересует диван с моделью не определился. Также уточнял какие ТЦ открыты. ТЦ открыты </t>
  </si>
  <si>
    <t>Клиента интересует шкаф коллекции шкаф трехдверный Фокс. Менеджер уточнит по наличию и стоимость .</t>
  </si>
  <si>
    <t>Были ли возражения - Да или Нет</t>
  </si>
  <si>
    <t xml:space="preserve">Примечания по возражениям, если было </t>
  </si>
  <si>
    <t>Отработал ли возражение, если возражений не было, то ничего не пишем</t>
  </si>
  <si>
    <t>Как отработал по шагам и отразить в баллах (какие пункты именно выполнены)</t>
  </si>
  <si>
    <r>
      <t>Статус сделки (</t>
    </r>
    <r>
      <rPr>
        <color rgb="FF00FF00"/>
      </rPr>
      <t>Успешна закрыта</t>
    </r>
    <r>
      <rPr/>
      <t xml:space="preserve">, </t>
    </r>
    <r>
      <rPr>
        <color rgb="FFFF0000"/>
      </rPr>
      <t>Упущена</t>
    </r>
    <r>
      <rPr/>
      <t xml:space="preserve">, В работе) </t>
    </r>
  </si>
  <si>
    <t>В работе</t>
  </si>
  <si>
    <t>Дата следующего контакта</t>
  </si>
  <si>
    <t>Клиент перезвонит сам.</t>
  </si>
  <si>
    <t>Клиент подъедет в ТЦ</t>
  </si>
  <si>
    <t>Неизвестно.</t>
  </si>
  <si>
    <t>Клиент посмотрит в ТЦ</t>
  </si>
  <si>
    <t>Средний по всем</t>
  </si>
  <si>
    <t>Количество</t>
  </si>
  <si>
    <t>Продолжительность звонков</t>
  </si>
  <si>
    <t>Исходящих</t>
  </si>
  <si>
    <t>Входящих</t>
  </si>
  <si>
    <t>Итого целевых</t>
  </si>
  <si>
    <t>Итого времени на целевых</t>
  </si>
  <si>
    <t>С потенциалом продаж</t>
  </si>
  <si>
    <t>Нецелевые</t>
  </si>
  <si>
    <t>Общее количество</t>
  </si>
  <si>
    <t>Суммарный %</t>
  </si>
  <si>
    <t xml:space="preserve">Дата </t>
  </si>
  <si>
    <t>Средний %</t>
  </si>
  <si>
    <t>Суммарный%</t>
  </si>
  <si>
    <t xml:space="preserve">кол-во </t>
  </si>
  <si>
    <t>Общее</t>
  </si>
  <si>
    <t>Продолжительность</t>
  </si>
  <si>
    <t xml:space="preserve">Неделя </t>
  </si>
  <si>
    <t>Прослушано</t>
  </si>
  <si>
    <t xml:space="preserve">Время на целевых </t>
  </si>
  <si>
    <t xml:space="preserve">Месяц </t>
  </si>
  <si>
    <t>06.05-12.05</t>
  </si>
  <si>
    <t>Май</t>
  </si>
  <si>
    <t>13.05-19.05</t>
  </si>
  <si>
    <t xml:space="preserve">20.05-26.05 </t>
  </si>
  <si>
    <t>27.05-31.05</t>
  </si>
  <si>
    <t xml:space="preserve"> </t>
  </si>
  <si>
    <t>День</t>
  </si>
  <si>
    <t>Кол-во</t>
  </si>
  <si>
    <t>Неделя</t>
  </si>
  <si>
    <t xml:space="preserve">Лучший звонок </t>
  </si>
  <si>
    <t>Худший звонок</t>
  </si>
  <si>
    <t>Месяц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</si>
</sst>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dd.mm.yyyy"/>
    <numFmt numFmtId="166" formatCode="dd\.mm\.yyyy"/>
  </numFmts>
  <fonts count="17">
    <font>
      <sz val="11.0"/>
      <color rgb="FF000000"/>
      <name val="Calibri"/>
    </font>
    <font>
      <b/>
      <sz val="11.0"/>
      <color rgb="FF000000"/>
      <name val="Calibri"/>
    </font>
    <font>
      <b/>
      <sz val="16.0"/>
      <color rgb="FF000000"/>
      <name val="Calibri"/>
    </font>
    <font/>
    <font>
      <b/>
      <color theme="1"/>
      <name val="Calibri"/>
    </font>
    <font>
      <u/>
      <color rgb="FF2067B0"/>
      <name val="Arial"/>
    </font>
    <font>
      <color theme="1"/>
      <name val="Calibri"/>
    </font>
    <font>
      <sz val="14.0"/>
      <color rgb="FF000000"/>
      <name val="Calibri"/>
    </font>
    <font>
      <b/>
      <sz val="14.0"/>
      <color rgb="FF000000"/>
      <name val="Calibri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rgb="FF000000"/>
      <name val="Calibri"/>
    </font>
    <font>
      <b/>
      <sz val="11.0"/>
      <color rgb="FF000000"/>
      <name val="Arial"/>
    </font>
    <font>
      <b/>
      <sz val="11.0"/>
      <color theme="1"/>
      <name val="Calibri"/>
    </font>
    <font>
      <sz val="11.0"/>
      <color rgb="FF000000"/>
      <name val="Arial"/>
    </font>
    <font>
      <b/>
      <sz val="11.0"/>
      <color theme="1"/>
      <name val="Arial"/>
    </font>
    <font>
      <sz val="11.0"/>
      <color rgb="FF000000"/>
      <name val="Inconsolata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B7B7B7"/>
        <bgColor rgb="FFB7B7B7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92D050"/>
        <bgColor rgb="FF92D05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44">
    <border/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/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  <bottom/>
    </border>
    <border>
      <right style="thin">
        <color rgb="FF000000"/>
      </right>
      <top style="medium">
        <color rgb="FF000000"/>
      </top>
    </border>
    <border>
      <left/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/>
      <bottom/>
    </border>
    <border>
      <right/>
      <top/>
      <bottom/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/>
    </border>
  </borders>
  <cellStyleXfs count="1">
    <xf borderId="0" fillId="0" fontId="0" numFmtId="0" applyAlignment="1" applyFont="1"/>
  </cellStyleXfs>
  <cellXfs count="2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readingOrder="0" shrinkToFit="0" vertical="center" wrapText="1"/>
    </xf>
    <xf borderId="3" fillId="2" fontId="1" numFmtId="164" xfId="0" applyAlignment="1" applyBorder="1" applyFill="1" applyFont="1" applyNumberFormat="1">
      <alignment horizontal="center" readingOrder="0"/>
    </xf>
    <xf borderId="4" fillId="0" fontId="3" numFmtId="0" xfId="0" applyBorder="1" applyFont="1"/>
    <xf borderId="5" fillId="0" fontId="3" numFmtId="0" xfId="0" applyBorder="1" applyFont="1"/>
    <xf borderId="0" fillId="3" fontId="4" numFmtId="0" xfId="0" applyFill="1" applyFont="1"/>
    <xf borderId="0" fillId="0" fontId="4" numFmtId="0" xfId="0" applyFont="1"/>
    <xf borderId="0" fillId="0" fontId="2" numFmtId="0" xfId="0" applyAlignment="1" applyFont="1">
      <alignment horizontal="center" vertical="center"/>
    </xf>
    <xf borderId="6" fillId="0" fontId="3" numFmtId="0" xfId="0" applyBorder="1" applyFont="1"/>
    <xf borderId="2" fillId="0" fontId="3" numFmtId="0" xfId="0" applyBorder="1" applyFont="1"/>
    <xf borderId="7" fillId="0" fontId="2" numFmtId="0" xfId="0" applyAlignment="1" applyBorder="1" applyFont="1">
      <alignment horizontal="center" shrinkToFit="0" vertical="center" wrapText="1"/>
    </xf>
    <xf borderId="8" fillId="2" fontId="5" numFmtId="0" xfId="0" applyAlignment="1" applyBorder="1" applyFont="1">
      <alignment horizontal="center" readingOrder="0" shrinkToFit="0" vertical="center" wrapText="1"/>
    </xf>
    <xf borderId="8" fillId="0" fontId="6" numFmtId="0" xfId="0" applyAlignment="1" applyBorder="1" applyFont="1">
      <alignment horizontal="center" readingOrder="0" shrinkToFit="0" vertical="center" wrapText="1"/>
    </xf>
    <xf borderId="0" fillId="3" fontId="6" numFmtId="0" xfId="0" applyFont="1"/>
    <xf borderId="9" fillId="0" fontId="2" numFmtId="0" xfId="0" applyAlignment="1" applyBorder="1" applyFont="1">
      <alignment horizontal="center" vertical="center"/>
    </xf>
    <xf borderId="10" fillId="0" fontId="3" numFmtId="0" xfId="0" applyBorder="1" applyFont="1"/>
    <xf borderId="11" fillId="0" fontId="3" numFmtId="0" xfId="0" applyBorder="1" applyFont="1"/>
    <xf borderId="8" fillId="0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shrinkToFit="0" vertical="center" wrapText="1"/>
    </xf>
    <xf borderId="13" fillId="0" fontId="3" numFmtId="0" xfId="0" applyBorder="1" applyFont="1"/>
    <xf borderId="14" fillId="0" fontId="3" numFmtId="0" xfId="0" applyBorder="1" applyFont="1"/>
    <xf borderId="15" fillId="2" fontId="0" numFmtId="46" xfId="0" applyAlignment="1" applyBorder="1" applyFont="1" applyNumberFormat="1">
      <alignment horizontal="center" readingOrder="0" shrinkToFit="0" vertical="center" wrapText="1"/>
    </xf>
    <xf borderId="15" fillId="0" fontId="6" numFmtId="21" xfId="0" applyAlignment="1" applyBorder="1" applyFont="1" applyNumberFormat="1">
      <alignment horizontal="center" readingOrder="0" vertical="center"/>
    </xf>
    <xf borderId="9" fillId="0" fontId="7" numFmtId="0" xfId="0" applyAlignment="1" applyBorder="1" applyFont="1">
      <alignment horizontal="center" shrinkToFit="0" vertical="center" wrapText="1"/>
    </xf>
    <xf borderId="16" fillId="0" fontId="7" numFmtId="0" xfId="0" applyAlignment="1" applyBorder="1" applyFont="1">
      <alignment horizontal="center" vertical="center"/>
    </xf>
    <xf borderId="17" fillId="4" fontId="7" numFmtId="0" xfId="0" applyAlignment="1" applyBorder="1" applyFill="1" applyFont="1">
      <alignment horizontal="center"/>
    </xf>
    <xf borderId="18" fillId="2" fontId="8" numFmtId="0" xfId="0" applyAlignment="1" applyBorder="1" applyFont="1">
      <alignment horizontal="center" shrinkToFit="0" vertical="center" wrapText="1"/>
    </xf>
    <xf borderId="15" fillId="2" fontId="0" numFmtId="0" xfId="0" applyAlignment="1" applyBorder="1" applyFont="1">
      <alignment horizontal="center" readingOrder="0" vertical="center"/>
    </xf>
    <xf borderId="15" fillId="0" fontId="6" numFmtId="0" xfId="0" applyAlignment="1" applyBorder="1" applyFont="1">
      <alignment horizontal="center" readingOrder="0" vertical="center"/>
    </xf>
    <xf borderId="19" fillId="0" fontId="3" numFmtId="0" xfId="0" applyBorder="1" applyFont="1"/>
    <xf borderId="15" fillId="0" fontId="7" numFmtId="0" xfId="0" applyAlignment="1" applyBorder="1" applyFont="1">
      <alignment horizontal="center" vertical="center"/>
    </xf>
    <xf borderId="20" fillId="4" fontId="7" numFmtId="0" xfId="0" applyAlignment="1" applyBorder="1" applyFont="1">
      <alignment horizontal="center"/>
    </xf>
    <xf borderId="3" fillId="2" fontId="8" numFmtId="0" xfId="0" applyAlignment="1" applyBorder="1" applyFont="1">
      <alignment horizontal="center" shrinkToFit="0" vertical="center" wrapText="1"/>
    </xf>
    <xf borderId="20" fillId="5" fontId="7" numFmtId="0" xfId="0" applyAlignment="1" applyBorder="1" applyFill="1" applyFont="1">
      <alignment horizontal="center"/>
    </xf>
    <xf borderId="21" fillId="0" fontId="3" numFmtId="0" xfId="0" applyBorder="1" applyFont="1"/>
    <xf borderId="8" fillId="0" fontId="7" numFmtId="0" xfId="0" applyAlignment="1" applyBorder="1" applyFont="1">
      <alignment horizontal="center" vertical="center"/>
    </xf>
    <xf borderId="22" fillId="5" fontId="7" numFmtId="0" xfId="0" applyAlignment="1" applyBorder="1" applyFont="1">
      <alignment horizontal="center"/>
    </xf>
    <xf borderId="23" fillId="2" fontId="8" numFmtId="0" xfId="0" applyAlignment="1" applyBorder="1" applyFont="1">
      <alignment horizontal="center" shrinkToFit="0" vertical="center" wrapText="1"/>
    </xf>
    <xf borderId="16" fillId="0" fontId="7" numFmtId="0" xfId="0" applyAlignment="1" applyBorder="1" applyFont="1">
      <alignment horizontal="center" shrinkToFit="0" vertical="center" wrapText="1"/>
    </xf>
    <xf borderId="16" fillId="5" fontId="7" numFmtId="0" xfId="0" applyAlignment="1" applyBorder="1" applyFont="1">
      <alignment horizontal="center"/>
    </xf>
    <xf borderId="15" fillId="0" fontId="6" numFmtId="0" xfId="0" applyAlignment="1" applyBorder="1" applyFont="1">
      <alignment horizontal="center" vertical="center"/>
    </xf>
    <xf borderId="15" fillId="0" fontId="7" numFmtId="0" xfId="0" applyAlignment="1" applyBorder="1" applyFont="1">
      <alignment horizontal="center" shrinkToFit="0" vertical="center" wrapText="1"/>
    </xf>
    <xf borderId="15" fillId="5" fontId="7" numFmtId="0" xfId="0" applyAlignment="1" applyBorder="1" applyFont="1">
      <alignment horizontal="center"/>
    </xf>
    <xf borderId="15" fillId="0" fontId="6" numFmtId="0" xfId="0" applyBorder="1" applyFont="1"/>
    <xf borderId="15" fillId="6" fontId="7" numFmtId="0" xfId="0" applyAlignment="1" applyBorder="1" applyFill="1" applyFont="1">
      <alignment horizontal="center" shrinkToFit="0" vertical="center" wrapText="1"/>
    </xf>
    <xf borderId="15" fillId="4" fontId="7" numFmtId="0" xfId="0" applyAlignment="1" applyBorder="1" applyFont="1">
      <alignment horizontal="center"/>
    </xf>
    <xf borderId="3" fillId="7" fontId="8" numFmtId="0" xfId="0" applyAlignment="1" applyBorder="1" applyFill="1" applyFont="1">
      <alignment horizontal="center" shrinkToFit="0" wrapText="1"/>
    </xf>
    <xf borderId="3" fillId="7" fontId="8" numFmtId="0" xfId="0" applyAlignment="1" applyBorder="1" applyFont="1">
      <alignment horizontal="center" shrinkToFit="0" vertical="center" wrapText="1"/>
    </xf>
    <xf borderId="3" fillId="8" fontId="8" numFmtId="0" xfId="0" applyAlignment="1" applyBorder="1" applyFill="1" applyFont="1">
      <alignment horizontal="center" shrinkToFit="0" vertical="center" wrapText="1"/>
    </xf>
    <xf borderId="3" fillId="7" fontId="8" numFmtId="0" xfId="0" applyAlignment="1" applyBorder="1" applyFont="1">
      <alignment shrinkToFit="0" wrapText="1"/>
    </xf>
    <xf borderId="3" fillId="7" fontId="9" numFmtId="0" xfId="0" applyAlignment="1" applyBorder="1" applyFont="1">
      <alignment shrinkToFit="0" wrapText="1"/>
    </xf>
    <xf borderId="15" fillId="9" fontId="0" numFmtId="0" xfId="0" applyAlignment="1" applyBorder="1" applyFill="1" applyFont="1">
      <alignment horizontal="center" readingOrder="0" vertical="center"/>
    </xf>
    <xf borderId="3" fillId="7" fontId="9" numFmtId="0" xfId="0" applyAlignment="1" applyBorder="1" applyFont="1">
      <alignment shrinkToFit="0" vertical="center" wrapText="1"/>
    </xf>
    <xf borderId="3" fillId="8" fontId="8" numFmtId="0" xfId="0" applyAlignment="1" applyBorder="1" applyFont="1">
      <alignment horizontal="center" readingOrder="0" shrinkToFit="0" vertical="center" wrapText="1"/>
    </xf>
    <xf borderId="3" fillId="7" fontId="9" numFmtId="0" xfId="0" applyBorder="1" applyFont="1"/>
    <xf borderId="15" fillId="2" fontId="0" numFmtId="0" xfId="0" applyAlignment="1" applyBorder="1" applyFont="1">
      <alignment horizontal="center" vertical="center"/>
    </xf>
    <xf borderId="15" fillId="9" fontId="6" numFmtId="0" xfId="0" applyAlignment="1" applyBorder="1" applyFont="1">
      <alignment horizontal="center" readingOrder="0" vertical="center"/>
    </xf>
    <xf borderId="24" fillId="0" fontId="7" numFmtId="0" xfId="0" applyAlignment="1" applyBorder="1" applyFont="1">
      <alignment horizontal="center" shrinkToFit="0" vertical="center" wrapText="1"/>
    </xf>
    <xf borderId="25" fillId="5" fontId="7" numFmtId="0" xfId="0" applyAlignment="1" applyBorder="1" applyFont="1">
      <alignment horizontal="center"/>
    </xf>
    <xf borderId="26" fillId="2" fontId="8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horizontal="center" vertical="center"/>
    </xf>
    <xf borderId="27" fillId="5" fontId="7" numFmtId="0" xfId="0" applyAlignment="1" applyBorder="1" applyFont="1">
      <alignment horizontal="center"/>
    </xf>
    <xf borderId="28" fillId="2" fontId="8" numFmtId="0" xfId="0" applyAlignment="1" applyBorder="1" applyFont="1">
      <alignment horizontal="center" shrinkToFit="0" vertical="center" wrapText="1"/>
    </xf>
    <xf borderId="15" fillId="2" fontId="7" numFmtId="0" xfId="0" applyAlignment="1" applyBorder="1" applyFont="1">
      <alignment horizontal="center" vertical="center"/>
    </xf>
    <xf borderId="15" fillId="6" fontId="7" numFmtId="0" xfId="0" applyAlignment="1" applyBorder="1" applyFont="1">
      <alignment horizontal="center" vertical="center"/>
    </xf>
    <xf borderId="9" fillId="0" fontId="7" numFmtId="0" xfId="0" applyAlignment="1" applyBorder="1" applyFont="1">
      <alignment horizontal="center" vertical="center"/>
    </xf>
    <xf borderId="29" fillId="0" fontId="7" numFmtId="0" xfId="0" applyAlignment="1" applyBorder="1" applyFont="1">
      <alignment horizontal="center" vertical="center"/>
    </xf>
    <xf borderId="30" fillId="2" fontId="8" numFmtId="0" xfId="0" applyAlignment="1" applyBorder="1" applyFont="1">
      <alignment horizontal="center" shrinkToFit="0" vertical="center" wrapText="1"/>
    </xf>
    <xf borderId="31" fillId="0" fontId="7" numFmtId="0" xfId="0" applyAlignment="1" applyBorder="1" applyFont="1">
      <alignment horizontal="center" shrinkToFit="0" vertical="center" wrapText="1"/>
    </xf>
    <xf borderId="18" fillId="0" fontId="7" numFmtId="0" xfId="0" applyAlignment="1" applyBorder="1" applyFont="1">
      <alignment horizontal="center" vertical="center"/>
    </xf>
    <xf borderId="32" fillId="0" fontId="3" numFmtId="0" xfId="0" applyBorder="1" applyFont="1"/>
    <xf borderId="3" fillId="0" fontId="8" numFmtId="0" xfId="0" applyAlignment="1" applyBorder="1" applyFont="1">
      <alignment horizontal="center" shrinkToFit="0" vertical="center" wrapText="1"/>
    </xf>
    <xf borderId="33" fillId="5" fontId="7" numFmtId="0" xfId="0" applyAlignment="1" applyBorder="1" applyFont="1">
      <alignment horizontal="center"/>
    </xf>
    <xf borderId="1" fillId="0" fontId="7" numFmtId="0" xfId="0" applyAlignment="1" applyBorder="1" applyFont="1">
      <alignment horizontal="center" shrinkToFit="0" wrapText="1"/>
    </xf>
    <xf borderId="34" fillId="0" fontId="7" numFmtId="0" xfId="0" applyAlignment="1" applyBorder="1" applyFont="1">
      <alignment horizontal="center"/>
    </xf>
    <xf borderId="35" fillId="2" fontId="8" numFmtId="0" xfId="0" applyAlignment="1" applyBorder="1" applyFont="1">
      <alignment shrinkToFit="0" wrapText="1"/>
    </xf>
    <xf borderId="36" fillId="0" fontId="7" numFmtId="0" xfId="0" applyAlignment="1" applyBorder="1" applyFont="1">
      <alignment horizontal="center"/>
    </xf>
    <xf borderId="37" fillId="2" fontId="8" numFmtId="0" xfId="0" applyAlignment="1" applyBorder="1" applyFont="1">
      <alignment shrinkToFit="0" wrapText="1"/>
    </xf>
    <xf borderId="38" fillId="0" fontId="3" numFmtId="0" xfId="0" applyBorder="1" applyFont="1"/>
    <xf borderId="24" fillId="0" fontId="7" numFmtId="0" xfId="0" applyAlignment="1" applyBorder="1" applyFont="1">
      <alignment horizontal="center"/>
    </xf>
    <xf borderId="26" fillId="2" fontId="8" numFmtId="0" xfId="0" applyAlignment="1" applyBorder="1" applyFont="1">
      <alignment shrinkToFit="0" wrapText="1"/>
    </xf>
    <xf borderId="15" fillId="0" fontId="10" numFmtId="0" xfId="0" applyBorder="1" applyFont="1"/>
    <xf borderId="27" fillId="2" fontId="2" numFmtId="0" xfId="0" applyAlignment="1" applyBorder="1" applyFont="1">
      <alignment horizontal="center" shrinkToFit="0" vertical="center" wrapText="1"/>
    </xf>
    <xf borderId="39" fillId="2" fontId="2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vertical="center"/>
    </xf>
    <xf borderId="3" fillId="2" fontId="11" numFmtId="0" xfId="0" applyAlignment="1" applyBorder="1" applyFont="1">
      <alignment horizontal="center" shrinkToFit="0" vertical="center" wrapText="1"/>
    </xf>
    <xf borderId="15" fillId="2" fontId="0" numFmtId="10" xfId="0" applyAlignment="1" applyBorder="1" applyFont="1" applyNumberFormat="1">
      <alignment horizontal="center" vertical="center"/>
    </xf>
    <xf borderId="15" fillId="0" fontId="6" numFmtId="10" xfId="0" applyAlignment="1" applyBorder="1" applyFont="1" applyNumberFormat="1">
      <alignment horizontal="center" vertical="center"/>
    </xf>
    <xf borderId="3" fillId="2" fontId="2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vertical="center"/>
    </xf>
    <xf borderId="15" fillId="2" fontId="0" numFmtId="0" xfId="0" applyAlignment="1" applyBorder="1" applyFont="1">
      <alignment horizontal="center" readingOrder="0" shrinkToFit="0" vertical="center" wrapText="1"/>
    </xf>
    <xf borderId="15" fillId="0" fontId="6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vertical="center"/>
    </xf>
    <xf borderId="15" fillId="2" fontId="10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15" fillId="2" fontId="0" numFmtId="165" xfId="0" applyAlignment="1" applyBorder="1" applyFont="1" applyNumberFormat="1">
      <alignment horizontal="center" readingOrder="0" vertical="center"/>
    </xf>
    <xf borderId="15" fillId="0" fontId="6" numFmtId="165" xfId="0" applyAlignment="1" applyBorder="1" applyFont="1" applyNumberFormat="1">
      <alignment horizontal="center" readingOrder="0" vertical="center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center" shrinkToFit="0" vertical="center" wrapText="1"/>
    </xf>
    <xf borderId="40" fillId="2" fontId="0" numFmtId="0" xfId="0" applyAlignment="1" applyBorder="1" applyFont="1">
      <alignment horizontal="right"/>
    </xf>
    <xf borderId="0" fillId="5" fontId="0" numFmtId="0" xfId="0" applyAlignment="1" applyFont="1">
      <alignment horizontal="center" shrinkToFit="0" wrapText="1"/>
    </xf>
    <xf borderId="15" fillId="5" fontId="10" numFmtId="10" xfId="0" applyAlignment="1" applyBorder="1" applyFont="1" applyNumberFormat="1">
      <alignment vertical="bottom"/>
    </xf>
    <xf borderId="41" fillId="2" fontId="0" numFmtId="0" xfId="0" applyAlignment="1" applyBorder="1" applyFont="1">
      <alignment horizontal="right"/>
    </xf>
    <xf borderId="15" fillId="10" fontId="0" numFmtId="0" xfId="0" applyAlignment="1" applyBorder="1" applyFill="1" applyFont="1">
      <alignment horizontal="center" shrinkToFit="0" wrapText="1"/>
    </xf>
    <xf borderId="15" fillId="11" fontId="10" numFmtId="0" xfId="0" applyAlignment="1" applyBorder="1" applyFill="1" applyFont="1">
      <alignment vertical="bottom"/>
    </xf>
    <xf borderId="41" fillId="2" fontId="10" numFmtId="0" xfId="0" applyAlignment="1" applyBorder="1" applyFont="1">
      <alignment horizontal="right"/>
    </xf>
    <xf borderId="15" fillId="12" fontId="0" numFmtId="0" xfId="0" applyAlignment="1" applyBorder="1" applyFill="1" applyFont="1">
      <alignment horizontal="center" shrinkToFit="0" wrapText="1"/>
    </xf>
    <xf borderId="15" fillId="12" fontId="10" numFmtId="46" xfId="0" applyAlignment="1" applyBorder="1" applyFont="1" applyNumberFormat="1">
      <alignment vertical="bottom"/>
    </xf>
    <xf borderId="41" fillId="2" fontId="0" numFmtId="10" xfId="0" applyAlignment="1" applyBorder="1" applyFont="1" applyNumberFormat="1">
      <alignment horizontal="center" vertical="center"/>
    </xf>
    <xf borderId="15" fillId="2" fontId="0" numFmtId="10" xfId="0" applyAlignment="1" applyBorder="1" applyFont="1" applyNumberFormat="1">
      <alignment horizontal="center" shrinkToFit="0" wrapText="1"/>
    </xf>
    <xf borderId="15" fillId="0" fontId="10" numFmtId="0" xfId="0" applyAlignment="1" applyBorder="1" applyFont="1">
      <alignment vertical="bottom"/>
    </xf>
    <xf borderId="41" fillId="2" fontId="0" numFmtId="0" xfId="0" applyAlignment="1" applyBorder="1" applyFont="1">
      <alignment horizontal="center" vertical="center"/>
    </xf>
    <xf borderId="15" fillId="2" fontId="0" numFmtId="0" xfId="0" applyAlignment="1" applyBorder="1" applyFont="1">
      <alignment horizontal="center" shrinkToFit="0" wrapText="1"/>
    </xf>
    <xf borderId="0" fillId="2" fontId="0" numFmtId="0" xfId="0" applyAlignment="1" applyFont="1">
      <alignment horizontal="center" vertical="center"/>
    </xf>
    <xf borderId="15" fillId="0" fontId="10" numFmtId="46" xfId="0" applyAlignment="1" applyBorder="1" applyFont="1" applyNumberFormat="1">
      <alignment vertical="bottom"/>
    </xf>
    <xf borderId="15" fillId="0" fontId="10" numFmtId="3" xfId="0" applyAlignment="1" applyBorder="1" applyFont="1" applyNumberFormat="1">
      <alignment vertical="bottom"/>
    </xf>
    <xf borderId="15" fillId="0" fontId="10" numFmtId="10" xfId="0" applyAlignment="1" applyBorder="1" applyFont="1" applyNumberFormat="1">
      <alignment vertical="bottom"/>
    </xf>
    <xf borderId="0" fillId="2" fontId="6" numFmtId="0" xfId="0" applyFont="1"/>
    <xf borderId="15" fillId="13" fontId="1" numFmtId="164" xfId="0" applyAlignment="1" applyBorder="1" applyFill="1" applyFont="1" applyNumberFormat="1">
      <alignment horizontal="center" vertical="center"/>
    </xf>
    <xf borderId="15" fillId="13" fontId="1" numFmtId="9" xfId="0" applyAlignment="1" applyBorder="1" applyFont="1" applyNumberFormat="1">
      <alignment horizontal="center" vertical="center"/>
    </xf>
    <xf borderId="0" fillId="13" fontId="1" numFmtId="9" xfId="0" applyAlignment="1" applyFont="1" applyNumberFormat="1">
      <alignment horizontal="center"/>
    </xf>
    <xf borderId="15" fillId="13" fontId="12" numFmtId="0" xfId="0" applyAlignment="1" applyBorder="1" applyFont="1">
      <alignment horizontal="center"/>
    </xf>
    <xf borderId="15" fillId="13" fontId="12" numFmtId="0" xfId="0" applyAlignment="1" applyBorder="1" applyFont="1">
      <alignment horizontal="center" readingOrder="0"/>
    </xf>
    <xf borderId="15" fillId="13" fontId="13" numFmtId="0" xfId="0" applyBorder="1" applyFont="1"/>
    <xf borderId="15" fillId="13" fontId="1" numFmtId="0" xfId="0" applyAlignment="1" applyBorder="1" applyFont="1">
      <alignment horizontal="center"/>
    </xf>
    <xf borderId="15" fillId="13" fontId="13" numFmtId="0" xfId="0" applyAlignment="1" applyBorder="1" applyFont="1">
      <alignment horizontal="center"/>
    </xf>
    <xf borderId="15" fillId="13" fontId="1" numFmtId="0" xfId="0" applyBorder="1" applyFont="1"/>
    <xf borderId="15" fillId="2" fontId="0" numFmtId="164" xfId="0" applyAlignment="1" applyBorder="1" applyFont="1" applyNumberFormat="1">
      <alignment horizontal="center" readingOrder="0" vertical="center"/>
    </xf>
    <xf borderId="15" fillId="2" fontId="10" numFmtId="10" xfId="0" applyBorder="1" applyFont="1" applyNumberFormat="1"/>
    <xf borderId="15" fillId="2" fontId="10" numFmtId="0" xfId="0" applyBorder="1" applyFont="1"/>
    <xf borderId="15" fillId="2" fontId="10" numFmtId="3" xfId="0" applyBorder="1" applyFont="1" applyNumberFormat="1"/>
    <xf borderId="15" fillId="2" fontId="10" numFmtId="46" xfId="0" applyBorder="1" applyFont="1" applyNumberFormat="1"/>
    <xf borderId="0" fillId="0" fontId="0" numFmtId="0" xfId="0" applyAlignment="1" applyFont="1">
      <alignment vertical="bottom"/>
    </xf>
    <xf borderId="15" fillId="0" fontId="10" numFmtId="10" xfId="0" applyAlignment="1" applyBorder="1" applyFont="1" applyNumberFormat="1">
      <alignment horizontal="right" vertical="bottom"/>
    </xf>
    <xf borderId="15" fillId="0" fontId="10" numFmtId="0" xfId="0" applyAlignment="1" applyBorder="1" applyFont="1">
      <alignment horizontal="right" vertical="bottom"/>
    </xf>
    <xf borderId="15" fillId="0" fontId="10" numFmtId="21" xfId="0" applyAlignment="1" applyBorder="1" applyFont="1" applyNumberFormat="1">
      <alignment horizontal="right" vertical="bottom"/>
    </xf>
    <xf borderId="0" fillId="0" fontId="0" numFmtId="0" xfId="0" applyAlignment="1" applyFont="1">
      <alignment vertical="bottom"/>
    </xf>
    <xf borderId="15" fillId="0" fontId="0" numFmtId="10" xfId="0" applyAlignment="1" applyBorder="1" applyFont="1" applyNumberFormat="1">
      <alignment horizontal="right" vertical="bottom"/>
    </xf>
    <xf borderId="15" fillId="0" fontId="0" numFmtId="0" xfId="0" applyAlignment="1" applyBorder="1" applyFont="1">
      <alignment horizontal="right" vertical="bottom"/>
    </xf>
    <xf borderId="15" fillId="0" fontId="0" numFmtId="21" xfId="0" applyAlignment="1" applyBorder="1" applyFont="1" applyNumberFormat="1">
      <alignment horizontal="right" vertical="bottom"/>
    </xf>
    <xf borderId="15" fillId="0" fontId="0" numFmtId="14" xfId="0" applyAlignment="1" applyBorder="1" applyFont="1" applyNumberFormat="1">
      <alignment vertical="bottom"/>
    </xf>
    <xf borderId="15" fillId="0" fontId="0" numFmtId="0" xfId="0" applyBorder="1" applyFont="1"/>
    <xf borderId="15" fillId="0" fontId="0" numFmtId="9" xfId="0" applyBorder="1" applyFont="1" applyNumberFormat="1"/>
    <xf borderId="15" fillId="0" fontId="0" numFmtId="16" xfId="0" applyAlignment="1" applyBorder="1" applyFont="1" applyNumberFormat="1">
      <alignment vertical="bottom"/>
    </xf>
    <xf borderId="15" fillId="0" fontId="10" numFmtId="9" xfId="0" applyBorder="1" applyFont="1" applyNumberFormat="1"/>
    <xf borderId="15" fillId="2" fontId="0" numFmtId="10" xfId="0" applyBorder="1" applyFont="1" applyNumberFormat="1"/>
    <xf borderId="15" fillId="2" fontId="10" numFmtId="9" xfId="0" applyBorder="1" applyFont="1" applyNumberFormat="1"/>
    <xf borderId="15" fillId="0" fontId="0" numFmtId="0" xfId="0" applyAlignment="1" applyBorder="1" applyFont="1">
      <alignment vertical="bottom"/>
    </xf>
    <xf borderId="15" fillId="0" fontId="10" numFmtId="10" xfId="0" applyBorder="1" applyFont="1" applyNumberFormat="1"/>
    <xf borderId="15" fillId="0" fontId="10" numFmtId="46" xfId="0" applyBorder="1" applyFont="1" applyNumberFormat="1"/>
    <xf borderId="0" fillId="0" fontId="10" numFmtId="0" xfId="0" applyAlignment="1" applyFont="1">
      <alignment horizontal="right"/>
    </xf>
    <xf borderId="15" fillId="0" fontId="10" numFmtId="0" xfId="0" applyAlignment="1" applyBorder="1" applyFont="1">
      <alignment horizontal="right"/>
    </xf>
    <xf borderId="15" fillId="0" fontId="10" numFmtId="21" xfId="0" applyAlignment="1" applyBorder="1" applyFont="1" applyNumberFormat="1">
      <alignment horizontal="right"/>
    </xf>
    <xf borderId="15" fillId="0" fontId="10" numFmtId="46" xfId="0" applyAlignment="1" applyBorder="1" applyFont="1" applyNumberFormat="1">
      <alignment horizontal="right"/>
    </xf>
    <xf borderId="15" fillId="2" fontId="0" numFmtId="0" xfId="0" applyAlignment="1" applyBorder="1" applyFont="1">
      <alignment readingOrder="0"/>
    </xf>
    <xf borderId="15" fillId="2" fontId="0" numFmtId="164" xfId="0" applyAlignment="1" applyBorder="1" applyFont="1" applyNumberFormat="1">
      <alignment horizontal="center" vertical="center"/>
    </xf>
    <xf borderId="33" fillId="2" fontId="0" numFmtId="164" xfId="0" applyAlignment="1" applyBorder="1" applyFont="1" applyNumberFormat="1">
      <alignment horizontal="center" vertical="center"/>
    </xf>
    <xf borderId="8" fillId="2" fontId="0" numFmtId="10" xfId="0" applyAlignment="1" applyBorder="1" applyFont="1" applyNumberFormat="1">
      <alignment horizontal="center" vertical="center"/>
    </xf>
    <xf borderId="42" fillId="2" fontId="14" numFmtId="164" xfId="0" applyAlignment="1" applyBorder="1" applyFont="1" applyNumberFormat="1">
      <alignment horizontal="center" readingOrder="1" vertical="center"/>
    </xf>
    <xf borderId="42" fillId="2" fontId="14" numFmtId="10" xfId="0" applyAlignment="1" applyBorder="1" applyFont="1" applyNumberFormat="1">
      <alignment horizontal="center" readingOrder="1" vertical="center"/>
    </xf>
    <xf borderId="43" fillId="2" fontId="14" numFmtId="164" xfId="0" applyAlignment="1" applyBorder="1" applyFont="1" applyNumberFormat="1">
      <alignment horizontal="center" readingOrder="1" vertical="center"/>
    </xf>
    <xf borderId="43" fillId="2" fontId="14" numFmtId="10" xfId="0" applyAlignment="1" applyBorder="1" applyFont="1" applyNumberFormat="1">
      <alignment horizontal="center" readingOrder="1" vertical="center"/>
    </xf>
    <xf borderId="15" fillId="2" fontId="0" numFmtId="164" xfId="0" applyBorder="1" applyFont="1" applyNumberFormat="1"/>
    <xf borderId="15" fillId="2" fontId="10" numFmtId="164" xfId="0" applyBorder="1" applyFont="1" applyNumberFormat="1"/>
    <xf borderId="15" fillId="2" fontId="10" numFmtId="164" xfId="0" applyAlignment="1" applyBorder="1" applyFont="1" applyNumberFormat="1">
      <alignment horizontal="left"/>
    </xf>
    <xf borderId="15" fillId="2" fontId="0" numFmtId="9" xfId="0" applyBorder="1" applyFont="1" applyNumberFormat="1"/>
    <xf borderId="15" fillId="2" fontId="0" numFmtId="0" xfId="0" applyBorder="1" applyFont="1"/>
    <xf borderId="15" fillId="2" fontId="10" numFmtId="0" xfId="0" applyAlignment="1" applyBorder="1" applyFont="1">
      <alignment shrinkToFit="0" wrapText="1"/>
    </xf>
    <xf borderId="5" fillId="2" fontId="10" numFmtId="0" xfId="0" applyBorder="1" applyFont="1"/>
    <xf borderId="27" fillId="2" fontId="0" numFmtId="164" xfId="0" applyBorder="1" applyFont="1" applyNumberFormat="1"/>
    <xf borderId="36" fillId="2" fontId="0" numFmtId="10" xfId="0" applyBorder="1" applyFont="1" applyNumberFormat="1"/>
    <xf borderId="15" fillId="2" fontId="10" numFmtId="164" xfId="0" applyAlignment="1" applyBorder="1" applyFont="1" applyNumberFormat="1">
      <alignment horizontal="right"/>
    </xf>
    <xf borderId="0" fillId="2" fontId="6" numFmtId="164" xfId="0" applyFont="1" applyNumberFormat="1"/>
    <xf borderId="0" fillId="0" fontId="6" numFmtId="164" xfId="0" applyFont="1" applyNumberFormat="1"/>
    <xf borderId="15" fillId="13" fontId="15" numFmtId="0" xfId="0" applyAlignment="1" applyBorder="1" applyFont="1">
      <alignment horizontal="center" shrinkToFit="0" vertical="center" wrapText="1"/>
    </xf>
    <xf borderId="15" fillId="13" fontId="12" numFmtId="0" xfId="0" applyAlignment="1" applyBorder="1" applyFont="1">
      <alignment horizontal="center" shrinkToFit="0" vertical="center" wrapText="1"/>
    </xf>
    <xf borderId="15" fillId="13" fontId="12" numFmtId="0" xfId="0" applyAlignment="1" applyBorder="1" applyFont="1">
      <alignment horizontal="center" readingOrder="0" shrinkToFit="0" vertical="center" wrapText="1"/>
    </xf>
    <xf borderId="8" fillId="0" fontId="10" numFmtId="0" xfId="0" applyBorder="1" applyFont="1"/>
    <xf borderId="3" fillId="13" fontId="12" numFmtId="0" xfId="0" applyAlignment="1" applyBorder="1" applyFont="1">
      <alignment horizontal="center" shrinkToFit="0" vertical="center" wrapText="1"/>
    </xf>
    <xf borderId="15" fillId="2" fontId="10" numFmtId="21" xfId="0" applyBorder="1" applyFont="1" applyNumberFormat="1"/>
    <xf borderId="0" fillId="2" fontId="10" numFmtId="0" xfId="0" applyFont="1"/>
    <xf borderId="15" fillId="2" fontId="14" numFmtId="0" xfId="0" applyAlignment="1" applyBorder="1" applyFont="1">
      <alignment readingOrder="0" shrinkToFit="0" wrapText="1"/>
    </xf>
    <xf borderId="15" fillId="5" fontId="10" numFmtId="0" xfId="0" applyAlignment="1" applyBorder="1" applyFont="1">
      <alignment readingOrder="0" shrinkToFit="0" wrapText="1"/>
    </xf>
    <xf borderId="15" fillId="5" fontId="0" numFmtId="0" xfId="0" applyAlignment="1" applyBorder="1" applyFont="1">
      <alignment shrinkToFit="0" wrapText="1"/>
    </xf>
    <xf borderId="0" fillId="9" fontId="16" numFmtId="0" xfId="0" applyAlignment="1" applyFont="1">
      <alignment readingOrder="0" shrinkToFit="0" wrapText="1"/>
    </xf>
    <xf borderId="15" fillId="9" fontId="0" numFmtId="0" xfId="0" applyAlignment="1" applyBorder="1" applyFont="1">
      <alignment shrinkToFit="0" wrapText="1"/>
    </xf>
    <xf borderId="15" fillId="2" fontId="14" numFmtId="0" xfId="0" applyAlignment="1" applyBorder="1" applyFont="1">
      <alignment shrinkToFit="0" wrapText="1"/>
    </xf>
    <xf borderId="15" fillId="5" fontId="10" numFmtId="0" xfId="0" applyAlignment="1" applyBorder="1" applyFont="1">
      <alignment shrinkToFit="0" vertical="center" wrapText="1"/>
    </xf>
    <xf borderId="15" fillId="9" fontId="10" numFmtId="0" xfId="0" applyAlignment="1" applyBorder="1" applyFont="1">
      <alignment vertical="center"/>
    </xf>
    <xf borderId="15" fillId="5" fontId="10" numFmtId="0" xfId="0" applyBorder="1" applyFont="1"/>
    <xf borderId="15" fillId="9" fontId="10" numFmtId="0" xfId="0" applyBorder="1" applyFont="1"/>
    <xf borderId="22" fillId="2" fontId="14" numFmtId="0" xfId="0" applyAlignment="1" applyBorder="1" applyFont="1">
      <alignment shrinkToFit="0" wrapText="1"/>
    </xf>
    <xf borderId="22" fillId="2" fontId="10" numFmtId="10" xfId="0" applyBorder="1" applyFont="1" applyNumberFormat="1"/>
    <xf borderId="22" fillId="2" fontId="10" numFmtId="0" xfId="0" applyBorder="1" applyFont="1"/>
    <xf borderId="22" fillId="2" fontId="10" numFmtId="46" xfId="0" applyBorder="1" applyFont="1" applyNumberFormat="1"/>
    <xf borderId="22" fillId="2" fontId="10" numFmtId="49" xfId="0" applyBorder="1" applyFont="1" applyNumberFormat="1"/>
    <xf borderId="0" fillId="0" fontId="10" numFmtId="0" xfId="0" applyFont="1"/>
    <xf borderId="41" fillId="2" fontId="10" numFmtId="0" xfId="0" applyBorder="1" applyFont="1"/>
    <xf borderId="15" fillId="2" fontId="14" numFmtId="166" xfId="0" applyAlignment="1" applyBorder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'Статистики'!$R$1</c:f>
            </c:strRef>
          </c:tx>
          <c:marker>
            <c:symbol val="none"/>
          </c:marker>
          <c:cat>
            <c:strRef>
              <c:f>'Статистики'!$Q$2:$Q$6</c:f>
            </c:strRef>
          </c:cat>
          <c:val>
            <c:numRef>
              <c:f>'Статистики'!$R$2:$R$6</c:f>
            </c:numRef>
          </c:val>
          <c:smooth val="0"/>
        </c:ser>
        <c:axId val="1300797450"/>
        <c:axId val="992132049"/>
      </c:lineChart>
      <c:catAx>
        <c:axId val="13007974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92132049"/>
      </c:catAx>
      <c:valAx>
        <c:axId val="99213204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00797450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Средний % относительно параметра "Неделя 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'Статистики'!$H$2:$H$28</c:f>
            </c:strRef>
          </c:cat>
          <c:val>
            <c:numRef>
              <c:f>'Статистики'!$I$2:$I$28</c:f>
            </c:numRef>
          </c:val>
          <c:smooth val="0"/>
        </c:ser>
        <c:axId val="586711967"/>
        <c:axId val="446084040"/>
      </c:lineChart>
      <c:catAx>
        <c:axId val="586711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46084040"/>
      </c:catAx>
      <c:valAx>
        <c:axId val="44608404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Средний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8671196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209550</xdr:colOff>
      <xdr:row>9</xdr:row>
      <xdr:rowOff>76200</xdr:rowOff>
    </xdr:from>
    <xdr:ext cx="3829050" cy="22288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847725</xdr:colOff>
      <xdr:row>30</xdr:row>
      <xdr:rowOff>76200</xdr:rowOff>
    </xdr:from>
    <xdr:ext cx="5372100" cy="33242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24.belfan.ru/crm/lead/details/49631/?IFRAME=Y&amp;IFRAME_TYPE=SIDE_SLIDER" TargetMode="External"/><Relationship Id="rId2" Type="http://schemas.openxmlformats.org/officeDocument/2006/relationships/hyperlink" Target="https://24.belfan.ru/crm/lead/details/49658/?IFRAME=Y&amp;IFRAME_TYPE=SIDE_SLIDER" TargetMode="External"/><Relationship Id="rId3" Type="http://schemas.openxmlformats.org/officeDocument/2006/relationships/hyperlink" Target="https://24.belfan.ru/crm/lead/details/49664/?IFRAME=Y&amp;IFRAME_TYPE=SIDE_SLIDER" TargetMode="External"/><Relationship Id="rId4" Type="http://schemas.openxmlformats.org/officeDocument/2006/relationships/hyperlink" Target="https://24.belfan.ru/crm/lead/details/49665/?IFRAME=Y&amp;IFRAME_TYPE=SIDE_SLIDER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24.belfan.ru/crm/lead/details/49732/?IFRAME=Y&amp;IFRAME_TYPE=SIDE_SLIDER" TargetMode="External"/><Relationship Id="rId5" Type="http://schemas.openxmlformats.org/officeDocument/2006/relationships/hyperlink" Target="https://24.belfan.ru/crm/lead/details/49671/?IFRAME=Y&amp;IFRAME_TYPE=SIDE_SLIDER" TargetMode="External"/><Relationship Id="rId6" Type="http://schemas.openxmlformats.org/officeDocument/2006/relationships/hyperlink" Target="https://24.belfan.ru/crm/lead/details/49677/?IFRAME=Y&amp;IFRAME_TYPE=SIDE_SLIDER" TargetMode="External"/><Relationship Id="rId7" Type="http://schemas.openxmlformats.org/officeDocument/2006/relationships/hyperlink" Target="https://24.belfan.ru/crm/lead/details/49681/?IFRAME=Y&amp;IFRAME_TYPE=SIDE_SLIDER" TargetMode="External"/><Relationship Id="rId8" Type="http://schemas.openxmlformats.org/officeDocument/2006/relationships/hyperlink" Target="https://24.belfan.ru/crm/lead/details/49730/?IFRAME=Y&amp;IFRAME_TYPE=SIDE_SLIDE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0"/>
  <cols>
    <col customWidth="1" min="1" max="1" width="22.71"/>
    <col customWidth="1" min="2" max="2" width="15.57"/>
    <col customWidth="1" min="3" max="3" width="8.14"/>
    <col customWidth="1" min="4" max="4" width="56.14"/>
    <col customWidth="1" min="5" max="5" width="14.14"/>
  </cols>
  <sheetData>
    <row r="1">
      <c r="A1" s="1"/>
      <c r="B1" s="2" t="s">
        <v>0</v>
      </c>
      <c r="C1" s="3" t="s">
        <v>1</v>
      </c>
      <c r="D1" s="4" t="s">
        <v>2</v>
      </c>
      <c r="E1" s="5">
        <v>43983.0</v>
      </c>
      <c r="F1" s="6"/>
      <c r="G1" s="6"/>
      <c r="H1" s="6"/>
      <c r="I1" s="6"/>
      <c r="J1" s="6"/>
      <c r="K1" s="6"/>
      <c r="L1" s="6"/>
      <c r="M1" s="6"/>
      <c r="N1" s="7"/>
      <c r="O1" s="8"/>
      <c r="P1" s="9"/>
      <c r="Q1" s="9"/>
      <c r="R1" s="9"/>
      <c r="S1" s="9"/>
      <c r="T1" s="9"/>
      <c r="U1" s="9"/>
    </row>
    <row r="2" ht="26.25" customHeight="1">
      <c r="A2" s="10"/>
      <c r="B2" s="11"/>
      <c r="C2" s="12"/>
      <c r="D2" s="13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4" t="s">
        <v>8</v>
      </c>
      <c r="J2" s="14" t="s">
        <v>9</v>
      </c>
      <c r="K2" s="14" t="s">
        <v>10</v>
      </c>
      <c r="L2" s="15" t="s">
        <v>11</v>
      </c>
      <c r="M2" s="14" t="s">
        <v>12</v>
      </c>
      <c r="N2" s="14" t="s">
        <v>13</v>
      </c>
      <c r="O2" s="16"/>
    </row>
    <row r="3" ht="46.5" customHeight="1">
      <c r="A3" s="17" t="s">
        <v>14</v>
      </c>
      <c r="B3" s="11"/>
      <c r="C3" s="12"/>
      <c r="D3" s="18"/>
      <c r="E3" s="19"/>
      <c r="F3" s="19"/>
      <c r="G3" s="19"/>
      <c r="H3" s="19"/>
      <c r="I3" s="19"/>
      <c r="J3" s="19"/>
      <c r="K3" s="19"/>
      <c r="L3" s="19"/>
      <c r="M3" s="19"/>
      <c r="N3" s="19"/>
      <c r="O3" s="16"/>
    </row>
    <row r="4" ht="33.75" customHeight="1">
      <c r="A4" s="20"/>
      <c r="B4" s="21" t="s">
        <v>15</v>
      </c>
      <c r="C4" s="22"/>
      <c r="D4" s="23"/>
      <c r="E4" s="24">
        <v>0.005462962962962963</v>
      </c>
      <c r="F4" s="25">
        <v>0.0050347222222222225</v>
      </c>
      <c r="G4" s="25">
        <v>0.0045138888888888885</v>
      </c>
      <c r="H4" s="25">
        <v>0.002939814814814815</v>
      </c>
      <c r="I4" s="25">
        <v>0.0010069444444444444</v>
      </c>
      <c r="J4" s="25">
        <v>0.002928240740740741</v>
      </c>
      <c r="K4" s="25">
        <v>0.013842592592592592</v>
      </c>
      <c r="L4" s="25">
        <v>0.0014236111111111112</v>
      </c>
      <c r="M4" s="25">
        <v>0.001863425925925926</v>
      </c>
      <c r="N4" s="25">
        <v>0.0013425925925925925</v>
      </c>
      <c r="O4" s="16"/>
    </row>
    <row r="5" ht="30.0" customHeight="1">
      <c r="A5" s="26" t="s">
        <v>16</v>
      </c>
      <c r="B5" s="27">
        <v>1.0</v>
      </c>
      <c r="C5" s="28">
        <v>1.0</v>
      </c>
      <c r="D5" s="29" t="s">
        <v>17</v>
      </c>
      <c r="E5" s="30">
        <v>1.0</v>
      </c>
      <c r="F5" s="31">
        <v>1.0</v>
      </c>
      <c r="G5" s="31">
        <v>1.0</v>
      </c>
      <c r="H5" s="31">
        <v>1.0</v>
      </c>
      <c r="I5" s="31">
        <v>1.0</v>
      </c>
      <c r="J5" s="31">
        <v>1.0</v>
      </c>
      <c r="K5" s="31">
        <v>1.0</v>
      </c>
      <c r="L5" s="31">
        <v>1.0</v>
      </c>
      <c r="M5" s="31">
        <v>1.0</v>
      </c>
      <c r="N5" s="31">
        <v>1.0</v>
      </c>
      <c r="O5" s="16"/>
    </row>
    <row r="6">
      <c r="A6" s="32"/>
      <c r="B6" s="33">
        <v>1.0</v>
      </c>
      <c r="C6" s="34">
        <v>2.0</v>
      </c>
      <c r="D6" s="35" t="s">
        <v>18</v>
      </c>
      <c r="E6" s="30">
        <v>1.0</v>
      </c>
      <c r="F6" s="31">
        <v>1.0</v>
      </c>
      <c r="G6" s="31">
        <v>1.0</v>
      </c>
      <c r="H6" s="31">
        <v>1.0</v>
      </c>
      <c r="I6" s="31">
        <v>1.0</v>
      </c>
      <c r="J6" s="31">
        <v>1.0</v>
      </c>
      <c r="K6" s="31">
        <v>1.0</v>
      </c>
      <c r="L6" s="31">
        <v>1.0</v>
      </c>
      <c r="M6" s="31">
        <v>1.0</v>
      </c>
      <c r="N6" s="31">
        <v>1.0</v>
      </c>
      <c r="O6" s="16"/>
    </row>
    <row r="7">
      <c r="A7" s="32"/>
      <c r="B7" s="33">
        <v>1.0</v>
      </c>
      <c r="C7" s="34">
        <v>3.0</v>
      </c>
      <c r="D7" s="35" t="s">
        <v>19</v>
      </c>
      <c r="E7" s="30">
        <v>1.0</v>
      </c>
      <c r="F7" s="31">
        <v>1.0</v>
      </c>
      <c r="G7" s="31">
        <v>1.0</v>
      </c>
      <c r="H7" s="31">
        <v>1.0</v>
      </c>
      <c r="I7" s="31">
        <v>1.0</v>
      </c>
      <c r="J7" s="31">
        <v>1.0</v>
      </c>
      <c r="K7" s="31">
        <v>1.0</v>
      </c>
      <c r="L7" s="31">
        <v>1.0</v>
      </c>
      <c r="M7" s="31">
        <v>1.0</v>
      </c>
      <c r="N7" s="31">
        <v>1.0</v>
      </c>
      <c r="O7" s="16"/>
    </row>
    <row r="8" ht="15.75" customHeight="1">
      <c r="A8" s="32"/>
      <c r="B8" s="33">
        <v>1.0</v>
      </c>
      <c r="C8" s="34">
        <v>4.0</v>
      </c>
      <c r="D8" s="35" t="s">
        <v>20</v>
      </c>
      <c r="E8" s="30">
        <v>1.0</v>
      </c>
      <c r="F8" s="31">
        <v>1.0</v>
      </c>
      <c r="G8" s="31">
        <v>1.0</v>
      </c>
      <c r="H8" s="31">
        <v>1.0</v>
      </c>
      <c r="I8" s="31">
        <v>1.0</v>
      </c>
      <c r="J8" s="31">
        <v>1.0</v>
      </c>
      <c r="K8" s="31">
        <v>1.0</v>
      </c>
      <c r="L8" s="31">
        <v>1.0</v>
      </c>
      <c r="M8" s="31">
        <v>1.0</v>
      </c>
      <c r="N8" s="31">
        <v>1.0</v>
      </c>
      <c r="O8" s="16"/>
    </row>
    <row r="9" ht="15.75" customHeight="1">
      <c r="A9" s="32"/>
      <c r="B9" s="33">
        <v>1.0</v>
      </c>
      <c r="C9" s="34">
        <v>5.0</v>
      </c>
      <c r="D9" s="35" t="s">
        <v>21</v>
      </c>
      <c r="E9" s="30">
        <v>1.0</v>
      </c>
      <c r="F9" s="31">
        <v>1.0</v>
      </c>
      <c r="G9" s="31">
        <v>1.0</v>
      </c>
      <c r="H9" s="31">
        <v>1.0</v>
      </c>
      <c r="I9" s="31">
        <v>1.0</v>
      </c>
      <c r="J9" s="31">
        <v>1.0</v>
      </c>
      <c r="K9" s="31">
        <v>1.0</v>
      </c>
      <c r="L9" s="31">
        <v>1.0</v>
      </c>
      <c r="M9" s="31">
        <v>1.0</v>
      </c>
      <c r="N9" s="31">
        <v>1.0</v>
      </c>
      <c r="O9" s="16"/>
    </row>
    <row r="10" ht="15.75" customHeight="1">
      <c r="A10" s="32"/>
      <c r="B10" s="33">
        <v>1.0</v>
      </c>
      <c r="C10" s="34">
        <v>6.0</v>
      </c>
      <c r="D10" s="35" t="s">
        <v>22</v>
      </c>
      <c r="E10" s="30">
        <v>1.0</v>
      </c>
      <c r="F10" s="31">
        <v>1.0</v>
      </c>
      <c r="G10" s="31">
        <v>1.0</v>
      </c>
      <c r="H10" s="31">
        <v>1.0</v>
      </c>
      <c r="I10" s="31">
        <v>1.0</v>
      </c>
      <c r="J10" s="31">
        <v>1.0</v>
      </c>
      <c r="K10" s="31">
        <v>1.0</v>
      </c>
      <c r="L10" s="31">
        <v>1.0</v>
      </c>
      <c r="M10" s="31">
        <v>1.0</v>
      </c>
      <c r="N10" s="31">
        <v>1.0</v>
      </c>
      <c r="O10" s="16"/>
    </row>
    <row r="11" ht="27.0" customHeight="1">
      <c r="A11" s="32"/>
      <c r="B11" s="33">
        <v>1.0</v>
      </c>
      <c r="C11" s="34">
        <v>7.0</v>
      </c>
      <c r="D11" s="35" t="s">
        <v>23</v>
      </c>
      <c r="E11" s="30">
        <v>1.0</v>
      </c>
      <c r="F11" s="31">
        <v>1.0</v>
      </c>
      <c r="G11" s="31">
        <v>1.0</v>
      </c>
      <c r="H11" s="31">
        <v>1.0</v>
      </c>
      <c r="I11" s="31">
        <v>1.0</v>
      </c>
      <c r="J11" s="31">
        <v>1.0</v>
      </c>
      <c r="K11" s="31">
        <v>1.0</v>
      </c>
      <c r="L11" s="31">
        <v>1.0</v>
      </c>
      <c r="M11" s="31">
        <v>1.0</v>
      </c>
      <c r="N11" s="31">
        <v>1.0</v>
      </c>
      <c r="O11" s="16"/>
    </row>
    <row r="12" ht="15.75" customHeight="1">
      <c r="A12" s="32"/>
      <c r="B12" s="33">
        <v>1.0</v>
      </c>
      <c r="C12" s="34">
        <v>8.0</v>
      </c>
      <c r="D12" s="35" t="s">
        <v>24</v>
      </c>
      <c r="E12" s="30">
        <v>1.0</v>
      </c>
      <c r="F12" s="31">
        <v>1.0</v>
      </c>
      <c r="G12" s="31">
        <v>1.0</v>
      </c>
      <c r="H12" s="31">
        <v>1.0</v>
      </c>
      <c r="I12" s="31">
        <v>1.0</v>
      </c>
      <c r="J12" s="31">
        <v>1.0</v>
      </c>
      <c r="K12" s="31">
        <v>1.0</v>
      </c>
      <c r="L12" s="31">
        <v>1.0</v>
      </c>
      <c r="M12" s="31">
        <v>1.0</v>
      </c>
      <c r="N12" s="31">
        <v>1.0</v>
      </c>
      <c r="O12" s="16"/>
    </row>
    <row r="13" ht="15.75" customHeight="1">
      <c r="A13" s="32"/>
      <c r="B13" s="33">
        <v>1.0</v>
      </c>
      <c r="C13" s="36">
        <v>9.0</v>
      </c>
      <c r="D13" s="35" t="s">
        <v>25</v>
      </c>
      <c r="E13" s="30">
        <v>0.0</v>
      </c>
      <c r="F13" s="31">
        <v>0.0</v>
      </c>
      <c r="G13" s="31">
        <v>0.0</v>
      </c>
      <c r="H13" s="31">
        <v>0.0</v>
      </c>
      <c r="I13" s="31">
        <v>1.0</v>
      </c>
      <c r="J13" s="31">
        <v>0.0</v>
      </c>
      <c r="K13" s="31">
        <v>0.0</v>
      </c>
      <c r="L13" s="31">
        <v>0.0</v>
      </c>
      <c r="M13" s="31">
        <v>1.0</v>
      </c>
      <c r="N13" s="31">
        <v>1.0</v>
      </c>
      <c r="O13" s="16"/>
    </row>
    <row r="14" ht="15.75" customHeight="1">
      <c r="A14" s="32"/>
      <c r="B14" s="33">
        <v>1.0</v>
      </c>
      <c r="C14" s="36">
        <v>10.0</v>
      </c>
      <c r="D14" s="35" t="s">
        <v>26</v>
      </c>
      <c r="E14" s="30">
        <v>0.0</v>
      </c>
      <c r="F14" s="31">
        <v>0.0</v>
      </c>
      <c r="G14" s="31">
        <v>0.0</v>
      </c>
      <c r="H14" s="31">
        <v>0.0</v>
      </c>
      <c r="I14" s="31">
        <v>1.0</v>
      </c>
      <c r="J14" s="31">
        <v>0.0</v>
      </c>
      <c r="K14" s="31">
        <v>0.0</v>
      </c>
      <c r="L14" s="31">
        <v>0.0</v>
      </c>
      <c r="M14" s="31">
        <v>1.0</v>
      </c>
      <c r="N14" s="31">
        <v>1.0</v>
      </c>
      <c r="O14" s="16"/>
    </row>
    <row r="15" ht="15.75" customHeight="1">
      <c r="A15" s="32"/>
      <c r="B15" s="33">
        <v>1.0</v>
      </c>
      <c r="C15" s="36">
        <v>11.0</v>
      </c>
      <c r="D15" s="35" t="s">
        <v>27</v>
      </c>
      <c r="E15" s="30">
        <v>0.0</v>
      </c>
      <c r="F15" s="31">
        <v>0.0</v>
      </c>
      <c r="G15" s="31">
        <v>0.0</v>
      </c>
      <c r="H15" s="31">
        <v>0.0</v>
      </c>
      <c r="I15" s="31">
        <v>1.0</v>
      </c>
      <c r="J15" s="31">
        <v>0.0</v>
      </c>
      <c r="K15" s="31">
        <v>0.0</v>
      </c>
      <c r="L15" s="31">
        <v>0.0</v>
      </c>
      <c r="M15" s="31">
        <v>1.0</v>
      </c>
      <c r="N15" s="31">
        <v>1.0</v>
      </c>
      <c r="O15" s="16"/>
    </row>
    <row r="16" ht="53.25" customHeight="1">
      <c r="A16" s="37"/>
      <c r="B16" s="38">
        <v>1.0</v>
      </c>
      <c r="C16" s="39">
        <v>12.0</v>
      </c>
      <c r="D16" s="40" t="s">
        <v>28</v>
      </c>
      <c r="E16" s="30">
        <v>9.0</v>
      </c>
      <c r="F16" s="31">
        <v>9.0</v>
      </c>
      <c r="G16" s="31">
        <v>9.0</v>
      </c>
      <c r="H16" s="31">
        <v>9.0</v>
      </c>
      <c r="I16" s="31">
        <v>1.0</v>
      </c>
      <c r="J16" s="31">
        <v>9.0</v>
      </c>
      <c r="K16" s="31">
        <v>9.0</v>
      </c>
      <c r="L16" s="31">
        <v>9.0</v>
      </c>
      <c r="M16" s="31">
        <v>1.0</v>
      </c>
      <c r="N16" s="31">
        <v>1.0</v>
      </c>
      <c r="O16" s="16"/>
    </row>
    <row r="17">
      <c r="A17" s="26" t="s">
        <v>29</v>
      </c>
      <c r="B17" s="41">
        <v>1.0</v>
      </c>
      <c r="C17" s="42">
        <v>13.0</v>
      </c>
      <c r="D17" s="29" t="s">
        <v>30</v>
      </c>
      <c r="E17" s="30">
        <v>0.0</v>
      </c>
      <c r="F17" s="31">
        <v>0.0</v>
      </c>
      <c r="G17" s="31">
        <v>0.0</v>
      </c>
      <c r="H17" s="31">
        <v>0.0</v>
      </c>
      <c r="I17" s="43"/>
      <c r="J17" s="31">
        <v>0.0</v>
      </c>
      <c r="K17" s="31">
        <v>0.0</v>
      </c>
      <c r="L17" s="31">
        <v>0.0</v>
      </c>
      <c r="M17" s="43"/>
      <c r="N17" s="43"/>
      <c r="O17" s="16"/>
    </row>
    <row r="18">
      <c r="A18" s="32"/>
      <c r="B18" s="44">
        <v>1.0</v>
      </c>
      <c r="C18" s="45">
        <v>14.0</v>
      </c>
      <c r="D18" s="35" t="s">
        <v>31</v>
      </c>
      <c r="E18" s="30">
        <v>0.0</v>
      </c>
      <c r="F18" s="31">
        <v>0.0</v>
      </c>
      <c r="G18" s="31">
        <v>0.0</v>
      </c>
      <c r="H18" s="31">
        <v>0.0</v>
      </c>
      <c r="I18" s="43"/>
      <c r="J18" s="31">
        <v>0.0</v>
      </c>
      <c r="K18" s="31">
        <v>0.0</v>
      </c>
      <c r="L18" s="31">
        <v>0.0</v>
      </c>
      <c r="M18" s="46"/>
      <c r="N18" s="46"/>
      <c r="O18" s="16"/>
    </row>
    <row r="19">
      <c r="A19" s="32"/>
      <c r="B19" s="44">
        <v>1.0</v>
      </c>
      <c r="C19" s="45">
        <v>15.0</v>
      </c>
      <c r="D19" s="35" t="s">
        <v>32</v>
      </c>
      <c r="E19" s="30">
        <v>0.0</v>
      </c>
      <c r="F19" s="31">
        <v>0.0</v>
      </c>
      <c r="G19" s="31">
        <v>0.0</v>
      </c>
      <c r="H19" s="31">
        <v>0.0</v>
      </c>
      <c r="I19" s="43"/>
      <c r="J19" s="31">
        <v>0.0</v>
      </c>
      <c r="K19" s="31">
        <v>0.0</v>
      </c>
      <c r="L19" s="31">
        <v>0.0</v>
      </c>
      <c r="M19" s="46"/>
      <c r="N19" s="46"/>
      <c r="O19" s="16"/>
    </row>
    <row r="20" ht="15.75" customHeight="1">
      <c r="A20" s="32"/>
      <c r="B20" s="44">
        <v>1.0</v>
      </c>
      <c r="C20" s="45">
        <v>16.0</v>
      </c>
      <c r="D20" s="35" t="s">
        <v>33</v>
      </c>
      <c r="E20" s="30">
        <v>0.0</v>
      </c>
      <c r="F20" s="31">
        <v>0.0</v>
      </c>
      <c r="G20" s="31">
        <v>0.0</v>
      </c>
      <c r="H20" s="31">
        <v>0.0</v>
      </c>
      <c r="I20" s="43"/>
      <c r="J20" s="31">
        <v>0.0</v>
      </c>
      <c r="K20" s="31">
        <v>0.0</v>
      </c>
      <c r="L20" s="31">
        <v>0.0</v>
      </c>
      <c r="M20" s="46"/>
      <c r="N20" s="46"/>
      <c r="O20" s="16"/>
    </row>
    <row r="21" ht="15.75" customHeight="1">
      <c r="A21" s="32"/>
      <c r="B21" s="44">
        <v>1.0</v>
      </c>
      <c r="C21" s="45">
        <v>17.0</v>
      </c>
      <c r="D21" s="35" t="s">
        <v>34</v>
      </c>
      <c r="E21" s="30">
        <v>0.0</v>
      </c>
      <c r="F21" s="31">
        <v>0.0</v>
      </c>
      <c r="G21" s="31">
        <v>0.0</v>
      </c>
      <c r="H21" s="31">
        <v>0.0</v>
      </c>
      <c r="I21" s="43"/>
      <c r="J21" s="31">
        <v>0.0</v>
      </c>
      <c r="K21" s="31">
        <v>0.0</v>
      </c>
      <c r="L21" s="31">
        <v>0.0</v>
      </c>
      <c r="M21" s="46"/>
      <c r="N21" s="46"/>
      <c r="O21" s="16"/>
    </row>
    <row r="22" ht="33.75" customHeight="1">
      <c r="A22" s="32"/>
      <c r="B22" s="47">
        <v>3.0</v>
      </c>
      <c r="C22" s="48">
        <v>18.0</v>
      </c>
      <c r="D22" s="49" t="s">
        <v>35</v>
      </c>
      <c r="E22" s="30">
        <v>3.0</v>
      </c>
      <c r="F22" s="31">
        <v>2.0</v>
      </c>
      <c r="G22" s="31">
        <v>2.0</v>
      </c>
      <c r="H22" s="31">
        <v>2.0</v>
      </c>
      <c r="I22" s="43"/>
      <c r="J22" s="31">
        <v>1.0</v>
      </c>
      <c r="K22" s="31">
        <v>2.0</v>
      </c>
      <c r="L22" s="31">
        <v>3.0</v>
      </c>
      <c r="M22" s="46"/>
      <c r="N22" s="46"/>
      <c r="O22" s="16"/>
    </row>
    <row r="23" ht="15.75" customHeight="1">
      <c r="A23" s="32"/>
      <c r="B23" s="44">
        <v>1.0</v>
      </c>
      <c r="C23" s="48">
        <v>19.0</v>
      </c>
      <c r="D23" s="50" t="s">
        <v>36</v>
      </c>
      <c r="E23" s="30">
        <v>1.0</v>
      </c>
      <c r="F23" s="31">
        <v>1.0</v>
      </c>
      <c r="G23" s="31">
        <v>1.0</v>
      </c>
      <c r="H23" s="31">
        <v>1.0</v>
      </c>
      <c r="I23" s="43"/>
      <c r="J23" s="31">
        <v>1.0</v>
      </c>
      <c r="K23" s="31">
        <v>1.0</v>
      </c>
      <c r="L23" s="31">
        <v>1.0</v>
      </c>
      <c r="M23" s="46"/>
      <c r="N23" s="46"/>
      <c r="O23" s="16"/>
    </row>
    <row r="24" ht="15.75" customHeight="1">
      <c r="A24" s="32"/>
      <c r="B24" s="47">
        <v>3.0</v>
      </c>
      <c r="C24" s="48">
        <v>20.0</v>
      </c>
      <c r="D24" s="50" t="s">
        <v>37</v>
      </c>
      <c r="E24" s="30">
        <v>2.0</v>
      </c>
      <c r="F24" s="31">
        <v>1.0</v>
      </c>
      <c r="G24" s="31">
        <v>1.0</v>
      </c>
      <c r="H24" s="31">
        <v>1.0</v>
      </c>
      <c r="I24" s="43"/>
      <c r="J24" s="31">
        <v>1.0</v>
      </c>
      <c r="K24" s="31">
        <v>1.0</v>
      </c>
      <c r="L24" s="31">
        <v>1.0</v>
      </c>
      <c r="M24" s="46"/>
      <c r="N24" s="46"/>
      <c r="O24" s="16"/>
    </row>
    <row r="25" ht="15.75" customHeight="1">
      <c r="A25" s="32"/>
      <c r="B25" s="44">
        <v>1.0</v>
      </c>
      <c r="C25" s="48">
        <v>21.0</v>
      </c>
      <c r="D25" s="50" t="s">
        <v>38</v>
      </c>
      <c r="E25" s="30">
        <v>1.0</v>
      </c>
      <c r="F25" s="31">
        <v>1.0</v>
      </c>
      <c r="G25" s="31">
        <v>1.0</v>
      </c>
      <c r="H25" s="31">
        <v>1.0</v>
      </c>
      <c r="I25" s="43"/>
      <c r="J25" s="31">
        <v>1.0</v>
      </c>
      <c r="K25" s="31">
        <v>1.0</v>
      </c>
      <c r="L25" s="31">
        <v>1.0</v>
      </c>
      <c r="M25" s="46"/>
      <c r="N25" s="46"/>
      <c r="O25" s="16"/>
    </row>
    <row r="26" ht="15.75" customHeight="1">
      <c r="A26" s="32"/>
      <c r="B26" s="44">
        <v>1.0</v>
      </c>
      <c r="C26" s="48">
        <v>22.0</v>
      </c>
      <c r="D26" s="35" t="s">
        <v>39</v>
      </c>
      <c r="E26" s="30">
        <v>1.0</v>
      </c>
      <c r="F26" s="31">
        <v>1.0</v>
      </c>
      <c r="G26" s="31">
        <v>1.0</v>
      </c>
      <c r="H26" s="31">
        <v>1.0</v>
      </c>
      <c r="I26" s="43"/>
      <c r="J26" s="31">
        <v>1.0</v>
      </c>
      <c r="K26" s="31">
        <v>1.0</v>
      </c>
      <c r="L26" s="31">
        <v>1.0</v>
      </c>
      <c r="M26" s="46"/>
      <c r="N26" s="46"/>
      <c r="O26" s="16"/>
    </row>
    <row r="27" ht="35.25" customHeight="1">
      <c r="A27" s="32"/>
      <c r="B27" s="47">
        <v>0.0</v>
      </c>
      <c r="C27" s="48">
        <v>23.0</v>
      </c>
      <c r="D27" s="51" t="s">
        <v>40</v>
      </c>
      <c r="E27" s="30" t="s">
        <v>41</v>
      </c>
      <c r="F27" s="31" t="s">
        <v>42</v>
      </c>
      <c r="G27" s="31" t="s">
        <v>42</v>
      </c>
      <c r="H27" s="31" t="s">
        <v>42</v>
      </c>
      <c r="I27" s="43"/>
      <c r="J27" s="31" t="s">
        <v>42</v>
      </c>
      <c r="K27" s="31" t="s">
        <v>42</v>
      </c>
      <c r="L27" s="31" t="s">
        <v>42</v>
      </c>
      <c r="M27" s="46"/>
      <c r="N27" s="46"/>
      <c r="O27" s="16"/>
    </row>
    <row r="28" ht="33.75" customHeight="1">
      <c r="A28" s="32"/>
      <c r="B28" s="44">
        <v>1.0</v>
      </c>
      <c r="C28" s="48">
        <v>24.0</v>
      </c>
      <c r="D28" s="52" t="s">
        <v>43</v>
      </c>
      <c r="E28" s="30">
        <v>1.0</v>
      </c>
      <c r="F28" s="43"/>
      <c r="G28" s="43"/>
      <c r="H28" s="43"/>
      <c r="I28" s="43"/>
      <c r="J28" s="43"/>
      <c r="K28" s="31"/>
      <c r="L28" s="43"/>
      <c r="M28" s="46"/>
      <c r="N28" s="46"/>
      <c r="O28" s="16"/>
    </row>
    <row r="29" ht="16.5" customHeight="1">
      <c r="A29" s="32"/>
      <c r="B29" s="44">
        <v>1.0</v>
      </c>
      <c r="C29" s="48">
        <v>25.0</v>
      </c>
      <c r="D29" s="53" t="s">
        <v>44</v>
      </c>
      <c r="E29" s="54">
        <v>0.0</v>
      </c>
      <c r="F29" s="43"/>
      <c r="G29" s="43"/>
      <c r="H29" s="43"/>
      <c r="I29" s="43"/>
      <c r="J29" s="43"/>
      <c r="K29" s="43"/>
      <c r="L29" s="43"/>
      <c r="M29" s="46"/>
      <c r="N29" s="46"/>
      <c r="O29" s="16"/>
    </row>
    <row r="30" ht="16.5" customHeight="1">
      <c r="A30" s="32"/>
      <c r="B30" s="44">
        <v>1.0</v>
      </c>
      <c r="C30" s="48">
        <v>26.0</v>
      </c>
      <c r="D30" s="53" t="s">
        <v>45</v>
      </c>
      <c r="E30" s="54">
        <v>0.0</v>
      </c>
      <c r="F30" s="43"/>
      <c r="G30" s="43"/>
      <c r="H30" s="43"/>
      <c r="I30" s="43"/>
      <c r="J30" s="43"/>
      <c r="K30" s="43"/>
      <c r="L30" s="43"/>
      <c r="M30" s="46"/>
      <c r="N30" s="46"/>
      <c r="O30" s="16"/>
    </row>
    <row r="31" ht="16.5" customHeight="1">
      <c r="A31" s="32"/>
      <c r="B31" s="44">
        <v>1.0</v>
      </c>
      <c r="C31" s="48">
        <v>27.0</v>
      </c>
      <c r="D31" s="53" t="s">
        <v>46</v>
      </c>
      <c r="E31" s="54">
        <v>0.0</v>
      </c>
      <c r="F31" s="43"/>
      <c r="G31" s="43"/>
      <c r="H31" s="43"/>
      <c r="I31" s="43"/>
      <c r="J31" s="43"/>
      <c r="K31" s="43"/>
      <c r="L31" s="43"/>
      <c r="M31" s="46"/>
      <c r="N31" s="46"/>
      <c r="O31" s="16"/>
    </row>
    <row r="32" ht="34.5" customHeight="1">
      <c r="A32" s="32"/>
      <c r="B32" s="44">
        <v>1.0</v>
      </c>
      <c r="C32" s="48">
        <v>28.0</v>
      </c>
      <c r="D32" s="55" t="s">
        <v>47</v>
      </c>
      <c r="E32" s="54">
        <v>0.0</v>
      </c>
      <c r="F32" s="43"/>
      <c r="G32" s="43"/>
      <c r="H32" s="43"/>
      <c r="I32" s="43"/>
      <c r="J32" s="43"/>
      <c r="K32" s="43"/>
      <c r="L32" s="43"/>
      <c r="M32" s="46"/>
      <c r="N32" s="46"/>
      <c r="O32" s="16"/>
    </row>
    <row r="33" ht="18.0" customHeight="1">
      <c r="A33" s="32"/>
      <c r="B33" s="44">
        <v>1.0</v>
      </c>
      <c r="C33" s="48">
        <v>29.0</v>
      </c>
      <c r="D33" s="53" t="s">
        <v>48</v>
      </c>
      <c r="E33" s="54">
        <v>0.0</v>
      </c>
      <c r="F33" s="43"/>
      <c r="G33" s="43"/>
      <c r="H33" s="43"/>
      <c r="I33" s="43"/>
      <c r="J33" s="43"/>
      <c r="K33" s="43"/>
      <c r="L33" s="43"/>
      <c r="M33" s="46"/>
      <c r="N33" s="46"/>
      <c r="O33" s="16"/>
    </row>
    <row r="34" ht="18.0" customHeight="1">
      <c r="A34" s="32"/>
      <c r="B34" s="44">
        <v>1.0</v>
      </c>
      <c r="C34" s="48">
        <v>30.0</v>
      </c>
      <c r="D34" s="53" t="s">
        <v>49</v>
      </c>
      <c r="E34" s="54">
        <v>0.0</v>
      </c>
      <c r="F34" s="43"/>
      <c r="G34" s="43"/>
      <c r="H34" s="43"/>
      <c r="I34" s="43"/>
      <c r="J34" s="43"/>
      <c r="K34" s="43"/>
      <c r="L34" s="43"/>
      <c r="M34" s="46"/>
      <c r="N34" s="46"/>
      <c r="O34" s="16"/>
    </row>
    <row r="35" ht="18.0" customHeight="1">
      <c r="A35" s="32"/>
      <c r="B35" s="44">
        <v>1.0</v>
      </c>
      <c r="C35" s="48">
        <v>31.0</v>
      </c>
      <c r="D35" s="53" t="s">
        <v>50</v>
      </c>
      <c r="E35" s="54">
        <v>0.0</v>
      </c>
      <c r="F35" s="43"/>
      <c r="G35" s="43"/>
      <c r="H35" s="43"/>
      <c r="I35" s="43"/>
      <c r="J35" s="43"/>
      <c r="K35" s="43"/>
      <c r="L35" s="43"/>
      <c r="M35" s="46"/>
      <c r="N35" s="46"/>
      <c r="O35" s="16"/>
    </row>
    <row r="36" ht="18.0" customHeight="1">
      <c r="A36" s="32"/>
      <c r="B36" s="44">
        <v>1.0</v>
      </c>
      <c r="C36" s="48">
        <v>32.0</v>
      </c>
      <c r="D36" s="53" t="s">
        <v>51</v>
      </c>
      <c r="E36" s="54">
        <v>0.0</v>
      </c>
      <c r="F36" s="43"/>
      <c r="G36" s="43"/>
      <c r="H36" s="43"/>
      <c r="I36" s="43"/>
      <c r="J36" s="43"/>
      <c r="K36" s="43"/>
      <c r="L36" s="43"/>
      <c r="M36" s="46"/>
      <c r="N36" s="46"/>
      <c r="O36" s="16"/>
    </row>
    <row r="37" ht="18.0" customHeight="1">
      <c r="A37" s="32"/>
      <c r="B37" s="44">
        <v>1.0</v>
      </c>
      <c r="C37" s="48">
        <v>33.0</v>
      </c>
      <c r="D37" s="53" t="s">
        <v>52</v>
      </c>
      <c r="E37" s="54">
        <v>0.0</v>
      </c>
      <c r="F37" s="43"/>
      <c r="G37" s="43"/>
      <c r="H37" s="43"/>
      <c r="I37" s="43"/>
      <c r="J37" s="43"/>
      <c r="K37" s="43"/>
      <c r="L37" s="43"/>
      <c r="M37" s="46"/>
      <c r="N37" s="46"/>
      <c r="O37" s="16"/>
    </row>
    <row r="38" ht="33.0" customHeight="1">
      <c r="A38" s="32"/>
      <c r="B38" s="47">
        <v>0.0</v>
      </c>
      <c r="C38" s="48">
        <v>34.0</v>
      </c>
      <c r="D38" s="56" t="s">
        <v>53</v>
      </c>
      <c r="E38" s="30" t="s">
        <v>42</v>
      </c>
      <c r="F38" s="31" t="s">
        <v>42</v>
      </c>
      <c r="G38" s="31" t="s">
        <v>42</v>
      </c>
      <c r="H38" s="31" t="s">
        <v>41</v>
      </c>
      <c r="I38" s="43"/>
      <c r="J38" s="31" t="s">
        <v>42</v>
      </c>
      <c r="K38" s="31" t="s">
        <v>42</v>
      </c>
      <c r="L38" s="31" t="s">
        <v>42</v>
      </c>
      <c r="M38" s="46"/>
      <c r="N38" s="46"/>
      <c r="O38" s="16"/>
    </row>
    <row r="39" ht="15.75" customHeight="1">
      <c r="A39" s="32"/>
      <c r="B39" s="44">
        <v>1.0</v>
      </c>
      <c r="C39" s="48">
        <v>35.0</v>
      </c>
      <c r="D39" s="57" t="s">
        <v>54</v>
      </c>
      <c r="E39" s="58"/>
      <c r="F39" s="43"/>
      <c r="G39" s="43"/>
      <c r="H39" s="59">
        <v>0.0</v>
      </c>
      <c r="I39" s="43"/>
      <c r="J39" s="43"/>
      <c r="K39" s="43"/>
      <c r="L39" s="43"/>
      <c r="M39" s="46"/>
      <c r="N39" s="46"/>
      <c r="O39" s="16"/>
    </row>
    <row r="40" ht="15.75" customHeight="1">
      <c r="A40" s="32"/>
      <c r="B40" s="44">
        <v>1.0</v>
      </c>
      <c r="C40" s="48">
        <v>36.0</v>
      </c>
      <c r="D40" s="57" t="s">
        <v>55</v>
      </c>
      <c r="E40" s="58"/>
      <c r="F40" s="43"/>
      <c r="G40" s="43"/>
      <c r="H40" s="59">
        <v>0.0</v>
      </c>
      <c r="I40" s="43"/>
      <c r="J40" s="43"/>
      <c r="K40" s="43"/>
      <c r="L40" s="43"/>
      <c r="M40" s="46"/>
      <c r="N40" s="46"/>
      <c r="O40" s="16"/>
    </row>
    <row r="41" ht="15.75" customHeight="1">
      <c r="A41" s="32"/>
      <c r="B41" s="44">
        <v>1.0</v>
      </c>
      <c r="C41" s="48">
        <v>37.0</v>
      </c>
      <c r="D41" s="57" t="s">
        <v>51</v>
      </c>
      <c r="E41" s="58"/>
      <c r="F41" s="43"/>
      <c r="G41" s="43"/>
      <c r="H41" s="59">
        <v>0.0</v>
      </c>
      <c r="I41" s="43"/>
      <c r="J41" s="43"/>
      <c r="K41" s="43"/>
      <c r="L41" s="43"/>
      <c r="M41" s="46"/>
      <c r="N41" s="46"/>
      <c r="O41" s="16"/>
    </row>
    <row r="42" ht="15.75" customHeight="1">
      <c r="A42" s="32"/>
      <c r="B42" s="44">
        <v>1.0</v>
      </c>
      <c r="C42" s="48">
        <v>38.0</v>
      </c>
      <c r="D42" s="57" t="s">
        <v>56</v>
      </c>
      <c r="E42" s="58"/>
      <c r="F42" s="43"/>
      <c r="G42" s="43"/>
      <c r="H42" s="59">
        <v>0.0</v>
      </c>
      <c r="I42" s="43"/>
      <c r="J42" s="43"/>
      <c r="K42" s="43"/>
      <c r="L42" s="43"/>
      <c r="M42" s="46"/>
      <c r="N42" s="46"/>
      <c r="O42" s="16"/>
    </row>
    <row r="43" ht="34.5" customHeight="1">
      <c r="A43" s="32"/>
      <c r="B43" s="44">
        <v>1.0</v>
      </c>
      <c r="C43" s="48">
        <v>39.0</v>
      </c>
      <c r="D43" s="53" t="s">
        <v>47</v>
      </c>
      <c r="E43" s="58"/>
      <c r="F43" s="43"/>
      <c r="G43" s="43"/>
      <c r="H43" s="59">
        <v>0.0</v>
      </c>
      <c r="I43" s="43"/>
      <c r="J43" s="43"/>
      <c r="K43" s="43"/>
      <c r="L43" s="43"/>
      <c r="M43" s="46"/>
      <c r="N43" s="46"/>
      <c r="O43" s="16"/>
    </row>
    <row r="44" ht="15.75" customHeight="1">
      <c r="A44" s="32"/>
      <c r="B44" s="44">
        <v>1.0</v>
      </c>
      <c r="C44" s="48">
        <v>40.0</v>
      </c>
      <c r="D44" s="57" t="s">
        <v>57</v>
      </c>
      <c r="E44" s="58"/>
      <c r="F44" s="43"/>
      <c r="G44" s="43"/>
      <c r="H44" s="59">
        <v>0.0</v>
      </c>
      <c r="I44" s="43"/>
      <c r="J44" s="43"/>
      <c r="K44" s="43"/>
      <c r="L44" s="43"/>
      <c r="M44" s="46"/>
      <c r="N44" s="46"/>
      <c r="O44" s="16"/>
    </row>
    <row r="45" ht="15.75" customHeight="1">
      <c r="A45" s="32"/>
      <c r="B45" s="44">
        <v>1.0</v>
      </c>
      <c r="C45" s="48">
        <v>41.0</v>
      </c>
      <c r="D45" s="57" t="s">
        <v>58</v>
      </c>
      <c r="E45" s="58"/>
      <c r="F45" s="43"/>
      <c r="G45" s="43"/>
      <c r="H45" s="59">
        <v>0.0</v>
      </c>
      <c r="I45" s="43"/>
      <c r="J45" s="43"/>
      <c r="K45" s="43"/>
      <c r="L45" s="43"/>
      <c r="M45" s="46"/>
      <c r="N45" s="46"/>
      <c r="O45" s="16"/>
    </row>
    <row r="46" ht="15.75" customHeight="1">
      <c r="A46" s="32"/>
      <c r="B46" s="44">
        <v>1.0</v>
      </c>
      <c r="C46" s="48">
        <v>42.0</v>
      </c>
      <c r="D46" s="57" t="s">
        <v>59</v>
      </c>
      <c r="E46" s="58"/>
      <c r="F46" s="43"/>
      <c r="G46" s="43"/>
      <c r="H46" s="59">
        <v>0.0</v>
      </c>
      <c r="I46" s="43"/>
      <c r="J46" s="43"/>
      <c r="K46" s="43"/>
      <c r="L46" s="43"/>
      <c r="M46" s="46"/>
      <c r="N46" s="46"/>
      <c r="O46" s="16"/>
    </row>
    <row r="47" ht="15.75" customHeight="1">
      <c r="A47" s="32"/>
      <c r="B47" s="44">
        <v>1.0</v>
      </c>
      <c r="C47" s="48">
        <v>43.0</v>
      </c>
      <c r="D47" s="57" t="s">
        <v>60</v>
      </c>
      <c r="E47" s="58"/>
      <c r="F47" s="43"/>
      <c r="G47" s="43"/>
      <c r="H47" s="59">
        <v>0.0</v>
      </c>
      <c r="I47" s="43"/>
      <c r="J47" s="43"/>
      <c r="K47" s="43"/>
      <c r="L47" s="43"/>
      <c r="M47" s="46"/>
      <c r="N47" s="46"/>
      <c r="O47" s="16"/>
    </row>
    <row r="48" ht="35.25" customHeight="1">
      <c r="A48" s="32"/>
      <c r="B48" s="47">
        <v>0.0</v>
      </c>
      <c r="C48" s="48">
        <v>44.0</v>
      </c>
      <c r="D48" s="51" t="s">
        <v>61</v>
      </c>
      <c r="E48" s="30" t="s">
        <v>42</v>
      </c>
      <c r="F48" s="31" t="s">
        <v>42</v>
      </c>
      <c r="G48" s="31" t="s">
        <v>42</v>
      </c>
      <c r="H48" s="31" t="s">
        <v>42</v>
      </c>
      <c r="I48" s="43"/>
      <c r="J48" s="31" t="s">
        <v>42</v>
      </c>
      <c r="K48" s="31" t="s">
        <v>42</v>
      </c>
      <c r="L48" s="31" t="s">
        <v>42</v>
      </c>
      <c r="M48" s="46"/>
      <c r="N48" s="46"/>
      <c r="O48" s="16"/>
    </row>
    <row r="49" ht="34.5" customHeight="1">
      <c r="A49" s="32"/>
      <c r="B49" s="44">
        <v>1.0</v>
      </c>
      <c r="C49" s="48">
        <v>45.0</v>
      </c>
      <c r="D49" s="52" t="s">
        <v>43</v>
      </c>
      <c r="E49" s="58"/>
      <c r="F49" s="43"/>
      <c r="G49" s="43"/>
      <c r="H49" s="43"/>
      <c r="I49" s="43"/>
      <c r="J49" s="43"/>
      <c r="K49" s="43"/>
      <c r="L49" s="43"/>
      <c r="M49" s="46"/>
      <c r="N49" s="46"/>
      <c r="O49" s="16"/>
    </row>
    <row r="50" ht="15.75" customHeight="1">
      <c r="A50" s="32"/>
      <c r="B50" s="44">
        <v>1.0</v>
      </c>
      <c r="C50" s="48">
        <v>46.0</v>
      </c>
      <c r="D50" s="53" t="s">
        <v>44</v>
      </c>
      <c r="E50" s="58"/>
      <c r="F50" s="43"/>
      <c r="G50" s="43"/>
      <c r="H50" s="43"/>
      <c r="I50" s="43"/>
      <c r="J50" s="43"/>
      <c r="K50" s="43"/>
      <c r="L50" s="43"/>
      <c r="M50" s="46"/>
      <c r="N50" s="46"/>
      <c r="O50" s="16"/>
    </row>
    <row r="51" ht="15.75" customHeight="1">
      <c r="A51" s="32"/>
      <c r="B51" s="44">
        <v>1.0</v>
      </c>
      <c r="C51" s="48">
        <v>47.0</v>
      </c>
      <c r="D51" s="53" t="s">
        <v>62</v>
      </c>
      <c r="E51" s="58"/>
      <c r="F51" s="43"/>
      <c r="G51" s="43"/>
      <c r="H51" s="43"/>
      <c r="I51" s="43"/>
      <c r="J51" s="43"/>
      <c r="K51" s="43"/>
      <c r="L51" s="43"/>
      <c r="M51" s="46"/>
      <c r="N51" s="46"/>
      <c r="O51" s="16"/>
    </row>
    <row r="52" ht="15.75" customHeight="1">
      <c r="A52" s="32"/>
      <c r="B52" s="44">
        <v>1.0</v>
      </c>
      <c r="C52" s="48">
        <v>48.0</v>
      </c>
      <c r="D52" s="53" t="s">
        <v>56</v>
      </c>
      <c r="E52" s="58"/>
      <c r="F52" s="43"/>
      <c r="G52" s="43"/>
      <c r="H52" s="43"/>
      <c r="I52" s="43"/>
      <c r="J52" s="43"/>
      <c r="K52" s="43"/>
      <c r="L52" s="43"/>
      <c r="M52" s="46"/>
      <c r="N52" s="46"/>
      <c r="O52" s="16"/>
    </row>
    <row r="53" ht="33.75" customHeight="1">
      <c r="A53" s="32"/>
      <c r="B53" s="44">
        <v>1.0</v>
      </c>
      <c r="C53" s="48">
        <v>49.0</v>
      </c>
      <c r="D53" s="53" t="s">
        <v>47</v>
      </c>
      <c r="E53" s="58"/>
      <c r="F53" s="43"/>
      <c r="G53" s="43"/>
      <c r="H53" s="43"/>
      <c r="I53" s="43"/>
      <c r="J53" s="43"/>
      <c r="K53" s="43"/>
      <c r="L53" s="43"/>
      <c r="M53" s="46"/>
      <c r="N53" s="46"/>
      <c r="O53" s="16"/>
    </row>
    <row r="54" ht="15.75" customHeight="1">
      <c r="A54" s="32"/>
      <c r="B54" s="44">
        <v>1.0</v>
      </c>
      <c r="C54" s="48">
        <v>50.0</v>
      </c>
      <c r="D54" s="53" t="s">
        <v>63</v>
      </c>
      <c r="E54" s="58"/>
      <c r="F54" s="43"/>
      <c r="G54" s="43"/>
      <c r="H54" s="43"/>
      <c r="I54" s="43"/>
      <c r="J54" s="43"/>
      <c r="K54" s="43"/>
      <c r="L54" s="43"/>
      <c r="M54" s="46"/>
      <c r="N54" s="46"/>
      <c r="O54" s="16"/>
    </row>
    <row r="55" ht="15.75" customHeight="1">
      <c r="A55" s="32"/>
      <c r="B55" s="44">
        <v>1.0</v>
      </c>
      <c r="C55" s="48">
        <v>51.0</v>
      </c>
      <c r="D55" s="53" t="s">
        <v>49</v>
      </c>
      <c r="E55" s="58"/>
      <c r="F55" s="43"/>
      <c r="G55" s="43"/>
      <c r="H55" s="43"/>
      <c r="I55" s="43"/>
      <c r="J55" s="43"/>
      <c r="K55" s="43"/>
      <c r="L55" s="43"/>
      <c r="M55" s="46"/>
      <c r="N55" s="46"/>
      <c r="O55" s="16"/>
    </row>
    <row r="56" ht="15.75" customHeight="1">
      <c r="A56" s="32"/>
      <c r="B56" s="44">
        <v>1.0</v>
      </c>
      <c r="C56" s="48">
        <v>52.0</v>
      </c>
      <c r="D56" s="53" t="s">
        <v>52</v>
      </c>
      <c r="E56" s="58"/>
      <c r="F56" s="43"/>
      <c r="G56" s="43"/>
      <c r="H56" s="43"/>
      <c r="I56" s="43"/>
      <c r="J56" s="43"/>
      <c r="K56" s="43"/>
      <c r="L56" s="43"/>
      <c r="M56" s="46"/>
      <c r="N56" s="46"/>
      <c r="O56" s="16"/>
    </row>
    <row r="57" ht="32.25" customHeight="1">
      <c r="A57" s="32"/>
      <c r="B57" s="47">
        <v>0.0</v>
      </c>
      <c r="C57" s="48">
        <v>53.0</v>
      </c>
      <c r="D57" s="51" t="s">
        <v>64</v>
      </c>
      <c r="E57" s="30" t="s">
        <v>42</v>
      </c>
      <c r="F57" s="31" t="s">
        <v>42</v>
      </c>
      <c r="G57" s="31" t="s">
        <v>42</v>
      </c>
      <c r="H57" s="31" t="s">
        <v>42</v>
      </c>
      <c r="I57" s="43"/>
      <c r="J57" s="31" t="s">
        <v>42</v>
      </c>
      <c r="K57" s="31" t="s">
        <v>42</v>
      </c>
      <c r="L57" s="31" t="s">
        <v>42</v>
      </c>
      <c r="M57" s="46"/>
      <c r="N57" s="46"/>
      <c r="O57" s="16"/>
    </row>
    <row r="58" ht="15.75" customHeight="1">
      <c r="A58" s="32"/>
      <c r="B58" s="44">
        <v>1.0</v>
      </c>
      <c r="C58" s="48">
        <v>54.0</v>
      </c>
      <c r="D58" s="53" t="s">
        <v>54</v>
      </c>
      <c r="E58" s="58"/>
      <c r="F58" s="43"/>
      <c r="G58" s="43"/>
      <c r="H58" s="43"/>
      <c r="I58" s="43"/>
      <c r="J58" s="43"/>
      <c r="K58" s="43"/>
      <c r="L58" s="43"/>
      <c r="M58" s="46"/>
      <c r="N58" s="46"/>
      <c r="O58" s="16"/>
    </row>
    <row r="59" ht="15.75" customHeight="1">
      <c r="A59" s="32"/>
      <c r="B59" s="44">
        <v>1.0</v>
      </c>
      <c r="C59" s="48">
        <v>55.0</v>
      </c>
      <c r="D59" s="53" t="s">
        <v>65</v>
      </c>
      <c r="E59" s="58"/>
      <c r="F59" s="43"/>
      <c r="G59" s="43"/>
      <c r="H59" s="43"/>
      <c r="I59" s="43"/>
      <c r="J59" s="43"/>
      <c r="K59" s="43"/>
      <c r="L59" s="43"/>
      <c r="M59" s="46"/>
      <c r="N59" s="46"/>
      <c r="O59" s="16"/>
    </row>
    <row r="60" ht="15.75" customHeight="1">
      <c r="A60" s="32"/>
      <c r="B60" s="44">
        <v>1.0</v>
      </c>
      <c r="C60" s="48">
        <v>56.0</v>
      </c>
      <c r="D60" s="53" t="s">
        <v>49</v>
      </c>
      <c r="E60" s="58"/>
      <c r="F60" s="43"/>
      <c r="G60" s="43"/>
      <c r="H60" s="43"/>
      <c r="I60" s="43"/>
      <c r="J60" s="43"/>
      <c r="K60" s="43"/>
      <c r="L60" s="43"/>
      <c r="M60" s="46"/>
      <c r="N60" s="46"/>
      <c r="O60" s="16"/>
    </row>
    <row r="61" ht="35.25" customHeight="1">
      <c r="A61" s="32"/>
      <c r="B61" s="44">
        <v>1.0</v>
      </c>
      <c r="C61" s="48">
        <v>57.0</v>
      </c>
      <c r="D61" s="53" t="s">
        <v>47</v>
      </c>
      <c r="E61" s="58"/>
      <c r="F61" s="43"/>
      <c r="G61" s="43"/>
      <c r="H61" s="43"/>
      <c r="I61" s="43"/>
      <c r="J61" s="43"/>
      <c r="K61" s="43"/>
      <c r="L61" s="43"/>
      <c r="M61" s="46"/>
      <c r="N61" s="46"/>
      <c r="O61" s="16"/>
    </row>
    <row r="62" ht="34.5" customHeight="1">
      <c r="A62" s="32"/>
      <c r="B62" s="47">
        <v>0.0</v>
      </c>
      <c r="C62" s="48">
        <v>58.0</v>
      </c>
      <c r="D62" s="51" t="s">
        <v>66</v>
      </c>
      <c r="E62" s="30" t="s">
        <v>42</v>
      </c>
      <c r="F62" s="31" t="s">
        <v>42</v>
      </c>
      <c r="G62" s="31" t="s">
        <v>42</v>
      </c>
      <c r="H62" s="31" t="s">
        <v>42</v>
      </c>
      <c r="I62" s="43"/>
      <c r="J62" s="31" t="s">
        <v>42</v>
      </c>
      <c r="K62" s="31" t="s">
        <v>42</v>
      </c>
      <c r="L62" s="31" t="s">
        <v>42</v>
      </c>
      <c r="M62" s="46"/>
      <c r="N62" s="46"/>
      <c r="O62" s="16"/>
    </row>
    <row r="63" ht="15.75" customHeight="1">
      <c r="A63" s="32"/>
      <c r="B63" s="44">
        <v>1.0</v>
      </c>
      <c r="C63" s="48">
        <v>59.0</v>
      </c>
      <c r="D63" s="57" t="s">
        <v>67</v>
      </c>
      <c r="E63" s="58"/>
      <c r="F63" s="43"/>
      <c r="G63" s="43"/>
      <c r="H63" s="43"/>
      <c r="I63" s="43"/>
      <c r="J63" s="43"/>
      <c r="K63" s="43"/>
      <c r="L63" s="43"/>
      <c r="M63" s="46"/>
      <c r="N63" s="46"/>
      <c r="O63" s="16"/>
    </row>
    <row r="64" ht="15.75" customHeight="1">
      <c r="A64" s="32"/>
      <c r="B64" s="44">
        <v>1.0</v>
      </c>
      <c r="C64" s="48">
        <v>60.0</v>
      </c>
      <c r="D64" s="57" t="s">
        <v>68</v>
      </c>
      <c r="E64" s="58"/>
      <c r="F64" s="43"/>
      <c r="G64" s="43"/>
      <c r="H64" s="43"/>
      <c r="I64" s="43"/>
      <c r="J64" s="43"/>
      <c r="K64" s="43"/>
      <c r="L64" s="43"/>
      <c r="M64" s="46"/>
      <c r="N64" s="46"/>
      <c r="O64" s="16"/>
    </row>
    <row r="65" ht="15.75" customHeight="1">
      <c r="A65" s="32"/>
      <c r="B65" s="44">
        <v>1.0</v>
      </c>
      <c r="C65" s="48">
        <v>61.0</v>
      </c>
      <c r="D65" s="57" t="s">
        <v>49</v>
      </c>
      <c r="E65" s="58"/>
      <c r="F65" s="43"/>
      <c r="G65" s="43"/>
      <c r="H65" s="43"/>
      <c r="I65" s="43"/>
      <c r="J65" s="43"/>
      <c r="K65" s="43"/>
      <c r="L65" s="43"/>
      <c r="M65" s="46"/>
      <c r="N65" s="46"/>
      <c r="O65" s="16"/>
    </row>
    <row r="66" ht="33.0" customHeight="1">
      <c r="A66" s="32"/>
      <c r="B66" s="47">
        <v>0.0</v>
      </c>
      <c r="C66" s="48">
        <v>62.0</v>
      </c>
      <c r="D66" s="51" t="s">
        <v>69</v>
      </c>
      <c r="E66" s="30" t="s">
        <v>42</v>
      </c>
      <c r="F66" s="31" t="s">
        <v>42</v>
      </c>
      <c r="G66" s="31" t="s">
        <v>42</v>
      </c>
      <c r="H66" s="31" t="s">
        <v>42</v>
      </c>
      <c r="I66" s="43"/>
      <c r="J66" s="31" t="s">
        <v>42</v>
      </c>
      <c r="K66" s="31" t="s">
        <v>42</v>
      </c>
      <c r="L66" s="31" t="s">
        <v>42</v>
      </c>
      <c r="M66" s="46"/>
      <c r="N66" s="46"/>
      <c r="O66" s="16"/>
    </row>
    <row r="67" ht="15.75" customHeight="1">
      <c r="A67" s="32"/>
      <c r="B67" s="44">
        <v>1.0</v>
      </c>
      <c r="C67" s="48">
        <v>63.0</v>
      </c>
      <c r="D67" s="57" t="s">
        <v>70</v>
      </c>
      <c r="E67" s="58"/>
      <c r="F67" s="43"/>
      <c r="G67" s="43"/>
      <c r="H67" s="43"/>
      <c r="I67" s="43"/>
      <c r="J67" s="43"/>
      <c r="K67" s="43"/>
      <c r="L67" s="43"/>
      <c r="M67" s="46"/>
      <c r="N67" s="46"/>
      <c r="O67" s="16"/>
    </row>
    <row r="68" ht="15.75" customHeight="1">
      <c r="A68" s="32"/>
      <c r="B68" s="44">
        <v>1.0</v>
      </c>
      <c r="C68" s="48">
        <v>64.0</v>
      </c>
      <c r="D68" s="57" t="s">
        <v>71</v>
      </c>
      <c r="E68" s="58"/>
      <c r="F68" s="43"/>
      <c r="G68" s="43"/>
      <c r="H68" s="43"/>
      <c r="I68" s="43"/>
      <c r="J68" s="43"/>
      <c r="K68" s="43"/>
      <c r="L68" s="43"/>
      <c r="M68" s="46"/>
      <c r="N68" s="46"/>
      <c r="O68" s="16"/>
    </row>
    <row r="69" ht="15.75" customHeight="1">
      <c r="A69" s="32"/>
      <c r="B69" s="44">
        <v>1.0</v>
      </c>
      <c r="C69" s="48">
        <v>65.0</v>
      </c>
      <c r="D69" s="57" t="s">
        <v>72</v>
      </c>
      <c r="E69" s="58"/>
      <c r="F69" s="43"/>
      <c r="G69" s="43"/>
      <c r="H69" s="43"/>
      <c r="I69" s="43"/>
      <c r="J69" s="43"/>
      <c r="K69" s="43"/>
      <c r="L69" s="43"/>
      <c r="M69" s="46"/>
      <c r="N69" s="46"/>
      <c r="O69" s="16"/>
    </row>
    <row r="70" ht="36.0" customHeight="1">
      <c r="A70" s="32"/>
      <c r="B70" s="47">
        <v>0.0</v>
      </c>
      <c r="C70" s="48">
        <v>66.0</v>
      </c>
      <c r="D70" s="51" t="s">
        <v>73</v>
      </c>
      <c r="E70" s="30" t="s">
        <v>42</v>
      </c>
      <c r="F70" s="31" t="s">
        <v>42</v>
      </c>
      <c r="G70" s="31" t="s">
        <v>42</v>
      </c>
      <c r="H70" s="31" t="s">
        <v>42</v>
      </c>
      <c r="I70" s="43"/>
      <c r="J70" s="31" t="s">
        <v>42</v>
      </c>
      <c r="K70" s="31" t="s">
        <v>42</v>
      </c>
      <c r="L70" s="31" t="s">
        <v>42</v>
      </c>
      <c r="M70" s="46"/>
      <c r="N70" s="46"/>
      <c r="O70" s="16"/>
    </row>
    <row r="71" ht="15.75" customHeight="1">
      <c r="A71" s="32"/>
      <c r="B71" s="44">
        <v>1.0</v>
      </c>
      <c r="C71" s="48">
        <v>67.0</v>
      </c>
      <c r="D71" s="53" t="s">
        <v>74</v>
      </c>
      <c r="E71" s="58"/>
      <c r="F71" s="43"/>
      <c r="G71" s="43"/>
      <c r="H71" s="43"/>
      <c r="I71" s="43"/>
      <c r="J71" s="43"/>
      <c r="K71" s="43"/>
      <c r="L71" s="43"/>
      <c r="M71" s="46"/>
      <c r="N71" s="46"/>
      <c r="O71" s="16"/>
    </row>
    <row r="72" ht="15.75" customHeight="1">
      <c r="A72" s="32"/>
      <c r="B72" s="44">
        <v>1.0</v>
      </c>
      <c r="C72" s="48">
        <v>68.0</v>
      </c>
      <c r="D72" s="53" t="s">
        <v>51</v>
      </c>
      <c r="E72" s="58"/>
      <c r="F72" s="43"/>
      <c r="G72" s="43"/>
      <c r="H72" s="43"/>
      <c r="I72" s="43"/>
      <c r="J72" s="43"/>
      <c r="K72" s="43"/>
      <c r="L72" s="43"/>
      <c r="M72" s="46"/>
      <c r="N72" s="46"/>
      <c r="O72" s="16"/>
    </row>
    <row r="73" ht="15.75" customHeight="1">
      <c r="A73" s="32"/>
      <c r="B73" s="44">
        <v>1.0</v>
      </c>
      <c r="C73" s="48">
        <v>69.0</v>
      </c>
      <c r="D73" s="53" t="s">
        <v>56</v>
      </c>
      <c r="E73" s="58"/>
      <c r="F73" s="43"/>
      <c r="G73" s="43"/>
      <c r="H73" s="43"/>
      <c r="I73" s="43"/>
      <c r="J73" s="43"/>
      <c r="K73" s="43"/>
      <c r="L73" s="43"/>
      <c r="M73" s="46"/>
      <c r="N73" s="46"/>
      <c r="O73" s="16"/>
    </row>
    <row r="74" ht="34.5" customHeight="1">
      <c r="A74" s="32"/>
      <c r="B74" s="44">
        <v>1.0</v>
      </c>
      <c r="C74" s="48">
        <v>70.0</v>
      </c>
      <c r="D74" s="53" t="s">
        <v>47</v>
      </c>
      <c r="E74" s="58"/>
      <c r="F74" s="43"/>
      <c r="G74" s="43"/>
      <c r="H74" s="43"/>
      <c r="I74" s="43"/>
      <c r="J74" s="43"/>
      <c r="K74" s="43"/>
      <c r="L74" s="43"/>
      <c r="M74" s="46"/>
      <c r="N74" s="46"/>
      <c r="O74" s="16"/>
    </row>
    <row r="75" ht="15.75" customHeight="1">
      <c r="A75" s="32"/>
      <c r="B75" s="44">
        <v>1.0</v>
      </c>
      <c r="C75" s="48">
        <v>71.0</v>
      </c>
      <c r="D75" s="53" t="s">
        <v>67</v>
      </c>
      <c r="E75" s="58"/>
      <c r="F75" s="43"/>
      <c r="G75" s="43"/>
      <c r="H75" s="43"/>
      <c r="I75" s="43"/>
      <c r="J75" s="43"/>
      <c r="K75" s="43"/>
      <c r="L75" s="43"/>
      <c r="M75" s="46"/>
      <c r="N75" s="46"/>
      <c r="O75" s="16"/>
    </row>
    <row r="76" ht="15.75" customHeight="1">
      <c r="A76" s="32"/>
      <c r="B76" s="44">
        <v>1.0</v>
      </c>
      <c r="C76" s="48">
        <v>72.0</v>
      </c>
      <c r="D76" s="53" t="s">
        <v>68</v>
      </c>
      <c r="E76" s="58"/>
      <c r="F76" s="43"/>
      <c r="G76" s="43"/>
      <c r="H76" s="43"/>
      <c r="I76" s="43"/>
      <c r="J76" s="43"/>
      <c r="K76" s="43"/>
      <c r="L76" s="43"/>
      <c r="M76" s="46"/>
      <c r="N76" s="46"/>
      <c r="O76" s="16"/>
    </row>
    <row r="77" ht="15.75" customHeight="1">
      <c r="A77" s="32"/>
      <c r="B77" s="44">
        <v>1.0</v>
      </c>
      <c r="C77" s="48">
        <v>73.0</v>
      </c>
      <c r="D77" s="53" t="s">
        <v>75</v>
      </c>
      <c r="E77" s="58"/>
      <c r="F77" s="43"/>
      <c r="G77" s="43"/>
      <c r="H77" s="43"/>
      <c r="I77" s="43"/>
      <c r="J77" s="43"/>
      <c r="K77" s="43"/>
      <c r="L77" s="43"/>
      <c r="M77" s="46"/>
      <c r="N77" s="46"/>
      <c r="O77" s="16"/>
    </row>
    <row r="78" ht="36.0" customHeight="1">
      <c r="A78" s="32"/>
      <c r="B78" s="44">
        <v>1.0</v>
      </c>
      <c r="C78" s="48">
        <v>74.0</v>
      </c>
      <c r="D78" s="50" t="s">
        <v>76</v>
      </c>
      <c r="E78" s="30">
        <v>1.0</v>
      </c>
      <c r="F78" s="31">
        <v>1.0</v>
      </c>
      <c r="G78" s="31">
        <v>1.0</v>
      </c>
      <c r="H78" s="31">
        <v>1.0</v>
      </c>
      <c r="I78" s="43"/>
      <c r="J78" s="31">
        <v>1.0</v>
      </c>
      <c r="K78" s="31">
        <v>1.0</v>
      </c>
      <c r="L78" s="31">
        <v>1.0</v>
      </c>
      <c r="M78" s="46"/>
      <c r="N78" s="46"/>
      <c r="O78" s="16"/>
    </row>
    <row r="79" ht="15.75" customHeight="1">
      <c r="A79" s="32"/>
      <c r="B79" s="44">
        <v>1.0</v>
      </c>
      <c r="C79" s="45">
        <v>75.0</v>
      </c>
      <c r="D79" s="35" t="s">
        <v>77</v>
      </c>
      <c r="E79" s="30">
        <v>1.0</v>
      </c>
      <c r="F79" s="31">
        <v>1.0</v>
      </c>
      <c r="G79" s="59">
        <v>0.0</v>
      </c>
      <c r="H79" s="31">
        <v>0.0</v>
      </c>
      <c r="I79" s="43"/>
      <c r="J79" s="59">
        <v>0.0</v>
      </c>
      <c r="K79" s="59">
        <v>0.0</v>
      </c>
      <c r="L79" s="31">
        <v>1.0</v>
      </c>
      <c r="M79" s="46"/>
      <c r="N79" s="46"/>
      <c r="O79" s="16"/>
    </row>
    <row r="80" ht="15.75" customHeight="1">
      <c r="A80" s="32"/>
      <c r="B80" s="44">
        <v>1.0</v>
      </c>
      <c r="C80" s="45">
        <v>76.0</v>
      </c>
      <c r="D80" s="35" t="s">
        <v>78</v>
      </c>
      <c r="E80" s="30">
        <v>1.0</v>
      </c>
      <c r="F80" s="31">
        <v>1.0</v>
      </c>
      <c r="G80" s="31">
        <v>1.0</v>
      </c>
      <c r="H80" s="31">
        <v>0.0</v>
      </c>
      <c r="I80" s="43"/>
      <c r="J80" s="31">
        <v>1.0</v>
      </c>
      <c r="K80" s="31">
        <v>1.0</v>
      </c>
      <c r="L80" s="31">
        <v>1.0</v>
      </c>
      <c r="M80" s="46"/>
      <c r="N80" s="46"/>
      <c r="O80" s="16"/>
    </row>
    <row r="81" ht="15.75" customHeight="1">
      <c r="A81" s="32"/>
      <c r="B81" s="44">
        <v>1.0</v>
      </c>
      <c r="C81" s="45">
        <v>77.0</v>
      </c>
      <c r="D81" s="35" t="s">
        <v>79</v>
      </c>
      <c r="E81" s="30">
        <v>1.0</v>
      </c>
      <c r="F81" s="31">
        <v>1.0</v>
      </c>
      <c r="G81" s="31">
        <v>1.0</v>
      </c>
      <c r="H81" s="31">
        <v>0.0</v>
      </c>
      <c r="I81" s="43"/>
      <c r="J81" s="31">
        <v>1.0</v>
      </c>
      <c r="K81" s="31">
        <v>1.0</v>
      </c>
      <c r="L81" s="31">
        <v>1.0</v>
      </c>
      <c r="M81" s="46"/>
      <c r="N81" s="46"/>
      <c r="O81" s="16"/>
    </row>
    <row r="82" ht="53.25" customHeight="1">
      <c r="A82" s="37"/>
      <c r="B82" s="60">
        <v>1.0</v>
      </c>
      <c r="C82" s="61">
        <v>78.0</v>
      </c>
      <c r="D82" s="62" t="s">
        <v>80</v>
      </c>
      <c r="E82" s="30">
        <v>1.0</v>
      </c>
      <c r="F82" s="31">
        <v>1.0</v>
      </c>
      <c r="G82" s="31">
        <v>1.0</v>
      </c>
      <c r="H82" s="31">
        <v>9.0</v>
      </c>
      <c r="I82" s="43"/>
      <c r="J82" s="31">
        <v>1.0</v>
      </c>
      <c r="K82" s="31">
        <v>1.0</v>
      </c>
      <c r="L82" s="31">
        <v>1.0</v>
      </c>
      <c r="M82" s="46"/>
      <c r="N82" s="46"/>
      <c r="O82" s="16"/>
    </row>
    <row r="83" ht="15.75" customHeight="1">
      <c r="A83" s="26" t="s">
        <v>81</v>
      </c>
      <c r="B83" s="63">
        <v>1.0</v>
      </c>
      <c r="C83" s="64">
        <v>79.0</v>
      </c>
      <c r="D83" s="65" t="s">
        <v>82</v>
      </c>
      <c r="E83" s="58"/>
      <c r="F83" s="43"/>
      <c r="G83" s="43"/>
      <c r="H83" s="31">
        <v>0.0</v>
      </c>
      <c r="I83" s="43"/>
      <c r="J83" s="43"/>
      <c r="K83" s="43"/>
      <c r="L83" s="43"/>
      <c r="M83" s="46"/>
      <c r="N83" s="46"/>
      <c r="O83" s="16"/>
    </row>
    <row r="84" ht="15.75" customHeight="1">
      <c r="A84" s="32"/>
      <c r="B84" s="33">
        <v>1.0</v>
      </c>
      <c r="C84" s="45">
        <v>80.0</v>
      </c>
      <c r="D84" s="35" t="s">
        <v>83</v>
      </c>
      <c r="E84" s="58"/>
      <c r="F84" s="43"/>
      <c r="G84" s="43"/>
      <c r="H84" s="31">
        <v>0.0</v>
      </c>
      <c r="I84" s="43"/>
      <c r="J84" s="43"/>
      <c r="K84" s="43"/>
      <c r="L84" s="43"/>
      <c r="M84" s="46"/>
      <c r="N84" s="46"/>
      <c r="O84" s="16"/>
    </row>
    <row r="85" ht="15.75" customHeight="1">
      <c r="A85" s="32"/>
      <c r="B85" s="33">
        <v>1.0</v>
      </c>
      <c r="C85" s="64">
        <v>81.0</v>
      </c>
      <c r="D85" s="35" t="s">
        <v>84</v>
      </c>
      <c r="E85" s="58"/>
      <c r="F85" s="43"/>
      <c r="G85" s="43"/>
      <c r="H85" s="31">
        <v>0.0</v>
      </c>
      <c r="I85" s="43"/>
      <c r="J85" s="43"/>
      <c r="K85" s="43"/>
      <c r="L85" s="43"/>
      <c r="M85" s="46"/>
      <c r="N85" s="46"/>
      <c r="O85" s="16"/>
    </row>
    <row r="86" ht="15.75" customHeight="1">
      <c r="A86" s="32"/>
      <c r="B86" s="33">
        <v>1.0</v>
      </c>
      <c r="C86" s="45">
        <v>82.0</v>
      </c>
      <c r="D86" s="35" t="s">
        <v>85</v>
      </c>
      <c r="E86" s="58"/>
      <c r="F86" s="43"/>
      <c r="G86" s="43"/>
      <c r="H86" s="31">
        <v>0.0</v>
      </c>
      <c r="I86" s="43"/>
      <c r="J86" s="43"/>
      <c r="K86" s="43"/>
      <c r="L86" s="43"/>
      <c r="M86" s="46"/>
      <c r="N86" s="46"/>
      <c r="O86" s="16"/>
    </row>
    <row r="87" ht="15.75" customHeight="1">
      <c r="A87" s="32"/>
      <c r="B87" s="33">
        <v>1.0</v>
      </c>
      <c r="C87" s="64">
        <v>83.0</v>
      </c>
      <c r="D87" s="35" t="s">
        <v>86</v>
      </c>
      <c r="E87" s="58"/>
      <c r="F87" s="43"/>
      <c r="G87" s="43"/>
      <c r="H87" s="31">
        <v>0.0</v>
      </c>
      <c r="I87" s="43"/>
      <c r="J87" s="43"/>
      <c r="K87" s="43"/>
      <c r="L87" s="43"/>
      <c r="M87" s="46"/>
      <c r="N87" s="46"/>
      <c r="O87" s="16"/>
    </row>
    <row r="88" ht="15.75" customHeight="1">
      <c r="A88" s="32"/>
      <c r="B88" s="33">
        <v>1.0</v>
      </c>
      <c r="C88" s="48">
        <v>84.0</v>
      </c>
      <c r="D88" s="35" t="s">
        <v>87</v>
      </c>
      <c r="E88" s="58"/>
      <c r="F88" s="43"/>
      <c r="G88" s="43"/>
      <c r="H88" s="31">
        <v>1.0</v>
      </c>
      <c r="I88" s="43"/>
      <c r="J88" s="43"/>
      <c r="K88" s="43"/>
      <c r="L88" s="43"/>
      <c r="M88" s="46"/>
      <c r="N88" s="46"/>
      <c r="O88" s="16"/>
    </row>
    <row r="89" ht="52.5" customHeight="1">
      <c r="A89" s="32"/>
      <c r="B89" s="66">
        <v>1.0</v>
      </c>
      <c r="C89" s="48">
        <v>85.0</v>
      </c>
      <c r="D89" s="35" t="s">
        <v>88</v>
      </c>
      <c r="E89" s="58"/>
      <c r="F89" s="43"/>
      <c r="G89" s="43"/>
      <c r="H89" s="31">
        <v>9.0</v>
      </c>
      <c r="I89" s="43"/>
      <c r="J89" s="43"/>
      <c r="K89" s="43"/>
      <c r="L89" s="43"/>
      <c r="M89" s="46"/>
      <c r="N89" s="46"/>
      <c r="O89" s="16"/>
    </row>
    <row r="90" ht="15.75" customHeight="1">
      <c r="A90" s="32"/>
      <c r="B90" s="33">
        <v>1.0</v>
      </c>
      <c r="C90" s="48">
        <v>86.0</v>
      </c>
      <c r="D90" s="50" t="s">
        <v>89</v>
      </c>
      <c r="E90" s="58"/>
      <c r="F90" s="43"/>
      <c r="G90" s="43"/>
      <c r="H90" s="31">
        <v>0.0</v>
      </c>
      <c r="I90" s="43"/>
      <c r="J90" s="43"/>
      <c r="K90" s="43"/>
      <c r="L90" s="43"/>
      <c r="M90" s="46"/>
      <c r="N90" s="46"/>
      <c r="O90" s="16"/>
    </row>
    <row r="91" ht="34.5" customHeight="1">
      <c r="A91" s="32"/>
      <c r="B91" s="33">
        <v>1.0</v>
      </c>
      <c r="C91" s="48">
        <v>87.0</v>
      </c>
      <c r="D91" s="50" t="s">
        <v>90</v>
      </c>
      <c r="E91" s="58"/>
      <c r="F91" s="43"/>
      <c r="G91" s="43"/>
      <c r="H91" s="31">
        <v>0.0</v>
      </c>
      <c r="I91" s="43"/>
      <c r="J91" s="43"/>
      <c r="K91" s="43"/>
      <c r="L91" s="43"/>
      <c r="M91" s="46"/>
      <c r="N91" s="46"/>
      <c r="O91" s="16"/>
    </row>
    <row r="92" ht="15.75" customHeight="1">
      <c r="A92" s="32"/>
      <c r="B92" s="33">
        <v>1.0</v>
      </c>
      <c r="C92" s="48">
        <v>88.0</v>
      </c>
      <c r="D92" s="50" t="s">
        <v>91</v>
      </c>
      <c r="E92" s="58"/>
      <c r="F92" s="43"/>
      <c r="G92" s="43"/>
      <c r="H92" s="31">
        <v>0.0</v>
      </c>
      <c r="I92" s="43"/>
      <c r="J92" s="43"/>
      <c r="K92" s="43"/>
      <c r="L92" s="43"/>
      <c r="M92" s="46"/>
      <c r="N92" s="46"/>
      <c r="O92" s="16"/>
    </row>
    <row r="93" ht="34.5" customHeight="1">
      <c r="A93" s="32"/>
      <c r="B93" s="67">
        <v>3.0</v>
      </c>
      <c r="C93" s="48">
        <v>89.0</v>
      </c>
      <c r="D93" s="50" t="s">
        <v>92</v>
      </c>
      <c r="E93" s="58"/>
      <c r="F93" s="43"/>
      <c r="G93" s="43"/>
      <c r="H93" s="31">
        <v>0.0</v>
      </c>
      <c r="I93" s="43"/>
      <c r="J93" s="43"/>
      <c r="K93" s="43"/>
      <c r="L93" s="43"/>
      <c r="M93" s="46"/>
      <c r="N93" s="46"/>
      <c r="O93" s="16"/>
    </row>
    <row r="94" ht="15.75" customHeight="1">
      <c r="A94" s="32"/>
      <c r="B94" s="33">
        <v>1.0</v>
      </c>
      <c r="C94" s="48">
        <v>90.0</v>
      </c>
      <c r="D94" s="50" t="s">
        <v>93</v>
      </c>
      <c r="E94" s="58"/>
      <c r="F94" s="43"/>
      <c r="G94" s="43"/>
      <c r="H94" s="31">
        <v>0.0</v>
      </c>
      <c r="I94" s="43"/>
      <c r="J94" s="43"/>
      <c r="K94" s="43"/>
      <c r="L94" s="43"/>
      <c r="M94" s="46"/>
      <c r="N94" s="46"/>
      <c r="O94" s="16"/>
    </row>
    <row r="95" ht="15.75" customHeight="1">
      <c r="A95" s="32"/>
      <c r="B95" s="33">
        <v>1.0</v>
      </c>
      <c r="C95" s="48">
        <v>91.0</v>
      </c>
      <c r="D95" s="50" t="s">
        <v>94</v>
      </c>
      <c r="E95" s="58"/>
      <c r="F95" s="43"/>
      <c r="G95" s="43"/>
      <c r="H95" s="31">
        <v>0.0</v>
      </c>
      <c r="I95" s="43"/>
      <c r="J95" s="43"/>
      <c r="K95" s="43"/>
      <c r="L95" s="43"/>
      <c r="M95" s="46"/>
      <c r="N95" s="46"/>
      <c r="O95" s="16"/>
    </row>
    <row r="96" ht="15.75" customHeight="1">
      <c r="A96" s="32"/>
      <c r="B96" s="33">
        <v>1.0</v>
      </c>
      <c r="C96" s="45">
        <v>92.0</v>
      </c>
      <c r="D96" s="35" t="s">
        <v>95</v>
      </c>
      <c r="E96" s="58"/>
      <c r="F96" s="43"/>
      <c r="G96" s="43"/>
      <c r="H96" s="31">
        <v>1.0</v>
      </c>
      <c r="I96" s="43"/>
      <c r="J96" s="43"/>
      <c r="K96" s="43"/>
      <c r="L96" s="43"/>
      <c r="M96" s="46"/>
      <c r="N96" s="46"/>
      <c r="O96" s="16"/>
    </row>
    <row r="97" ht="15.75" customHeight="1">
      <c r="A97" s="32"/>
      <c r="B97" s="33">
        <v>1.0</v>
      </c>
      <c r="C97" s="45">
        <v>93.0</v>
      </c>
      <c r="D97" s="35" t="s">
        <v>96</v>
      </c>
      <c r="E97" s="58"/>
      <c r="F97" s="43"/>
      <c r="G97" s="43"/>
      <c r="H97" s="31">
        <v>1.0</v>
      </c>
      <c r="I97" s="43"/>
      <c r="J97" s="43"/>
      <c r="K97" s="43"/>
      <c r="L97" s="43"/>
      <c r="M97" s="46"/>
      <c r="N97" s="46"/>
      <c r="O97" s="16"/>
    </row>
    <row r="98" ht="15.75" customHeight="1">
      <c r="A98" s="32"/>
      <c r="B98" s="33">
        <v>1.0</v>
      </c>
      <c r="C98" s="45">
        <v>94.0</v>
      </c>
      <c r="D98" s="35" t="s">
        <v>97</v>
      </c>
      <c r="E98" s="58"/>
      <c r="F98" s="43"/>
      <c r="G98" s="43"/>
      <c r="H98" s="31">
        <v>1.0</v>
      </c>
      <c r="I98" s="43"/>
      <c r="J98" s="43"/>
      <c r="K98" s="43"/>
      <c r="L98" s="43"/>
      <c r="M98" s="46"/>
      <c r="N98" s="46"/>
      <c r="O98" s="16"/>
    </row>
    <row r="99" ht="61.5" customHeight="1">
      <c r="A99" s="37"/>
      <c r="B99" s="63">
        <v>1.0</v>
      </c>
      <c r="C99" s="61">
        <v>95.0</v>
      </c>
      <c r="D99" s="65" t="s">
        <v>98</v>
      </c>
      <c r="E99" s="58"/>
      <c r="F99" s="43"/>
      <c r="G99" s="43"/>
      <c r="H99" s="31">
        <v>1.0</v>
      </c>
      <c r="I99" s="43"/>
      <c r="J99" s="43"/>
      <c r="K99" s="43"/>
      <c r="L99" s="43"/>
      <c r="M99" s="46"/>
      <c r="N99" s="46"/>
      <c r="O99" s="16"/>
    </row>
    <row r="100" ht="15.75" customHeight="1">
      <c r="A100" s="68" t="s">
        <v>99</v>
      </c>
      <c r="B100" s="69">
        <v>1.0</v>
      </c>
      <c r="C100" s="64">
        <v>96.0</v>
      </c>
      <c r="D100" s="70" t="s">
        <v>100</v>
      </c>
      <c r="E100" s="58"/>
      <c r="F100" s="43"/>
      <c r="G100" s="43"/>
      <c r="H100" s="43"/>
      <c r="I100" s="43"/>
      <c r="J100" s="43"/>
      <c r="K100" s="43"/>
      <c r="L100" s="43"/>
      <c r="M100" s="46"/>
      <c r="N100" s="46"/>
      <c r="O100" s="16"/>
    </row>
    <row r="101" ht="15.75" customHeight="1">
      <c r="A101" s="32"/>
      <c r="B101" s="33">
        <v>1.0</v>
      </c>
      <c r="C101" s="64">
        <v>97.0</v>
      </c>
      <c r="D101" s="35" t="s">
        <v>101</v>
      </c>
      <c r="E101" s="58"/>
      <c r="F101" s="43"/>
      <c r="G101" s="43"/>
      <c r="H101" s="43"/>
      <c r="I101" s="43"/>
      <c r="J101" s="43"/>
      <c r="K101" s="43"/>
      <c r="L101" s="43"/>
      <c r="M101" s="46"/>
      <c r="N101" s="46"/>
      <c r="O101" s="16"/>
    </row>
    <row r="102" ht="15.75" customHeight="1">
      <c r="A102" s="32"/>
      <c r="B102" s="33">
        <v>1.0</v>
      </c>
      <c r="C102" s="64">
        <v>98.0</v>
      </c>
      <c r="D102" s="35" t="s">
        <v>102</v>
      </c>
      <c r="E102" s="58"/>
      <c r="F102" s="43"/>
      <c r="G102" s="43"/>
      <c r="H102" s="43"/>
      <c r="I102" s="43"/>
      <c r="J102" s="43"/>
      <c r="K102" s="43"/>
      <c r="L102" s="43"/>
      <c r="M102" s="46"/>
      <c r="N102" s="46"/>
      <c r="O102" s="16"/>
    </row>
    <row r="103" ht="15.75" customHeight="1">
      <c r="A103" s="32"/>
      <c r="B103" s="33">
        <v>1.0</v>
      </c>
      <c r="C103" s="64">
        <v>99.0</v>
      </c>
      <c r="D103" s="35" t="s">
        <v>103</v>
      </c>
      <c r="E103" s="58"/>
      <c r="F103" s="43"/>
      <c r="G103" s="43"/>
      <c r="H103" s="43"/>
      <c r="I103" s="43"/>
      <c r="J103" s="43"/>
      <c r="K103" s="43"/>
      <c r="L103" s="43"/>
      <c r="M103" s="46"/>
      <c r="N103" s="46"/>
      <c r="O103" s="16"/>
    </row>
    <row r="104" ht="15.75" customHeight="1">
      <c r="A104" s="32"/>
      <c r="B104" s="33">
        <v>1.0</v>
      </c>
      <c r="C104" s="64">
        <v>100.0</v>
      </c>
      <c r="D104" s="35" t="s">
        <v>104</v>
      </c>
      <c r="E104" s="58"/>
      <c r="F104" s="43"/>
      <c r="G104" s="43"/>
      <c r="H104" s="43"/>
      <c r="I104" s="43"/>
      <c r="J104" s="43"/>
      <c r="K104" s="43"/>
      <c r="L104" s="43"/>
      <c r="M104" s="46"/>
      <c r="N104" s="46"/>
      <c r="O104" s="16"/>
    </row>
    <row r="105" ht="15.75" customHeight="1">
      <c r="A105" s="32"/>
      <c r="B105" s="33">
        <v>1.0</v>
      </c>
      <c r="C105" s="48">
        <v>101.0</v>
      </c>
      <c r="D105" s="35" t="s">
        <v>105</v>
      </c>
      <c r="E105" s="58"/>
      <c r="F105" s="43"/>
      <c r="G105" s="43"/>
      <c r="H105" s="43"/>
      <c r="I105" s="43"/>
      <c r="J105" s="43"/>
      <c r="K105" s="43"/>
      <c r="L105" s="43"/>
      <c r="M105" s="46"/>
      <c r="N105" s="46"/>
      <c r="O105" s="16"/>
    </row>
    <row r="106" ht="15.75" customHeight="1">
      <c r="A106" s="32"/>
      <c r="B106" s="33">
        <v>1.0</v>
      </c>
      <c r="C106" s="48">
        <v>102.0</v>
      </c>
      <c r="D106" s="35" t="s">
        <v>106</v>
      </c>
      <c r="E106" s="58"/>
      <c r="F106" s="43"/>
      <c r="G106" s="43"/>
      <c r="H106" s="43"/>
      <c r="I106" s="43"/>
      <c r="J106" s="43"/>
      <c r="K106" s="43"/>
      <c r="L106" s="43"/>
      <c r="M106" s="46"/>
      <c r="N106" s="46"/>
      <c r="O106" s="16"/>
    </row>
    <row r="107" ht="15.75" customHeight="1">
      <c r="A107" s="32"/>
      <c r="B107" s="33">
        <v>1.0</v>
      </c>
      <c r="C107" s="48">
        <v>103.0</v>
      </c>
      <c r="D107" s="35" t="s">
        <v>107</v>
      </c>
      <c r="E107" s="58"/>
      <c r="F107" s="43"/>
      <c r="G107" s="43"/>
      <c r="H107" s="43"/>
      <c r="I107" s="43"/>
      <c r="J107" s="43"/>
      <c r="K107" s="43"/>
      <c r="L107" s="43"/>
      <c r="M107" s="46"/>
      <c r="N107" s="46"/>
      <c r="O107" s="16"/>
    </row>
    <row r="108" ht="15.75" customHeight="1">
      <c r="A108" s="32"/>
      <c r="B108" s="33">
        <v>1.0</v>
      </c>
      <c r="C108" s="48">
        <v>104.0</v>
      </c>
      <c r="D108" s="50" t="s">
        <v>108</v>
      </c>
      <c r="E108" s="58"/>
      <c r="F108" s="43"/>
      <c r="G108" s="43"/>
      <c r="H108" s="43"/>
      <c r="I108" s="43"/>
      <c r="J108" s="43"/>
      <c r="K108" s="43"/>
      <c r="L108" s="43"/>
      <c r="M108" s="46"/>
      <c r="N108" s="46"/>
      <c r="O108" s="16"/>
    </row>
    <row r="109" ht="15.75" customHeight="1">
      <c r="A109" s="32"/>
      <c r="B109" s="33">
        <v>1.0</v>
      </c>
      <c r="C109" s="48">
        <v>105.0</v>
      </c>
      <c r="D109" s="50" t="s">
        <v>109</v>
      </c>
      <c r="E109" s="58"/>
      <c r="F109" s="43"/>
      <c r="G109" s="43"/>
      <c r="H109" s="43"/>
      <c r="I109" s="43"/>
      <c r="J109" s="43"/>
      <c r="K109" s="43"/>
      <c r="L109" s="43"/>
      <c r="M109" s="46"/>
      <c r="N109" s="46"/>
      <c r="O109" s="16"/>
    </row>
    <row r="110" ht="15.75" customHeight="1">
      <c r="A110" s="32"/>
      <c r="B110" s="33">
        <v>1.0</v>
      </c>
      <c r="C110" s="48">
        <v>106.0</v>
      </c>
      <c r="D110" s="35" t="s">
        <v>110</v>
      </c>
      <c r="E110" s="58"/>
      <c r="F110" s="43"/>
      <c r="G110" s="43"/>
      <c r="H110" s="43"/>
      <c r="I110" s="43"/>
      <c r="J110" s="43"/>
      <c r="K110" s="43"/>
      <c r="L110" s="43"/>
      <c r="M110" s="46"/>
      <c r="N110" s="46"/>
      <c r="O110" s="16"/>
    </row>
    <row r="111" ht="15.75" customHeight="1">
      <c r="A111" s="32"/>
      <c r="B111" s="33">
        <v>1.0</v>
      </c>
      <c r="C111" s="45">
        <v>107.0</v>
      </c>
      <c r="D111" s="35" t="s">
        <v>111</v>
      </c>
      <c r="E111" s="58"/>
      <c r="F111" s="43"/>
      <c r="G111" s="43"/>
      <c r="H111" s="43"/>
      <c r="I111" s="43"/>
      <c r="J111" s="43"/>
      <c r="K111" s="43"/>
      <c r="L111" s="43"/>
      <c r="M111" s="46"/>
      <c r="N111" s="46"/>
      <c r="O111" s="16"/>
    </row>
    <row r="112" ht="15.75" customHeight="1">
      <c r="A112" s="37"/>
      <c r="B112" s="63">
        <v>1.0</v>
      </c>
      <c r="C112" s="61">
        <v>108.0</v>
      </c>
      <c r="D112" s="62" t="s">
        <v>112</v>
      </c>
      <c r="E112" s="58"/>
      <c r="F112" s="43"/>
      <c r="G112" s="43"/>
      <c r="H112" s="43"/>
      <c r="I112" s="43"/>
      <c r="J112" s="43"/>
      <c r="K112" s="43"/>
      <c r="L112" s="43"/>
      <c r="M112" s="46"/>
      <c r="N112" s="46"/>
      <c r="O112" s="16"/>
    </row>
    <row r="113" ht="15.75" customHeight="1">
      <c r="A113" s="71" t="s">
        <v>113</v>
      </c>
      <c r="B113" s="72">
        <v>1.0</v>
      </c>
      <c r="C113" s="64">
        <v>109.0</v>
      </c>
      <c r="D113" s="65" t="s">
        <v>114</v>
      </c>
      <c r="E113" s="58"/>
      <c r="F113" s="43"/>
      <c r="G113" s="43"/>
      <c r="H113" s="43"/>
      <c r="I113" s="43"/>
      <c r="J113" s="43"/>
      <c r="K113" s="43"/>
      <c r="L113" s="43"/>
      <c r="M113" s="46"/>
      <c r="N113" s="46"/>
      <c r="O113" s="16"/>
    </row>
    <row r="114" ht="15.75" customHeight="1">
      <c r="A114" s="73"/>
      <c r="B114" s="33">
        <v>1.0</v>
      </c>
      <c r="C114" s="45">
        <v>110.0</v>
      </c>
      <c r="D114" s="35" t="s">
        <v>115</v>
      </c>
      <c r="E114" s="58"/>
      <c r="F114" s="43"/>
      <c r="G114" s="43"/>
      <c r="H114" s="43"/>
      <c r="I114" s="43"/>
      <c r="J114" s="43"/>
      <c r="K114" s="43"/>
      <c r="L114" s="43"/>
      <c r="M114" s="46"/>
      <c r="N114" s="46"/>
      <c r="O114" s="16"/>
    </row>
    <row r="115" ht="15.75" customHeight="1">
      <c r="A115" s="73"/>
      <c r="B115" s="33">
        <v>1.0</v>
      </c>
      <c r="C115" s="64">
        <v>111.0</v>
      </c>
      <c r="D115" s="35" t="s">
        <v>116</v>
      </c>
      <c r="E115" s="58"/>
      <c r="F115" s="43"/>
      <c r="G115" s="43"/>
      <c r="H115" s="43"/>
      <c r="I115" s="43"/>
      <c r="J115" s="43"/>
      <c r="K115" s="43"/>
      <c r="L115" s="43"/>
      <c r="M115" s="46"/>
      <c r="N115" s="46"/>
      <c r="O115" s="16"/>
    </row>
    <row r="116" ht="15.75" customHeight="1">
      <c r="A116" s="73"/>
      <c r="B116" s="33">
        <v>1.0</v>
      </c>
      <c r="C116" s="45">
        <v>112.0</v>
      </c>
      <c r="D116" s="35" t="s">
        <v>117</v>
      </c>
      <c r="E116" s="58"/>
      <c r="F116" s="43"/>
      <c r="G116" s="43"/>
      <c r="H116" s="43"/>
      <c r="I116" s="43"/>
      <c r="J116" s="43"/>
      <c r="K116" s="43"/>
      <c r="L116" s="43"/>
      <c r="M116" s="46"/>
      <c r="N116" s="46"/>
      <c r="O116" s="16"/>
    </row>
    <row r="117" ht="15.75" customHeight="1">
      <c r="A117" s="73"/>
      <c r="B117" s="33">
        <v>1.0</v>
      </c>
      <c r="C117" s="64">
        <v>113.0</v>
      </c>
      <c r="D117" s="35" t="s">
        <v>118</v>
      </c>
      <c r="E117" s="58"/>
      <c r="F117" s="43"/>
      <c r="G117" s="43"/>
      <c r="H117" s="43"/>
      <c r="I117" s="43"/>
      <c r="J117" s="43"/>
      <c r="K117" s="43"/>
      <c r="L117" s="43"/>
      <c r="M117" s="46"/>
      <c r="N117" s="46"/>
      <c r="O117" s="16"/>
    </row>
    <row r="118" ht="15.75" customHeight="1">
      <c r="A118" s="73"/>
      <c r="B118" s="33">
        <v>1.0</v>
      </c>
      <c r="C118" s="34">
        <v>114.0</v>
      </c>
      <c r="D118" s="35" t="s">
        <v>119</v>
      </c>
      <c r="E118" s="58"/>
      <c r="F118" s="43"/>
      <c r="G118" s="43"/>
      <c r="H118" s="43"/>
      <c r="I118" s="43"/>
      <c r="J118" s="43"/>
      <c r="K118" s="43"/>
      <c r="L118" s="43"/>
      <c r="M118" s="46"/>
      <c r="N118" s="46"/>
      <c r="O118" s="16"/>
    </row>
    <row r="119" ht="47.25" customHeight="1">
      <c r="A119" s="73"/>
      <c r="B119" s="66">
        <v>1.0</v>
      </c>
      <c r="C119" s="34">
        <v>115.0</v>
      </c>
      <c r="D119" s="35" t="s">
        <v>88</v>
      </c>
      <c r="E119" s="58"/>
      <c r="F119" s="43"/>
      <c r="G119" s="43"/>
      <c r="H119" s="43"/>
      <c r="I119" s="43"/>
      <c r="J119" s="43"/>
      <c r="K119" s="43"/>
      <c r="L119" s="43"/>
      <c r="M119" s="46"/>
      <c r="N119" s="46"/>
      <c r="O119" s="16"/>
    </row>
    <row r="120" ht="15.75" customHeight="1">
      <c r="A120" s="73"/>
      <c r="B120" s="33">
        <v>1.0</v>
      </c>
      <c r="C120" s="34">
        <v>116.0</v>
      </c>
      <c r="D120" s="50" t="s">
        <v>89</v>
      </c>
      <c r="E120" s="58"/>
      <c r="F120" s="43"/>
      <c r="G120" s="43"/>
      <c r="H120" s="43"/>
      <c r="I120" s="43"/>
      <c r="J120" s="43"/>
      <c r="K120" s="43"/>
      <c r="L120" s="43"/>
      <c r="M120" s="46"/>
      <c r="N120" s="46"/>
      <c r="O120" s="16"/>
    </row>
    <row r="121" ht="15.75" customHeight="1">
      <c r="A121" s="73"/>
      <c r="B121" s="33">
        <v>1.0</v>
      </c>
      <c r="C121" s="34">
        <v>117.0</v>
      </c>
      <c r="D121" s="50" t="s">
        <v>90</v>
      </c>
      <c r="E121" s="58"/>
      <c r="F121" s="43"/>
      <c r="G121" s="43"/>
      <c r="H121" s="43"/>
      <c r="I121" s="43"/>
      <c r="J121" s="43"/>
      <c r="K121" s="43"/>
      <c r="L121" s="43"/>
      <c r="M121" s="46"/>
      <c r="N121" s="46"/>
      <c r="O121" s="16"/>
    </row>
    <row r="122" ht="15.75" customHeight="1">
      <c r="A122" s="73"/>
      <c r="B122" s="33">
        <v>1.0</v>
      </c>
      <c r="C122" s="34">
        <v>118.0</v>
      </c>
      <c r="D122" s="50" t="s">
        <v>91</v>
      </c>
      <c r="E122" s="58"/>
      <c r="F122" s="43"/>
      <c r="G122" s="43"/>
      <c r="H122" s="43"/>
      <c r="I122" s="43"/>
      <c r="J122" s="43"/>
      <c r="K122" s="43"/>
      <c r="L122" s="43"/>
      <c r="M122" s="46"/>
      <c r="N122" s="46"/>
      <c r="O122" s="16"/>
    </row>
    <row r="123" ht="34.5" customHeight="1">
      <c r="A123" s="73"/>
      <c r="B123" s="67">
        <v>3.0</v>
      </c>
      <c r="C123" s="34">
        <v>119.0</v>
      </c>
      <c r="D123" s="50" t="s">
        <v>92</v>
      </c>
      <c r="E123" s="58"/>
      <c r="F123" s="43"/>
      <c r="G123" s="43"/>
      <c r="H123" s="43"/>
      <c r="I123" s="43"/>
      <c r="J123" s="43"/>
      <c r="K123" s="43"/>
      <c r="L123" s="43"/>
      <c r="M123" s="46"/>
      <c r="N123" s="46"/>
      <c r="O123" s="16"/>
    </row>
    <row r="124" ht="15.75" customHeight="1">
      <c r="A124" s="73"/>
      <c r="B124" s="33">
        <v>1.0</v>
      </c>
      <c r="C124" s="34">
        <v>120.0</v>
      </c>
      <c r="D124" s="50" t="s">
        <v>93</v>
      </c>
      <c r="E124" s="58"/>
      <c r="F124" s="43"/>
      <c r="G124" s="43"/>
      <c r="H124" s="43"/>
      <c r="I124" s="43"/>
      <c r="J124" s="43"/>
      <c r="K124" s="43"/>
      <c r="L124" s="43"/>
      <c r="M124" s="46"/>
      <c r="N124" s="46"/>
      <c r="O124" s="16"/>
    </row>
    <row r="125" ht="15.75" customHeight="1">
      <c r="A125" s="73"/>
      <c r="B125" s="33">
        <v>1.0</v>
      </c>
      <c r="C125" s="34">
        <v>121.0</v>
      </c>
      <c r="D125" s="50" t="s">
        <v>94</v>
      </c>
      <c r="E125" s="58"/>
      <c r="F125" s="43"/>
      <c r="G125" s="43"/>
      <c r="H125" s="43"/>
      <c r="I125" s="43"/>
      <c r="J125" s="43"/>
      <c r="K125" s="43"/>
      <c r="L125" s="43"/>
      <c r="M125" s="46"/>
      <c r="N125" s="46"/>
      <c r="O125" s="16"/>
    </row>
    <row r="126" ht="15.75" customHeight="1">
      <c r="A126" s="73"/>
      <c r="B126" s="33">
        <v>1.0</v>
      </c>
      <c r="C126" s="45">
        <v>122.0</v>
      </c>
      <c r="D126" s="35" t="s">
        <v>120</v>
      </c>
      <c r="E126" s="58"/>
      <c r="F126" s="43"/>
      <c r="G126" s="43"/>
      <c r="H126" s="43"/>
      <c r="I126" s="43"/>
      <c r="J126" s="43"/>
      <c r="K126" s="43"/>
      <c r="L126" s="43"/>
      <c r="M126" s="46"/>
      <c r="N126" s="46"/>
      <c r="O126" s="16"/>
    </row>
    <row r="127" ht="15.75" customHeight="1">
      <c r="A127" s="73"/>
      <c r="B127" s="33">
        <v>1.0</v>
      </c>
      <c r="C127" s="45">
        <v>123.0</v>
      </c>
      <c r="D127" s="74" t="s">
        <v>26</v>
      </c>
      <c r="E127" s="58"/>
      <c r="F127" s="43"/>
      <c r="G127" s="43"/>
      <c r="H127" s="43"/>
      <c r="I127" s="43"/>
      <c r="J127" s="43"/>
      <c r="K127" s="43"/>
      <c r="L127" s="43"/>
      <c r="M127" s="46"/>
      <c r="N127" s="46"/>
      <c r="O127" s="16"/>
    </row>
    <row r="128" ht="15.75" customHeight="1">
      <c r="A128" s="73"/>
      <c r="B128" s="38">
        <v>1.0</v>
      </c>
      <c r="C128" s="75">
        <v>124.0</v>
      </c>
      <c r="D128" s="62" t="s">
        <v>121</v>
      </c>
      <c r="E128" s="58"/>
      <c r="F128" s="43"/>
      <c r="G128" s="43"/>
      <c r="H128" s="43"/>
      <c r="I128" s="43"/>
      <c r="J128" s="43"/>
      <c r="K128" s="43"/>
      <c r="L128" s="43"/>
      <c r="M128" s="46"/>
      <c r="N128" s="46"/>
      <c r="O128" s="16"/>
    </row>
    <row r="129" ht="15.75" customHeight="1">
      <c r="A129" s="76" t="s">
        <v>122</v>
      </c>
      <c r="B129" s="77">
        <v>1.0</v>
      </c>
      <c r="C129" s="42">
        <v>125.0</v>
      </c>
      <c r="D129" s="78" t="s">
        <v>123</v>
      </c>
      <c r="E129" s="58"/>
      <c r="F129" s="43"/>
      <c r="G129" s="43"/>
      <c r="H129" s="43"/>
      <c r="I129" s="43"/>
      <c r="J129" s="43"/>
      <c r="K129" s="43"/>
      <c r="L129" s="43"/>
      <c r="M129" s="46"/>
      <c r="N129" s="46"/>
      <c r="O129" s="16"/>
    </row>
    <row r="130" ht="15.75" customHeight="1">
      <c r="A130" s="11"/>
      <c r="B130" s="79">
        <v>1.0</v>
      </c>
      <c r="C130" s="45">
        <v>126.0</v>
      </c>
      <c r="D130" s="80" t="s">
        <v>124</v>
      </c>
      <c r="E130" s="58"/>
      <c r="F130" s="43"/>
      <c r="G130" s="43"/>
      <c r="H130" s="43"/>
      <c r="I130" s="43"/>
      <c r="J130" s="43"/>
      <c r="K130" s="43"/>
      <c r="L130" s="43"/>
      <c r="M130" s="46"/>
      <c r="N130" s="46"/>
      <c r="O130" s="16"/>
    </row>
    <row r="131" ht="15.75" customHeight="1">
      <c r="A131" s="11"/>
      <c r="B131" s="79">
        <v>1.0</v>
      </c>
      <c r="C131" s="45">
        <v>127.0</v>
      </c>
      <c r="D131" s="80" t="s">
        <v>125</v>
      </c>
      <c r="E131" s="58"/>
      <c r="F131" s="43"/>
      <c r="G131" s="43"/>
      <c r="H131" s="43"/>
      <c r="I131" s="43"/>
      <c r="J131" s="43"/>
      <c r="K131" s="43"/>
      <c r="L131" s="43"/>
      <c r="M131" s="46"/>
      <c r="N131" s="46"/>
      <c r="O131" s="16"/>
    </row>
    <row r="132" ht="15.75" customHeight="1">
      <c r="A132" s="11"/>
      <c r="B132" s="79">
        <v>1.0</v>
      </c>
      <c r="C132" s="45">
        <v>128.0</v>
      </c>
      <c r="D132" s="80" t="s">
        <v>126</v>
      </c>
      <c r="E132" s="58"/>
      <c r="F132" s="43"/>
      <c r="G132" s="43"/>
      <c r="H132" s="43"/>
      <c r="I132" s="43"/>
      <c r="J132" s="43"/>
      <c r="K132" s="43"/>
      <c r="L132" s="43"/>
      <c r="M132" s="46"/>
      <c r="N132" s="46"/>
      <c r="O132" s="16"/>
    </row>
    <row r="133" ht="15.75" customHeight="1">
      <c r="A133" s="11"/>
      <c r="B133" s="79">
        <v>1.0</v>
      </c>
      <c r="C133" s="45">
        <v>129.0</v>
      </c>
      <c r="D133" s="80" t="s">
        <v>127</v>
      </c>
      <c r="E133" s="58"/>
      <c r="F133" s="43"/>
      <c r="G133" s="43"/>
      <c r="H133" s="43"/>
      <c r="I133" s="43"/>
      <c r="J133" s="43"/>
      <c r="K133" s="43"/>
      <c r="L133" s="43"/>
      <c r="M133" s="46"/>
      <c r="N133" s="46"/>
      <c r="O133" s="16"/>
    </row>
    <row r="134" ht="15.75" customHeight="1">
      <c r="A134" s="11"/>
      <c r="B134" s="79">
        <v>1.0</v>
      </c>
      <c r="C134" s="48">
        <v>130.0</v>
      </c>
      <c r="D134" s="80" t="s">
        <v>128</v>
      </c>
      <c r="E134" s="58"/>
      <c r="F134" s="43"/>
      <c r="G134" s="43"/>
      <c r="H134" s="43"/>
      <c r="I134" s="43"/>
      <c r="J134" s="43"/>
      <c r="K134" s="43"/>
      <c r="L134" s="43"/>
      <c r="M134" s="46"/>
      <c r="N134" s="46"/>
      <c r="O134" s="16"/>
    </row>
    <row r="135" ht="15.75" customHeight="1">
      <c r="A135" s="11"/>
      <c r="B135" s="79">
        <v>1.0</v>
      </c>
      <c r="C135" s="48">
        <v>131.0</v>
      </c>
      <c r="D135" s="80" t="s">
        <v>129</v>
      </c>
      <c r="E135" s="58"/>
      <c r="F135" s="43"/>
      <c r="G135" s="43"/>
      <c r="H135" s="43"/>
      <c r="I135" s="43"/>
      <c r="J135" s="43"/>
      <c r="K135" s="43"/>
      <c r="L135" s="43"/>
      <c r="M135" s="46"/>
      <c r="N135" s="46"/>
      <c r="O135" s="16"/>
    </row>
    <row r="136" ht="15.75" customHeight="1">
      <c r="A136" s="11"/>
      <c r="B136" s="79">
        <v>1.0</v>
      </c>
      <c r="C136" s="48">
        <v>132.0</v>
      </c>
      <c r="D136" s="80" t="s">
        <v>130</v>
      </c>
      <c r="E136" s="58"/>
      <c r="F136" s="43"/>
      <c r="G136" s="43"/>
      <c r="H136" s="43"/>
      <c r="I136" s="43"/>
      <c r="J136" s="43"/>
      <c r="K136" s="43"/>
      <c r="L136" s="43"/>
      <c r="M136" s="46"/>
      <c r="N136" s="46"/>
      <c r="O136" s="16"/>
    </row>
    <row r="137" ht="15.75" customHeight="1">
      <c r="A137" s="11"/>
      <c r="B137" s="79">
        <v>1.0</v>
      </c>
      <c r="C137" s="45">
        <v>133.0</v>
      </c>
      <c r="D137" s="80" t="s">
        <v>131</v>
      </c>
      <c r="E137" s="58"/>
      <c r="F137" s="43"/>
      <c r="G137" s="43"/>
      <c r="H137" s="43"/>
      <c r="I137" s="43"/>
      <c r="J137" s="43"/>
      <c r="K137" s="43"/>
      <c r="L137" s="43"/>
      <c r="M137" s="46"/>
      <c r="N137" s="46"/>
      <c r="O137" s="16"/>
    </row>
    <row r="138" ht="15.75" customHeight="1">
      <c r="A138" s="81"/>
      <c r="B138" s="82">
        <v>1.0</v>
      </c>
      <c r="C138" s="61">
        <v>134.0</v>
      </c>
      <c r="D138" s="83" t="s">
        <v>132</v>
      </c>
      <c r="E138" s="58"/>
      <c r="F138" s="43"/>
      <c r="G138" s="43"/>
      <c r="H138" s="43"/>
      <c r="I138" s="43"/>
      <c r="J138" s="43"/>
      <c r="K138" s="43"/>
      <c r="L138" s="43"/>
      <c r="M138" s="43"/>
      <c r="N138" s="46"/>
      <c r="O138" s="16"/>
    </row>
    <row r="139" ht="21.0" customHeight="1">
      <c r="A139" s="84"/>
      <c r="B139" s="85"/>
      <c r="C139" s="85"/>
      <c r="D139" s="86" t="s">
        <v>133</v>
      </c>
      <c r="E139" s="58">
        <f>SUM(E5:E138)</f>
        <v>31</v>
      </c>
      <c r="F139" s="43">
        <f>SUM(E5:E138)</f>
        <v>31</v>
      </c>
      <c r="G139" s="87">
        <f t="shared" ref="G139:N139" si="1">SUM(G5:G138)</f>
        <v>27</v>
      </c>
      <c r="H139" s="43">
        <f t="shared" si="1"/>
        <v>47</v>
      </c>
      <c r="I139" s="43">
        <f t="shared" si="1"/>
        <v>12</v>
      </c>
      <c r="J139" s="43">
        <f t="shared" si="1"/>
        <v>26</v>
      </c>
      <c r="K139" s="43">
        <f t="shared" si="1"/>
        <v>27</v>
      </c>
      <c r="L139" s="43">
        <f t="shared" si="1"/>
        <v>29</v>
      </c>
      <c r="M139" s="43">
        <f t="shared" si="1"/>
        <v>12</v>
      </c>
      <c r="N139" s="43">
        <f t="shared" si="1"/>
        <v>12</v>
      </c>
      <c r="O139" s="16"/>
    </row>
    <row r="140" ht="15.75" customHeight="1">
      <c r="A140" s="88" t="s">
        <v>134</v>
      </c>
      <c r="B140" s="6"/>
      <c r="C140" s="6"/>
      <c r="D140" s="7"/>
      <c r="E140" s="58">
        <f>12+19+10</f>
        <v>41</v>
      </c>
      <c r="F140" s="43">
        <f t="shared" ref="F140:G140" si="2">12+19</f>
        <v>31</v>
      </c>
      <c r="G140" s="43">
        <f t="shared" si="2"/>
        <v>31</v>
      </c>
      <c r="H140" s="43">
        <f>12+19+19+9</f>
        <v>59</v>
      </c>
      <c r="I140" s="43">
        <f>12</f>
        <v>12</v>
      </c>
      <c r="J140" s="43">
        <f t="shared" ref="J140:L140" si="3">12+19</f>
        <v>31</v>
      </c>
      <c r="K140" s="43">
        <f t="shared" si="3"/>
        <v>31</v>
      </c>
      <c r="L140" s="43">
        <f t="shared" si="3"/>
        <v>31</v>
      </c>
      <c r="M140" s="43">
        <f t="shared" ref="M140:N140" si="4">12</f>
        <v>12</v>
      </c>
      <c r="N140" s="43">
        <f t="shared" si="4"/>
        <v>12</v>
      </c>
      <c r="O140" s="16"/>
    </row>
    <row r="141" ht="15.75" customHeight="1">
      <c r="A141" s="88" t="s">
        <v>135</v>
      </c>
      <c r="B141" s="6"/>
      <c r="C141" s="6"/>
      <c r="D141" s="7"/>
      <c r="E141" s="89">
        <f t="shared" ref="E141:N141" si="5">E139/E140</f>
        <v>0.756097561</v>
      </c>
      <c r="F141" s="90">
        <f t="shared" si="5"/>
        <v>1</v>
      </c>
      <c r="G141" s="90">
        <f t="shared" si="5"/>
        <v>0.8709677419</v>
      </c>
      <c r="H141" s="90">
        <f t="shared" si="5"/>
        <v>0.7966101695</v>
      </c>
      <c r="I141" s="90">
        <f t="shared" si="5"/>
        <v>1</v>
      </c>
      <c r="J141" s="90">
        <f t="shared" si="5"/>
        <v>0.8387096774</v>
      </c>
      <c r="K141" s="90">
        <f t="shared" si="5"/>
        <v>0.8709677419</v>
      </c>
      <c r="L141" s="90">
        <f t="shared" si="5"/>
        <v>0.935483871</v>
      </c>
      <c r="M141" s="90">
        <f t="shared" si="5"/>
        <v>1</v>
      </c>
      <c r="N141" s="90">
        <f t="shared" si="5"/>
        <v>1</v>
      </c>
      <c r="O141" s="16"/>
    </row>
    <row r="142" ht="21.75" customHeight="1">
      <c r="A142" s="91" t="s">
        <v>136</v>
      </c>
      <c r="B142" s="6"/>
      <c r="C142" s="6"/>
      <c r="D142" s="7"/>
      <c r="E142" s="87">
        <f t="shared" ref="E142:N142" si="6">E140-E139</f>
        <v>10</v>
      </c>
      <c r="F142" s="43">
        <f t="shared" si="6"/>
        <v>0</v>
      </c>
      <c r="G142" s="43">
        <f t="shared" si="6"/>
        <v>4</v>
      </c>
      <c r="H142" s="43">
        <f t="shared" si="6"/>
        <v>12</v>
      </c>
      <c r="I142" s="43">
        <f t="shared" si="6"/>
        <v>0</v>
      </c>
      <c r="J142" s="43">
        <f t="shared" si="6"/>
        <v>5</v>
      </c>
      <c r="K142" s="43">
        <f t="shared" si="6"/>
        <v>4</v>
      </c>
      <c r="L142" s="43">
        <f t="shared" si="6"/>
        <v>2</v>
      </c>
      <c r="M142" s="43">
        <f t="shared" si="6"/>
        <v>0</v>
      </c>
      <c r="N142" s="43">
        <f t="shared" si="6"/>
        <v>0</v>
      </c>
      <c r="O142" s="16"/>
    </row>
    <row r="143" ht="112.5" customHeight="1">
      <c r="A143" s="92" t="s">
        <v>137</v>
      </c>
      <c r="B143" s="6"/>
      <c r="C143" s="6"/>
      <c r="D143" s="7"/>
      <c r="E143" s="93" t="s">
        <v>138</v>
      </c>
      <c r="F143" s="94" t="s">
        <v>139</v>
      </c>
      <c r="G143" s="94" t="s">
        <v>140</v>
      </c>
      <c r="H143" s="94" t="s">
        <v>141</v>
      </c>
      <c r="I143" s="94" t="s">
        <v>142</v>
      </c>
      <c r="J143" s="94" t="s">
        <v>143</v>
      </c>
      <c r="K143" s="94" t="s">
        <v>144</v>
      </c>
      <c r="L143" s="94" t="s">
        <v>145</v>
      </c>
      <c r="M143" s="94" t="s">
        <v>146</v>
      </c>
      <c r="N143" s="94" t="s">
        <v>147</v>
      </c>
      <c r="O143" s="16"/>
    </row>
    <row r="144" ht="15.75" customHeight="1">
      <c r="A144" s="95" t="s">
        <v>148</v>
      </c>
      <c r="B144" s="6"/>
      <c r="C144" s="6"/>
      <c r="D144" s="7"/>
      <c r="E144" s="30" t="s">
        <v>42</v>
      </c>
      <c r="F144" s="31" t="s">
        <v>42</v>
      </c>
      <c r="G144" s="31" t="s">
        <v>42</v>
      </c>
      <c r="H144" s="31" t="s">
        <v>42</v>
      </c>
      <c r="I144" s="31" t="s">
        <v>42</v>
      </c>
      <c r="J144" s="31" t="s">
        <v>42</v>
      </c>
      <c r="K144" s="31" t="s">
        <v>42</v>
      </c>
      <c r="L144" s="31" t="s">
        <v>42</v>
      </c>
      <c r="M144" s="31" t="s">
        <v>42</v>
      </c>
      <c r="N144" s="31" t="s">
        <v>42</v>
      </c>
      <c r="O144" s="16"/>
    </row>
    <row r="145" ht="15.75" customHeight="1">
      <c r="A145" s="95" t="s">
        <v>149</v>
      </c>
      <c r="B145" s="6"/>
      <c r="C145" s="6"/>
      <c r="D145" s="7"/>
      <c r="E145" s="58"/>
      <c r="F145" s="43"/>
      <c r="G145" s="43"/>
      <c r="H145" s="43"/>
      <c r="I145" s="43"/>
      <c r="J145" s="43"/>
      <c r="K145" s="43"/>
      <c r="L145" s="43"/>
      <c r="M145" s="43"/>
      <c r="N145" s="43"/>
      <c r="O145" s="16"/>
    </row>
    <row r="146" ht="15.75" customHeight="1">
      <c r="A146" s="95" t="s">
        <v>150</v>
      </c>
      <c r="B146" s="6"/>
      <c r="C146" s="6"/>
      <c r="D146" s="7"/>
      <c r="E146" s="58"/>
      <c r="F146" s="43"/>
      <c r="G146" s="43"/>
      <c r="H146" s="43"/>
      <c r="I146" s="43"/>
      <c r="J146" s="43"/>
      <c r="K146" s="43"/>
      <c r="L146" s="43"/>
      <c r="M146" s="43"/>
      <c r="N146" s="43"/>
      <c r="O146" s="16"/>
    </row>
    <row r="147" ht="15.75" customHeight="1">
      <c r="A147" s="95" t="s">
        <v>151</v>
      </c>
      <c r="B147" s="6"/>
      <c r="C147" s="6"/>
      <c r="D147" s="7"/>
      <c r="E147" s="96"/>
      <c r="F147" s="43"/>
      <c r="G147" s="43"/>
      <c r="H147" s="43"/>
      <c r="I147" s="43"/>
      <c r="J147" s="43"/>
      <c r="K147" s="43"/>
      <c r="L147" s="43"/>
      <c r="M147" s="43"/>
      <c r="N147" s="43"/>
      <c r="O147" s="16"/>
    </row>
    <row r="148" ht="15.75" customHeight="1">
      <c r="A148" s="97" t="s">
        <v>152</v>
      </c>
      <c r="B148" s="6"/>
      <c r="C148" s="6"/>
      <c r="D148" s="7"/>
      <c r="E148" s="30" t="s">
        <v>153</v>
      </c>
      <c r="F148" s="31" t="s">
        <v>153</v>
      </c>
      <c r="G148" s="31" t="s">
        <v>153</v>
      </c>
      <c r="H148" s="31" t="s">
        <v>153</v>
      </c>
      <c r="I148" s="31" t="s">
        <v>153</v>
      </c>
      <c r="J148" s="31" t="s">
        <v>153</v>
      </c>
      <c r="K148" s="31" t="s">
        <v>153</v>
      </c>
      <c r="L148" s="31" t="s">
        <v>153</v>
      </c>
      <c r="M148" s="31" t="s">
        <v>153</v>
      </c>
      <c r="N148" s="31" t="s">
        <v>153</v>
      </c>
      <c r="O148" s="16"/>
    </row>
    <row r="149" ht="15.75" customHeight="1">
      <c r="A149" s="97" t="s">
        <v>154</v>
      </c>
      <c r="B149" s="6"/>
      <c r="C149" s="6"/>
      <c r="D149" s="7"/>
      <c r="E149" s="98">
        <v>43983.0</v>
      </c>
      <c r="F149" s="99">
        <v>43983.0</v>
      </c>
      <c r="G149" s="94" t="s">
        <v>155</v>
      </c>
      <c r="H149" s="99">
        <v>43983.0</v>
      </c>
      <c r="I149" s="99">
        <v>43983.0</v>
      </c>
      <c r="J149" s="94" t="s">
        <v>156</v>
      </c>
      <c r="K149" s="31" t="s">
        <v>157</v>
      </c>
      <c r="L149" s="99">
        <v>43983.0</v>
      </c>
      <c r="M149" s="94" t="s">
        <v>158</v>
      </c>
      <c r="N149" s="99">
        <v>43983.0</v>
      </c>
      <c r="O149" s="16"/>
    </row>
    <row r="150" ht="15.75" customHeight="1">
      <c r="A150" s="100"/>
      <c r="B150" s="100"/>
      <c r="C150" s="100"/>
      <c r="D150" s="101"/>
      <c r="E150" s="102"/>
      <c r="N150" s="103" t="s">
        <v>159</v>
      </c>
      <c r="O150" s="104">
        <f>AVERAGE(F141:N141)</f>
        <v>0.9236376891</v>
      </c>
    </row>
    <row r="151" ht="15.75" customHeight="1">
      <c r="A151" s="100"/>
      <c r="B151" s="100"/>
      <c r="C151" s="100"/>
      <c r="D151" s="101"/>
      <c r="E151" s="105"/>
      <c r="N151" s="106" t="s">
        <v>160</v>
      </c>
      <c r="O151" s="107">
        <f>COUNTA(E2:N3)</f>
        <v>10</v>
      </c>
    </row>
    <row r="152" ht="15.75" customHeight="1">
      <c r="A152" s="100"/>
      <c r="B152" s="100"/>
      <c r="C152" s="100"/>
      <c r="D152" s="101"/>
      <c r="E152" s="108"/>
      <c r="N152" s="109" t="s">
        <v>161</v>
      </c>
      <c r="O152" s="110">
        <f>SUM(E4:N4)</f>
        <v>0.0403587963</v>
      </c>
    </row>
    <row r="153" ht="15.75" customHeight="1">
      <c r="A153" s="100"/>
      <c r="B153" s="100"/>
      <c r="C153" s="100"/>
      <c r="D153" s="101"/>
      <c r="E153" s="111"/>
      <c r="N153" s="112" t="s">
        <v>162</v>
      </c>
      <c r="O153" s="113">
        <f>2</f>
        <v>2</v>
      </c>
    </row>
    <row r="154" ht="15.75" customHeight="1">
      <c r="A154" s="100"/>
      <c r="B154" s="100"/>
      <c r="C154" s="100"/>
      <c r="D154" s="101"/>
      <c r="E154" s="114"/>
      <c r="N154" s="115" t="s">
        <v>163</v>
      </c>
      <c r="O154" s="113">
        <f>8</f>
        <v>8</v>
      </c>
    </row>
    <row r="155" ht="15.75" customHeight="1">
      <c r="A155" s="100"/>
      <c r="B155" s="100"/>
      <c r="C155" s="100"/>
      <c r="D155" s="101"/>
      <c r="E155" s="116"/>
      <c r="N155" s="115" t="s">
        <v>164</v>
      </c>
      <c r="O155" s="113">
        <f>10</f>
        <v>10</v>
      </c>
    </row>
    <row r="156" ht="15.75" customHeight="1">
      <c r="A156" s="100"/>
      <c r="B156" s="100"/>
      <c r="C156" s="100"/>
      <c r="D156" s="101"/>
      <c r="E156" s="116"/>
      <c r="N156" s="115" t="s">
        <v>165</v>
      </c>
      <c r="O156" s="117">
        <f>SUM(E4:N4)</f>
        <v>0.0403587963</v>
      </c>
    </row>
    <row r="157" ht="15.75" customHeight="1">
      <c r="A157" s="100"/>
      <c r="B157" s="100"/>
      <c r="C157" s="100"/>
      <c r="D157" s="101"/>
      <c r="E157" s="116"/>
      <c r="N157" s="115" t="s">
        <v>166</v>
      </c>
      <c r="O157" s="113">
        <f>11</f>
        <v>11</v>
      </c>
    </row>
    <row r="158" ht="15.75" customHeight="1">
      <c r="A158" s="100"/>
      <c r="B158" s="100"/>
      <c r="C158" s="100"/>
      <c r="D158" s="101"/>
      <c r="E158" s="116"/>
      <c r="N158" s="115" t="s">
        <v>167</v>
      </c>
      <c r="O158" s="118">
        <f>8</f>
        <v>8</v>
      </c>
    </row>
    <row r="159" ht="15.75" customHeight="1">
      <c r="A159" s="100"/>
      <c r="B159" s="100"/>
      <c r="C159" s="100"/>
      <c r="D159" s="101"/>
      <c r="E159" s="116"/>
      <c r="N159" s="115" t="s">
        <v>168</v>
      </c>
      <c r="O159" s="118">
        <f>29</f>
        <v>29</v>
      </c>
    </row>
    <row r="160" ht="15.75" customHeight="1">
      <c r="A160" s="100"/>
      <c r="B160" s="100"/>
      <c r="C160" s="100"/>
      <c r="D160" s="101"/>
      <c r="E160" s="116"/>
      <c r="N160" s="115" t="s">
        <v>169</v>
      </c>
      <c r="O160" s="119">
        <f>SUM(E141:N141)</f>
        <v>9.068836763</v>
      </c>
    </row>
    <row r="161" ht="15.75" customHeight="1">
      <c r="A161" s="100"/>
      <c r="B161" s="100"/>
      <c r="C161" s="100"/>
      <c r="D161" s="101"/>
      <c r="E161" s="116"/>
    </row>
    <row r="162" ht="15.75" customHeight="1">
      <c r="A162" s="100"/>
      <c r="B162" s="100"/>
      <c r="C162" s="100"/>
      <c r="D162" s="101"/>
      <c r="E162" s="116"/>
    </row>
    <row r="163" ht="15.75" customHeight="1">
      <c r="A163" s="100"/>
      <c r="B163" s="100"/>
      <c r="C163" s="100"/>
      <c r="D163" s="101"/>
      <c r="E163" s="116"/>
    </row>
    <row r="164" ht="15.75" customHeight="1">
      <c r="A164" s="100"/>
      <c r="B164" s="100"/>
      <c r="C164" s="100"/>
      <c r="D164" s="101"/>
      <c r="E164" s="116"/>
    </row>
    <row r="165" ht="15.75" customHeight="1">
      <c r="A165" s="100"/>
      <c r="B165" s="100"/>
      <c r="C165" s="100"/>
      <c r="D165" s="101"/>
      <c r="E165" s="116"/>
    </row>
    <row r="166" ht="15.75" customHeight="1">
      <c r="A166" s="100"/>
      <c r="B166" s="100"/>
      <c r="C166" s="100"/>
      <c r="D166" s="101"/>
      <c r="E166" s="116"/>
    </row>
    <row r="167" ht="15.75" customHeight="1">
      <c r="A167" s="100"/>
      <c r="B167" s="100"/>
      <c r="C167" s="100"/>
      <c r="D167" s="101"/>
      <c r="E167" s="116"/>
    </row>
    <row r="168" ht="15.75" customHeight="1">
      <c r="A168" s="100"/>
      <c r="B168" s="100"/>
      <c r="C168" s="100"/>
      <c r="D168" s="101"/>
      <c r="E168" s="116"/>
    </row>
    <row r="169" ht="15.75" customHeight="1">
      <c r="A169" s="100"/>
      <c r="B169" s="100"/>
      <c r="C169" s="100"/>
      <c r="D169" s="101"/>
      <c r="E169" s="116"/>
    </row>
    <row r="170" ht="15.75" customHeight="1">
      <c r="A170" s="100"/>
      <c r="B170" s="100"/>
      <c r="C170" s="100"/>
      <c r="D170" s="101"/>
      <c r="E170" s="116"/>
    </row>
    <row r="171" ht="15.75" customHeight="1">
      <c r="A171" s="100"/>
      <c r="B171" s="100"/>
      <c r="C171" s="100"/>
      <c r="D171" s="101"/>
      <c r="E171" s="116"/>
    </row>
    <row r="172" ht="15.75" customHeight="1">
      <c r="A172" s="100"/>
      <c r="B172" s="100"/>
      <c r="C172" s="100"/>
      <c r="D172" s="100"/>
      <c r="E172" s="116"/>
    </row>
    <row r="173" ht="15.75" customHeight="1">
      <c r="A173" s="100"/>
      <c r="B173" s="100"/>
      <c r="C173" s="100"/>
      <c r="D173" s="101"/>
      <c r="E173" s="116"/>
    </row>
    <row r="174" ht="15.75" customHeight="1">
      <c r="A174" s="100"/>
      <c r="B174" s="100"/>
      <c r="C174" s="100"/>
      <c r="D174" s="101"/>
      <c r="E174" s="116"/>
    </row>
    <row r="175" ht="15.75" customHeight="1">
      <c r="A175" s="100"/>
      <c r="B175" s="100"/>
      <c r="C175" s="100"/>
      <c r="D175" s="101"/>
      <c r="E175" s="116"/>
    </row>
    <row r="176" ht="15.75" customHeight="1">
      <c r="A176" s="100"/>
      <c r="B176" s="100"/>
      <c r="C176" s="100"/>
      <c r="D176" s="101"/>
      <c r="E176" s="116"/>
    </row>
    <row r="177" ht="15.75" customHeight="1">
      <c r="A177" s="100"/>
      <c r="B177" s="100"/>
      <c r="C177" s="100"/>
      <c r="D177" s="101"/>
      <c r="E177" s="116"/>
    </row>
    <row r="178" ht="15.75" customHeight="1">
      <c r="A178" s="100"/>
      <c r="B178" s="100"/>
      <c r="C178" s="100"/>
      <c r="D178" s="101"/>
      <c r="E178" s="116"/>
    </row>
    <row r="179" ht="15.75" customHeight="1">
      <c r="A179" s="100"/>
      <c r="B179" s="100"/>
      <c r="C179" s="100"/>
      <c r="D179" s="101"/>
      <c r="E179" s="116"/>
    </row>
    <row r="180" ht="15.75" customHeight="1">
      <c r="A180" s="100"/>
      <c r="B180" s="100"/>
      <c r="C180" s="100"/>
      <c r="D180" s="101"/>
      <c r="E180" s="116"/>
    </row>
    <row r="181" ht="15.75" customHeight="1">
      <c r="A181" s="100"/>
      <c r="B181" s="100"/>
      <c r="C181" s="100"/>
      <c r="D181" s="101"/>
      <c r="E181" s="116"/>
    </row>
    <row r="182" ht="15.75" customHeight="1">
      <c r="A182" s="100"/>
      <c r="B182" s="100"/>
      <c r="C182" s="100"/>
      <c r="D182" s="101"/>
      <c r="E182" s="116"/>
    </row>
    <row r="183" ht="15.75" customHeight="1">
      <c r="A183" s="100"/>
      <c r="B183" s="100"/>
      <c r="C183" s="100"/>
      <c r="D183" s="101"/>
      <c r="E183" s="116"/>
    </row>
    <row r="184" ht="15.75" customHeight="1">
      <c r="A184" s="100"/>
      <c r="B184" s="100"/>
      <c r="C184" s="100"/>
      <c r="D184" s="101"/>
      <c r="E184" s="116"/>
    </row>
    <row r="185" ht="15.75" customHeight="1">
      <c r="A185" s="100"/>
      <c r="B185" s="100"/>
      <c r="C185" s="100"/>
      <c r="D185" s="101"/>
      <c r="E185" s="116"/>
    </row>
    <row r="186" ht="15.75" customHeight="1">
      <c r="A186" s="100"/>
      <c r="B186" s="100"/>
      <c r="C186" s="100"/>
      <c r="D186" s="101"/>
      <c r="E186" s="116"/>
    </row>
    <row r="187" ht="15.75" customHeight="1">
      <c r="A187" s="100"/>
      <c r="B187" s="100"/>
      <c r="C187" s="100"/>
      <c r="D187" s="101"/>
      <c r="E187" s="116"/>
    </row>
    <row r="188" ht="15.75" customHeight="1">
      <c r="A188" s="100"/>
      <c r="B188" s="100"/>
      <c r="C188" s="100"/>
      <c r="D188" s="101"/>
      <c r="E188" s="116"/>
    </row>
    <row r="189" ht="15.75" customHeight="1">
      <c r="A189" s="100"/>
      <c r="B189" s="100"/>
      <c r="C189" s="100"/>
      <c r="D189" s="101"/>
      <c r="E189" s="116"/>
    </row>
    <row r="190" ht="15.75" customHeight="1">
      <c r="A190" s="100"/>
      <c r="B190" s="100"/>
      <c r="C190" s="100"/>
      <c r="D190" s="101"/>
      <c r="E190" s="116"/>
    </row>
    <row r="191" ht="15.75" customHeight="1">
      <c r="A191" s="100"/>
      <c r="B191" s="100"/>
      <c r="C191" s="100"/>
      <c r="D191" s="101"/>
      <c r="E191" s="116"/>
    </row>
    <row r="192" ht="15.75" customHeight="1">
      <c r="A192" s="100"/>
      <c r="B192" s="100"/>
      <c r="C192" s="100"/>
      <c r="D192" s="101"/>
      <c r="E192" s="116"/>
    </row>
    <row r="193" ht="15.75" customHeight="1">
      <c r="A193" s="100"/>
      <c r="B193" s="100"/>
      <c r="C193" s="100"/>
      <c r="D193" s="101"/>
      <c r="E193" s="116"/>
    </row>
    <row r="194" ht="15.75" customHeight="1">
      <c r="A194" s="100"/>
      <c r="B194" s="100"/>
      <c r="C194" s="100"/>
      <c r="D194" s="101"/>
      <c r="E194" s="116"/>
    </row>
    <row r="195" ht="15.75" customHeight="1">
      <c r="A195" s="100"/>
      <c r="B195" s="100"/>
      <c r="C195" s="100"/>
      <c r="D195" s="101"/>
      <c r="E195" s="116"/>
    </row>
    <row r="196" ht="15.75" customHeight="1">
      <c r="A196" s="100"/>
      <c r="B196" s="100"/>
      <c r="C196" s="100"/>
      <c r="D196" s="101"/>
      <c r="E196" s="116"/>
    </row>
    <row r="197" ht="15.75" customHeight="1">
      <c r="A197" s="100"/>
      <c r="B197" s="100"/>
      <c r="C197" s="100"/>
      <c r="D197" s="101"/>
      <c r="E197" s="116"/>
    </row>
    <row r="198" ht="15.75" customHeight="1">
      <c r="A198" s="100"/>
      <c r="B198" s="100"/>
      <c r="C198" s="100"/>
      <c r="D198" s="101"/>
      <c r="E198" s="116"/>
    </row>
    <row r="199" ht="15.75" customHeight="1">
      <c r="A199" s="100"/>
      <c r="B199" s="100"/>
      <c r="C199" s="100"/>
      <c r="D199" s="101"/>
      <c r="E199" s="116"/>
    </row>
    <row r="200" ht="15.75" customHeight="1">
      <c r="A200" s="100"/>
      <c r="B200" s="100"/>
      <c r="C200" s="100"/>
      <c r="D200" s="101"/>
      <c r="E200" s="116"/>
    </row>
    <row r="201" ht="15.75" customHeight="1">
      <c r="A201" s="100"/>
      <c r="B201" s="100"/>
      <c r="C201" s="100"/>
      <c r="D201" s="101"/>
      <c r="E201" s="116"/>
    </row>
    <row r="202" ht="15.75" customHeight="1">
      <c r="A202" s="100"/>
      <c r="B202" s="100"/>
      <c r="C202" s="100"/>
      <c r="D202" s="101"/>
      <c r="E202" s="116"/>
    </row>
    <row r="203" ht="15.75" customHeight="1">
      <c r="A203" s="100"/>
      <c r="B203" s="100"/>
      <c r="C203" s="100"/>
      <c r="D203" s="101"/>
      <c r="E203" s="116"/>
    </row>
    <row r="204" ht="15.75" customHeight="1">
      <c r="A204" s="100"/>
      <c r="B204" s="100"/>
      <c r="C204" s="100"/>
      <c r="D204" s="101"/>
      <c r="E204" s="116"/>
    </row>
    <row r="205" ht="15.75" customHeight="1">
      <c r="A205" s="100"/>
      <c r="B205" s="100"/>
      <c r="C205" s="100"/>
      <c r="D205" s="101"/>
      <c r="E205" s="116"/>
    </row>
    <row r="206" ht="15.75" customHeight="1">
      <c r="A206" s="100"/>
      <c r="B206" s="100"/>
      <c r="C206" s="100"/>
      <c r="D206" s="101"/>
      <c r="E206" s="116"/>
    </row>
    <row r="207" ht="15.75" customHeight="1">
      <c r="A207" s="100"/>
      <c r="B207" s="100"/>
      <c r="C207" s="100"/>
      <c r="D207" s="101"/>
      <c r="E207" s="116"/>
    </row>
    <row r="208" ht="15.75" customHeight="1">
      <c r="A208" s="100"/>
      <c r="B208" s="100"/>
      <c r="C208" s="100"/>
      <c r="D208" s="101"/>
      <c r="E208" s="116"/>
    </row>
    <row r="209" ht="15.75" customHeight="1">
      <c r="A209" s="100"/>
      <c r="B209" s="100"/>
      <c r="C209" s="100"/>
      <c r="D209" s="101"/>
      <c r="E209" s="116"/>
    </row>
    <row r="210" ht="15.75" customHeight="1">
      <c r="A210" s="100"/>
      <c r="B210" s="100"/>
      <c r="C210" s="100"/>
      <c r="D210" s="101"/>
      <c r="E210" s="116"/>
    </row>
    <row r="211" ht="15.75" customHeight="1">
      <c r="A211" s="100"/>
      <c r="B211" s="100"/>
      <c r="C211" s="100"/>
      <c r="D211" s="101"/>
      <c r="E211" s="116"/>
    </row>
    <row r="212" ht="15.75" customHeight="1">
      <c r="A212" s="100"/>
      <c r="B212" s="100"/>
      <c r="C212" s="100"/>
      <c r="D212" s="101"/>
      <c r="E212" s="116"/>
    </row>
    <row r="213" ht="15.75" customHeight="1">
      <c r="A213" s="100"/>
      <c r="B213" s="100"/>
      <c r="C213" s="100"/>
      <c r="D213" s="101"/>
      <c r="E213" s="116"/>
    </row>
    <row r="214" ht="15.75" customHeight="1">
      <c r="A214" s="100"/>
      <c r="B214" s="100"/>
      <c r="C214" s="100"/>
      <c r="D214" s="101"/>
      <c r="E214" s="116"/>
    </row>
    <row r="215" ht="15.75" customHeight="1">
      <c r="A215" s="100"/>
      <c r="B215" s="100"/>
      <c r="C215" s="100"/>
      <c r="D215" s="101"/>
      <c r="E215" s="116"/>
    </row>
    <row r="216" ht="15.75" customHeight="1">
      <c r="A216" s="100"/>
      <c r="B216" s="100"/>
      <c r="C216" s="100"/>
      <c r="D216" s="101"/>
      <c r="E216" s="116"/>
    </row>
    <row r="217" ht="15.75" customHeight="1">
      <c r="A217" s="100"/>
      <c r="B217" s="100"/>
      <c r="C217" s="100"/>
      <c r="D217" s="101"/>
      <c r="E217" s="116"/>
    </row>
    <row r="218" ht="15.75" customHeight="1">
      <c r="A218" s="100"/>
      <c r="B218" s="100"/>
      <c r="C218" s="100"/>
      <c r="D218" s="101"/>
      <c r="E218" s="116"/>
    </row>
    <row r="219" ht="15.75" customHeight="1">
      <c r="A219" s="100"/>
      <c r="B219" s="100"/>
      <c r="C219" s="100"/>
      <c r="D219" s="101"/>
      <c r="E219" s="116"/>
    </row>
    <row r="220" ht="15.75" customHeight="1">
      <c r="A220" s="100"/>
      <c r="B220" s="100"/>
      <c r="C220" s="100"/>
      <c r="D220" s="101"/>
      <c r="E220" s="116"/>
    </row>
    <row r="221" ht="15.75" customHeight="1">
      <c r="A221" s="100"/>
      <c r="B221" s="100"/>
      <c r="C221" s="100"/>
      <c r="D221" s="101"/>
      <c r="E221" s="116"/>
    </row>
    <row r="222" ht="15.75" customHeight="1">
      <c r="A222" s="100"/>
      <c r="B222" s="100"/>
      <c r="C222" s="100"/>
      <c r="D222" s="101"/>
      <c r="E222" s="116"/>
    </row>
    <row r="223" ht="15.75" customHeight="1">
      <c r="A223" s="100"/>
      <c r="B223" s="100"/>
      <c r="C223" s="100"/>
      <c r="D223" s="101"/>
      <c r="E223" s="116"/>
    </row>
    <row r="224" ht="15.75" customHeight="1">
      <c r="A224" s="100"/>
      <c r="B224" s="100"/>
      <c r="C224" s="100"/>
      <c r="D224" s="101"/>
      <c r="E224" s="116"/>
    </row>
    <row r="225" ht="15.75" customHeight="1">
      <c r="A225" s="100"/>
      <c r="B225" s="100"/>
      <c r="C225" s="100"/>
      <c r="D225" s="101"/>
      <c r="E225" s="116"/>
    </row>
    <row r="226" ht="15.75" customHeight="1">
      <c r="A226" s="100"/>
      <c r="B226" s="100"/>
      <c r="C226" s="100"/>
      <c r="D226" s="101"/>
      <c r="E226" s="116"/>
    </row>
    <row r="227" ht="15.75" customHeight="1">
      <c r="A227" s="100"/>
      <c r="B227" s="100"/>
      <c r="C227" s="100"/>
      <c r="D227" s="101"/>
      <c r="E227" s="116"/>
    </row>
    <row r="228" ht="15.75" customHeight="1">
      <c r="A228" s="100"/>
      <c r="B228" s="100"/>
      <c r="C228" s="100"/>
      <c r="D228" s="101"/>
      <c r="E228" s="116"/>
    </row>
    <row r="229" ht="15.75" customHeight="1">
      <c r="A229" s="100"/>
      <c r="B229" s="100"/>
      <c r="C229" s="100"/>
      <c r="D229" s="101"/>
      <c r="E229" s="116"/>
    </row>
    <row r="230" ht="15.75" customHeight="1">
      <c r="A230" s="100"/>
      <c r="B230" s="100"/>
      <c r="C230" s="100"/>
      <c r="D230" s="101"/>
      <c r="E230" s="116"/>
    </row>
    <row r="231" ht="15.75" customHeight="1">
      <c r="A231" s="100"/>
      <c r="B231" s="100"/>
      <c r="C231" s="100"/>
      <c r="D231" s="101"/>
      <c r="E231" s="116"/>
    </row>
    <row r="232" ht="15.75" customHeight="1">
      <c r="A232" s="100"/>
      <c r="B232" s="100"/>
      <c r="C232" s="100"/>
      <c r="D232" s="101"/>
      <c r="E232" s="116"/>
    </row>
    <row r="233" ht="15.75" customHeight="1">
      <c r="A233" s="100"/>
      <c r="B233" s="100"/>
      <c r="C233" s="100"/>
      <c r="D233" s="101"/>
      <c r="E233" s="116"/>
    </row>
    <row r="234" ht="15.75" customHeight="1">
      <c r="A234" s="100"/>
      <c r="B234" s="100"/>
      <c r="C234" s="100"/>
      <c r="D234" s="101"/>
      <c r="E234" s="116"/>
    </row>
    <row r="235" ht="15.75" customHeight="1">
      <c r="A235" s="100"/>
      <c r="B235" s="100"/>
      <c r="C235" s="100"/>
      <c r="D235" s="101"/>
      <c r="E235" s="116"/>
    </row>
    <row r="236" ht="15.75" customHeight="1">
      <c r="A236" s="100"/>
      <c r="B236" s="100"/>
      <c r="C236" s="100"/>
      <c r="D236" s="101"/>
      <c r="E236" s="116"/>
    </row>
    <row r="237" ht="15.75" customHeight="1">
      <c r="A237" s="100"/>
      <c r="B237" s="100"/>
      <c r="C237" s="100"/>
      <c r="D237" s="101"/>
      <c r="E237" s="116"/>
    </row>
    <row r="238" ht="15.75" customHeight="1">
      <c r="A238" s="100"/>
      <c r="B238" s="100"/>
      <c r="C238" s="100"/>
      <c r="D238" s="101"/>
      <c r="E238" s="116"/>
    </row>
    <row r="239" ht="15.75" customHeight="1">
      <c r="A239" s="100"/>
      <c r="B239" s="100"/>
      <c r="C239" s="100"/>
      <c r="D239" s="101"/>
      <c r="E239" s="116"/>
    </row>
    <row r="240" ht="15.75" customHeight="1">
      <c r="A240" s="100"/>
      <c r="B240" s="100"/>
      <c r="C240" s="100"/>
      <c r="D240" s="101"/>
      <c r="E240" s="116"/>
    </row>
    <row r="241" ht="15.75" customHeight="1">
      <c r="A241" s="100"/>
      <c r="B241" s="100"/>
      <c r="C241" s="100"/>
      <c r="D241" s="101"/>
      <c r="E241" s="116"/>
    </row>
    <row r="242" ht="15.75" customHeight="1">
      <c r="A242" s="100"/>
      <c r="B242" s="100"/>
      <c r="C242" s="100"/>
      <c r="D242" s="101"/>
      <c r="E242" s="116"/>
    </row>
    <row r="243" ht="15.75" customHeight="1">
      <c r="A243" s="100"/>
      <c r="B243" s="100"/>
      <c r="C243" s="100"/>
      <c r="D243" s="101"/>
      <c r="E243" s="116"/>
    </row>
    <row r="244" ht="15.75" customHeight="1">
      <c r="A244" s="100"/>
      <c r="B244" s="100"/>
      <c r="C244" s="100"/>
      <c r="D244" s="101"/>
      <c r="E244" s="116"/>
    </row>
    <row r="245" ht="15.75" customHeight="1">
      <c r="A245" s="100"/>
      <c r="B245" s="100"/>
      <c r="C245" s="100"/>
      <c r="D245" s="101"/>
      <c r="E245" s="116"/>
    </row>
    <row r="246" ht="15.75" customHeight="1">
      <c r="A246" s="100"/>
      <c r="B246" s="100"/>
      <c r="C246" s="100"/>
      <c r="D246" s="101"/>
      <c r="E246" s="116"/>
    </row>
    <row r="247" ht="15.75" customHeight="1">
      <c r="A247" s="100"/>
      <c r="B247" s="100"/>
      <c r="C247" s="100"/>
      <c r="D247" s="101"/>
      <c r="E247" s="116"/>
    </row>
    <row r="248" ht="15.75" customHeight="1">
      <c r="A248" s="100"/>
      <c r="B248" s="100"/>
      <c r="C248" s="100"/>
      <c r="D248" s="101"/>
      <c r="E248" s="116"/>
    </row>
    <row r="249" ht="15.75" customHeight="1">
      <c r="A249" s="100"/>
      <c r="B249" s="100"/>
      <c r="C249" s="100"/>
      <c r="D249" s="101"/>
      <c r="E249" s="116"/>
    </row>
    <row r="250" ht="15.75" customHeight="1">
      <c r="A250" s="100"/>
      <c r="B250" s="100"/>
      <c r="C250" s="100"/>
      <c r="D250" s="101"/>
      <c r="E250" s="116"/>
    </row>
    <row r="251" ht="15.75" customHeight="1">
      <c r="A251" s="100"/>
      <c r="B251" s="100"/>
      <c r="C251" s="100"/>
      <c r="D251" s="101"/>
      <c r="E251" s="116"/>
    </row>
    <row r="252" ht="15.75" customHeight="1">
      <c r="A252" s="100"/>
      <c r="B252" s="100"/>
      <c r="C252" s="100"/>
      <c r="D252" s="101"/>
      <c r="E252" s="116"/>
    </row>
    <row r="253" ht="15.75" customHeight="1">
      <c r="A253" s="100"/>
      <c r="B253" s="100"/>
      <c r="C253" s="100"/>
      <c r="D253" s="101"/>
      <c r="E253" s="116"/>
    </row>
    <row r="254" ht="15.75" customHeight="1">
      <c r="A254" s="100"/>
      <c r="B254" s="100"/>
      <c r="C254" s="100"/>
      <c r="D254" s="101"/>
      <c r="E254" s="116"/>
    </row>
    <row r="255" ht="15.75" customHeight="1">
      <c r="A255" s="100"/>
      <c r="B255" s="100"/>
      <c r="C255" s="100"/>
      <c r="D255" s="101"/>
      <c r="E255" s="116"/>
    </row>
    <row r="256" ht="15.75" customHeight="1">
      <c r="A256" s="100"/>
      <c r="B256" s="100"/>
      <c r="C256" s="100"/>
      <c r="D256" s="101"/>
      <c r="E256" s="116"/>
    </row>
    <row r="257" ht="15.75" customHeight="1">
      <c r="A257" s="100"/>
      <c r="B257" s="100"/>
      <c r="C257" s="100"/>
      <c r="D257" s="101"/>
      <c r="E257" s="116"/>
    </row>
    <row r="258" ht="15.75" customHeight="1">
      <c r="A258" s="100"/>
      <c r="B258" s="100"/>
      <c r="C258" s="100"/>
      <c r="D258" s="101"/>
      <c r="E258" s="116"/>
    </row>
    <row r="259" ht="15.75" customHeight="1">
      <c r="A259" s="100"/>
      <c r="B259" s="100"/>
      <c r="C259" s="100"/>
      <c r="D259" s="101"/>
      <c r="E259" s="116"/>
    </row>
    <row r="260" ht="15.75" customHeight="1">
      <c r="A260" s="100"/>
      <c r="B260" s="100"/>
      <c r="C260" s="100"/>
      <c r="D260" s="101"/>
      <c r="E260" s="116"/>
    </row>
    <row r="261" ht="15.75" customHeight="1">
      <c r="A261" s="100"/>
      <c r="B261" s="100"/>
      <c r="C261" s="100"/>
      <c r="D261" s="101"/>
      <c r="E261" s="116"/>
    </row>
    <row r="262" ht="15.75" customHeight="1">
      <c r="A262" s="100"/>
      <c r="B262" s="100"/>
      <c r="C262" s="100"/>
      <c r="D262" s="101"/>
      <c r="E262" s="116"/>
    </row>
    <row r="263" ht="15.75" customHeight="1">
      <c r="A263" s="100"/>
      <c r="B263" s="100"/>
      <c r="C263" s="100"/>
      <c r="D263" s="101"/>
      <c r="E263" s="116"/>
    </row>
    <row r="264" ht="15.75" customHeight="1">
      <c r="A264" s="100"/>
      <c r="B264" s="100"/>
      <c r="C264" s="100"/>
      <c r="D264" s="101"/>
      <c r="E264" s="116"/>
    </row>
    <row r="265" ht="15.75" customHeight="1">
      <c r="A265" s="100"/>
      <c r="B265" s="100"/>
      <c r="C265" s="100"/>
      <c r="D265" s="101"/>
      <c r="E265" s="116"/>
    </row>
    <row r="266" ht="15.75" customHeight="1">
      <c r="A266" s="100"/>
      <c r="B266" s="100"/>
      <c r="C266" s="100"/>
      <c r="D266" s="101"/>
      <c r="E266" s="116"/>
    </row>
    <row r="267" ht="15.75" customHeight="1">
      <c r="A267" s="100"/>
      <c r="B267" s="100"/>
      <c r="C267" s="100"/>
      <c r="D267" s="101"/>
      <c r="E267" s="116"/>
    </row>
    <row r="268" ht="15.75" customHeight="1">
      <c r="A268" s="100"/>
      <c r="B268" s="100"/>
      <c r="C268" s="100"/>
      <c r="D268" s="101"/>
      <c r="E268" s="116"/>
    </row>
    <row r="269" ht="15.75" customHeight="1">
      <c r="A269" s="100"/>
      <c r="B269" s="100"/>
      <c r="C269" s="100"/>
      <c r="D269" s="101"/>
      <c r="E269" s="116"/>
    </row>
    <row r="270" ht="15.75" customHeight="1">
      <c r="A270" s="100"/>
      <c r="B270" s="100"/>
      <c r="C270" s="100"/>
      <c r="D270" s="101"/>
      <c r="E270" s="116"/>
    </row>
    <row r="271" ht="15.75" customHeight="1">
      <c r="A271" s="100"/>
      <c r="B271" s="100"/>
      <c r="C271" s="100"/>
      <c r="D271" s="101"/>
      <c r="E271" s="116"/>
    </row>
    <row r="272" ht="15.75" customHeight="1">
      <c r="A272" s="100"/>
      <c r="B272" s="100"/>
      <c r="C272" s="100"/>
      <c r="D272" s="101"/>
      <c r="E272" s="116"/>
    </row>
    <row r="273" ht="15.75" customHeight="1">
      <c r="A273" s="100"/>
      <c r="B273" s="100"/>
      <c r="C273" s="100"/>
      <c r="D273" s="101"/>
      <c r="E273" s="116"/>
    </row>
    <row r="274" ht="15.75" customHeight="1">
      <c r="A274" s="100"/>
      <c r="B274" s="100"/>
      <c r="C274" s="100"/>
      <c r="D274" s="101"/>
      <c r="E274" s="116"/>
    </row>
    <row r="275" ht="15.75" customHeight="1">
      <c r="A275" s="100"/>
      <c r="B275" s="100"/>
      <c r="C275" s="100"/>
      <c r="D275" s="101"/>
      <c r="E275" s="116"/>
    </row>
    <row r="276" ht="15.75" customHeight="1">
      <c r="A276" s="100"/>
      <c r="B276" s="100"/>
      <c r="C276" s="100"/>
      <c r="D276" s="101"/>
      <c r="E276" s="116"/>
    </row>
    <row r="277" ht="15.75" customHeight="1">
      <c r="A277" s="100"/>
      <c r="B277" s="100"/>
      <c r="C277" s="100"/>
      <c r="D277" s="101"/>
      <c r="E277" s="116"/>
    </row>
    <row r="278" ht="15.75" customHeight="1">
      <c r="A278" s="100"/>
      <c r="B278" s="100"/>
      <c r="C278" s="100"/>
      <c r="D278" s="101"/>
      <c r="E278" s="116"/>
    </row>
    <row r="279" ht="15.75" customHeight="1">
      <c r="A279" s="100"/>
      <c r="B279" s="100"/>
      <c r="C279" s="100"/>
      <c r="D279" s="101"/>
      <c r="E279" s="116"/>
    </row>
    <row r="280" ht="15.75" customHeight="1">
      <c r="A280" s="100"/>
      <c r="B280" s="100"/>
      <c r="C280" s="100"/>
      <c r="D280" s="101"/>
      <c r="E280" s="116"/>
    </row>
    <row r="281" ht="15.75" customHeight="1">
      <c r="A281" s="100"/>
      <c r="B281" s="100"/>
      <c r="C281" s="100"/>
      <c r="D281" s="101"/>
      <c r="E281" s="116"/>
    </row>
    <row r="282" ht="15.75" customHeight="1">
      <c r="A282" s="100"/>
      <c r="B282" s="100"/>
      <c r="C282" s="100"/>
      <c r="D282" s="101"/>
      <c r="E282" s="116"/>
    </row>
    <row r="283" ht="15.75" customHeight="1">
      <c r="A283" s="100"/>
      <c r="B283" s="100"/>
      <c r="C283" s="100"/>
      <c r="D283" s="101"/>
      <c r="E283" s="116"/>
    </row>
    <row r="284" ht="15.75" customHeight="1">
      <c r="A284" s="100"/>
      <c r="B284" s="100"/>
      <c r="C284" s="100"/>
      <c r="D284" s="101"/>
      <c r="E284" s="116"/>
    </row>
    <row r="285" ht="15.75" customHeight="1">
      <c r="A285" s="100"/>
      <c r="B285" s="100"/>
      <c r="C285" s="100"/>
      <c r="D285" s="101"/>
      <c r="E285" s="116"/>
    </row>
    <row r="286" ht="15.75" customHeight="1">
      <c r="A286" s="100"/>
      <c r="B286" s="100"/>
      <c r="C286" s="100"/>
      <c r="D286" s="101"/>
      <c r="E286" s="116"/>
    </row>
    <row r="287" ht="15.75" customHeight="1">
      <c r="A287" s="100"/>
      <c r="B287" s="100"/>
      <c r="C287" s="100"/>
      <c r="D287" s="101"/>
      <c r="E287" s="116"/>
    </row>
    <row r="288" ht="15.75" customHeight="1">
      <c r="A288" s="100"/>
      <c r="B288" s="100"/>
      <c r="C288" s="100"/>
      <c r="D288" s="101"/>
      <c r="E288" s="116"/>
    </row>
    <row r="289" ht="15.75" customHeight="1">
      <c r="A289" s="100"/>
      <c r="B289" s="100"/>
      <c r="C289" s="100"/>
      <c r="D289" s="101"/>
      <c r="E289" s="116"/>
    </row>
    <row r="290" ht="15.75" customHeight="1">
      <c r="A290" s="100"/>
      <c r="B290" s="100"/>
      <c r="C290" s="100"/>
      <c r="D290" s="101"/>
      <c r="E290" s="116"/>
    </row>
    <row r="291" ht="15.75" customHeight="1">
      <c r="A291" s="100"/>
      <c r="B291" s="100"/>
      <c r="C291" s="100"/>
      <c r="D291" s="101"/>
      <c r="E291" s="116"/>
    </row>
    <row r="292" ht="15.75" customHeight="1">
      <c r="A292" s="100"/>
      <c r="B292" s="100"/>
      <c r="C292" s="100"/>
      <c r="D292" s="101"/>
      <c r="E292" s="116"/>
    </row>
    <row r="293" ht="15.75" customHeight="1">
      <c r="A293" s="100"/>
      <c r="B293" s="100"/>
      <c r="C293" s="100"/>
      <c r="D293" s="101"/>
      <c r="E293" s="116"/>
    </row>
    <row r="294" ht="15.75" customHeight="1">
      <c r="A294" s="100"/>
      <c r="B294" s="100"/>
      <c r="C294" s="100"/>
      <c r="D294" s="101"/>
      <c r="E294" s="116"/>
    </row>
    <row r="295" ht="15.75" customHeight="1">
      <c r="A295" s="100"/>
      <c r="B295" s="100"/>
      <c r="C295" s="100"/>
      <c r="D295" s="101"/>
      <c r="E295" s="116"/>
    </row>
    <row r="296" ht="15.75" customHeight="1">
      <c r="A296" s="100"/>
      <c r="B296" s="100"/>
      <c r="C296" s="100"/>
      <c r="D296" s="101"/>
      <c r="E296" s="116"/>
    </row>
    <row r="297" ht="15.75" customHeight="1">
      <c r="A297" s="100"/>
      <c r="B297" s="100"/>
      <c r="C297" s="100"/>
      <c r="D297" s="101"/>
      <c r="E297" s="116"/>
    </row>
    <row r="298" ht="15.75" customHeight="1">
      <c r="A298" s="100"/>
      <c r="B298" s="100"/>
      <c r="C298" s="100"/>
      <c r="D298" s="101"/>
      <c r="E298" s="116"/>
    </row>
    <row r="299" ht="15.75" customHeight="1">
      <c r="A299" s="100"/>
      <c r="B299" s="100"/>
      <c r="C299" s="100"/>
      <c r="D299" s="101"/>
      <c r="E299" s="116"/>
    </row>
    <row r="300" ht="15.75" customHeight="1">
      <c r="A300" s="100"/>
      <c r="B300" s="100"/>
      <c r="C300" s="100"/>
      <c r="D300" s="101"/>
      <c r="E300" s="116"/>
    </row>
    <row r="301" ht="15.75" customHeight="1">
      <c r="A301" s="100"/>
      <c r="B301" s="100"/>
      <c r="C301" s="100"/>
      <c r="D301" s="101"/>
      <c r="E301" s="116"/>
    </row>
    <row r="302" ht="15.75" customHeight="1">
      <c r="A302" s="100"/>
      <c r="B302" s="100"/>
      <c r="C302" s="100"/>
      <c r="D302" s="101"/>
      <c r="E302" s="116"/>
    </row>
    <row r="303" ht="15.75" customHeight="1">
      <c r="A303" s="100"/>
      <c r="B303" s="100"/>
      <c r="C303" s="100"/>
      <c r="D303" s="101"/>
      <c r="E303" s="116"/>
    </row>
    <row r="304" ht="15.75" customHeight="1">
      <c r="A304" s="100"/>
      <c r="B304" s="100"/>
      <c r="C304" s="100"/>
      <c r="D304" s="101"/>
      <c r="E304" s="116"/>
    </row>
    <row r="305" ht="15.75" customHeight="1">
      <c r="A305" s="100"/>
      <c r="B305" s="100"/>
      <c r="C305" s="100"/>
      <c r="D305" s="101"/>
      <c r="E305" s="116"/>
    </row>
    <row r="306" ht="15.75" customHeight="1">
      <c r="A306" s="100"/>
      <c r="B306" s="100"/>
      <c r="C306" s="100"/>
      <c r="D306" s="101"/>
      <c r="E306" s="116"/>
    </row>
    <row r="307" ht="15.75" customHeight="1">
      <c r="A307" s="100"/>
      <c r="B307" s="100"/>
      <c r="C307" s="100"/>
      <c r="D307" s="101"/>
      <c r="E307" s="116"/>
    </row>
    <row r="308" ht="15.75" customHeight="1">
      <c r="A308" s="100"/>
      <c r="B308" s="100"/>
      <c r="C308" s="100"/>
      <c r="D308" s="101"/>
      <c r="E308" s="116"/>
    </row>
    <row r="309" ht="15.75" customHeight="1">
      <c r="A309" s="100"/>
      <c r="B309" s="100"/>
      <c r="C309" s="100"/>
      <c r="D309" s="101"/>
      <c r="E309" s="116"/>
    </row>
    <row r="310" ht="15.75" customHeight="1">
      <c r="A310" s="100"/>
      <c r="B310" s="100"/>
      <c r="C310" s="100"/>
      <c r="D310" s="101"/>
      <c r="E310" s="116"/>
    </row>
    <row r="311" ht="15.75" customHeight="1">
      <c r="A311" s="100"/>
      <c r="B311" s="100"/>
      <c r="C311" s="100"/>
      <c r="D311" s="101"/>
      <c r="E311" s="116"/>
    </row>
    <row r="312" ht="15.75" customHeight="1">
      <c r="A312" s="100"/>
      <c r="B312" s="100"/>
      <c r="C312" s="100"/>
      <c r="D312" s="101"/>
      <c r="E312" s="116"/>
    </row>
    <row r="313" ht="15.75" customHeight="1">
      <c r="A313" s="100"/>
      <c r="B313" s="100"/>
      <c r="C313" s="100"/>
      <c r="D313" s="101"/>
      <c r="E313" s="116"/>
    </row>
    <row r="314" ht="15.75" customHeight="1">
      <c r="A314" s="100"/>
      <c r="B314" s="100"/>
      <c r="C314" s="100"/>
      <c r="D314" s="101"/>
      <c r="E314" s="116"/>
    </row>
    <row r="315" ht="15.75" customHeight="1">
      <c r="A315" s="100"/>
      <c r="B315" s="100"/>
      <c r="C315" s="100"/>
      <c r="D315" s="101"/>
      <c r="E315" s="116"/>
    </row>
    <row r="316" ht="15.75" customHeight="1">
      <c r="A316" s="100"/>
      <c r="B316" s="100"/>
      <c r="C316" s="100"/>
      <c r="D316" s="101"/>
      <c r="E316" s="116"/>
    </row>
    <row r="317" ht="15.75" customHeight="1">
      <c r="A317" s="100"/>
      <c r="B317" s="100"/>
      <c r="C317" s="100"/>
      <c r="D317" s="101"/>
      <c r="E317" s="116"/>
    </row>
    <row r="318" ht="15.75" customHeight="1">
      <c r="A318" s="100"/>
      <c r="B318" s="100"/>
      <c r="C318" s="100"/>
      <c r="D318" s="101"/>
      <c r="E318" s="116"/>
    </row>
    <row r="319" ht="15.75" customHeight="1">
      <c r="A319" s="100"/>
      <c r="B319" s="100"/>
      <c r="C319" s="100"/>
      <c r="D319" s="101"/>
      <c r="E319" s="116"/>
    </row>
    <row r="320" ht="15.75" customHeight="1">
      <c r="A320" s="100"/>
      <c r="B320" s="100"/>
      <c r="C320" s="100"/>
      <c r="D320" s="101"/>
      <c r="E320" s="116"/>
    </row>
    <row r="321" ht="15.75" customHeight="1">
      <c r="A321" s="100"/>
      <c r="B321" s="100"/>
      <c r="C321" s="100"/>
      <c r="D321" s="101"/>
      <c r="E321" s="116"/>
    </row>
    <row r="322" ht="15.75" customHeight="1">
      <c r="A322" s="100"/>
      <c r="B322" s="100"/>
      <c r="C322" s="100"/>
      <c r="D322" s="101"/>
      <c r="E322" s="116"/>
    </row>
    <row r="323" ht="15.75" customHeight="1">
      <c r="A323" s="100"/>
      <c r="B323" s="100"/>
      <c r="C323" s="100"/>
      <c r="D323" s="101"/>
      <c r="E323" s="116"/>
    </row>
    <row r="324" ht="15.75" customHeight="1">
      <c r="A324" s="100"/>
      <c r="B324" s="100"/>
      <c r="C324" s="100"/>
      <c r="D324" s="101"/>
      <c r="E324" s="116"/>
    </row>
    <row r="325" ht="15.75" customHeight="1">
      <c r="A325" s="100"/>
      <c r="B325" s="100"/>
      <c r="C325" s="100"/>
      <c r="D325" s="101"/>
      <c r="E325" s="116"/>
    </row>
    <row r="326" ht="15.75" customHeight="1">
      <c r="A326" s="100"/>
      <c r="B326" s="100"/>
      <c r="C326" s="100"/>
      <c r="D326" s="101"/>
      <c r="E326" s="116"/>
    </row>
    <row r="327" ht="15.75" customHeight="1">
      <c r="A327" s="100"/>
      <c r="B327" s="100"/>
      <c r="C327" s="100"/>
      <c r="D327" s="101"/>
      <c r="E327" s="116"/>
    </row>
    <row r="328" ht="15.75" customHeight="1">
      <c r="A328" s="100"/>
      <c r="B328" s="100"/>
      <c r="C328" s="100"/>
      <c r="D328" s="101"/>
      <c r="E328" s="116"/>
    </row>
    <row r="329" ht="15.75" customHeight="1">
      <c r="A329" s="100"/>
      <c r="B329" s="100"/>
      <c r="C329" s="100"/>
      <c r="D329" s="101"/>
      <c r="E329" s="116"/>
    </row>
    <row r="330" ht="15.75" customHeight="1">
      <c r="A330" s="100"/>
      <c r="B330" s="100"/>
      <c r="C330" s="100"/>
      <c r="D330" s="101"/>
      <c r="E330" s="116"/>
    </row>
    <row r="331" ht="15.75" customHeight="1">
      <c r="A331" s="100"/>
      <c r="B331" s="100"/>
      <c r="C331" s="100"/>
      <c r="D331" s="101"/>
      <c r="E331" s="116"/>
    </row>
    <row r="332" ht="15.75" customHeight="1">
      <c r="A332" s="100"/>
      <c r="B332" s="100"/>
      <c r="C332" s="100"/>
      <c r="D332" s="101"/>
      <c r="E332" s="116"/>
    </row>
    <row r="333" ht="15.75" customHeight="1">
      <c r="A333" s="100"/>
      <c r="B333" s="100"/>
      <c r="C333" s="100"/>
      <c r="D333" s="101"/>
      <c r="E333" s="116"/>
    </row>
    <row r="334" ht="15.75" customHeight="1">
      <c r="A334" s="100"/>
      <c r="B334" s="100"/>
      <c r="C334" s="100"/>
      <c r="D334" s="101"/>
      <c r="E334" s="116"/>
    </row>
    <row r="335" ht="15.75" customHeight="1">
      <c r="A335" s="100"/>
      <c r="B335" s="100"/>
      <c r="C335" s="100"/>
      <c r="D335" s="101"/>
      <c r="E335" s="116"/>
    </row>
    <row r="336" ht="15.75" customHeight="1">
      <c r="A336" s="100"/>
      <c r="B336" s="100"/>
      <c r="C336" s="100"/>
      <c r="D336" s="101"/>
      <c r="E336" s="116"/>
    </row>
    <row r="337" ht="15.75" customHeight="1">
      <c r="A337" s="100"/>
      <c r="B337" s="100"/>
      <c r="C337" s="100"/>
      <c r="D337" s="101"/>
      <c r="E337" s="116"/>
    </row>
    <row r="338" ht="15.75" customHeight="1">
      <c r="A338" s="100"/>
      <c r="B338" s="100"/>
      <c r="C338" s="100"/>
      <c r="D338" s="101"/>
      <c r="E338" s="116"/>
    </row>
    <row r="339" ht="15.75" customHeight="1">
      <c r="A339" s="100"/>
      <c r="B339" s="100"/>
      <c r="C339" s="100"/>
      <c r="D339" s="101"/>
      <c r="E339" s="116"/>
    </row>
    <row r="340" ht="15.75" customHeight="1">
      <c r="E340" s="120"/>
    </row>
    <row r="341" ht="15.75" customHeight="1">
      <c r="E341" s="120"/>
    </row>
    <row r="342" ht="15.75" customHeight="1">
      <c r="E342" s="120"/>
    </row>
    <row r="343" ht="15.75" customHeight="1">
      <c r="E343" s="120"/>
    </row>
    <row r="344" ht="15.75" customHeight="1">
      <c r="E344" s="120"/>
    </row>
    <row r="345" ht="15.75" customHeight="1">
      <c r="E345" s="120"/>
    </row>
    <row r="346" ht="15.75" customHeight="1">
      <c r="E346" s="120"/>
    </row>
    <row r="347" ht="15.75" customHeight="1">
      <c r="E347" s="120"/>
    </row>
    <row r="348" ht="15.75" customHeight="1">
      <c r="E348" s="120"/>
    </row>
    <row r="349" ht="15.75" customHeight="1">
      <c r="E349" s="120"/>
    </row>
    <row r="350" ht="15.75" customHeight="1">
      <c r="E350" s="120"/>
    </row>
    <row r="351" ht="15.75" customHeight="1">
      <c r="E351" s="120"/>
    </row>
    <row r="352" ht="15.75" customHeight="1">
      <c r="E352" s="120"/>
    </row>
    <row r="353" ht="15.75" customHeight="1">
      <c r="E353" s="120"/>
    </row>
    <row r="354" ht="15.75" customHeight="1">
      <c r="E354" s="120"/>
    </row>
    <row r="355" ht="15.75" customHeight="1">
      <c r="E355" s="120"/>
    </row>
    <row r="356" ht="15.75" customHeight="1">
      <c r="E356" s="120"/>
    </row>
    <row r="357" ht="15.75" customHeight="1">
      <c r="E357" s="120"/>
    </row>
    <row r="358" ht="15.75" customHeight="1">
      <c r="E358" s="120"/>
    </row>
    <row r="359" ht="15.75" customHeight="1">
      <c r="E359" s="120"/>
    </row>
    <row r="360" ht="15.75" customHeight="1">
      <c r="E360" s="120"/>
    </row>
    <row r="361" ht="15.75" customHeight="1">
      <c r="E361" s="120"/>
    </row>
    <row r="362" ht="15.75" customHeight="1">
      <c r="E362" s="120"/>
    </row>
    <row r="363" ht="15.75" customHeight="1">
      <c r="E363" s="120"/>
    </row>
    <row r="364" ht="15.75" customHeight="1">
      <c r="E364" s="120"/>
    </row>
    <row r="365" ht="15.75" customHeight="1">
      <c r="E365" s="120"/>
    </row>
    <row r="366" ht="15.75" customHeight="1">
      <c r="E366" s="120"/>
    </row>
    <row r="367" ht="15.75" customHeight="1">
      <c r="E367" s="120"/>
    </row>
    <row r="368" ht="15.75" customHeight="1">
      <c r="E368" s="120"/>
    </row>
    <row r="369" ht="15.75" customHeight="1">
      <c r="E369" s="120"/>
    </row>
    <row r="370" ht="15.75" customHeight="1">
      <c r="E370" s="120"/>
    </row>
    <row r="371" ht="15.75" customHeight="1">
      <c r="E371" s="120"/>
    </row>
    <row r="372" ht="15.75" customHeight="1">
      <c r="E372" s="120"/>
    </row>
    <row r="373" ht="15.75" customHeight="1">
      <c r="E373" s="120"/>
    </row>
    <row r="374" ht="15.75" customHeight="1">
      <c r="E374" s="120"/>
    </row>
    <row r="375" ht="15.75" customHeight="1">
      <c r="E375" s="120"/>
    </row>
    <row r="376" ht="15.75" customHeight="1">
      <c r="E376" s="120"/>
    </row>
    <row r="377" ht="15.75" customHeight="1">
      <c r="E377" s="120"/>
    </row>
    <row r="378" ht="15.75" customHeight="1">
      <c r="E378" s="120"/>
    </row>
    <row r="379" ht="15.75" customHeight="1">
      <c r="E379" s="120"/>
    </row>
    <row r="380" ht="15.75" customHeight="1">
      <c r="E380" s="120"/>
    </row>
    <row r="381" ht="15.75" customHeight="1">
      <c r="E381" s="120"/>
    </row>
    <row r="382" ht="15.75" customHeight="1">
      <c r="E382" s="120"/>
    </row>
    <row r="383" ht="15.75" customHeight="1">
      <c r="E383" s="120"/>
    </row>
    <row r="384" ht="15.75" customHeight="1">
      <c r="E384" s="120"/>
    </row>
    <row r="385" ht="15.75" customHeight="1">
      <c r="E385" s="120"/>
    </row>
    <row r="386" ht="15.75" customHeight="1">
      <c r="E386" s="120"/>
    </row>
    <row r="387" ht="15.75" customHeight="1">
      <c r="E387" s="120"/>
    </row>
    <row r="388" ht="15.75" customHeight="1">
      <c r="E388" s="120"/>
    </row>
    <row r="389" ht="15.75" customHeight="1">
      <c r="E389" s="120"/>
    </row>
    <row r="390" ht="15.75" customHeight="1">
      <c r="E390" s="120"/>
    </row>
    <row r="391" ht="15.75" customHeight="1">
      <c r="E391" s="120"/>
    </row>
    <row r="392" ht="15.75" customHeight="1">
      <c r="E392" s="120"/>
    </row>
    <row r="393" ht="15.75" customHeight="1">
      <c r="E393" s="120"/>
    </row>
    <row r="394" ht="15.75" customHeight="1">
      <c r="E394" s="120"/>
    </row>
    <row r="395" ht="15.75" customHeight="1">
      <c r="E395" s="120"/>
    </row>
    <row r="396" ht="15.75" customHeight="1">
      <c r="E396" s="120"/>
    </row>
    <row r="397" ht="15.75" customHeight="1">
      <c r="E397" s="120"/>
    </row>
    <row r="398" ht="15.75" customHeight="1">
      <c r="E398" s="120"/>
    </row>
    <row r="399" ht="15.75" customHeight="1">
      <c r="E399" s="120"/>
    </row>
    <row r="400" ht="15.75" customHeight="1">
      <c r="E400" s="120"/>
    </row>
    <row r="401" ht="15.75" customHeight="1">
      <c r="E401" s="120"/>
    </row>
    <row r="402" ht="15.75" customHeight="1">
      <c r="E402" s="120"/>
    </row>
    <row r="403" ht="15.75" customHeight="1">
      <c r="E403" s="120"/>
    </row>
    <row r="404" ht="15.75" customHeight="1">
      <c r="E404" s="120"/>
    </row>
    <row r="405" ht="15.75" customHeight="1">
      <c r="E405" s="120"/>
    </row>
    <row r="406" ht="15.75" customHeight="1">
      <c r="E406" s="120"/>
    </row>
    <row r="407" ht="15.75" customHeight="1">
      <c r="E407" s="120"/>
    </row>
    <row r="408" ht="15.75" customHeight="1">
      <c r="E408" s="120"/>
    </row>
    <row r="409" ht="15.75" customHeight="1">
      <c r="E409" s="120"/>
    </row>
    <row r="410" ht="15.75" customHeight="1">
      <c r="E410" s="120"/>
    </row>
    <row r="411" ht="15.75" customHeight="1">
      <c r="E411" s="120"/>
    </row>
    <row r="412" ht="15.75" customHeight="1">
      <c r="E412" s="120"/>
    </row>
    <row r="413" ht="15.75" customHeight="1">
      <c r="E413" s="120"/>
    </row>
    <row r="414" ht="15.75" customHeight="1">
      <c r="E414" s="120"/>
    </row>
    <row r="415" ht="15.75" customHeight="1">
      <c r="E415" s="120"/>
    </row>
    <row r="416" ht="15.75" customHeight="1">
      <c r="E416" s="120"/>
    </row>
    <row r="417" ht="15.75" customHeight="1">
      <c r="E417" s="120"/>
    </row>
    <row r="418" ht="15.75" customHeight="1">
      <c r="E418" s="120"/>
    </row>
    <row r="419" ht="15.75" customHeight="1">
      <c r="E419" s="120"/>
    </row>
    <row r="420" ht="15.75" customHeight="1">
      <c r="E420" s="120"/>
    </row>
    <row r="421" ht="15.75" customHeight="1">
      <c r="E421" s="120"/>
    </row>
    <row r="422" ht="15.75" customHeight="1">
      <c r="E422" s="120"/>
    </row>
    <row r="423" ht="15.75" customHeight="1">
      <c r="E423" s="120"/>
    </row>
    <row r="424" ht="15.75" customHeight="1">
      <c r="E424" s="120"/>
    </row>
    <row r="425" ht="15.75" customHeight="1">
      <c r="E425" s="120"/>
    </row>
    <row r="426" ht="15.75" customHeight="1">
      <c r="E426" s="120"/>
    </row>
    <row r="427" ht="15.75" customHeight="1">
      <c r="E427" s="120"/>
    </row>
    <row r="428" ht="15.75" customHeight="1">
      <c r="E428" s="120"/>
    </row>
    <row r="429" ht="15.75" customHeight="1">
      <c r="E429" s="120"/>
    </row>
    <row r="430" ht="15.75" customHeight="1">
      <c r="E430" s="120"/>
    </row>
    <row r="431" ht="15.75" customHeight="1">
      <c r="E431" s="120"/>
    </row>
    <row r="432" ht="15.75" customHeight="1">
      <c r="E432" s="120"/>
    </row>
    <row r="433" ht="15.75" customHeight="1">
      <c r="E433" s="120"/>
    </row>
    <row r="434" ht="15.75" customHeight="1">
      <c r="E434" s="120"/>
    </row>
    <row r="435" ht="15.75" customHeight="1">
      <c r="E435" s="120"/>
    </row>
    <row r="436" ht="15.75" customHeight="1">
      <c r="E436" s="120"/>
    </row>
    <row r="437" ht="15.75" customHeight="1">
      <c r="E437" s="120"/>
    </row>
    <row r="438" ht="15.75" customHeight="1">
      <c r="E438" s="120"/>
    </row>
    <row r="439" ht="15.75" customHeight="1">
      <c r="E439" s="120"/>
    </row>
    <row r="440" ht="15.75" customHeight="1">
      <c r="E440" s="120"/>
    </row>
    <row r="441" ht="15.75" customHeight="1">
      <c r="E441" s="120"/>
    </row>
    <row r="442" ht="15.75" customHeight="1">
      <c r="E442" s="120"/>
    </row>
    <row r="443" ht="15.75" customHeight="1">
      <c r="E443" s="120"/>
    </row>
    <row r="444" ht="15.75" customHeight="1">
      <c r="E444" s="120"/>
    </row>
    <row r="445" ht="15.75" customHeight="1">
      <c r="E445" s="120"/>
    </row>
    <row r="446" ht="15.75" customHeight="1">
      <c r="E446" s="120"/>
    </row>
    <row r="447" ht="15.75" customHeight="1">
      <c r="E447" s="120"/>
    </row>
    <row r="448" ht="15.75" customHeight="1">
      <c r="E448" s="120"/>
    </row>
    <row r="449" ht="15.75" customHeight="1">
      <c r="E449" s="120"/>
    </row>
    <row r="450" ht="15.75" customHeight="1">
      <c r="E450" s="120"/>
    </row>
    <row r="451" ht="15.75" customHeight="1">
      <c r="E451" s="120"/>
    </row>
    <row r="452" ht="15.75" customHeight="1">
      <c r="E452" s="120"/>
    </row>
    <row r="453" ht="15.75" customHeight="1">
      <c r="E453" s="120"/>
    </row>
    <row r="454" ht="15.75" customHeight="1">
      <c r="E454" s="120"/>
    </row>
    <row r="455" ht="15.75" customHeight="1">
      <c r="E455" s="120"/>
    </row>
    <row r="456" ht="15.75" customHeight="1">
      <c r="E456" s="120"/>
    </row>
    <row r="457" ht="15.75" customHeight="1">
      <c r="E457" s="120"/>
    </row>
    <row r="458" ht="15.75" customHeight="1">
      <c r="E458" s="120"/>
    </row>
    <row r="459" ht="15.75" customHeight="1">
      <c r="E459" s="120"/>
    </row>
    <row r="460" ht="15.75" customHeight="1">
      <c r="E460" s="120"/>
    </row>
    <row r="461" ht="15.75" customHeight="1">
      <c r="E461" s="120"/>
    </row>
    <row r="462" ht="15.75" customHeight="1">
      <c r="E462" s="120"/>
    </row>
    <row r="463" ht="15.75" customHeight="1">
      <c r="E463" s="120"/>
    </row>
    <row r="464" ht="15.75" customHeight="1">
      <c r="E464" s="120"/>
    </row>
    <row r="465" ht="15.75" customHeight="1">
      <c r="E465" s="120"/>
    </row>
    <row r="466" ht="15.75" customHeight="1">
      <c r="E466" s="120"/>
    </row>
    <row r="467" ht="15.75" customHeight="1">
      <c r="E467" s="120"/>
    </row>
    <row r="468" ht="15.75" customHeight="1">
      <c r="E468" s="120"/>
    </row>
    <row r="469" ht="15.75" customHeight="1">
      <c r="E469" s="120"/>
    </row>
    <row r="470" ht="15.75" customHeight="1">
      <c r="E470" s="120"/>
    </row>
    <row r="471" ht="15.75" customHeight="1">
      <c r="E471" s="120"/>
    </row>
    <row r="472" ht="15.75" customHeight="1">
      <c r="E472" s="120"/>
    </row>
    <row r="473" ht="15.75" customHeight="1">
      <c r="E473" s="120"/>
    </row>
    <row r="474" ht="15.75" customHeight="1">
      <c r="E474" s="120"/>
    </row>
    <row r="475" ht="15.75" customHeight="1">
      <c r="E475" s="120"/>
    </row>
    <row r="476" ht="15.75" customHeight="1">
      <c r="E476" s="120"/>
    </row>
    <row r="477" ht="15.75" customHeight="1">
      <c r="E477" s="120"/>
    </row>
    <row r="478" ht="15.75" customHeight="1">
      <c r="E478" s="120"/>
    </row>
    <row r="479" ht="15.75" customHeight="1">
      <c r="E479" s="120"/>
    </row>
    <row r="480" ht="15.75" customHeight="1">
      <c r="E480" s="120"/>
    </row>
    <row r="481" ht="15.75" customHeight="1">
      <c r="E481" s="120"/>
    </row>
    <row r="482" ht="15.75" customHeight="1">
      <c r="E482" s="120"/>
    </row>
    <row r="483" ht="15.75" customHeight="1">
      <c r="E483" s="120"/>
    </row>
    <row r="484" ht="15.75" customHeight="1">
      <c r="E484" s="120"/>
    </row>
    <row r="485" ht="15.75" customHeight="1">
      <c r="E485" s="120"/>
    </row>
    <row r="486" ht="15.75" customHeight="1">
      <c r="E486" s="120"/>
    </row>
    <row r="487" ht="15.75" customHeight="1">
      <c r="E487" s="120"/>
    </row>
    <row r="488" ht="15.75" customHeight="1">
      <c r="E488" s="120"/>
    </row>
    <row r="489" ht="15.75" customHeight="1">
      <c r="E489" s="120"/>
    </row>
    <row r="490" ht="15.75" customHeight="1">
      <c r="E490" s="120"/>
    </row>
    <row r="491" ht="15.75" customHeight="1">
      <c r="E491" s="120"/>
    </row>
    <row r="492" ht="15.75" customHeight="1">
      <c r="E492" s="120"/>
    </row>
    <row r="493" ht="15.75" customHeight="1">
      <c r="E493" s="120"/>
    </row>
    <row r="494" ht="15.75" customHeight="1">
      <c r="E494" s="120"/>
    </row>
    <row r="495" ht="15.75" customHeight="1">
      <c r="E495" s="120"/>
    </row>
    <row r="496" ht="15.75" customHeight="1">
      <c r="E496" s="120"/>
    </row>
    <row r="497" ht="15.75" customHeight="1">
      <c r="E497" s="120"/>
    </row>
    <row r="498" ht="15.75" customHeight="1">
      <c r="E498" s="120"/>
    </row>
    <row r="499" ht="15.75" customHeight="1">
      <c r="E499" s="120"/>
    </row>
    <row r="500" ht="15.75" customHeight="1">
      <c r="E500" s="120"/>
    </row>
    <row r="501" ht="15.75" customHeight="1">
      <c r="E501" s="120"/>
    </row>
    <row r="502" ht="15.75" customHeight="1">
      <c r="E502" s="120"/>
    </row>
    <row r="503" ht="15.75" customHeight="1">
      <c r="E503" s="120"/>
    </row>
    <row r="504" ht="15.75" customHeight="1">
      <c r="E504" s="120"/>
    </row>
    <row r="505" ht="15.75" customHeight="1">
      <c r="E505" s="120"/>
    </row>
    <row r="506" ht="15.75" customHeight="1">
      <c r="E506" s="120"/>
    </row>
    <row r="507" ht="15.75" customHeight="1">
      <c r="E507" s="120"/>
    </row>
    <row r="508" ht="15.75" customHeight="1">
      <c r="E508" s="120"/>
    </row>
    <row r="509" ht="15.75" customHeight="1">
      <c r="E509" s="120"/>
    </row>
    <row r="510" ht="15.75" customHeight="1">
      <c r="E510" s="120"/>
    </row>
    <row r="511" ht="15.75" customHeight="1">
      <c r="E511" s="120"/>
    </row>
    <row r="512" ht="15.75" customHeight="1">
      <c r="E512" s="120"/>
    </row>
    <row r="513" ht="15.75" customHeight="1">
      <c r="E513" s="120"/>
    </row>
    <row r="514" ht="15.75" customHeight="1">
      <c r="E514" s="120"/>
    </row>
    <row r="515" ht="15.75" customHeight="1">
      <c r="E515" s="120"/>
    </row>
    <row r="516" ht="15.75" customHeight="1">
      <c r="E516" s="120"/>
    </row>
    <row r="517" ht="15.75" customHeight="1">
      <c r="E517" s="120"/>
    </row>
    <row r="518" ht="15.75" customHeight="1">
      <c r="E518" s="120"/>
    </row>
    <row r="519" ht="15.75" customHeight="1">
      <c r="E519" s="120"/>
    </row>
    <row r="520" ht="15.75" customHeight="1">
      <c r="E520" s="120"/>
    </row>
    <row r="521" ht="15.75" customHeight="1">
      <c r="E521" s="120"/>
    </row>
    <row r="522" ht="15.75" customHeight="1">
      <c r="E522" s="120"/>
    </row>
    <row r="523" ht="15.75" customHeight="1">
      <c r="E523" s="120"/>
    </row>
    <row r="524" ht="15.75" customHeight="1">
      <c r="E524" s="120"/>
    </row>
    <row r="525" ht="15.75" customHeight="1">
      <c r="E525" s="120"/>
    </row>
    <row r="526" ht="15.75" customHeight="1">
      <c r="E526" s="120"/>
    </row>
    <row r="527" ht="15.75" customHeight="1">
      <c r="E527" s="120"/>
    </row>
    <row r="528" ht="15.75" customHeight="1">
      <c r="E528" s="120"/>
    </row>
    <row r="529" ht="15.75" customHeight="1">
      <c r="E529" s="120"/>
    </row>
    <row r="530" ht="15.75" customHeight="1">
      <c r="E530" s="120"/>
    </row>
    <row r="531" ht="15.75" customHeight="1">
      <c r="E531" s="120"/>
    </row>
    <row r="532" ht="15.75" customHeight="1">
      <c r="E532" s="120"/>
    </row>
    <row r="533" ht="15.75" customHeight="1">
      <c r="E533" s="120"/>
    </row>
    <row r="534" ht="15.75" customHeight="1">
      <c r="E534" s="120"/>
    </row>
    <row r="535" ht="15.75" customHeight="1">
      <c r="E535" s="120"/>
    </row>
    <row r="536" ht="15.75" customHeight="1">
      <c r="E536" s="120"/>
    </row>
    <row r="537" ht="15.75" customHeight="1">
      <c r="E537" s="120"/>
    </row>
    <row r="538" ht="15.75" customHeight="1">
      <c r="E538" s="120"/>
    </row>
    <row r="539" ht="15.75" customHeight="1">
      <c r="E539" s="120"/>
    </row>
    <row r="540" ht="15.75" customHeight="1">
      <c r="E540" s="120"/>
    </row>
    <row r="541" ht="15.75" customHeight="1">
      <c r="E541" s="120"/>
    </row>
    <row r="542" ht="15.75" customHeight="1">
      <c r="E542" s="120"/>
    </row>
    <row r="543" ht="15.75" customHeight="1">
      <c r="E543" s="120"/>
    </row>
    <row r="544" ht="15.75" customHeight="1">
      <c r="E544" s="120"/>
    </row>
    <row r="545" ht="15.75" customHeight="1">
      <c r="E545" s="120"/>
    </row>
    <row r="546" ht="15.75" customHeight="1">
      <c r="E546" s="120"/>
    </row>
    <row r="547" ht="15.75" customHeight="1">
      <c r="E547" s="120"/>
    </row>
    <row r="548" ht="15.75" customHeight="1">
      <c r="E548" s="120"/>
    </row>
    <row r="549" ht="15.75" customHeight="1">
      <c r="E549" s="120"/>
    </row>
    <row r="550" ht="15.75" customHeight="1">
      <c r="E550" s="120"/>
    </row>
    <row r="551" ht="15.75" customHeight="1">
      <c r="E551" s="120"/>
    </row>
    <row r="552" ht="15.75" customHeight="1">
      <c r="E552" s="120"/>
    </row>
    <row r="553" ht="15.75" customHeight="1">
      <c r="E553" s="120"/>
    </row>
    <row r="554" ht="15.75" customHeight="1">
      <c r="E554" s="120"/>
    </row>
    <row r="555" ht="15.75" customHeight="1">
      <c r="E555" s="120"/>
    </row>
    <row r="556" ht="15.75" customHeight="1">
      <c r="E556" s="120"/>
    </row>
    <row r="557" ht="15.75" customHeight="1">
      <c r="E557" s="120"/>
    </row>
    <row r="558" ht="15.75" customHeight="1">
      <c r="E558" s="120"/>
    </row>
    <row r="559" ht="15.75" customHeight="1">
      <c r="E559" s="120"/>
    </row>
    <row r="560" ht="15.75" customHeight="1">
      <c r="E560" s="120"/>
    </row>
    <row r="561" ht="15.75" customHeight="1">
      <c r="E561" s="120"/>
    </row>
    <row r="562" ht="15.75" customHeight="1">
      <c r="E562" s="120"/>
    </row>
    <row r="563" ht="15.75" customHeight="1">
      <c r="E563" s="120"/>
    </row>
    <row r="564" ht="15.75" customHeight="1">
      <c r="E564" s="120"/>
    </row>
    <row r="565" ht="15.75" customHeight="1">
      <c r="E565" s="120"/>
    </row>
    <row r="566" ht="15.75" customHeight="1">
      <c r="E566" s="120"/>
    </row>
    <row r="567" ht="15.75" customHeight="1">
      <c r="E567" s="120"/>
    </row>
    <row r="568" ht="15.75" customHeight="1">
      <c r="E568" s="120"/>
    </row>
    <row r="569" ht="15.75" customHeight="1">
      <c r="E569" s="120"/>
    </row>
    <row r="570" ht="15.75" customHeight="1">
      <c r="E570" s="120"/>
    </row>
    <row r="571" ht="15.75" customHeight="1">
      <c r="E571" s="120"/>
    </row>
    <row r="572" ht="15.75" customHeight="1">
      <c r="E572" s="120"/>
    </row>
    <row r="573" ht="15.75" customHeight="1">
      <c r="E573" s="120"/>
    </row>
    <row r="574" ht="15.75" customHeight="1">
      <c r="E574" s="120"/>
    </row>
    <row r="575" ht="15.75" customHeight="1">
      <c r="E575" s="120"/>
    </row>
    <row r="576" ht="15.75" customHeight="1">
      <c r="E576" s="120"/>
    </row>
    <row r="577" ht="15.75" customHeight="1">
      <c r="E577" s="120"/>
    </row>
    <row r="578" ht="15.75" customHeight="1">
      <c r="E578" s="120"/>
    </row>
    <row r="579" ht="15.75" customHeight="1">
      <c r="E579" s="120"/>
    </row>
    <row r="580" ht="15.75" customHeight="1">
      <c r="E580" s="120"/>
    </row>
    <row r="581" ht="15.75" customHeight="1">
      <c r="E581" s="120"/>
    </row>
    <row r="582" ht="15.75" customHeight="1">
      <c r="E582" s="120"/>
    </row>
    <row r="583" ht="15.75" customHeight="1">
      <c r="E583" s="120"/>
    </row>
    <row r="584" ht="15.75" customHeight="1">
      <c r="E584" s="120"/>
    </row>
    <row r="585" ht="15.75" customHeight="1">
      <c r="E585" s="120"/>
    </row>
    <row r="586" ht="15.75" customHeight="1">
      <c r="E586" s="120"/>
    </row>
    <row r="587" ht="15.75" customHeight="1">
      <c r="E587" s="120"/>
    </row>
    <row r="588" ht="15.75" customHeight="1">
      <c r="E588" s="120"/>
    </row>
    <row r="589" ht="15.75" customHeight="1">
      <c r="E589" s="120"/>
    </row>
    <row r="590" ht="15.75" customHeight="1">
      <c r="E590" s="120"/>
    </row>
    <row r="591" ht="15.75" customHeight="1">
      <c r="E591" s="120"/>
    </row>
    <row r="592" ht="15.75" customHeight="1">
      <c r="E592" s="120"/>
    </row>
    <row r="593" ht="15.75" customHeight="1">
      <c r="E593" s="120"/>
    </row>
    <row r="594" ht="15.75" customHeight="1">
      <c r="E594" s="120"/>
    </row>
    <row r="595" ht="15.75" customHeight="1">
      <c r="E595" s="120"/>
    </row>
    <row r="596" ht="15.75" customHeight="1">
      <c r="E596" s="120"/>
    </row>
    <row r="597" ht="15.75" customHeight="1">
      <c r="E597" s="120"/>
    </row>
    <row r="598" ht="15.75" customHeight="1">
      <c r="E598" s="120"/>
    </row>
    <row r="599" ht="15.75" customHeight="1">
      <c r="E599" s="120"/>
    </row>
    <row r="600" ht="15.75" customHeight="1">
      <c r="E600" s="120"/>
    </row>
    <row r="601" ht="15.75" customHeight="1">
      <c r="E601" s="120"/>
    </row>
    <row r="602" ht="15.75" customHeight="1">
      <c r="E602" s="120"/>
    </row>
    <row r="603" ht="15.75" customHeight="1">
      <c r="E603" s="120"/>
    </row>
    <row r="604" ht="15.75" customHeight="1">
      <c r="E604" s="120"/>
    </row>
    <row r="605" ht="15.75" customHeight="1">
      <c r="E605" s="120"/>
    </row>
    <row r="606" ht="15.75" customHeight="1">
      <c r="E606" s="120"/>
    </row>
    <row r="607" ht="15.75" customHeight="1">
      <c r="E607" s="120"/>
    </row>
    <row r="608" ht="15.75" customHeight="1">
      <c r="E608" s="120"/>
    </row>
    <row r="609" ht="15.75" customHeight="1">
      <c r="E609" s="120"/>
    </row>
    <row r="610" ht="15.75" customHeight="1">
      <c r="E610" s="120"/>
    </row>
    <row r="611" ht="15.75" customHeight="1">
      <c r="E611" s="120"/>
    </row>
    <row r="612" ht="15.75" customHeight="1">
      <c r="E612" s="120"/>
    </row>
    <row r="613" ht="15.75" customHeight="1">
      <c r="E613" s="120"/>
    </row>
    <row r="614" ht="15.75" customHeight="1">
      <c r="E614" s="120"/>
    </row>
    <row r="615" ht="15.75" customHeight="1">
      <c r="E615" s="120"/>
    </row>
    <row r="616" ht="15.75" customHeight="1">
      <c r="E616" s="120"/>
    </row>
    <row r="617" ht="15.75" customHeight="1">
      <c r="E617" s="120"/>
    </row>
    <row r="618" ht="15.75" customHeight="1">
      <c r="E618" s="120"/>
    </row>
    <row r="619" ht="15.75" customHeight="1">
      <c r="E619" s="120"/>
    </row>
    <row r="620" ht="15.75" customHeight="1">
      <c r="E620" s="120"/>
    </row>
    <row r="621" ht="15.75" customHeight="1">
      <c r="E621" s="120"/>
    </row>
    <row r="622" ht="15.75" customHeight="1">
      <c r="E622" s="120"/>
    </row>
    <row r="623" ht="15.75" customHeight="1">
      <c r="E623" s="120"/>
    </row>
    <row r="624" ht="15.75" customHeight="1">
      <c r="E624" s="120"/>
    </row>
    <row r="625" ht="15.75" customHeight="1">
      <c r="E625" s="120"/>
    </row>
    <row r="626" ht="15.75" customHeight="1">
      <c r="E626" s="120"/>
    </row>
    <row r="627" ht="15.75" customHeight="1">
      <c r="E627" s="120"/>
    </row>
    <row r="628" ht="15.75" customHeight="1">
      <c r="E628" s="120"/>
    </row>
    <row r="629" ht="15.75" customHeight="1">
      <c r="E629" s="120"/>
    </row>
    <row r="630" ht="15.75" customHeight="1">
      <c r="E630" s="120"/>
    </row>
    <row r="631" ht="15.75" customHeight="1">
      <c r="E631" s="120"/>
    </row>
    <row r="632" ht="15.75" customHeight="1">
      <c r="E632" s="120"/>
    </row>
    <row r="633" ht="15.75" customHeight="1">
      <c r="E633" s="120"/>
    </row>
    <row r="634" ht="15.75" customHeight="1">
      <c r="E634" s="120"/>
    </row>
    <row r="635" ht="15.75" customHeight="1">
      <c r="E635" s="120"/>
    </row>
    <row r="636" ht="15.75" customHeight="1">
      <c r="E636" s="120"/>
    </row>
    <row r="637" ht="15.75" customHeight="1">
      <c r="E637" s="120"/>
    </row>
    <row r="638" ht="15.75" customHeight="1">
      <c r="E638" s="120"/>
    </row>
    <row r="639" ht="15.75" customHeight="1">
      <c r="E639" s="120"/>
    </row>
    <row r="640" ht="15.75" customHeight="1">
      <c r="E640" s="120"/>
    </row>
    <row r="641" ht="15.75" customHeight="1">
      <c r="E641" s="120"/>
    </row>
    <row r="642" ht="15.75" customHeight="1">
      <c r="E642" s="120"/>
    </row>
    <row r="643" ht="15.75" customHeight="1">
      <c r="E643" s="120"/>
    </row>
    <row r="644" ht="15.75" customHeight="1">
      <c r="E644" s="120"/>
    </row>
    <row r="645" ht="15.75" customHeight="1">
      <c r="E645" s="120"/>
    </row>
    <row r="646" ht="15.75" customHeight="1">
      <c r="E646" s="120"/>
    </row>
    <row r="647" ht="15.75" customHeight="1">
      <c r="E647" s="120"/>
    </row>
    <row r="648" ht="15.75" customHeight="1">
      <c r="E648" s="120"/>
    </row>
    <row r="649" ht="15.75" customHeight="1">
      <c r="E649" s="120"/>
    </row>
    <row r="650" ht="15.75" customHeight="1">
      <c r="E650" s="120"/>
    </row>
    <row r="651" ht="15.75" customHeight="1">
      <c r="E651" s="120"/>
    </row>
    <row r="652" ht="15.75" customHeight="1">
      <c r="E652" s="120"/>
    </row>
    <row r="653" ht="15.75" customHeight="1">
      <c r="E653" s="120"/>
    </row>
    <row r="654" ht="15.75" customHeight="1">
      <c r="E654" s="120"/>
    </row>
    <row r="655" ht="15.75" customHeight="1">
      <c r="E655" s="120"/>
    </row>
    <row r="656" ht="15.75" customHeight="1">
      <c r="E656" s="120"/>
    </row>
    <row r="657" ht="15.75" customHeight="1">
      <c r="E657" s="120"/>
    </row>
    <row r="658" ht="15.75" customHeight="1">
      <c r="E658" s="120"/>
    </row>
    <row r="659" ht="15.75" customHeight="1">
      <c r="E659" s="120"/>
    </row>
    <row r="660" ht="15.75" customHeight="1">
      <c r="E660" s="120"/>
    </row>
    <row r="661" ht="15.75" customHeight="1">
      <c r="E661" s="120"/>
    </row>
    <row r="662" ht="15.75" customHeight="1">
      <c r="E662" s="120"/>
    </row>
    <row r="663" ht="15.75" customHeight="1">
      <c r="E663" s="120"/>
    </row>
    <row r="664" ht="15.75" customHeight="1">
      <c r="E664" s="120"/>
    </row>
    <row r="665" ht="15.75" customHeight="1">
      <c r="E665" s="120"/>
    </row>
    <row r="666" ht="15.75" customHeight="1">
      <c r="E666" s="120"/>
    </row>
    <row r="667" ht="15.75" customHeight="1">
      <c r="E667" s="120"/>
    </row>
    <row r="668" ht="15.75" customHeight="1">
      <c r="E668" s="120"/>
    </row>
    <row r="669" ht="15.75" customHeight="1">
      <c r="E669" s="120"/>
    </row>
    <row r="670" ht="15.75" customHeight="1">
      <c r="E670" s="120"/>
    </row>
    <row r="671" ht="15.75" customHeight="1">
      <c r="E671" s="120"/>
    </row>
    <row r="672" ht="15.75" customHeight="1">
      <c r="E672" s="120"/>
    </row>
    <row r="673" ht="15.75" customHeight="1">
      <c r="E673" s="120"/>
    </row>
    <row r="674" ht="15.75" customHeight="1">
      <c r="E674" s="120"/>
    </row>
    <row r="675" ht="15.75" customHeight="1">
      <c r="E675" s="120"/>
    </row>
    <row r="676" ht="15.75" customHeight="1">
      <c r="E676" s="120"/>
    </row>
    <row r="677" ht="15.75" customHeight="1">
      <c r="E677" s="120"/>
    </row>
    <row r="678" ht="15.75" customHeight="1">
      <c r="E678" s="120"/>
    </row>
    <row r="679" ht="15.75" customHeight="1">
      <c r="E679" s="120"/>
    </row>
    <row r="680" ht="15.75" customHeight="1">
      <c r="E680" s="120"/>
    </row>
    <row r="681" ht="15.75" customHeight="1">
      <c r="E681" s="120"/>
    </row>
    <row r="682" ht="15.75" customHeight="1">
      <c r="E682" s="120"/>
    </row>
    <row r="683" ht="15.75" customHeight="1">
      <c r="E683" s="120"/>
    </row>
    <row r="684" ht="15.75" customHeight="1">
      <c r="E684" s="120"/>
    </row>
    <row r="685" ht="15.75" customHeight="1">
      <c r="E685" s="120"/>
    </row>
    <row r="686" ht="15.75" customHeight="1">
      <c r="E686" s="120"/>
    </row>
    <row r="687" ht="15.75" customHeight="1">
      <c r="E687" s="120"/>
    </row>
    <row r="688" ht="15.75" customHeight="1">
      <c r="E688" s="120"/>
    </row>
    <row r="689" ht="15.75" customHeight="1">
      <c r="E689" s="120"/>
    </row>
    <row r="690" ht="15.75" customHeight="1">
      <c r="E690" s="120"/>
    </row>
    <row r="691" ht="15.75" customHeight="1">
      <c r="E691" s="120"/>
    </row>
    <row r="692" ht="15.75" customHeight="1">
      <c r="E692" s="120"/>
    </row>
    <row r="693" ht="15.75" customHeight="1">
      <c r="E693" s="120"/>
    </row>
    <row r="694" ht="15.75" customHeight="1">
      <c r="E694" s="120"/>
    </row>
    <row r="695" ht="15.75" customHeight="1">
      <c r="E695" s="120"/>
    </row>
    <row r="696" ht="15.75" customHeight="1">
      <c r="E696" s="120"/>
    </row>
    <row r="697" ht="15.75" customHeight="1">
      <c r="E697" s="120"/>
    </row>
    <row r="698" ht="15.75" customHeight="1">
      <c r="E698" s="120"/>
    </row>
    <row r="699" ht="15.75" customHeight="1">
      <c r="E699" s="120"/>
    </row>
    <row r="700" ht="15.75" customHeight="1">
      <c r="E700" s="120"/>
    </row>
    <row r="701" ht="15.75" customHeight="1">
      <c r="E701" s="120"/>
    </row>
    <row r="702" ht="15.75" customHeight="1">
      <c r="E702" s="120"/>
    </row>
    <row r="703" ht="15.75" customHeight="1">
      <c r="E703" s="120"/>
    </row>
    <row r="704" ht="15.75" customHeight="1">
      <c r="E704" s="120"/>
    </row>
    <row r="705" ht="15.75" customHeight="1">
      <c r="E705" s="120"/>
    </row>
    <row r="706" ht="15.75" customHeight="1">
      <c r="E706" s="120"/>
    </row>
    <row r="707" ht="15.75" customHeight="1">
      <c r="E707" s="120"/>
    </row>
    <row r="708" ht="15.75" customHeight="1">
      <c r="E708" s="120"/>
    </row>
    <row r="709" ht="15.75" customHeight="1">
      <c r="E709" s="120"/>
    </row>
    <row r="710" ht="15.75" customHeight="1">
      <c r="E710" s="120"/>
    </row>
    <row r="711" ht="15.75" customHeight="1">
      <c r="E711" s="120"/>
    </row>
    <row r="712" ht="15.75" customHeight="1">
      <c r="E712" s="120"/>
    </row>
    <row r="713" ht="15.75" customHeight="1">
      <c r="E713" s="120"/>
    </row>
    <row r="714" ht="15.75" customHeight="1">
      <c r="E714" s="120"/>
    </row>
    <row r="715" ht="15.75" customHeight="1">
      <c r="E715" s="120"/>
    </row>
    <row r="716" ht="15.75" customHeight="1">
      <c r="E716" s="120"/>
    </row>
    <row r="717" ht="15.75" customHeight="1">
      <c r="E717" s="120"/>
    </row>
    <row r="718" ht="15.75" customHeight="1">
      <c r="E718" s="120"/>
    </row>
    <row r="719" ht="15.75" customHeight="1">
      <c r="E719" s="120"/>
    </row>
    <row r="720" ht="15.75" customHeight="1">
      <c r="E720" s="120"/>
    </row>
    <row r="721" ht="15.75" customHeight="1">
      <c r="E721" s="120"/>
    </row>
    <row r="722" ht="15.75" customHeight="1">
      <c r="E722" s="120"/>
    </row>
    <row r="723" ht="15.75" customHeight="1">
      <c r="E723" s="120"/>
    </row>
    <row r="724" ht="15.75" customHeight="1">
      <c r="E724" s="120"/>
    </row>
    <row r="725" ht="15.75" customHeight="1">
      <c r="E725" s="120"/>
    </row>
    <row r="726" ht="15.75" customHeight="1">
      <c r="E726" s="120"/>
    </row>
    <row r="727" ht="15.75" customHeight="1">
      <c r="E727" s="120"/>
    </row>
    <row r="728" ht="15.75" customHeight="1">
      <c r="E728" s="120"/>
    </row>
    <row r="729" ht="15.75" customHeight="1">
      <c r="E729" s="120"/>
    </row>
    <row r="730" ht="15.75" customHeight="1">
      <c r="E730" s="120"/>
    </row>
    <row r="731" ht="15.75" customHeight="1">
      <c r="E731" s="120"/>
    </row>
    <row r="732" ht="15.75" customHeight="1">
      <c r="E732" s="120"/>
    </row>
    <row r="733" ht="15.75" customHeight="1">
      <c r="E733" s="120"/>
    </row>
    <row r="734" ht="15.75" customHeight="1">
      <c r="E734" s="120"/>
    </row>
    <row r="735" ht="15.75" customHeight="1">
      <c r="E735" s="120"/>
    </row>
    <row r="736" ht="15.75" customHeight="1">
      <c r="E736" s="120"/>
    </row>
    <row r="737" ht="15.75" customHeight="1">
      <c r="E737" s="120"/>
    </row>
    <row r="738" ht="15.75" customHeight="1">
      <c r="E738" s="120"/>
    </row>
    <row r="739" ht="15.75" customHeight="1">
      <c r="E739" s="120"/>
    </row>
    <row r="740" ht="15.75" customHeight="1">
      <c r="E740" s="120"/>
    </row>
    <row r="741" ht="15.75" customHeight="1">
      <c r="E741" s="120"/>
    </row>
    <row r="742" ht="15.75" customHeight="1">
      <c r="E742" s="120"/>
    </row>
    <row r="743" ht="15.75" customHeight="1">
      <c r="E743" s="120"/>
    </row>
    <row r="744" ht="15.75" customHeight="1">
      <c r="E744" s="120"/>
    </row>
    <row r="745" ht="15.75" customHeight="1">
      <c r="E745" s="120"/>
    </row>
    <row r="746" ht="15.75" customHeight="1">
      <c r="E746" s="120"/>
    </row>
    <row r="747" ht="15.75" customHeight="1">
      <c r="E747" s="120"/>
    </row>
    <row r="748" ht="15.75" customHeight="1">
      <c r="E748" s="120"/>
    </row>
    <row r="749" ht="15.75" customHeight="1">
      <c r="E749" s="120"/>
    </row>
    <row r="750" ht="15.75" customHeight="1">
      <c r="E750" s="120"/>
    </row>
    <row r="751" ht="15.75" customHeight="1">
      <c r="E751" s="120"/>
    </row>
    <row r="752" ht="15.75" customHeight="1">
      <c r="E752" s="120"/>
    </row>
    <row r="753" ht="15.75" customHeight="1">
      <c r="E753" s="120"/>
    </row>
    <row r="754" ht="15.75" customHeight="1">
      <c r="E754" s="120"/>
    </row>
    <row r="755" ht="15.75" customHeight="1">
      <c r="E755" s="120"/>
    </row>
    <row r="756" ht="15.75" customHeight="1">
      <c r="E756" s="120"/>
    </row>
    <row r="757" ht="15.75" customHeight="1">
      <c r="E757" s="120"/>
    </row>
    <row r="758" ht="15.75" customHeight="1">
      <c r="E758" s="120"/>
    </row>
    <row r="759" ht="15.75" customHeight="1">
      <c r="E759" s="120"/>
    </row>
    <row r="760" ht="15.75" customHeight="1">
      <c r="E760" s="120"/>
    </row>
    <row r="761" ht="15.75" customHeight="1">
      <c r="E761" s="120"/>
    </row>
    <row r="762" ht="15.75" customHeight="1">
      <c r="E762" s="120"/>
    </row>
    <row r="763" ht="15.75" customHeight="1">
      <c r="E763" s="120"/>
    </row>
    <row r="764" ht="15.75" customHeight="1">
      <c r="E764" s="120"/>
    </row>
    <row r="765" ht="15.75" customHeight="1">
      <c r="E765" s="120"/>
    </row>
    <row r="766" ht="15.75" customHeight="1">
      <c r="E766" s="120"/>
    </row>
    <row r="767" ht="15.75" customHeight="1">
      <c r="E767" s="120"/>
    </row>
    <row r="768" ht="15.75" customHeight="1">
      <c r="E768" s="120"/>
    </row>
    <row r="769" ht="15.75" customHeight="1">
      <c r="E769" s="120"/>
    </row>
    <row r="770" ht="15.75" customHeight="1">
      <c r="E770" s="120"/>
    </row>
    <row r="771" ht="15.75" customHeight="1">
      <c r="E771" s="120"/>
    </row>
    <row r="772" ht="15.75" customHeight="1">
      <c r="E772" s="120"/>
    </row>
    <row r="773" ht="15.75" customHeight="1">
      <c r="E773" s="120"/>
    </row>
    <row r="774" ht="15.75" customHeight="1">
      <c r="E774" s="120"/>
    </row>
    <row r="775" ht="15.75" customHeight="1">
      <c r="E775" s="120"/>
    </row>
    <row r="776" ht="15.75" customHeight="1">
      <c r="E776" s="120"/>
    </row>
    <row r="777" ht="15.75" customHeight="1">
      <c r="E777" s="120"/>
    </row>
    <row r="778" ht="15.75" customHeight="1">
      <c r="E778" s="120"/>
    </row>
    <row r="779" ht="15.75" customHeight="1">
      <c r="E779" s="120"/>
    </row>
    <row r="780" ht="15.75" customHeight="1">
      <c r="E780" s="120"/>
    </row>
    <row r="781" ht="15.75" customHeight="1">
      <c r="E781" s="120"/>
    </row>
    <row r="782" ht="15.75" customHeight="1">
      <c r="E782" s="120"/>
    </row>
    <row r="783" ht="15.75" customHeight="1">
      <c r="E783" s="120"/>
    </row>
    <row r="784" ht="15.75" customHeight="1">
      <c r="E784" s="120"/>
    </row>
    <row r="785" ht="15.75" customHeight="1">
      <c r="E785" s="120"/>
    </row>
    <row r="786" ht="15.75" customHeight="1">
      <c r="E786" s="120"/>
    </row>
    <row r="787" ht="15.75" customHeight="1">
      <c r="E787" s="120"/>
    </row>
    <row r="788" ht="15.75" customHeight="1">
      <c r="E788" s="120"/>
    </row>
    <row r="789" ht="15.75" customHeight="1">
      <c r="E789" s="120"/>
    </row>
    <row r="790" ht="15.75" customHeight="1">
      <c r="E790" s="120"/>
    </row>
    <row r="791" ht="15.75" customHeight="1">
      <c r="E791" s="120"/>
    </row>
    <row r="792" ht="15.75" customHeight="1">
      <c r="E792" s="120"/>
    </row>
    <row r="793" ht="15.75" customHeight="1">
      <c r="E793" s="120"/>
    </row>
    <row r="794" ht="15.75" customHeight="1">
      <c r="E794" s="120"/>
    </row>
    <row r="795" ht="15.75" customHeight="1">
      <c r="E795" s="120"/>
    </row>
    <row r="796" ht="15.75" customHeight="1">
      <c r="E796" s="120"/>
    </row>
    <row r="797" ht="15.75" customHeight="1">
      <c r="E797" s="120"/>
    </row>
    <row r="798" ht="15.75" customHeight="1">
      <c r="E798" s="120"/>
    </row>
    <row r="799" ht="15.75" customHeight="1">
      <c r="E799" s="120"/>
    </row>
    <row r="800" ht="15.75" customHeight="1">
      <c r="E800" s="120"/>
    </row>
    <row r="801" ht="15.75" customHeight="1">
      <c r="E801" s="120"/>
    </row>
    <row r="802" ht="15.75" customHeight="1">
      <c r="E802" s="120"/>
    </row>
    <row r="803" ht="15.75" customHeight="1">
      <c r="E803" s="120"/>
    </row>
    <row r="804" ht="15.75" customHeight="1">
      <c r="E804" s="120"/>
    </row>
    <row r="805" ht="15.75" customHeight="1">
      <c r="E805" s="120"/>
    </row>
    <row r="806" ht="15.75" customHeight="1">
      <c r="E806" s="120"/>
    </row>
    <row r="807" ht="15.75" customHeight="1">
      <c r="E807" s="120"/>
    </row>
    <row r="808" ht="15.75" customHeight="1">
      <c r="E808" s="120"/>
    </row>
    <row r="809" ht="15.75" customHeight="1">
      <c r="E809" s="120"/>
    </row>
    <row r="810" ht="15.75" customHeight="1">
      <c r="E810" s="120"/>
    </row>
    <row r="811" ht="15.75" customHeight="1">
      <c r="E811" s="120"/>
    </row>
    <row r="812" ht="15.75" customHeight="1">
      <c r="E812" s="120"/>
    </row>
    <row r="813" ht="15.75" customHeight="1">
      <c r="E813" s="120"/>
    </row>
    <row r="814" ht="15.75" customHeight="1">
      <c r="E814" s="120"/>
    </row>
    <row r="815" ht="15.75" customHeight="1">
      <c r="E815" s="120"/>
    </row>
    <row r="816" ht="15.75" customHeight="1">
      <c r="E816" s="120"/>
    </row>
    <row r="817" ht="15.75" customHeight="1">
      <c r="E817" s="120"/>
    </row>
    <row r="818" ht="15.75" customHeight="1">
      <c r="E818" s="120"/>
    </row>
    <row r="819" ht="15.75" customHeight="1">
      <c r="E819" s="120"/>
    </row>
    <row r="820" ht="15.75" customHeight="1">
      <c r="E820" s="120"/>
    </row>
    <row r="821" ht="15.75" customHeight="1">
      <c r="E821" s="120"/>
    </row>
    <row r="822" ht="15.75" customHeight="1">
      <c r="E822" s="120"/>
    </row>
    <row r="823" ht="15.75" customHeight="1">
      <c r="E823" s="120"/>
    </row>
    <row r="824" ht="15.75" customHeight="1">
      <c r="E824" s="120"/>
    </row>
    <row r="825" ht="15.75" customHeight="1">
      <c r="E825" s="120"/>
    </row>
    <row r="826" ht="15.75" customHeight="1">
      <c r="E826" s="120"/>
    </row>
    <row r="827" ht="15.75" customHeight="1">
      <c r="E827" s="120"/>
    </row>
    <row r="828" ht="15.75" customHeight="1">
      <c r="E828" s="120"/>
    </row>
    <row r="829" ht="15.75" customHeight="1">
      <c r="E829" s="120"/>
    </row>
    <row r="830" ht="15.75" customHeight="1">
      <c r="E830" s="120"/>
    </row>
    <row r="831" ht="15.75" customHeight="1">
      <c r="E831" s="120"/>
    </row>
    <row r="832" ht="15.75" customHeight="1">
      <c r="E832" s="120"/>
    </row>
    <row r="833" ht="15.75" customHeight="1">
      <c r="E833" s="120"/>
    </row>
    <row r="834" ht="15.75" customHeight="1">
      <c r="E834" s="120"/>
    </row>
    <row r="835" ht="15.75" customHeight="1">
      <c r="E835" s="120"/>
    </row>
    <row r="836" ht="15.75" customHeight="1">
      <c r="E836" s="120"/>
    </row>
    <row r="837" ht="15.75" customHeight="1">
      <c r="E837" s="120"/>
    </row>
    <row r="838" ht="15.75" customHeight="1">
      <c r="E838" s="120"/>
    </row>
    <row r="839" ht="15.75" customHeight="1">
      <c r="E839" s="120"/>
    </row>
    <row r="840" ht="15.75" customHeight="1">
      <c r="E840" s="120"/>
    </row>
    <row r="841" ht="15.75" customHeight="1">
      <c r="E841" s="120"/>
    </row>
    <row r="842" ht="15.75" customHeight="1">
      <c r="E842" s="120"/>
    </row>
    <row r="843" ht="15.75" customHeight="1">
      <c r="E843" s="120"/>
    </row>
    <row r="844" ht="15.75" customHeight="1">
      <c r="E844" s="120"/>
    </row>
    <row r="845" ht="15.75" customHeight="1">
      <c r="E845" s="120"/>
    </row>
    <row r="846" ht="15.75" customHeight="1">
      <c r="E846" s="120"/>
    </row>
    <row r="847" ht="15.75" customHeight="1">
      <c r="E847" s="120"/>
    </row>
    <row r="848" ht="15.75" customHeight="1">
      <c r="E848" s="120"/>
    </row>
    <row r="849" ht="15.75" customHeight="1">
      <c r="E849" s="120"/>
    </row>
    <row r="850" ht="15.75" customHeight="1">
      <c r="E850" s="120"/>
    </row>
    <row r="851" ht="15.75" customHeight="1">
      <c r="E851" s="120"/>
    </row>
    <row r="852" ht="15.75" customHeight="1">
      <c r="E852" s="120"/>
    </row>
    <row r="853" ht="15.75" customHeight="1">
      <c r="E853" s="120"/>
    </row>
    <row r="854" ht="15.75" customHeight="1">
      <c r="E854" s="120"/>
    </row>
    <row r="855" ht="15.75" customHeight="1">
      <c r="E855" s="120"/>
    </row>
    <row r="856" ht="15.75" customHeight="1">
      <c r="E856" s="120"/>
    </row>
    <row r="857" ht="15.75" customHeight="1">
      <c r="E857" s="120"/>
    </row>
    <row r="858" ht="15.75" customHeight="1">
      <c r="E858" s="120"/>
    </row>
    <row r="859" ht="15.75" customHeight="1">
      <c r="E859" s="120"/>
    </row>
    <row r="860" ht="15.75" customHeight="1">
      <c r="E860" s="120"/>
    </row>
    <row r="861" ht="15.75" customHeight="1">
      <c r="E861" s="120"/>
    </row>
    <row r="862" ht="15.75" customHeight="1">
      <c r="E862" s="120"/>
    </row>
    <row r="863" ht="15.75" customHeight="1">
      <c r="E863" s="120"/>
    </row>
    <row r="864" ht="15.75" customHeight="1">
      <c r="E864" s="120"/>
    </row>
    <row r="865" ht="15.75" customHeight="1">
      <c r="E865" s="120"/>
    </row>
    <row r="866" ht="15.75" customHeight="1">
      <c r="E866" s="120"/>
    </row>
    <row r="867" ht="15.75" customHeight="1">
      <c r="E867" s="120"/>
    </row>
    <row r="868" ht="15.75" customHeight="1">
      <c r="E868" s="120"/>
    </row>
    <row r="869" ht="15.75" customHeight="1">
      <c r="E869" s="120"/>
    </row>
    <row r="870" ht="15.75" customHeight="1">
      <c r="E870" s="120"/>
    </row>
    <row r="871" ht="15.75" customHeight="1">
      <c r="E871" s="120"/>
    </row>
    <row r="872" ht="15.75" customHeight="1">
      <c r="E872" s="120"/>
    </row>
    <row r="873" ht="15.75" customHeight="1">
      <c r="E873" s="120"/>
    </row>
    <row r="874" ht="15.75" customHeight="1">
      <c r="E874" s="120"/>
    </row>
    <row r="875" ht="15.75" customHeight="1">
      <c r="E875" s="120"/>
    </row>
    <row r="876" ht="15.75" customHeight="1">
      <c r="E876" s="120"/>
    </row>
    <row r="877" ht="15.75" customHeight="1">
      <c r="E877" s="120"/>
    </row>
    <row r="878" ht="15.75" customHeight="1">
      <c r="E878" s="120"/>
    </row>
    <row r="879" ht="15.75" customHeight="1">
      <c r="E879" s="120"/>
    </row>
    <row r="880" ht="15.75" customHeight="1">
      <c r="E880" s="120"/>
    </row>
    <row r="881" ht="15.75" customHeight="1">
      <c r="E881" s="120"/>
    </row>
    <row r="882" ht="15.75" customHeight="1">
      <c r="E882" s="120"/>
    </row>
    <row r="883" ht="15.75" customHeight="1">
      <c r="E883" s="120"/>
    </row>
    <row r="884" ht="15.75" customHeight="1">
      <c r="E884" s="120"/>
    </row>
    <row r="885" ht="15.75" customHeight="1">
      <c r="E885" s="120"/>
    </row>
    <row r="886" ht="15.75" customHeight="1">
      <c r="E886" s="120"/>
    </row>
    <row r="887" ht="15.75" customHeight="1">
      <c r="E887" s="120"/>
    </row>
    <row r="888" ht="15.75" customHeight="1">
      <c r="E888" s="120"/>
    </row>
    <row r="889" ht="15.75" customHeight="1">
      <c r="E889" s="120"/>
    </row>
    <row r="890" ht="15.75" customHeight="1">
      <c r="E890" s="120"/>
    </row>
    <row r="891" ht="15.75" customHeight="1">
      <c r="E891" s="120"/>
    </row>
    <row r="892" ht="15.75" customHeight="1">
      <c r="E892" s="120"/>
    </row>
    <row r="893" ht="15.75" customHeight="1">
      <c r="E893" s="120"/>
    </row>
    <row r="894" ht="15.75" customHeight="1">
      <c r="E894" s="120"/>
    </row>
    <row r="895" ht="15.75" customHeight="1">
      <c r="E895" s="120"/>
    </row>
    <row r="896" ht="15.75" customHeight="1">
      <c r="E896" s="120"/>
    </row>
    <row r="897" ht="15.75" customHeight="1">
      <c r="E897" s="120"/>
    </row>
    <row r="898" ht="15.75" customHeight="1">
      <c r="E898" s="120"/>
    </row>
    <row r="899" ht="15.75" customHeight="1">
      <c r="E899" s="120"/>
    </row>
    <row r="900" ht="15.75" customHeight="1">
      <c r="E900" s="120"/>
    </row>
    <row r="901" ht="15.75" customHeight="1">
      <c r="E901" s="120"/>
    </row>
    <row r="902" ht="15.75" customHeight="1">
      <c r="E902" s="120"/>
    </row>
    <row r="903" ht="15.75" customHeight="1">
      <c r="E903" s="120"/>
    </row>
    <row r="904" ht="15.75" customHeight="1">
      <c r="E904" s="120"/>
    </row>
    <row r="905" ht="15.75" customHeight="1">
      <c r="E905" s="120"/>
    </row>
    <row r="906" ht="15.75" customHeight="1">
      <c r="E906" s="120"/>
    </row>
    <row r="907" ht="15.75" customHeight="1">
      <c r="E907" s="120"/>
    </row>
    <row r="908" ht="15.75" customHeight="1">
      <c r="E908" s="120"/>
    </row>
    <row r="909" ht="15.75" customHeight="1">
      <c r="E909" s="120"/>
    </row>
    <row r="910" ht="15.75" customHeight="1">
      <c r="E910" s="120"/>
    </row>
    <row r="911" ht="15.75" customHeight="1">
      <c r="E911" s="120"/>
    </row>
    <row r="912" ht="15.75" customHeight="1">
      <c r="E912" s="120"/>
    </row>
    <row r="913" ht="15.75" customHeight="1">
      <c r="E913" s="120"/>
    </row>
    <row r="914" ht="15.75" customHeight="1">
      <c r="E914" s="120"/>
    </row>
    <row r="915" ht="15.75" customHeight="1">
      <c r="E915" s="120"/>
    </row>
    <row r="916" ht="15.75" customHeight="1">
      <c r="E916" s="120"/>
    </row>
    <row r="917" ht="15.75" customHeight="1">
      <c r="E917" s="120"/>
    </row>
    <row r="918" ht="15.75" customHeight="1">
      <c r="E918" s="120"/>
    </row>
    <row r="919" ht="15.75" customHeight="1">
      <c r="E919" s="120"/>
    </row>
    <row r="920" ht="15.75" customHeight="1">
      <c r="E920" s="120"/>
    </row>
    <row r="921" ht="15.75" customHeight="1">
      <c r="E921" s="120"/>
    </row>
    <row r="922" ht="15.75" customHeight="1">
      <c r="E922" s="120"/>
    </row>
    <row r="923" ht="15.75" customHeight="1">
      <c r="E923" s="120"/>
    </row>
    <row r="924" ht="15.75" customHeight="1">
      <c r="E924" s="120"/>
    </row>
    <row r="925" ht="15.75" customHeight="1">
      <c r="E925" s="120"/>
    </row>
    <row r="926" ht="15.75" customHeight="1">
      <c r="E926" s="120"/>
    </row>
    <row r="927" ht="15.75" customHeight="1">
      <c r="E927" s="120"/>
    </row>
    <row r="928" ht="15.75" customHeight="1">
      <c r="E928" s="120"/>
    </row>
    <row r="929" ht="15.75" customHeight="1">
      <c r="E929" s="120"/>
    </row>
    <row r="930" ht="15.75" customHeight="1">
      <c r="E930" s="120"/>
    </row>
    <row r="931" ht="15.75" customHeight="1">
      <c r="E931" s="120"/>
    </row>
    <row r="932" ht="15.75" customHeight="1">
      <c r="E932" s="120"/>
    </row>
    <row r="933" ht="15.75" customHeight="1">
      <c r="E933" s="120"/>
    </row>
    <row r="934" ht="15.75" customHeight="1">
      <c r="E934" s="120"/>
    </row>
    <row r="935" ht="15.75" customHeight="1">
      <c r="E935" s="120"/>
    </row>
    <row r="936" ht="15.75" customHeight="1">
      <c r="E936" s="120"/>
    </row>
    <row r="937" ht="15.75" customHeight="1">
      <c r="E937" s="120"/>
    </row>
    <row r="938" ht="15.75" customHeight="1">
      <c r="E938" s="120"/>
    </row>
    <row r="939" ht="15.75" customHeight="1">
      <c r="E939" s="120"/>
    </row>
    <row r="940" ht="15.75" customHeight="1">
      <c r="E940" s="120"/>
    </row>
    <row r="941" ht="15.75" customHeight="1">
      <c r="E941" s="120"/>
    </row>
    <row r="942" ht="15.75" customHeight="1">
      <c r="E942" s="120"/>
    </row>
    <row r="943" ht="15.75" customHeight="1">
      <c r="E943" s="120"/>
    </row>
    <row r="944" ht="15.75" customHeight="1">
      <c r="E944" s="120"/>
    </row>
    <row r="945" ht="15.75" customHeight="1">
      <c r="E945" s="120"/>
    </row>
    <row r="946" ht="15.75" customHeight="1">
      <c r="E946" s="120"/>
    </row>
    <row r="947" ht="15.75" customHeight="1">
      <c r="E947" s="120"/>
    </row>
    <row r="948" ht="15.75" customHeight="1">
      <c r="E948" s="120"/>
    </row>
    <row r="949" ht="15.75" customHeight="1">
      <c r="E949" s="120"/>
    </row>
    <row r="950" ht="15.75" customHeight="1">
      <c r="E950" s="120"/>
    </row>
    <row r="951" ht="15.75" customHeight="1">
      <c r="E951" s="120"/>
    </row>
    <row r="952" ht="15.75" customHeight="1">
      <c r="E952" s="120"/>
    </row>
    <row r="953" ht="15.75" customHeight="1">
      <c r="E953" s="120"/>
    </row>
    <row r="954" ht="15.75" customHeight="1">
      <c r="E954" s="120"/>
    </row>
    <row r="955" ht="15.75" customHeight="1">
      <c r="E955" s="120"/>
    </row>
    <row r="956" ht="15.75" customHeight="1">
      <c r="E956" s="120"/>
    </row>
    <row r="957" ht="15.75" customHeight="1">
      <c r="E957" s="120"/>
    </row>
    <row r="958" ht="15.75" customHeight="1">
      <c r="E958" s="120"/>
    </row>
    <row r="959" ht="15.75" customHeight="1">
      <c r="E959" s="120"/>
    </row>
    <row r="960" ht="15.75" customHeight="1">
      <c r="E960" s="120"/>
    </row>
    <row r="961" ht="15.75" customHeight="1">
      <c r="E961" s="120"/>
    </row>
    <row r="962" ht="15.75" customHeight="1">
      <c r="E962" s="120"/>
    </row>
    <row r="963" ht="15.75" customHeight="1">
      <c r="E963" s="120"/>
    </row>
    <row r="964" ht="15.75" customHeight="1">
      <c r="E964" s="120"/>
    </row>
    <row r="965" ht="15.75" customHeight="1">
      <c r="E965" s="120"/>
    </row>
    <row r="966" ht="15.75" customHeight="1">
      <c r="E966" s="120"/>
    </row>
    <row r="967" ht="15.75" customHeight="1">
      <c r="E967" s="120"/>
    </row>
    <row r="968" ht="15.75" customHeight="1">
      <c r="E968" s="120"/>
    </row>
    <row r="969" ht="15.75" customHeight="1">
      <c r="E969" s="120"/>
    </row>
    <row r="970" ht="15.75" customHeight="1">
      <c r="E970" s="120"/>
    </row>
    <row r="971" ht="15.75" customHeight="1">
      <c r="E971" s="120"/>
    </row>
    <row r="972" ht="15.75" customHeight="1">
      <c r="E972" s="120"/>
    </row>
    <row r="973" ht="15.75" customHeight="1">
      <c r="E973" s="120"/>
    </row>
    <row r="974" ht="15.75" customHeight="1">
      <c r="E974" s="120"/>
    </row>
    <row r="975" ht="15.75" customHeight="1">
      <c r="E975" s="120"/>
    </row>
    <row r="976" ht="15.75" customHeight="1">
      <c r="E976" s="120"/>
    </row>
    <row r="977" ht="15.75" customHeight="1">
      <c r="E977" s="120"/>
    </row>
    <row r="978" ht="15.75" customHeight="1">
      <c r="E978" s="120"/>
    </row>
    <row r="979" ht="15.75" customHeight="1">
      <c r="E979" s="120"/>
    </row>
    <row r="980" ht="15.75" customHeight="1">
      <c r="E980" s="120"/>
    </row>
    <row r="981" ht="15.75" customHeight="1">
      <c r="E981" s="120"/>
    </row>
    <row r="982" ht="15.75" customHeight="1">
      <c r="E982" s="120"/>
    </row>
    <row r="983" ht="15.75" customHeight="1">
      <c r="E983" s="120"/>
    </row>
    <row r="984" ht="15.75" customHeight="1">
      <c r="E984" s="120"/>
    </row>
    <row r="985" ht="15.75" customHeight="1">
      <c r="E985" s="120"/>
    </row>
    <row r="986" ht="15.75" customHeight="1">
      <c r="E986" s="120"/>
    </row>
    <row r="987" ht="15.75" customHeight="1">
      <c r="E987" s="120"/>
    </row>
    <row r="988" ht="15.75" customHeight="1">
      <c r="E988" s="120"/>
    </row>
    <row r="989" ht="15.75" customHeight="1">
      <c r="E989" s="120"/>
    </row>
    <row r="990" ht="15.75" customHeight="1">
      <c r="E990" s="120"/>
    </row>
    <row r="991" ht="15.75" customHeight="1">
      <c r="E991" s="120"/>
    </row>
    <row r="992" ht="15.75" customHeight="1">
      <c r="E992" s="120"/>
    </row>
    <row r="993" ht="15.75" customHeight="1">
      <c r="E993" s="120"/>
    </row>
    <row r="994" ht="15.75" customHeight="1">
      <c r="E994" s="120"/>
    </row>
    <row r="995" ht="15.75" customHeight="1">
      <c r="E995" s="120"/>
    </row>
    <row r="996" ht="15.75" customHeight="1">
      <c r="E996" s="120"/>
    </row>
    <row r="997" ht="15.75" customHeight="1">
      <c r="E997" s="120"/>
    </row>
    <row r="998" ht="15.75" customHeight="1">
      <c r="E998" s="120"/>
    </row>
    <row r="999" ht="15.75" customHeight="1">
      <c r="E999" s="120"/>
    </row>
    <row r="1000" ht="15.75" customHeight="1">
      <c r="E1000" s="120"/>
    </row>
    <row r="1001" ht="15.75" customHeight="1">
      <c r="E1001" s="120"/>
    </row>
  </sheetData>
  <mergeCells count="31">
    <mergeCell ref="H2:H3"/>
    <mergeCell ref="I2:I3"/>
    <mergeCell ref="J2:J3"/>
    <mergeCell ref="K2:K3"/>
    <mergeCell ref="L2:L3"/>
    <mergeCell ref="M2:M3"/>
    <mergeCell ref="B1:B3"/>
    <mergeCell ref="C1:C3"/>
    <mergeCell ref="E1:N1"/>
    <mergeCell ref="E2:E3"/>
    <mergeCell ref="F2:F3"/>
    <mergeCell ref="G2:G3"/>
    <mergeCell ref="N2:N3"/>
    <mergeCell ref="D2:D3"/>
    <mergeCell ref="B4:D4"/>
    <mergeCell ref="A5:A16"/>
    <mergeCell ref="A17:A82"/>
    <mergeCell ref="A83:A99"/>
    <mergeCell ref="A100:A112"/>
    <mergeCell ref="A113:A128"/>
    <mergeCell ref="A146:D146"/>
    <mergeCell ref="A147:D147"/>
    <mergeCell ref="A148:D148"/>
    <mergeCell ref="A149:D149"/>
    <mergeCell ref="A129:A138"/>
    <mergeCell ref="A140:D140"/>
    <mergeCell ref="A141:D141"/>
    <mergeCell ref="A142:D142"/>
    <mergeCell ref="A143:D143"/>
    <mergeCell ref="A144:D144"/>
    <mergeCell ref="A145:D145"/>
  </mergeCells>
  <hyperlinks>
    <hyperlink r:id="rId1" ref="E2"/>
    <hyperlink r:id="rId2" ref="F2"/>
    <hyperlink r:id="rId3" ref="G2"/>
    <hyperlink r:id="rId4" ref="H2"/>
    <hyperlink r:id="rId5" ref="I2"/>
    <hyperlink r:id="rId6" ref="J2"/>
    <hyperlink r:id="rId7" ref="K2"/>
    <hyperlink r:id="rId8" ref="M2"/>
    <hyperlink r:id="rId9" ref="N2"/>
  </hyperlinks>
  <printOptions/>
  <pageMargins bottom="0.75" footer="0.0" header="0.0" left="0.25" right="0.25" top="0.75"/>
  <pageSetup fitToHeight="0" paperSize="9" orientation="portrait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2.71"/>
    <col customWidth="1" min="3" max="3" width="14.86"/>
    <col customWidth="1" min="4" max="5" width="8.71"/>
    <col customWidth="1" min="6" max="6" width="20.43"/>
    <col customWidth="1" min="7" max="7" width="8.71"/>
    <col customWidth="1" min="8" max="8" width="15.71"/>
    <col customWidth="1" min="9" max="9" width="11.71"/>
    <col customWidth="1" min="10" max="10" width="12.43"/>
    <col customWidth="1" min="11" max="11" width="11.71"/>
    <col customWidth="1" min="12" max="13" width="18.14"/>
    <col customWidth="1" min="14" max="17" width="8.71"/>
    <col customWidth="1" min="18" max="18" width="11.86"/>
    <col customWidth="1" min="21" max="21" width="18.0"/>
  </cols>
  <sheetData>
    <row r="1" ht="14.25" customHeight="1">
      <c r="A1" s="121" t="s">
        <v>170</v>
      </c>
      <c r="B1" s="122" t="s">
        <v>171</v>
      </c>
      <c r="C1" s="123" t="s">
        <v>172</v>
      </c>
      <c r="D1" s="124" t="s">
        <v>173</v>
      </c>
      <c r="E1" s="125" t="s">
        <v>174</v>
      </c>
      <c r="F1" s="126" t="s">
        <v>175</v>
      </c>
      <c r="H1" s="127" t="s">
        <v>176</v>
      </c>
      <c r="I1" s="127" t="s">
        <v>171</v>
      </c>
      <c r="J1" s="128" t="s">
        <v>177</v>
      </c>
      <c r="K1" s="128" t="s">
        <v>174</v>
      </c>
      <c r="L1" s="127" t="s">
        <v>169</v>
      </c>
      <c r="M1" s="128" t="s">
        <v>178</v>
      </c>
      <c r="Q1" s="129" t="s">
        <v>179</v>
      </c>
      <c r="R1" s="129" t="s">
        <v>171</v>
      </c>
      <c r="S1" s="126" t="s">
        <v>177</v>
      </c>
      <c r="T1" s="126" t="s">
        <v>174</v>
      </c>
      <c r="U1" s="126" t="s">
        <v>178</v>
      </c>
    </row>
    <row r="2" ht="14.25" customHeight="1">
      <c r="A2" s="130">
        <v>43983.0</v>
      </c>
      <c r="B2" s="89">
        <f>' ОТП'!O150</f>
        <v>0.9236376891</v>
      </c>
      <c r="C2" s="131">
        <f>B2*D2</f>
        <v>9.236376891</v>
      </c>
      <c r="D2" s="132">
        <f>' ОТП'!O151</f>
        <v>10</v>
      </c>
      <c r="E2" s="133">
        <f>' ОТП'!O159</f>
        <v>29</v>
      </c>
      <c r="F2" s="134">
        <f>' ОТП'!O152</f>
        <v>0.0403587963</v>
      </c>
      <c r="H2" s="135" t="s">
        <v>180</v>
      </c>
      <c r="I2" s="136">
        <v>0.817</v>
      </c>
      <c r="J2" s="137">
        <v>37.0</v>
      </c>
      <c r="K2" s="137">
        <v>98.0</v>
      </c>
      <c r="L2" s="136">
        <f t="shared" ref="L2:L5" si="1">I2*J2</f>
        <v>30.229</v>
      </c>
      <c r="M2" s="138">
        <v>0.1371875</v>
      </c>
      <c r="Q2" s="139" t="s">
        <v>181</v>
      </c>
      <c r="R2" s="140">
        <v>0.841</v>
      </c>
      <c r="S2" s="141">
        <v>121.0</v>
      </c>
      <c r="T2" s="141">
        <v>296.0</v>
      </c>
      <c r="U2" s="142">
        <v>0.5572453703703704</v>
      </c>
    </row>
    <row r="3" ht="14.25" customHeight="1">
      <c r="A3" s="130">
        <v>43984.0</v>
      </c>
      <c r="B3" s="89"/>
      <c r="C3" s="131"/>
      <c r="D3" s="132"/>
      <c r="E3" s="132"/>
      <c r="F3" s="132"/>
      <c r="H3" s="143" t="s">
        <v>182</v>
      </c>
      <c r="I3" s="136">
        <v>0.8768</v>
      </c>
      <c r="J3" s="137">
        <v>21.0</v>
      </c>
      <c r="K3" s="137">
        <v>65.0</v>
      </c>
      <c r="L3" s="136">
        <f t="shared" si="1"/>
        <v>18.4128</v>
      </c>
      <c r="M3" s="138">
        <v>0.13293981481481482</v>
      </c>
      <c r="Q3" s="144"/>
      <c r="R3" s="145"/>
      <c r="S3" s="84"/>
      <c r="T3" s="84"/>
      <c r="U3" s="84"/>
    </row>
    <row r="4" ht="14.25" customHeight="1">
      <c r="A4" s="130">
        <v>43985.0</v>
      </c>
      <c r="B4" s="89"/>
      <c r="C4" s="131"/>
      <c r="D4" s="132"/>
      <c r="E4" s="132"/>
      <c r="F4" s="132"/>
      <c r="H4" s="146" t="s">
        <v>183</v>
      </c>
      <c r="I4" s="136">
        <v>0.8116</v>
      </c>
      <c r="J4" s="137">
        <v>33.0</v>
      </c>
      <c r="K4" s="137">
        <v>61.0</v>
      </c>
      <c r="L4" s="136">
        <f t="shared" si="1"/>
        <v>26.7828</v>
      </c>
      <c r="M4" s="138">
        <v>0.13614583333333333</v>
      </c>
      <c r="Q4" s="84"/>
      <c r="R4" s="147"/>
      <c r="S4" s="84"/>
      <c r="T4" s="84"/>
      <c r="U4" s="84"/>
    </row>
    <row r="5" ht="14.25" customHeight="1">
      <c r="A5" s="130">
        <v>43986.0</v>
      </c>
      <c r="B5" s="148"/>
      <c r="C5" s="131"/>
      <c r="D5" s="149"/>
      <c r="E5" s="149"/>
      <c r="F5" s="132"/>
      <c r="H5" s="150" t="s">
        <v>184</v>
      </c>
      <c r="I5" s="136">
        <v>0.8778</v>
      </c>
      <c r="J5" s="137">
        <v>30.0</v>
      </c>
      <c r="K5" s="137">
        <v>72.0</v>
      </c>
      <c r="L5" s="136">
        <f t="shared" si="1"/>
        <v>26.334</v>
      </c>
      <c r="M5" s="138">
        <v>0.15097222222222223</v>
      </c>
      <c r="Q5" s="84"/>
      <c r="R5" s="151"/>
      <c r="S5" s="84"/>
      <c r="T5" s="84"/>
      <c r="U5" s="84"/>
    </row>
    <row r="6" ht="14.25" customHeight="1">
      <c r="A6" s="130">
        <v>43987.0</v>
      </c>
      <c r="B6" s="148"/>
      <c r="C6" s="131"/>
      <c r="D6" s="132"/>
      <c r="E6" s="132"/>
      <c r="F6" s="132"/>
      <c r="H6" s="144"/>
      <c r="I6" s="151"/>
      <c r="J6" s="84"/>
      <c r="K6" s="84"/>
      <c r="L6" s="84"/>
      <c r="M6" s="84"/>
      <c r="Q6" s="84"/>
      <c r="R6" s="151"/>
      <c r="S6" s="84"/>
      <c r="T6" s="84"/>
      <c r="U6" s="152"/>
    </row>
    <row r="7" ht="14.25" customHeight="1">
      <c r="A7" s="130">
        <v>43988.0</v>
      </c>
      <c r="B7" s="89"/>
      <c r="C7" s="131"/>
      <c r="D7" s="132"/>
      <c r="E7" s="132"/>
      <c r="F7" s="132"/>
      <c r="H7" s="144"/>
      <c r="I7" s="151"/>
      <c r="J7" s="84"/>
      <c r="K7" s="84"/>
      <c r="L7" s="84"/>
      <c r="M7" s="84"/>
    </row>
    <row r="8" ht="14.25" customHeight="1">
      <c r="A8" s="130">
        <v>43989.0</v>
      </c>
      <c r="B8" s="89"/>
      <c r="C8" s="131"/>
      <c r="D8" s="132"/>
      <c r="E8" s="132"/>
      <c r="F8" s="132"/>
      <c r="H8" s="144"/>
      <c r="I8" s="151"/>
      <c r="J8" s="84"/>
      <c r="K8" s="84"/>
      <c r="L8" s="84"/>
      <c r="M8" s="84"/>
    </row>
    <row r="9" ht="14.25" customHeight="1">
      <c r="A9" s="130">
        <v>43990.0</v>
      </c>
      <c r="B9" s="89"/>
      <c r="C9" s="131"/>
      <c r="D9" s="132"/>
      <c r="E9" s="132"/>
      <c r="F9" s="132"/>
      <c r="H9" s="144"/>
      <c r="I9" s="151"/>
      <c r="J9" s="84"/>
      <c r="K9" s="84"/>
      <c r="L9" s="84"/>
      <c r="M9" s="84"/>
    </row>
    <row r="10" ht="14.25" customHeight="1">
      <c r="A10" s="130">
        <v>43991.0</v>
      </c>
      <c r="B10" s="89"/>
      <c r="C10" s="131"/>
      <c r="D10" s="132"/>
      <c r="E10" s="132"/>
      <c r="F10" s="132"/>
      <c r="H10" s="144"/>
      <c r="I10" s="151"/>
      <c r="J10" s="84"/>
      <c r="K10" s="84"/>
      <c r="L10" s="84"/>
      <c r="M10" s="84"/>
    </row>
    <row r="11" ht="14.25" customHeight="1">
      <c r="A11" s="130">
        <v>43992.0</v>
      </c>
      <c r="B11" s="89"/>
      <c r="C11" s="131"/>
      <c r="D11" s="132"/>
      <c r="E11" s="132"/>
      <c r="F11" s="132"/>
      <c r="H11" s="144"/>
      <c r="I11" s="151"/>
      <c r="J11" s="84"/>
      <c r="K11" s="84"/>
      <c r="L11" s="84"/>
      <c r="M11" s="84"/>
    </row>
    <row r="12" ht="14.25" customHeight="1">
      <c r="A12" s="130">
        <v>43993.0</v>
      </c>
      <c r="B12" s="89"/>
      <c r="C12" s="131"/>
      <c r="D12" s="149"/>
      <c r="E12" s="149"/>
      <c r="F12" s="132"/>
      <c r="H12" s="84"/>
      <c r="I12" s="151"/>
      <c r="J12" s="84"/>
      <c r="K12" s="84"/>
      <c r="L12" s="84"/>
      <c r="M12" s="84"/>
    </row>
    <row r="13" ht="14.25" customHeight="1">
      <c r="A13" s="130">
        <v>43994.0</v>
      </c>
      <c r="B13" s="89"/>
      <c r="C13" s="131"/>
      <c r="D13" s="132"/>
      <c r="E13" s="132"/>
      <c r="F13" s="132"/>
      <c r="H13" s="84"/>
      <c r="I13" s="151"/>
      <c r="J13" s="84"/>
      <c r="K13" s="84"/>
      <c r="L13" s="84"/>
      <c r="M13" s="84"/>
    </row>
    <row r="14" ht="14.25" customHeight="1">
      <c r="A14" s="130">
        <v>43995.0</v>
      </c>
      <c r="B14" s="89"/>
      <c r="C14" s="131"/>
      <c r="D14" s="132"/>
      <c r="E14" s="132"/>
      <c r="F14" s="132"/>
      <c r="H14" s="84"/>
      <c r="I14" s="151"/>
      <c r="J14" s="84"/>
      <c r="K14" s="84"/>
      <c r="L14" s="84"/>
      <c r="M14" s="84"/>
    </row>
    <row r="15" ht="14.25" customHeight="1">
      <c r="A15" s="130">
        <v>43996.0</v>
      </c>
      <c r="B15" s="89"/>
      <c r="C15" s="131"/>
      <c r="D15" s="132"/>
      <c r="E15" s="132"/>
      <c r="F15" s="132"/>
      <c r="H15" s="84"/>
      <c r="I15" s="151"/>
      <c r="J15" s="84"/>
      <c r="K15" s="84"/>
      <c r="L15" s="84"/>
      <c r="M15" s="84"/>
    </row>
    <row r="16" ht="14.25" customHeight="1">
      <c r="A16" s="130">
        <v>43997.0</v>
      </c>
      <c r="B16" s="89"/>
      <c r="C16" s="131"/>
      <c r="D16" s="149"/>
      <c r="E16" s="149"/>
      <c r="F16" s="132"/>
      <c r="H16" s="84"/>
      <c r="I16" s="151"/>
      <c r="J16" s="84"/>
      <c r="K16" s="84"/>
      <c r="L16" s="84"/>
      <c r="M16" s="84"/>
    </row>
    <row r="17" ht="14.25" customHeight="1">
      <c r="A17" s="130">
        <v>43998.0</v>
      </c>
      <c r="B17" s="89"/>
      <c r="C17" s="131"/>
      <c r="D17" s="149"/>
      <c r="E17" s="149"/>
      <c r="F17" s="132"/>
      <c r="H17" s="84"/>
      <c r="I17" s="151"/>
      <c r="J17" s="84"/>
      <c r="K17" s="84"/>
      <c r="L17" s="84"/>
      <c r="M17" s="84"/>
    </row>
    <row r="18" ht="14.25" customHeight="1">
      <c r="A18" s="130">
        <v>43999.0</v>
      </c>
      <c r="B18" s="89"/>
      <c r="C18" s="131"/>
      <c r="D18" s="132"/>
      <c r="E18" s="132"/>
      <c r="F18" s="132"/>
      <c r="H18" s="84"/>
      <c r="I18" s="151"/>
      <c r="J18" s="84"/>
      <c r="K18" s="84"/>
      <c r="L18" s="84"/>
      <c r="M18" s="84"/>
    </row>
    <row r="19" ht="14.25" customHeight="1">
      <c r="A19" s="130">
        <v>44000.0</v>
      </c>
      <c r="B19" s="89"/>
      <c r="C19" s="131"/>
      <c r="D19" s="149"/>
      <c r="E19" s="149"/>
      <c r="F19" s="132"/>
      <c r="H19" s="84"/>
      <c r="I19" s="151"/>
      <c r="J19" s="84"/>
      <c r="K19" s="84"/>
      <c r="L19" s="84"/>
      <c r="M19" s="84"/>
    </row>
    <row r="20" ht="15.75" customHeight="1">
      <c r="A20" s="130">
        <v>44001.0</v>
      </c>
      <c r="B20" s="89"/>
      <c r="C20" s="131"/>
      <c r="D20" s="149"/>
      <c r="E20" s="149"/>
      <c r="F20" s="132"/>
      <c r="H20" s="84"/>
      <c r="I20" s="151"/>
      <c r="J20" s="84"/>
      <c r="K20" s="84"/>
      <c r="L20" s="84"/>
      <c r="M20" s="84"/>
    </row>
    <row r="21" ht="15.75" customHeight="1">
      <c r="A21" s="130">
        <v>44002.0</v>
      </c>
      <c r="B21" s="89"/>
      <c r="C21" s="131"/>
      <c r="D21" s="132"/>
      <c r="E21" s="132"/>
      <c r="F21" s="132"/>
      <c r="H21" s="144"/>
      <c r="I21" s="151"/>
      <c r="J21" s="153"/>
      <c r="K21" s="84"/>
      <c r="L21" s="84"/>
      <c r="M21" s="84"/>
    </row>
    <row r="22" ht="15.75" customHeight="1">
      <c r="A22" s="130">
        <v>44003.0</v>
      </c>
      <c r="B22" s="89"/>
      <c r="C22" s="131"/>
      <c r="D22" s="132"/>
      <c r="E22" s="132"/>
      <c r="F22" s="132"/>
      <c r="H22" s="84"/>
      <c r="I22" s="151"/>
      <c r="J22" s="154"/>
      <c r="K22" s="84"/>
      <c r="L22" s="84"/>
      <c r="M22" s="84"/>
    </row>
    <row r="23" ht="15.75" customHeight="1">
      <c r="A23" s="130">
        <v>44004.0</v>
      </c>
      <c r="B23" s="89"/>
      <c r="C23" s="131"/>
      <c r="D23" s="132"/>
      <c r="E23" s="132"/>
      <c r="F23" s="132"/>
      <c r="H23" s="84"/>
      <c r="I23" s="151"/>
      <c r="J23" s="154"/>
      <c r="K23" s="154"/>
      <c r="L23" s="151"/>
      <c r="M23" s="155"/>
    </row>
    <row r="24" ht="15.75" customHeight="1">
      <c r="A24" s="130">
        <v>44005.0</v>
      </c>
      <c r="B24" s="89"/>
      <c r="C24" s="131"/>
      <c r="D24" s="132"/>
      <c r="E24" s="132"/>
      <c r="F24" s="132"/>
      <c r="H24" s="84"/>
      <c r="I24" s="151"/>
      <c r="J24" s="154"/>
      <c r="K24" s="154"/>
      <c r="L24" s="151"/>
      <c r="M24" s="156"/>
    </row>
    <row r="25" ht="15.75" customHeight="1">
      <c r="A25" s="130">
        <v>44006.0</v>
      </c>
      <c r="B25" s="89"/>
      <c r="C25" s="131"/>
      <c r="D25" s="157" t="s">
        <v>185</v>
      </c>
      <c r="E25" s="157"/>
      <c r="F25" s="132"/>
      <c r="H25" s="84"/>
      <c r="I25" s="151"/>
      <c r="J25" s="154"/>
      <c r="K25" s="154"/>
      <c r="L25" s="151"/>
      <c r="M25" s="156"/>
    </row>
    <row r="26" ht="15.75" customHeight="1">
      <c r="A26" s="130">
        <v>44007.0</v>
      </c>
      <c r="B26" s="89"/>
      <c r="C26" s="131"/>
      <c r="D26" s="149"/>
      <c r="E26" s="149"/>
      <c r="F26" s="132"/>
      <c r="H26" s="84"/>
      <c r="I26" s="151"/>
      <c r="J26" s="84"/>
      <c r="K26" s="84"/>
      <c r="L26" s="151"/>
      <c r="M26" s="152"/>
    </row>
    <row r="27" ht="15.75" customHeight="1">
      <c r="A27" s="130">
        <v>44008.0</v>
      </c>
      <c r="B27" s="89"/>
      <c r="C27" s="131"/>
      <c r="D27" s="132"/>
      <c r="E27" s="132"/>
      <c r="F27" s="132"/>
      <c r="H27" s="84"/>
      <c r="I27" s="151"/>
      <c r="J27" s="84"/>
      <c r="K27" s="84"/>
      <c r="L27" s="151"/>
      <c r="M27" s="152"/>
    </row>
    <row r="28" ht="15.75" customHeight="1">
      <c r="A28" s="130">
        <v>44009.0</v>
      </c>
      <c r="B28" s="89"/>
      <c r="C28" s="131"/>
      <c r="D28" s="132"/>
      <c r="E28" s="132"/>
      <c r="F28" s="132"/>
      <c r="H28" s="84"/>
      <c r="I28" s="151"/>
      <c r="J28" s="84"/>
      <c r="K28" s="84"/>
      <c r="L28" s="151"/>
      <c r="M28" s="152"/>
    </row>
    <row r="29" ht="15.75" customHeight="1">
      <c r="A29" s="130">
        <v>44010.0</v>
      </c>
      <c r="B29" s="89"/>
      <c r="C29" s="131"/>
      <c r="D29" s="132"/>
      <c r="E29" s="132"/>
      <c r="F29" s="132"/>
    </row>
    <row r="30" ht="15.75" customHeight="1">
      <c r="A30" s="130">
        <v>44011.0</v>
      </c>
      <c r="B30" s="89"/>
      <c r="C30" s="131"/>
      <c r="D30" s="132"/>
      <c r="E30" s="132"/>
      <c r="F30" s="132"/>
    </row>
    <row r="31" ht="15.75" customHeight="1">
      <c r="A31" s="130">
        <v>44012.0</v>
      </c>
      <c r="B31" s="89"/>
      <c r="C31" s="131"/>
      <c r="D31" s="132"/>
      <c r="E31" s="132"/>
      <c r="F31" s="132"/>
    </row>
    <row r="32" ht="15.75" customHeight="1">
      <c r="A32" s="130"/>
      <c r="B32" s="89"/>
      <c r="C32" s="131"/>
      <c r="D32" s="132"/>
      <c r="E32" s="132"/>
      <c r="F32" s="132"/>
    </row>
    <row r="33" ht="15.75" customHeight="1">
      <c r="A33" s="158"/>
      <c r="B33" s="89"/>
      <c r="C33" s="131"/>
      <c r="D33" s="149"/>
      <c r="E33" s="149"/>
      <c r="F33" s="132"/>
    </row>
    <row r="34" ht="15.75" customHeight="1">
      <c r="A34" s="158"/>
      <c r="B34" s="89"/>
      <c r="C34" s="131"/>
      <c r="D34" s="132"/>
      <c r="E34" s="132"/>
      <c r="F34" s="132"/>
    </row>
    <row r="35" ht="15.75" customHeight="1">
      <c r="A35" s="158"/>
      <c r="B35" s="89"/>
      <c r="C35" s="131"/>
      <c r="D35" s="132"/>
      <c r="E35" s="132"/>
      <c r="F35" s="132"/>
    </row>
    <row r="36" ht="15.75" customHeight="1">
      <c r="A36" s="158"/>
      <c r="B36" s="89"/>
      <c r="C36" s="131"/>
      <c r="D36" s="132"/>
      <c r="E36" s="132"/>
      <c r="F36" s="132"/>
    </row>
    <row r="37" ht="15.75" customHeight="1">
      <c r="A37" s="158"/>
      <c r="B37" s="89"/>
      <c r="C37" s="131"/>
      <c r="D37" s="132"/>
      <c r="E37" s="132"/>
      <c r="F37" s="132"/>
    </row>
    <row r="38" ht="15.75" customHeight="1">
      <c r="A38" s="158"/>
      <c r="B38" s="89"/>
      <c r="C38" s="131"/>
      <c r="D38" s="132"/>
      <c r="E38" s="132"/>
      <c r="F38" s="132"/>
    </row>
    <row r="39" ht="15.75" customHeight="1">
      <c r="A39" s="158"/>
      <c r="B39" s="89"/>
      <c r="C39" s="131"/>
      <c r="D39" s="132"/>
      <c r="E39" s="132"/>
      <c r="F39" s="132"/>
    </row>
    <row r="40" ht="15.75" customHeight="1">
      <c r="A40" s="158"/>
      <c r="B40" s="89"/>
      <c r="C40" s="131"/>
      <c r="D40" s="149"/>
      <c r="E40" s="149"/>
      <c r="F40" s="132"/>
    </row>
    <row r="41" ht="15.75" customHeight="1">
      <c r="A41" s="158"/>
      <c r="B41" s="89"/>
      <c r="C41" s="149"/>
      <c r="D41" s="132"/>
      <c r="E41" s="132"/>
      <c r="F41" s="132"/>
    </row>
    <row r="42" ht="15.75" customHeight="1">
      <c r="A42" s="158"/>
      <c r="B42" s="89"/>
      <c r="C42" s="149"/>
      <c r="D42" s="132"/>
      <c r="E42" s="132"/>
      <c r="F42" s="132"/>
    </row>
    <row r="43" ht="15.75" customHeight="1">
      <c r="A43" s="158"/>
      <c r="B43" s="89"/>
      <c r="C43" s="149"/>
      <c r="D43" s="132"/>
      <c r="E43" s="132"/>
      <c r="F43" s="132"/>
    </row>
    <row r="44" ht="15.75" customHeight="1">
      <c r="A44" s="158"/>
      <c r="B44" s="89"/>
      <c r="C44" s="149"/>
      <c r="D44" s="132"/>
      <c r="E44" s="132"/>
      <c r="F44" s="132"/>
    </row>
    <row r="45" ht="15.75" customHeight="1">
      <c r="A45" s="158"/>
      <c r="B45" s="89"/>
      <c r="C45" s="149"/>
      <c r="D45" s="149"/>
      <c r="E45" s="149"/>
      <c r="F45" s="132"/>
    </row>
    <row r="46" ht="15.75" customHeight="1">
      <c r="A46" s="159"/>
      <c r="B46" s="160"/>
      <c r="C46" s="149"/>
      <c r="D46" s="132"/>
      <c r="E46" s="132"/>
      <c r="F46" s="132"/>
    </row>
    <row r="47" ht="15.75" customHeight="1">
      <c r="A47" s="158"/>
      <c r="B47" s="89"/>
      <c r="C47" s="149"/>
      <c r="D47" s="149"/>
      <c r="E47" s="149"/>
      <c r="F47" s="132"/>
    </row>
    <row r="48" ht="15.75" customHeight="1">
      <c r="A48" s="161"/>
      <c r="B48" s="162"/>
      <c r="C48" s="132"/>
      <c r="D48" s="132"/>
      <c r="E48" s="132"/>
      <c r="F48" s="132"/>
    </row>
    <row r="49" ht="14.25" customHeight="1">
      <c r="A49" s="161"/>
      <c r="B49" s="162"/>
      <c r="C49" s="132"/>
      <c r="D49" s="132"/>
      <c r="E49" s="132"/>
      <c r="F49" s="132"/>
    </row>
    <row r="50" ht="14.25" customHeight="1">
      <c r="A50" s="161"/>
      <c r="B50" s="162"/>
      <c r="C50" s="132"/>
      <c r="D50" s="132"/>
      <c r="E50" s="132"/>
      <c r="F50" s="132"/>
    </row>
    <row r="51" ht="14.25" customHeight="1">
      <c r="A51" s="161"/>
      <c r="B51" s="162"/>
      <c r="C51" s="132"/>
      <c r="D51" s="131"/>
      <c r="E51" s="131"/>
      <c r="F51" s="132"/>
    </row>
    <row r="52" ht="14.25" customHeight="1">
      <c r="A52" s="161"/>
      <c r="B52" s="162"/>
      <c r="C52" s="132"/>
      <c r="D52" s="132"/>
      <c r="E52" s="132"/>
      <c r="F52" s="132"/>
    </row>
    <row r="53" ht="14.25" customHeight="1">
      <c r="A53" s="161"/>
      <c r="B53" s="162"/>
      <c r="C53" s="132"/>
      <c r="D53" s="132"/>
      <c r="E53" s="132"/>
      <c r="F53" s="132"/>
    </row>
    <row r="54" ht="14.25" customHeight="1">
      <c r="A54" s="161"/>
      <c r="B54" s="162"/>
      <c r="C54" s="132"/>
      <c r="D54" s="149"/>
      <c r="E54" s="149"/>
      <c r="F54" s="132"/>
    </row>
    <row r="55" ht="14.25" customHeight="1">
      <c r="A55" s="161"/>
      <c r="B55" s="162"/>
      <c r="C55" s="132"/>
      <c r="D55" s="132"/>
      <c r="E55" s="132"/>
      <c r="F55" s="132"/>
    </row>
    <row r="56" ht="14.25" customHeight="1">
      <c r="A56" s="161"/>
      <c r="B56" s="162"/>
      <c r="C56" s="132"/>
      <c r="D56" s="132"/>
      <c r="E56" s="132"/>
      <c r="F56" s="132"/>
    </row>
    <row r="57" ht="14.25" customHeight="1">
      <c r="A57" s="163"/>
      <c r="B57" s="164"/>
      <c r="C57" s="132"/>
      <c r="D57" s="132"/>
      <c r="E57" s="132"/>
      <c r="F57" s="132"/>
    </row>
    <row r="58" ht="14.25" customHeight="1">
      <c r="A58" s="165"/>
      <c r="B58" s="148"/>
      <c r="C58" s="132"/>
      <c r="D58" s="132"/>
      <c r="E58" s="132"/>
      <c r="F58" s="132"/>
    </row>
    <row r="59" ht="14.25" customHeight="1">
      <c r="A59" s="165"/>
      <c r="B59" s="148"/>
      <c r="C59" s="132"/>
      <c r="D59" s="132"/>
      <c r="E59" s="132"/>
      <c r="F59" s="132"/>
    </row>
    <row r="60" ht="14.25" customHeight="1">
      <c r="A60" s="165"/>
      <c r="B60" s="148"/>
      <c r="C60" s="132"/>
      <c r="D60" s="132"/>
      <c r="E60" s="132"/>
      <c r="F60" s="132"/>
    </row>
    <row r="61" ht="14.25" customHeight="1">
      <c r="A61" s="165"/>
      <c r="B61" s="148"/>
      <c r="C61" s="132"/>
      <c r="D61" s="131"/>
      <c r="E61" s="131"/>
      <c r="F61" s="132"/>
    </row>
    <row r="62" ht="14.25" customHeight="1">
      <c r="A62" s="165"/>
      <c r="B62" s="148"/>
      <c r="C62" s="132"/>
      <c r="D62" s="132"/>
      <c r="E62" s="132"/>
      <c r="F62" s="132"/>
    </row>
    <row r="63" ht="14.25" customHeight="1">
      <c r="A63" s="165"/>
      <c r="B63" s="148"/>
      <c r="C63" s="132"/>
      <c r="D63" s="132"/>
      <c r="E63" s="132"/>
      <c r="F63" s="132"/>
    </row>
    <row r="64" ht="14.25" customHeight="1">
      <c r="A64" s="165"/>
      <c r="B64" s="148"/>
      <c r="C64" s="132"/>
      <c r="D64" s="132"/>
      <c r="E64" s="132"/>
      <c r="F64" s="132"/>
    </row>
    <row r="65" ht="14.25" customHeight="1">
      <c r="A65" s="165"/>
      <c r="B65" s="148"/>
      <c r="C65" s="132"/>
      <c r="D65" s="132"/>
      <c r="E65" s="132"/>
      <c r="F65" s="132"/>
    </row>
    <row r="66" ht="14.25" customHeight="1">
      <c r="A66" s="165"/>
      <c r="B66" s="148"/>
      <c r="C66" s="132"/>
      <c r="D66" s="132"/>
      <c r="E66" s="132"/>
      <c r="F66" s="132"/>
    </row>
    <row r="67" ht="14.25" customHeight="1">
      <c r="A67" s="165"/>
      <c r="B67" s="148"/>
      <c r="C67" s="132"/>
      <c r="D67" s="132"/>
      <c r="E67" s="132"/>
      <c r="F67" s="132"/>
    </row>
    <row r="68" ht="14.25" customHeight="1">
      <c r="A68" s="165"/>
      <c r="B68" s="148"/>
      <c r="C68" s="132"/>
      <c r="D68" s="132"/>
      <c r="E68" s="132"/>
      <c r="F68" s="132"/>
    </row>
    <row r="69" ht="14.25" customHeight="1">
      <c r="A69" s="165"/>
      <c r="B69" s="148"/>
      <c r="C69" s="132"/>
      <c r="D69" s="131"/>
      <c r="E69" s="131"/>
      <c r="F69" s="132"/>
    </row>
    <row r="70" ht="14.25" customHeight="1">
      <c r="A70" s="165"/>
      <c r="B70" s="148"/>
      <c r="C70" s="132"/>
      <c r="D70" s="132"/>
      <c r="E70" s="132"/>
      <c r="F70" s="132"/>
    </row>
    <row r="71" ht="14.25" customHeight="1">
      <c r="A71" s="165"/>
      <c r="B71" s="148"/>
      <c r="C71" s="132"/>
      <c r="D71" s="132"/>
      <c r="E71" s="132"/>
      <c r="F71" s="132"/>
    </row>
    <row r="72" ht="14.25" customHeight="1">
      <c r="A72" s="165"/>
      <c r="B72" s="148"/>
      <c r="C72" s="132"/>
      <c r="D72" s="132"/>
      <c r="E72" s="132"/>
      <c r="F72" s="132"/>
    </row>
    <row r="73" ht="14.25" customHeight="1">
      <c r="A73" s="166"/>
      <c r="B73" s="148"/>
      <c r="C73" s="132"/>
      <c r="D73" s="132"/>
      <c r="E73" s="132"/>
      <c r="F73" s="132"/>
    </row>
    <row r="74" ht="14.25" customHeight="1">
      <c r="A74" s="166"/>
      <c r="B74" s="131"/>
      <c r="C74" s="132"/>
      <c r="D74" s="132"/>
      <c r="E74" s="132"/>
      <c r="F74" s="132"/>
    </row>
    <row r="75" ht="14.25" customHeight="1">
      <c r="A75" s="166"/>
      <c r="B75" s="131"/>
      <c r="C75" s="132"/>
      <c r="D75" s="149"/>
      <c r="E75" s="149"/>
      <c r="F75" s="132"/>
    </row>
    <row r="76" ht="14.25" customHeight="1">
      <c r="A76" s="166"/>
      <c r="B76" s="148"/>
      <c r="C76" s="132"/>
      <c r="D76" s="131"/>
      <c r="E76" s="131"/>
      <c r="F76" s="132"/>
    </row>
    <row r="77" ht="14.25" customHeight="1">
      <c r="A77" s="166"/>
      <c r="B77" s="148"/>
      <c r="C77" s="132"/>
      <c r="D77" s="132"/>
      <c r="E77" s="132"/>
      <c r="F77" s="132"/>
    </row>
    <row r="78" ht="14.25" customHeight="1">
      <c r="A78" s="166"/>
      <c r="B78" s="131"/>
      <c r="C78" s="132"/>
      <c r="D78" s="132"/>
      <c r="E78" s="132"/>
      <c r="F78" s="132"/>
    </row>
    <row r="79" ht="14.25" customHeight="1">
      <c r="A79" s="167"/>
      <c r="B79" s="131"/>
      <c r="C79" s="132"/>
      <c r="D79" s="132"/>
      <c r="E79" s="132"/>
      <c r="F79" s="132"/>
    </row>
    <row r="80" ht="14.25" customHeight="1">
      <c r="A80" s="167"/>
      <c r="B80" s="131"/>
      <c r="C80" s="132"/>
      <c r="D80" s="132"/>
      <c r="E80" s="132"/>
      <c r="F80" s="132"/>
    </row>
    <row r="81" ht="14.25" customHeight="1">
      <c r="A81" s="167"/>
      <c r="B81" s="131"/>
      <c r="C81" s="132"/>
      <c r="D81" s="132"/>
      <c r="E81" s="132"/>
      <c r="F81" s="132"/>
    </row>
    <row r="82" ht="14.25" customHeight="1">
      <c r="A82" s="167"/>
      <c r="B82" s="131"/>
      <c r="C82" s="132"/>
      <c r="D82" s="131"/>
      <c r="E82" s="131"/>
      <c r="F82" s="132"/>
    </row>
    <row r="83" ht="14.25" customHeight="1">
      <c r="A83" s="167"/>
      <c r="B83" s="131"/>
      <c r="C83" s="132"/>
      <c r="D83" s="132"/>
      <c r="E83" s="132"/>
      <c r="F83" s="132"/>
    </row>
    <row r="84" ht="14.25" customHeight="1">
      <c r="A84" s="167"/>
      <c r="B84" s="148"/>
      <c r="C84" s="132"/>
      <c r="D84" s="132"/>
      <c r="E84" s="132"/>
      <c r="F84" s="132"/>
    </row>
    <row r="85" ht="14.25" customHeight="1">
      <c r="A85" s="167"/>
      <c r="B85" s="148"/>
      <c r="C85" s="132"/>
      <c r="D85" s="132"/>
      <c r="E85" s="132"/>
      <c r="F85" s="132"/>
    </row>
    <row r="86" ht="14.25" customHeight="1">
      <c r="A86" s="167"/>
      <c r="B86" s="131"/>
      <c r="C86" s="132"/>
      <c r="D86" s="132"/>
      <c r="E86" s="132"/>
      <c r="F86" s="132"/>
    </row>
    <row r="87" ht="14.25" customHeight="1">
      <c r="A87" s="167"/>
      <c r="B87" s="131"/>
      <c r="C87" s="132"/>
      <c r="D87" s="132"/>
      <c r="E87" s="132"/>
      <c r="F87" s="132"/>
    </row>
    <row r="88" ht="14.25" customHeight="1">
      <c r="A88" s="167"/>
      <c r="B88" s="168"/>
      <c r="C88" s="132"/>
      <c r="D88" s="131"/>
      <c r="E88" s="131"/>
      <c r="F88" s="132"/>
    </row>
    <row r="89" ht="14.25" customHeight="1">
      <c r="A89" s="167"/>
      <c r="B89" s="168"/>
      <c r="C89" s="132"/>
      <c r="D89" s="131"/>
      <c r="E89" s="131"/>
      <c r="F89" s="132"/>
    </row>
    <row r="90" ht="14.25" customHeight="1">
      <c r="A90" s="167"/>
      <c r="B90" s="131"/>
      <c r="C90" s="132"/>
      <c r="D90" s="132"/>
      <c r="E90" s="132"/>
      <c r="F90" s="132"/>
    </row>
    <row r="91" ht="14.25" customHeight="1">
      <c r="A91" s="167"/>
      <c r="B91" s="131"/>
      <c r="C91" s="132"/>
      <c r="D91" s="132"/>
      <c r="E91" s="132"/>
      <c r="F91" s="132"/>
    </row>
    <row r="92" ht="14.25" customHeight="1">
      <c r="A92" s="167"/>
      <c r="B92" s="168"/>
      <c r="C92" s="132"/>
      <c r="D92" s="132"/>
      <c r="E92" s="132"/>
      <c r="F92" s="132"/>
    </row>
    <row r="93" ht="14.25" customHeight="1">
      <c r="A93" s="166"/>
      <c r="B93" s="168"/>
      <c r="C93" s="132"/>
      <c r="D93" s="132"/>
      <c r="E93" s="132"/>
      <c r="F93" s="132"/>
    </row>
    <row r="94" ht="14.25" customHeight="1">
      <c r="A94" s="166"/>
      <c r="B94" s="149"/>
      <c r="C94" s="132"/>
      <c r="D94" s="132"/>
      <c r="E94" s="132"/>
      <c r="F94" s="132"/>
    </row>
    <row r="95" ht="14.25" customHeight="1">
      <c r="A95" s="166"/>
      <c r="B95" s="149"/>
      <c r="C95" s="132"/>
      <c r="D95" s="132"/>
      <c r="E95" s="132"/>
      <c r="F95" s="132"/>
    </row>
    <row r="96" ht="14.25" customHeight="1">
      <c r="A96" s="166"/>
      <c r="B96" s="168"/>
      <c r="C96" s="132"/>
      <c r="D96" s="131"/>
      <c r="E96" s="131"/>
      <c r="F96" s="132"/>
    </row>
    <row r="97" ht="14.25" customHeight="1">
      <c r="A97" s="166"/>
      <c r="B97" s="168"/>
      <c r="C97" s="132"/>
      <c r="D97" s="132"/>
      <c r="E97" s="132"/>
      <c r="F97" s="132"/>
    </row>
    <row r="98" ht="14.25" customHeight="1">
      <c r="A98" s="166"/>
      <c r="B98" s="149"/>
      <c r="C98" s="132"/>
      <c r="D98" s="132"/>
      <c r="E98" s="132"/>
      <c r="F98" s="132"/>
    </row>
    <row r="99" ht="14.25" customHeight="1">
      <c r="A99" s="166"/>
      <c r="B99" s="149"/>
      <c r="C99" s="132"/>
      <c r="D99" s="132"/>
      <c r="E99" s="132"/>
      <c r="F99" s="132"/>
    </row>
    <row r="100" ht="14.25" customHeight="1">
      <c r="A100" s="166"/>
      <c r="B100" s="168"/>
      <c r="C100" s="132"/>
      <c r="D100" s="132"/>
      <c r="E100" s="132"/>
      <c r="F100" s="132"/>
    </row>
    <row r="101" ht="14.25" customHeight="1">
      <c r="A101" s="166"/>
      <c r="B101" s="168"/>
      <c r="C101" s="132"/>
      <c r="D101" s="132"/>
      <c r="E101" s="132"/>
      <c r="F101" s="132"/>
    </row>
    <row r="102" ht="14.25" customHeight="1">
      <c r="A102" s="166"/>
      <c r="B102" s="149"/>
      <c r="C102" s="132"/>
      <c r="D102" s="132"/>
      <c r="E102" s="132"/>
      <c r="F102" s="132"/>
    </row>
    <row r="103" ht="14.25" customHeight="1">
      <c r="A103" s="166"/>
      <c r="B103" s="149"/>
      <c r="C103" s="132"/>
      <c r="D103" s="131"/>
      <c r="E103" s="131"/>
      <c r="F103" s="132"/>
    </row>
    <row r="104" ht="14.25" customHeight="1">
      <c r="A104" s="166"/>
      <c r="B104" s="168"/>
      <c r="C104" s="132"/>
      <c r="D104" s="132"/>
      <c r="E104" s="132"/>
      <c r="F104" s="132"/>
    </row>
    <row r="105" ht="14.25" customHeight="1">
      <c r="A105" s="166"/>
      <c r="B105" s="168"/>
      <c r="C105" s="132"/>
      <c r="D105" s="132"/>
      <c r="E105" s="132"/>
      <c r="F105" s="132"/>
    </row>
    <row r="106" ht="14.25" customHeight="1">
      <c r="A106" s="166"/>
      <c r="B106" s="149"/>
      <c r="C106" s="132"/>
      <c r="D106" s="132"/>
      <c r="E106" s="132"/>
      <c r="F106" s="132"/>
    </row>
    <row r="107" ht="14.25" customHeight="1">
      <c r="A107" s="166"/>
      <c r="B107" s="149"/>
      <c r="C107" s="132"/>
      <c r="D107" s="132"/>
      <c r="E107" s="132"/>
      <c r="F107" s="132"/>
    </row>
    <row r="108" ht="14.25" customHeight="1">
      <c r="A108" s="166"/>
      <c r="B108" s="168"/>
      <c r="C108" s="132"/>
      <c r="D108" s="132"/>
      <c r="E108" s="132"/>
      <c r="F108" s="132"/>
    </row>
    <row r="109" ht="14.25" customHeight="1">
      <c r="A109" s="166"/>
      <c r="B109" s="168"/>
      <c r="C109" s="132"/>
      <c r="D109" s="132"/>
      <c r="E109" s="132"/>
      <c r="F109" s="132"/>
    </row>
    <row r="110" ht="14.25" customHeight="1">
      <c r="A110" s="167"/>
      <c r="B110" s="131"/>
      <c r="C110" s="132"/>
      <c r="D110" s="131"/>
      <c r="E110" s="131"/>
      <c r="F110" s="132"/>
    </row>
    <row r="111" ht="14.25" customHeight="1">
      <c r="A111" s="167"/>
      <c r="B111" s="131"/>
      <c r="C111" s="132"/>
      <c r="D111" s="132"/>
      <c r="E111" s="132"/>
      <c r="F111" s="132"/>
    </row>
    <row r="112" ht="14.25" customHeight="1">
      <c r="A112" s="167"/>
      <c r="B112" s="148"/>
      <c r="C112" s="132"/>
      <c r="D112" s="132"/>
      <c r="E112" s="132"/>
      <c r="F112" s="132"/>
    </row>
    <row r="113" ht="14.25" customHeight="1">
      <c r="A113" s="167"/>
      <c r="B113" s="148"/>
      <c r="C113" s="132"/>
      <c r="D113" s="132"/>
      <c r="E113" s="132"/>
      <c r="F113" s="132"/>
    </row>
    <row r="114" ht="14.25" customHeight="1">
      <c r="A114" s="167"/>
      <c r="B114" s="132"/>
      <c r="C114" s="132"/>
      <c r="D114" s="132"/>
      <c r="E114" s="132"/>
      <c r="F114" s="132"/>
    </row>
    <row r="115" ht="14.25" customHeight="1">
      <c r="A115" s="167"/>
      <c r="B115" s="148"/>
      <c r="C115" s="132"/>
      <c r="D115" s="132"/>
      <c r="E115" s="132"/>
      <c r="F115" s="132"/>
    </row>
    <row r="116" ht="14.25" customHeight="1">
      <c r="A116" s="167"/>
      <c r="B116" s="148"/>
      <c r="C116" s="132"/>
      <c r="D116" s="132"/>
      <c r="E116" s="132"/>
      <c r="F116" s="132"/>
    </row>
    <row r="117" ht="14.25" customHeight="1">
      <c r="A117" s="167"/>
      <c r="B117" s="148"/>
      <c r="C117" s="132"/>
      <c r="D117" s="131"/>
      <c r="E117" s="131"/>
      <c r="F117" s="132"/>
    </row>
    <row r="118" ht="14.25" customHeight="1">
      <c r="A118" s="167"/>
      <c r="B118" s="169"/>
      <c r="C118" s="132"/>
      <c r="D118" s="132"/>
      <c r="E118" s="132"/>
      <c r="F118" s="132"/>
    </row>
    <row r="119" ht="14.25" customHeight="1">
      <c r="A119" s="167"/>
      <c r="B119" s="132"/>
      <c r="C119" s="132"/>
      <c r="D119" s="132"/>
      <c r="E119" s="132"/>
      <c r="F119" s="132"/>
    </row>
    <row r="120" ht="14.25" customHeight="1">
      <c r="A120" s="167"/>
      <c r="B120" s="148"/>
      <c r="C120" s="132"/>
      <c r="D120" s="132"/>
      <c r="E120" s="132"/>
      <c r="F120" s="132"/>
    </row>
    <row r="121" ht="14.25" customHeight="1">
      <c r="A121" s="167"/>
      <c r="B121" s="148"/>
      <c r="C121" s="132"/>
      <c r="D121" s="132"/>
      <c r="E121" s="132"/>
      <c r="F121" s="132"/>
    </row>
    <row r="122" ht="14.25" customHeight="1">
      <c r="A122" s="167"/>
      <c r="B122" s="132"/>
      <c r="C122" s="132"/>
      <c r="D122" s="132"/>
      <c r="E122" s="132"/>
      <c r="F122" s="132"/>
    </row>
    <row r="123" ht="14.25" customHeight="1">
      <c r="A123" s="167"/>
      <c r="B123" s="132"/>
      <c r="C123" s="132"/>
      <c r="D123" s="132"/>
      <c r="E123" s="132"/>
      <c r="F123" s="132"/>
    </row>
    <row r="124" ht="14.25" customHeight="1">
      <c r="A124" s="167"/>
      <c r="B124" s="148"/>
      <c r="C124" s="132"/>
      <c r="D124" s="131"/>
      <c r="E124" s="131"/>
      <c r="F124" s="132"/>
    </row>
    <row r="125" ht="14.25" customHeight="1">
      <c r="A125" s="167"/>
      <c r="B125" s="148"/>
      <c r="C125" s="132"/>
      <c r="D125" s="132"/>
      <c r="E125" s="132"/>
      <c r="F125" s="132"/>
    </row>
    <row r="126" ht="14.25" customHeight="1">
      <c r="A126" s="167"/>
      <c r="B126" s="132"/>
      <c r="C126" s="132"/>
      <c r="D126" s="132"/>
      <c r="E126" s="132"/>
      <c r="F126" s="132"/>
    </row>
    <row r="127" ht="14.25" customHeight="1">
      <c r="A127" s="167"/>
      <c r="B127" s="132"/>
      <c r="C127" s="132"/>
      <c r="D127" s="132"/>
      <c r="E127" s="132"/>
      <c r="F127" s="132"/>
    </row>
    <row r="128" ht="14.25" customHeight="1">
      <c r="A128" s="166"/>
      <c r="B128" s="148"/>
      <c r="C128" s="132"/>
      <c r="D128" s="132"/>
      <c r="E128" s="132"/>
      <c r="F128" s="132"/>
    </row>
    <row r="129" ht="14.25" customHeight="1">
      <c r="A129" s="166"/>
      <c r="B129" s="148"/>
      <c r="C129" s="132"/>
      <c r="D129" s="132"/>
      <c r="E129" s="132"/>
      <c r="F129" s="132"/>
    </row>
    <row r="130" ht="14.25" customHeight="1">
      <c r="A130" s="166"/>
      <c r="B130" s="132"/>
      <c r="C130" s="132"/>
      <c r="D130" s="132"/>
      <c r="E130" s="132"/>
      <c r="F130" s="132"/>
    </row>
    <row r="131" ht="14.25" customHeight="1">
      <c r="A131" s="166"/>
      <c r="B131" s="132"/>
      <c r="C131" s="132"/>
      <c r="D131" s="131"/>
      <c r="E131" s="131"/>
      <c r="F131" s="132"/>
    </row>
    <row r="132" ht="14.25" customHeight="1">
      <c r="A132" s="166"/>
      <c r="B132" s="170"/>
      <c r="C132" s="132"/>
      <c r="D132" s="132"/>
      <c r="E132" s="132"/>
      <c r="F132" s="132"/>
    </row>
    <row r="133" ht="14.25" customHeight="1">
      <c r="A133" s="166"/>
      <c r="B133" s="148"/>
      <c r="C133" s="132"/>
      <c r="D133" s="132"/>
      <c r="E133" s="132"/>
      <c r="F133" s="132"/>
    </row>
    <row r="134" ht="14.25" customHeight="1">
      <c r="A134" s="166"/>
      <c r="B134" s="132"/>
      <c r="C134" s="132"/>
      <c r="D134" s="132"/>
      <c r="E134" s="132"/>
      <c r="F134" s="132"/>
    </row>
    <row r="135" ht="14.25" customHeight="1">
      <c r="A135" s="165"/>
      <c r="B135" s="171"/>
      <c r="C135" s="132"/>
      <c r="D135" s="132"/>
      <c r="E135" s="132"/>
      <c r="F135" s="132"/>
    </row>
    <row r="136" ht="14.25" customHeight="1">
      <c r="A136" s="172"/>
      <c r="B136" s="173"/>
      <c r="C136" s="132"/>
      <c r="D136" s="132"/>
      <c r="E136" s="132"/>
      <c r="F136" s="132"/>
    </row>
    <row r="137" ht="14.25" customHeight="1">
      <c r="A137" s="172"/>
      <c r="B137" s="173"/>
      <c r="C137" s="132"/>
      <c r="D137" s="131"/>
      <c r="E137" s="131"/>
      <c r="F137" s="132"/>
    </row>
    <row r="138" ht="14.25" customHeight="1">
      <c r="A138" s="165"/>
      <c r="B138" s="132"/>
      <c r="C138" s="132"/>
      <c r="D138" s="131"/>
      <c r="E138" s="131"/>
      <c r="F138" s="132"/>
    </row>
    <row r="139" ht="14.25" customHeight="1">
      <c r="A139" s="165"/>
      <c r="B139" s="132"/>
      <c r="C139" s="132"/>
      <c r="D139" s="132"/>
      <c r="E139" s="132"/>
      <c r="F139" s="132"/>
    </row>
    <row r="140" ht="14.25" customHeight="1">
      <c r="A140" s="165"/>
      <c r="B140" s="148"/>
      <c r="C140" s="132"/>
      <c r="D140" s="132"/>
      <c r="E140" s="132"/>
      <c r="F140" s="132"/>
    </row>
    <row r="141" ht="14.25" customHeight="1">
      <c r="A141" s="165"/>
      <c r="B141" s="148"/>
      <c r="C141" s="132"/>
      <c r="D141" s="132"/>
      <c r="E141" s="132"/>
      <c r="F141" s="132"/>
    </row>
    <row r="142" ht="14.25" customHeight="1">
      <c r="A142" s="166"/>
      <c r="B142" s="132"/>
      <c r="C142" s="132"/>
      <c r="D142" s="132"/>
      <c r="E142" s="132"/>
      <c r="F142" s="132"/>
    </row>
    <row r="143" ht="14.25" customHeight="1">
      <c r="A143" s="166"/>
      <c r="B143" s="132"/>
      <c r="C143" s="132"/>
      <c r="D143" s="132"/>
      <c r="E143" s="132"/>
      <c r="F143" s="132"/>
    </row>
    <row r="144" ht="14.25" customHeight="1">
      <c r="A144" s="166"/>
      <c r="B144" s="148"/>
      <c r="C144" s="132"/>
      <c r="D144" s="132"/>
      <c r="E144" s="132"/>
      <c r="F144" s="132"/>
    </row>
    <row r="145" ht="14.25" customHeight="1">
      <c r="A145" s="166"/>
      <c r="B145" s="148"/>
      <c r="C145" s="132"/>
      <c r="D145" s="131"/>
      <c r="E145" s="131"/>
      <c r="F145" s="132"/>
    </row>
    <row r="146" ht="14.25" customHeight="1">
      <c r="A146" s="166"/>
      <c r="B146" s="132"/>
      <c r="C146" s="132"/>
      <c r="D146" s="132"/>
      <c r="E146" s="132"/>
      <c r="F146" s="132"/>
    </row>
    <row r="147" ht="14.25" customHeight="1">
      <c r="A147" s="166"/>
      <c r="B147" s="132"/>
      <c r="C147" s="132"/>
      <c r="D147" s="132"/>
      <c r="E147" s="132"/>
      <c r="F147" s="132"/>
    </row>
    <row r="148" ht="14.25" customHeight="1">
      <c r="A148" s="166"/>
      <c r="B148" s="148"/>
      <c r="C148" s="132"/>
      <c r="D148" s="132"/>
      <c r="E148" s="132"/>
      <c r="F148" s="132"/>
    </row>
    <row r="149" ht="14.25" customHeight="1">
      <c r="A149" s="167"/>
      <c r="B149" s="148"/>
      <c r="C149" s="132"/>
      <c r="D149" s="132"/>
      <c r="E149" s="132"/>
      <c r="F149" s="132"/>
    </row>
    <row r="150" ht="14.25" customHeight="1">
      <c r="A150" s="167"/>
      <c r="B150" s="132"/>
      <c r="C150" s="132"/>
      <c r="D150" s="132"/>
      <c r="E150" s="132"/>
      <c r="F150" s="132"/>
    </row>
    <row r="151" ht="14.25" customHeight="1">
      <c r="A151" s="167"/>
      <c r="B151" s="148"/>
      <c r="C151" s="132"/>
      <c r="D151" s="132"/>
      <c r="E151" s="132"/>
      <c r="F151" s="132"/>
    </row>
    <row r="152" ht="14.25" customHeight="1">
      <c r="A152" s="167"/>
      <c r="B152" s="148"/>
      <c r="C152" s="132"/>
      <c r="D152" s="131"/>
      <c r="E152" s="131"/>
      <c r="F152" s="132"/>
    </row>
    <row r="153" ht="14.25" customHeight="1">
      <c r="A153" s="167"/>
      <c r="B153" s="148"/>
      <c r="C153" s="132"/>
      <c r="D153" s="132"/>
      <c r="E153" s="132"/>
      <c r="F153" s="132"/>
    </row>
    <row r="154" ht="14.25" customHeight="1">
      <c r="A154" s="167"/>
      <c r="B154" s="132"/>
      <c r="C154" s="132"/>
      <c r="D154" s="132"/>
      <c r="E154" s="132"/>
      <c r="F154" s="132"/>
    </row>
    <row r="155" ht="14.25" customHeight="1">
      <c r="A155" s="167"/>
      <c r="B155" s="132"/>
      <c r="C155" s="132"/>
      <c r="D155" s="132"/>
      <c r="E155" s="132"/>
      <c r="F155" s="132"/>
    </row>
    <row r="156" ht="14.25" customHeight="1">
      <c r="A156" s="166"/>
      <c r="B156" s="148"/>
      <c r="C156" s="132"/>
      <c r="D156" s="132"/>
      <c r="E156" s="132"/>
      <c r="F156" s="132"/>
    </row>
    <row r="157" ht="14.25" customHeight="1">
      <c r="A157" s="166"/>
      <c r="B157" s="148"/>
      <c r="C157" s="132"/>
      <c r="D157" s="132"/>
      <c r="E157" s="132"/>
      <c r="F157" s="132"/>
    </row>
    <row r="158" ht="14.25" customHeight="1">
      <c r="A158" s="166"/>
      <c r="B158" s="132"/>
      <c r="C158" s="132"/>
      <c r="D158" s="132"/>
      <c r="E158" s="132"/>
      <c r="F158" s="132"/>
    </row>
    <row r="159" ht="14.25" customHeight="1">
      <c r="A159" s="166"/>
      <c r="B159" s="132"/>
      <c r="C159" s="132"/>
      <c r="D159" s="132"/>
      <c r="E159" s="132"/>
      <c r="F159" s="132"/>
    </row>
    <row r="160" ht="14.25" customHeight="1">
      <c r="A160" s="166"/>
      <c r="B160" s="148"/>
      <c r="C160" s="132"/>
      <c r="D160" s="132"/>
      <c r="E160" s="132"/>
      <c r="F160" s="132"/>
    </row>
    <row r="161" ht="14.25" customHeight="1">
      <c r="A161" s="166"/>
      <c r="B161" s="148"/>
      <c r="C161" s="132"/>
      <c r="D161" s="132"/>
      <c r="E161" s="132"/>
      <c r="F161" s="132"/>
    </row>
    <row r="162" ht="14.25" customHeight="1">
      <c r="A162" s="166"/>
      <c r="B162" s="132"/>
      <c r="C162" s="132"/>
      <c r="D162" s="132"/>
      <c r="E162" s="132"/>
      <c r="F162" s="132"/>
    </row>
    <row r="163" ht="14.25" customHeight="1">
      <c r="A163" s="166"/>
      <c r="B163" s="132"/>
      <c r="C163" s="132"/>
      <c r="D163" s="132"/>
      <c r="E163" s="132"/>
      <c r="F163" s="132"/>
    </row>
    <row r="164" ht="14.25" customHeight="1">
      <c r="A164" s="166"/>
      <c r="B164" s="148"/>
      <c r="C164" s="132"/>
      <c r="D164" s="132"/>
      <c r="E164" s="132"/>
      <c r="F164" s="132"/>
    </row>
    <row r="165" ht="14.25" customHeight="1">
      <c r="A165" s="166"/>
      <c r="B165" s="148"/>
      <c r="C165" s="132"/>
      <c r="D165" s="132"/>
      <c r="E165" s="132"/>
      <c r="F165" s="132"/>
    </row>
    <row r="166" ht="14.25" customHeight="1">
      <c r="A166" s="166"/>
      <c r="B166" s="132"/>
      <c r="C166" s="132"/>
      <c r="D166" s="132"/>
      <c r="E166" s="132"/>
      <c r="F166" s="132"/>
    </row>
    <row r="167" ht="14.25" customHeight="1">
      <c r="A167" s="166"/>
      <c r="B167" s="132"/>
      <c r="C167" s="132"/>
      <c r="D167" s="132"/>
      <c r="E167" s="132"/>
      <c r="F167" s="132"/>
    </row>
    <row r="168" ht="14.25" customHeight="1">
      <c r="A168" s="166"/>
      <c r="B168" s="148"/>
      <c r="C168" s="132"/>
      <c r="D168" s="132"/>
      <c r="E168" s="132"/>
      <c r="F168" s="132"/>
    </row>
    <row r="169" ht="14.25" customHeight="1">
      <c r="A169" s="166"/>
      <c r="B169" s="148"/>
      <c r="C169" s="132"/>
      <c r="D169" s="132"/>
      <c r="E169" s="132"/>
      <c r="F169" s="132"/>
    </row>
    <row r="170" ht="14.25" customHeight="1">
      <c r="A170" s="165"/>
      <c r="B170" s="132"/>
      <c r="C170" s="132"/>
      <c r="D170" s="132"/>
      <c r="E170" s="132"/>
      <c r="F170" s="132"/>
    </row>
    <row r="171" ht="14.25" customHeight="1">
      <c r="A171" s="166"/>
      <c r="B171" s="132"/>
      <c r="C171" s="132"/>
      <c r="D171" s="132"/>
      <c r="E171" s="132"/>
      <c r="F171" s="132"/>
    </row>
    <row r="172" ht="14.25" customHeight="1">
      <c r="A172" s="166"/>
      <c r="B172" s="131"/>
      <c r="C172" s="131"/>
      <c r="D172" s="132"/>
      <c r="E172" s="132"/>
      <c r="F172" s="134"/>
    </row>
    <row r="173" ht="14.25" customHeight="1">
      <c r="A173" s="166"/>
      <c r="B173" s="131"/>
      <c r="C173" s="131"/>
      <c r="D173" s="132"/>
      <c r="E173" s="132"/>
      <c r="F173" s="134"/>
    </row>
    <row r="174" ht="14.25" customHeight="1">
      <c r="A174" s="166"/>
      <c r="B174" s="132"/>
      <c r="C174" s="132"/>
      <c r="D174" s="132"/>
      <c r="E174" s="132"/>
      <c r="F174" s="132"/>
    </row>
    <row r="175" ht="14.25" customHeight="1">
      <c r="A175" s="166"/>
      <c r="B175" s="132"/>
      <c r="C175" s="132"/>
      <c r="D175" s="132"/>
      <c r="E175" s="132"/>
      <c r="F175" s="132"/>
    </row>
    <row r="176" ht="14.25" customHeight="1">
      <c r="A176" s="166"/>
      <c r="B176" s="131"/>
      <c r="C176" s="131"/>
      <c r="D176" s="132"/>
      <c r="E176" s="132"/>
      <c r="F176" s="134"/>
    </row>
    <row r="177" ht="14.25" customHeight="1">
      <c r="A177" s="166"/>
      <c r="B177" s="131"/>
      <c r="C177" s="131"/>
      <c r="D177" s="132"/>
      <c r="E177" s="132"/>
      <c r="F177" s="134"/>
    </row>
    <row r="178" ht="14.25" customHeight="1">
      <c r="A178" s="166"/>
      <c r="B178" s="132"/>
      <c r="C178" s="132"/>
      <c r="D178" s="132"/>
      <c r="E178" s="132"/>
      <c r="F178" s="132"/>
    </row>
    <row r="179" ht="14.25" customHeight="1">
      <c r="A179" s="166"/>
      <c r="B179" s="132"/>
      <c r="C179" s="132"/>
      <c r="D179" s="132"/>
      <c r="E179" s="132"/>
      <c r="F179" s="132"/>
    </row>
    <row r="180" ht="14.25" customHeight="1">
      <c r="A180" s="166"/>
      <c r="B180" s="131"/>
      <c r="C180" s="131"/>
      <c r="D180" s="132"/>
      <c r="E180" s="132"/>
      <c r="F180" s="134"/>
    </row>
    <row r="181" ht="14.25" customHeight="1">
      <c r="A181" s="174"/>
      <c r="B181" s="131"/>
      <c r="C181" s="131"/>
      <c r="D181" s="132"/>
      <c r="E181" s="132"/>
      <c r="F181" s="134"/>
    </row>
    <row r="182" ht="14.25" customHeight="1">
      <c r="A182" s="174"/>
      <c r="B182" s="132"/>
      <c r="C182" s="132"/>
      <c r="D182" s="132"/>
      <c r="E182" s="132"/>
      <c r="F182" s="132"/>
    </row>
    <row r="183" ht="14.25" customHeight="1">
      <c r="A183" s="174"/>
      <c r="B183" s="132"/>
      <c r="C183" s="132"/>
      <c r="D183" s="132"/>
      <c r="E183" s="132"/>
      <c r="F183" s="132"/>
    </row>
    <row r="184" ht="14.25" customHeight="1">
      <c r="A184" s="166"/>
      <c r="B184" s="131"/>
      <c r="C184" s="131"/>
      <c r="D184" s="132"/>
      <c r="E184" s="132"/>
      <c r="F184" s="134"/>
    </row>
    <row r="185" ht="14.25" customHeight="1">
      <c r="A185" s="166"/>
      <c r="B185" s="132"/>
      <c r="C185" s="132"/>
      <c r="D185" s="132"/>
      <c r="E185" s="132"/>
      <c r="F185" s="132"/>
    </row>
    <row r="186" ht="14.25" customHeight="1">
      <c r="A186" s="166"/>
      <c r="B186" s="132"/>
      <c r="C186" s="132"/>
      <c r="D186" s="132"/>
      <c r="E186" s="132"/>
      <c r="F186" s="132"/>
    </row>
    <row r="187" ht="14.25" customHeight="1">
      <c r="A187" s="166"/>
      <c r="B187" s="132"/>
      <c r="C187" s="132"/>
      <c r="D187" s="132"/>
      <c r="E187" s="132"/>
      <c r="F187" s="132"/>
    </row>
    <row r="188" ht="14.25" customHeight="1">
      <c r="A188" s="166"/>
      <c r="B188" s="132"/>
      <c r="C188" s="132"/>
      <c r="D188" s="132"/>
      <c r="E188" s="132"/>
      <c r="F188" s="132"/>
    </row>
    <row r="189" ht="14.25" customHeight="1">
      <c r="A189" s="166"/>
      <c r="B189" s="132"/>
      <c r="C189" s="132"/>
      <c r="D189" s="132"/>
      <c r="E189" s="132"/>
      <c r="F189" s="132"/>
    </row>
    <row r="190" ht="14.25" customHeight="1">
      <c r="A190" s="166"/>
      <c r="B190" s="132"/>
      <c r="C190" s="132"/>
      <c r="D190" s="132"/>
      <c r="E190" s="132"/>
      <c r="F190" s="132"/>
    </row>
    <row r="191" ht="14.25" customHeight="1">
      <c r="A191" s="175"/>
      <c r="B191" s="120"/>
      <c r="C191" s="120"/>
      <c r="D191" s="120"/>
      <c r="E191" s="120"/>
      <c r="F191" s="120"/>
    </row>
    <row r="192" ht="14.25" customHeight="1">
      <c r="A192" s="175"/>
      <c r="B192" s="120"/>
      <c r="C192" s="120"/>
      <c r="D192" s="120"/>
      <c r="E192" s="120"/>
      <c r="F192" s="120"/>
    </row>
    <row r="193" ht="14.25" customHeight="1">
      <c r="A193" s="175"/>
      <c r="B193" s="120"/>
      <c r="C193" s="120"/>
      <c r="D193" s="120"/>
      <c r="E193" s="120"/>
      <c r="F193" s="120"/>
    </row>
    <row r="194" ht="14.25" customHeight="1">
      <c r="A194" s="175"/>
      <c r="B194" s="120"/>
      <c r="C194" s="120"/>
      <c r="D194" s="120"/>
      <c r="E194" s="120"/>
      <c r="F194" s="120"/>
    </row>
    <row r="195" ht="14.25" customHeight="1">
      <c r="A195" s="175"/>
      <c r="B195" s="120"/>
      <c r="C195" s="120"/>
      <c r="D195" s="120"/>
      <c r="E195" s="120"/>
      <c r="F195" s="120"/>
    </row>
    <row r="196" ht="14.25" customHeight="1">
      <c r="A196" s="175"/>
      <c r="B196" s="120"/>
      <c r="C196" s="120"/>
      <c r="D196" s="120"/>
      <c r="E196" s="120"/>
      <c r="F196" s="120"/>
    </row>
    <row r="197" ht="14.25" customHeight="1">
      <c r="A197" s="175"/>
      <c r="B197" s="120"/>
      <c r="C197" s="120"/>
      <c r="D197" s="120"/>
      <c r="E197" s="120"/>
      <c r="F197" s="120"/>
    </row>
    <row r="198" ht="14.25" customHeight="1">
      <c r="A198" s="175"/>
      <c r="B198" s="120"/>
      <c r="C198" s="120"/>
      <c r="D198" s="120"/>
      <c r="E198" s="120"/>
      <c r="F198" s="120"/>
    </row>
    <row r="199" ht="14.25" customHeight="1">
      <c r="A199" s="175"/>
      <c r="B199" s="120"/>
      <c r="C199" s="120"/>
      <c r="D199" s="120"/>
      <c r="E199" s="120"/>
      <c r="F199" s="120"/>
    </row>
    <row r="200" ht="14.25" customHeight="1">
      <c r="A200" s="175"/>
      <c r="B200" s="120"/>
      <c r="C200" s="120"/>
      <c r="D200" s="120"/>
      <c r="E200" s="120"/>
      <c r="F200" s="120"/>
    </row>
    <row r="201" ht="14.25" customHeight="1">
      <c r="A201" s="175"/>
      <c r="B201" s="120"/>
      <c r="C201" s="120"/>
      <c r="D201" s="120"/>
      <c r="E201" s="120"/>
      <c r="F201" s="120"/>
    </row>
    <row r="202" ht="14.25" customHeight="1">
      <c r="A202" s="175"/>
      <c r="B202" s="120"/>
      <c r="C202" s="120"/>
      <c r="D202" s="120"/>
      <c r="E202" s="120"/>
      <c r="F202" s="120"/>
    </row>
    <row r="203" ht="14.25" customHeight="1">
      <c r="A203" s="175"/>
      <c r="B203" s="120"/>
      <c r="C203" s="120"/>
      <c r="D203" s="120"/>
      <c r="E203" s="120"/>
      <c r="F203" s="120"/>
    </row>
    <row r="204" ht="14.25" customHeight="1">
      <c r="A204" s="175"/>
      <c r="B204" s="120"/>
      <c r="C204" s="120"/>
      <c r="D204" s="120"/>
      <c r="E204" s="120"/>
      <c r="F204" s="120"/>
    </row>
    <row r="205" ht="14.25" customHeight="1">
      <c r="A205" s="175"/>
      <c r="B205" s="120"/>
      <c r="C205" s="120"/>
      <c r="D205" s="120"/>
      <c r="E205" s="120"/>
      <c r="F205" s="120"/>
    </row>
    <row r="206" ht="14.25" customHeight="1">
      <c r="A206" s="175"/>
      <c r="B206" s="120"/>
      <c r="C206" s="120"/>
      <c r="D206" s="120"/>
      <c r="E206" s="120"/>
      <c r="F206" s="120"/>
    </row>
    <row r="207" ht="14.25" customHeight="1">
      <c r="A207" s="175"/>
      <c r="B207" s="120"/>
      <c r="C207" s="120"/>
      <c r="D207" s="120"/>
      <c r="E207" s="120"/>
      <c r="F207" s="120"/>
    </row>
    <row r="208" ht="14.25" customHeight="1">
      <c r="A208" s="175"/>
      <c r="B208" s="120"/>
      <c r="C208" s="120"/>
      <c r="D208" s="120"/>
      <c r="E208" s="120"/>
      <c r="F208" s="120"/>
    </row>
    <row r="209" ht="14.25" customHeight="1">
      <c r="A209" s="175"/>
      <c r="B209" s="120"/>
      <c r="C209" s="120"/>
      <c r="D209" s="120"/>
      <c r="E209" s="120"/>
      <c r="F209" s="120"/>
    </row>
    <row r="210" ht="14.25" customHeight="1">
      <c r="A210" s="175"/>
      <c r="B210" s="120"/>
      <c r="C210" s="120"/>
      <c r="D210" s="120"/>
      <c r="E210" s="120"/>
      <c r="F210" s="120"/>
    </row>
    <row r="211" ht="14.25" customHeight="1">
      <c r="A211" s="175"/>
      <c r="B211" s="120"/>
      <c r="C211" s="120"/>
      <c r="D211" s="120"/>
      <c r="E211" s="120"/>
      <c r="F211" s="120"/>
    </row>
    <row r="212" ht="14.25" customHeight="1">
      <c r="A212" s="175"/>
      <c r="B212" s="120"/>
      <c r="C212" s="120"/>
      <c r="D212" s="120"/>
      <c r="E212" s="120"/>
      <c r="F212" s="120"/>
    </row>
    <row r="213" ht="14.25" customHeight="1">
      <c r="A213" s="175"/>
      <c r="B213" s="120"/>
      <c r="C213" s="120"/>
      <c r="D213" s="120"/>
      <c r="E213" s="120"/>
      <c r="F213" s="120"/>
    </row>
    <row r="214" ht="14.25" customHeight="1">
      <c r="A214" s="175"/>
      <c r="B214" s="120"/>
      <c r="C214" s="120"/>
      <c r="D214" s="120"/>
      <c r="E214" s="120"/>
      <c r="F214" s="120"/>
    </row>
    <row r="215" ht="14.25" customHeight="1">
      <c r="A215" s="175"/>
      <c r="B215" s="120"/>
      <c r="C215" s="120"/>
      <c r="D215" s="120"/>
      <c r="E215" s="120"/>
      <c r="F215" s="120"/>
    </row>
    <row r="216" ht="14.25" customHeight="1">
      <c r="A216" s="175"/>
      <c r="B216" s="120"/>
      <c r="C216" s="120"/>
      <c r="D216" s="120"/>
      <c r="E216" s="120"/>
      <c r="F216" s="120"/>
    </row>
    <row r="217" ht="14.25" customHeight="1">
      <c r="A217" s="175"/>
      <c r="B217" s="120"/>
      <c r="C217" s="120"/>
      <c r="D217" s="120"/>
      <c r="E217" s="120"/>
      <c r="F217" s="120"/>
    </row>
    <row r="218" ht="14.25" customHeight="1">
      <c r="A218" s="175"/>
      <c r="B218" s="120"/>
      <c r="C218" s="120"/>
      <c r="D218" s="120"/>
      <c r="E218" s="120"/>
      <c r="F218" s="120"/>
    </row>
    <row r="219" ht="14.25" customHeight="1">
      <c r="A219" s="175"/>
      <c r="B219" s="120"/>
      <c r="C219" s="120"/>
      <c r="D219" s="120"/>
      <c r="E219" s="120"/>
      <c r="F219" s="120"/>
    </row>
    <row r="220" ht="14.25" customHeight="1">
      <c r="A220" s="175"/>
      <c r="B220" s="120"/>
      <c r="C220" s="120"/>
      <c r="D220" s="120"/>
      <c r="E220" s="120"/>
      <c r="F220" s="120"/>
    </row>
    <row r="221" ht="14.25" customHeight="1">
      <c r="A221" s="175"/>
      <c r="B221" s="120"/>
      <c r="C221" s="120"/>
      <c r="D221" s="120"/>
      <c r="E221" s="120"/>
      <c r="F221" s="120"/>
    </row>
    <row r="222" ht="14.25" customHeight="1">
      <c r="A222" s="175"/>
      <c r="B222" s="120"/>
      <c r="C222" s="120"/>
      <c r="D222" s="120"/>
      <c r="E222" s="120"/>
      <c r="F222" s="120"/>
    </row>
    <row r="223" ht="14.25" customHeight="1">
      <c r="A223" s="175"/>
      <c r="B223" s="120"/>
      <c r="C223" s="120"/>
      <c r="D223" s="120"/>
      <c r="E223" s="120"/>
      <c r="F223" s="120"/>
    </row>
    <row r="224" ht="14.25" customHeight="1">
      <c r="A224" s="176"/>
    </row>
    <row r="225" ht="14.25" customHeight="1">
      <c r="A225" s="176"/>
    </row>
    <row r="226" ht="14.25" customHeight="1">
      <c r="A226" s="176"/>
    </row>
    <row r="227" ht="14.25" customHeight="1">
      <c r="A227" s="176"/>
    </row>
    <row r="228" ht="14.25" customHeight="1">
      <c r="A228" s="176"/>
    </row>
    <row r="229" ht="14.25" customHeight="1">
      <c r="A229" s="176"/>
    </row>
    <row r="230" ht="14.25" customHeight="1">
      <c r="A230" s="176"/>
    </row>
    <row r="231" ht="14.25" customHeight="1">
      <c r="A231" s="176"/>
    </row>
    <row r="232" ht="14.25" customHeight="1">
      <c r="A232" s="176"/>
    </row>
    <row r="233" ht="14.25" customHeight="1">
      <c r="A233" s="176"/>
    </row>
    <row r="234" ht="14.25" customHeight="1">
      <c r="A234" s="176"/>
    </row>
    <row r="235" ht="14.25" customHeight="1">
      <c r="A235" s="176"/>
    </row>
    <row r="236" ht="14.25" customHeight="1">
      <c r="A236" s="176"/>
    </row>
    <row r="237" ht="14.25" customHeight="1">
      <c r="A237" s="176"/>
    </row>
    <row r="238" ht="14.25" customHeight="1">
      <c r="A238" s="176"/>
    </row>
    <row r="239" ht="14.25" customHeight="1">
      <c r="A239" s="176"/>
    </row>
    <row r="240" ht="14.25" customHeight="1">
      <c r="A240" s="176"/>
    </row>
    <row r="241" ht="14.25" customHeight="1">
      <c r="A241" s="176"/>
    </row>
    <row r="242" ht="14.25" customHeight="1">
      <c r="A242" s="176"/>
    </row>
    <row r="243" ht="14.25" customHeight="1">
      <c r="A243" s="176"/>
    </row>
    <row r="244" ht="14.25" customHeight="1">
      <c r="A244" s="176"/>
    </row>
    <row r="245" ht="14.25" customHeight="1">
      <c r="A245" s="176"/>
    </row>
    <row r="246" ht="14.25" customHeight="1">
      <c r="A246" s="176"/>
    </row>
    <row r="247" ht="14.25" customHeight="1">
      <c r="A247" s="176"/>
    </row>
    <row r="248" ht="14.25" customHeight="1">
      <c r="A248" s="176"/>
    </row>
    <row r="249" ht="14.25" customHeight="1">
      <c r="A249" s="176"/>
    </row>
    <row r="250" ht="14.25" customHeight="1">
      <c r="A250" s="176"/>
    </row>
    <row r="251" ht="14.25" customHeight="1">
      <c r="A251" s="176"/>
    </row>
    <row r="252" ht="14.25" customHeight="1">
      <c r="A252" s="176"/>
    </row>
    <row r="253" ht="14.25" customHeight="1">
      <c r="A253" s="176"/>
    </row>
    <row r="254" ht="15.75" customHeight="1">
      <c r="A254" s="176"/>
    </row>
    <row r="255" ht="15.75" customHeight="1">
      <c r="A255" s="176"/>
    </row>
    <row r="256" ht="15.75" customHeight="1">
      <c r="A256" s="176"/>
    </row>
    <row r="257" ht="15.75" customHeight="1">
      <c r="A257" s="176"/>
    </row>
    <row r="258" ht="15.75" customHeight="1">
      <c r="A258" s="176"/>
    </row>
    <row r="259" ht="15.75" customHeight="1">
      <c r="A259" s="176"/>
    </row>
    <row r="260" ht="15.75" customHeight="1">
      <c r="A260" s="176"/>
    </row>
    <row r="261" ht="15.75" customHeight="1">
      <c r="A261" s="176"/>
    </row>
    <row r="262" ht="15.75" customHeight="1">
      <c r="A262" s="176"/>
    </row>
    <row r="263" ht="15.75" customHeight="1">
      <c r="A263" s="176"/>
    </row>
    <row r="264" ht="15.75" customHeight="1">
      <c r="A264" s="176"/>
    </row>
    <row r="265" ht="15.75" customHeight="1">
      <c r="A265" s="176"/>
    </row>
    <row r="266" ht="15.75" customHeight="1">
      <c r="A266" s="176"/>
    </row>
    <row r="267" ht="15.75" customHeight="1">
      <c r="A267" s="176"/>
    </row>
    <row r="268" ht="15.75" customHeight="1">
      <c r="A268" s="176"/>
    </row>
    <row r="269" ht="15.75" customHeight="1">
      <c r="A269" s="176"/>
    </row>
    <row r="270" ht="15.75" customHeight="1">
      <c r="A270" s="176"/>
    </row>
    <row r="271" ht="15.75" customHeight="1">
      <c r="A271" s="176"/>
    </row>
    <row r="272" ht="15.75" customHeight="1">
      <c r="A272" s="176"/>
    </row>
    <row r="273" ht="15.75" customHeight="1">
      <c r="A273" s="176"/>
    </row>
    <row r="274" ht="15.75" customHeight="1">
      <c r="A274" s="176"/>
    </row>
    <row r="275" ht="15.75" customHeight="1">
      <c r="A275" s="176"/>
    </row>
    <row r="276" ht="15.75" customHeight="1">
      <c r="A276" s="176"/>
    </row>
    <row r="277" ht="15.75" customHeight="1">
      <c r="A277" s="176"/>
    </row>
    <row r="278" ht="15.75" customHeight="1">
      <c r="A278" s="176"/>
    </row>
    <row r="279" ht="15.75" customHeight="1">
      <c r="A279" s="176"/>
    </row>
    <row r="280" ht="15.75" customHeight="1">
      <c r="A280" s="176"/>
    </row>
    <row r="281" ht="15.75" customHeight="1">
      <c r="A281" s="176"/>
    </row>
    <row r="282" ht="15.75" customHeight="1">
      <c r="A282" s="176"/>
    </row>
    <row r="283" ht="15.75" customHeight="1">
      <c r="A283" s="176"/>
    </row>
    <row r="284" ht="15.75" customHeight="1">
      <c r="A284" s="176"/>
    </row>
    <row r="285" ht="15.75" customHeight="1">
      <c r="A285" s="176"/>
    </row>
    <row r="286" ht="15.75" customHeight="1">
      <c r="A286" s="176"/>
    </row>
    <row r="287" ht="15.75" customHeight="1">
      <c r="A287" s="176"/>
    </row>
    <row r="288" ht="15.75" customHeight="1">
      <c r="A288" s="176"/>
    </row>
    <row r="289" ht="15.75" customHeight="1">
      <c r="A289" s="176"/>
    </row>
    <row r="290" ht="15.75" customHeight="1">
      <c r="A290" s="176"/>
    </row>
    <row r="291" ht="15.75" customHeight="1">
      <c r="A291" s="176"/>
    </row>
    <row r="292" ht="15.75" customHeight="1">
      <c r="A292" s="176"/>
    </row>
    <row r="293" ht="15.75" customHeight="1">
      <c r="A293" s="176"/>
    </row>
    <row r="294" ht="15.75" customHeight="1">
      <c r="A294" s="176"/>
    </row>
    <row r="295" ht="15.75" customHeight="1">
      <c r="A295" s="176"/>
    </row>
    <row r="296" ht="15.75" customHeight="1">
      <c r="A296" s="176"/>
    </row>
    <row r="297" ht="15.75" customHeight="1">
      <c r="A297" s="176"/>
    </row>
    <row r="298" ht="15.75" customHeight="1">
      <c r="A298" s="176"/>
    </row>
    <row r="299" ht="15.75" customHeight="1">
      <c r="A299" s="176"/>
    </row>
    <row r="300" ht="15.75" customHeight="1">
      <c r="A300" s="176"/>
    </row>
    <row r="301" ht="15.75" customHeight="1">
      <c r="A301" s="176"/>
    </row>
    <row r="302" ht="15.75" customHeight="1">
      <c r="A302" s="176"/>
    </row>
    <row r="303" ht="15.75" customHeight="1">
      <c r="A303" s="176"/>
    </row>
    <row r="304" ht="15.75" customHeight="1">
      <c r="A304" s="176"/>
    </row>
    <row r="305" ht="15.75" customHeight="1">
      <c r="A305" s="176"/>
    </row>
    <row r="306" ht="15.75" customHeight="1">
      <c r="A306" s="176"/>
    </row>
    <row r="307" ht="15.75" customHeight="1">
      <c r="A307" s="176"/>
    </row>
    <row r="308" ht="15.75" customHeight="1">
      <c r="A308" s="176"/>
    </row>
    <row r="309" ht="15.75" customHeight="1">
      <c r="A309" s="176"/>
    </row>
    <row r="310" ht="15.75" customHeight="1">
      <c r="A310" s="176"/>
    </row>
    <row r="311" ht="15.75" customHeight="1">
      <c r="A311" s="176"/>
    </row>
    <row r="312" ht="15.75" customHeight="1">
      <c r="A312" s="176"/>
    </row>
    <row r="313" ht="15.75" customHeight="1">
      <c r="A313" s="176"/>
    </row>
    <row r="314" ht="15.75" customHeight="1">
      <c r="A314" s="176"/>
    </row>
    <row r="315" ht="15.75" customHeight="1">
      <c r="A315" s="176"/>
    </row>
    <row r="316" ht="15.75" customHeight="1">
      <c r="A316" s="176"/>
    </row>
    <row r="317" ht="15.75" customHeight="1">
      <c r="A317" s="176"/>
    </row>
    <row r="318" ht="15.75" customHeight="1">
      <c r="A318" s="176"/>
    </row>
    <row r="319" ht="15.75" customHeight="1">
      <c r="A319" s="176"/>
    </row>
    <row r="320" ht="15.75" customHeight="1">
      <c r="A320" s="176"/>
    </row>
    <row r="321" ht="15.75" customHeight="1">
      <c r="A321" s="176"/>
    </row>
    <row r="322" ht="15.75" customHeight="1">
      <c r="A322" s="176"/>
    </row>
    <row r="323" ht="15.75" customHeight="1">
      <c r="A323" s="176"/>
    </row>
    <row r="324" ht="15.75" customHeight="1">
      <c r="A324" s="176"/>
    </row>
    <row r="325" ht="15.75" customHeight="1">
      <c r="A325" s="176"/>
    </row>
    <row r="326" ht="15.75" customHeight="1">
      <c r="A326" s="176"/>
    </row>
    <row r="327" ht="15.75" customHeight="1">
      <c r="A327" s="176"/>
    </row>
    <row r="328" ht="15.75" customHeight="1">
      <c r="A328" s="176"/>
    </row>
    <row r="329" ht="15.75" customHeight="1">
      <c r="A329" s="176"/>
    </row>
    <row r="330" ht="15.75" customHeight="1">
      <c r="A330" s="176"/>
    </row>
    <row r="331" ht="15.75" customHeight="1">
      <c r="A331" s="176"/>
    </row>
    <row r="332" ht="15.75" customHeight="1">
      <c r="A332" s="176"/>
    </row>
    <row r="333" ht="15.75" customHeight="1">
      <c r="A333" s="176"/>
    </row>
    <row r="334" ht="15.75" customHeight="1">
      <c r="A334" s="176"/>
    </row>
    <row r="335" ht="15.75" customHeight="1">
      <c r="A335" s="176"/>
    </row>
    <row r="336" ht="15.75" customHeight="1">
      <c r="A336" s="176"/>
    </row>
    <row r="337" ht="15.75" customHeight="1">
      <c r="A337" s="176"/>
    </row>
    <row r="338" ht="15.75" customHeight="1">
      <c r="A338" s="176"/>
    </row>
    <row r="339" ht="15.75" customHeight="1">
      <c r="A339" s="176"/>
    </row>
    <row r="340" ht="15.75" customHeight="1">
      <c r="A340" s="176"/>
    </row>
    <row r="341" ht="15.75" customHeight="1">
      <c r="A341" s="176"/>
    </row>
    <row r="342" ht="15.75" customHeight="1">
      <c r="A342" s="176"/>
    </row>
    <row r="343" ht="15.75" customHeight="1">
      <c r="A343" s="176"/>
    </row>
    <row r="344" ht="15.75" customHeight="1">
      <c r="A344" s="176"/>
    </row>
    <row r="345" ht="15.75" customHeight="1">
      <c r="A345" s="176"/>
    </row>
    <row r="346" ht="15.75" customHeight="1">
      <c r="A346" s="176"/>
    </row>
    <row r="347" ht="15.75" customHeight="1">
      <c r="A347" s="176"/>
    </row>
    <row r="348" ht="15.75" customHeight="1">
      <c r="A348" s="176"/>
    </row>
    <row r="349" ht="15.75" customHeight="1">
      <c r="A349" s="176"/>
    </row>
    <row r="350" ht="15.75" customHeight="1">
      <c r="A350" s="176"/>
    </row>
    <row r="351" ht="15.75" customHeight="1">
      <c r="A351" s="176"/>
    </row>
    <row r="352" ht="15.75" customHeight="1">
      <c r="A352" s="176"/>
    </row>
    <row r="353" ht="15.75" customHeight="1">
      <c r="A353" s="176"/>
    </row>
    <row r="354" ht="15.75" customHeight="1">
      <c r="A354" s="176"/>
    </row>
    <row r="355" ht="15.75" customHeight="1">
      <c r="A355" s="176"/>
    </row>
    <row r="356" ht="15.75" customHeight="1">
      <c r="A356" s="176"/>
    </row>
    <row r="357" ht="15.75" customHeight="1">
      <c r="A357" s="176"/>
    </row>
    <row r="358" ht="15.75" customHeight="1">
      <c r="A358" s="176"/>
    </row>
    <row r="359" ht="15.75" customHeight="1">
      <c r="A359" s="176"/>
    </row>
    <row r="360" ht="15.75" customHeight="1">
      <c r="A360" s="176"/>
    </row>
    <row r="361" ht="15.75" customHeight="1">
      <c r="A361" s="176"/>
    </row>
    <row r="362" ht="15.75" customHeight="1">
      <c r="A362" s="176"/>
    </row>
    <row r="363" ht="15.75" customHeight="1">
      <c r="A363" s="176"/>
    </row>
    <row r="364" ht="15.75" customHeight="1">
      <c r="A364" s="176"/>
    </row>
    <row r="365" ht="15.75" customHeight="1">
      <c r="A365" s="176"/>
    </row>
    <row r="366" ht="15.75" customHeight="1">
      <c r="A366" s="176"/>
    </row>
    <row r="367" ht="15.75" customHeight="1">
      <c r="A367" s="176"/>
    </row>
    <row r="368" ht="15.75" customHeight="1">
      <c r="A368" s="176"/>
    </row>
    <row r="369" ht="15.75" customHeight="1">
      <c r="A369" s="176"/>
    </row>
    <row r="370" ht="15.75" customHeight="1">
      <c r="A370" s="176"/>
    </row>
    <row r="371" ht="15.75" customHeight="1">
      <c r="A371" s="176"/>
    </row>
    <row r="372" ht="15.75" customHeight="1">
      <c r="A372" s="176"/>
    </row>
    <row r="373" ht="15.75" customHeight="1">
      <c r="A373" s="176"/>
    </row>
    <row r="374" ht="15.75" customHeight="1">
      <c r="A374" s="176"/>
    </row>
    <row r="375" ht="15.75" customHeight="1">
      <c r="A375" s="176"/>
    </row>
    <row r="376" ht="15.75" customHeight="1">
      <c r="A376" s="176"/>
    </row>
    <row r="377" ht="15.75" customHeight="1">
      <c r="A377" s="176"/>
    </row>
    <row r="378" ht="15.75" customHeight="1">
      <c r="A378" s="176"/>
    </row>
    <row r="379" ht="15.75" customHeight="1">
      <c r="A379" s="176"/>
    </row>
    <row r="380" ht="15.75" customHeight="1">
      <c r="A380" s="176"/>
    </row>
    <row r="381" ht="15.75" customHeight="1">
      <c r="A381" s="176"/>
    </row>
    <row r="382" ht="15.75" customHeight="1">
      <c r="A382" s="176"/>
    </row>
    <row r="383" ht="15.75" customHeight="1">
      <c r="A383" s="176"/>
    </row>
    <row r="384" ht="15.75" customHeight="1">
      <c r="A384" s="176"/>
    </row>
    <row r="385" ht="15.75" customHeight="1">
      <c r="A385" s="176"/>
    </row>
    <row r="386" ht="15.75" customHeight="1">
      <c r="A386" s="176"/>
    </row>
    <row r="387" ht="15.75" customHeight="1">
      <c r="A387" s="176"/>
    </row>
    <row r="388" ht="15.75" customHeight="1">
      <c r="A388" s="176"/>
    </row>
    <row r="389" ht="15.75" customHeight="1">
      <c r="A389" s="176"/>
    </row>
    <row r="390" ht="15.75" customHeight="1">
      <c r="A390" s="176"/>
    </row>
    <row r="391" ht="15.75" customHeight="1">
      <c r="A391" s="176"/>
    </row>
    <row r="392" ht="15.75" customHeight="1">
      <c r="A392" s="176"/>
    </row>
    <row r="393" ht="15.75" customHeight="1">
      <c r="A393" s="176"/>
    </row>
    <row r="394" ht="15.75" customHeight="1">
      <c r="A394" s="176"/>
    </row>
    <row r="395" ht="15.75" customHeight="1">
      <c r="A395" s="176"/>
    </row>
    <row r="396" ht="15.75" customHeight="1">
      <c r="A396" s="176"/>
    </row>
    <row r="397" ht="15.75" customHeight="1">
      <c r="A397" s="176"/>
    </row>
    <row r="398" ht="15.75" customHeight="1">
      <c r="A398" s="176"/>
    </row>
    <row r="399" ht="15.75" customHeight="1">
      <c r="A399" s="176"/>
    </row>
    <row r="400" ht="15.75" customHeight="1">
      <c r="A400" s="176"/>
    </row>
    <row r="401" ht="15.75" customHeight="1">
      <c r="A401" s="176"/>
    </row>
    <row r="402" ht="15.75" customHeight="1">
      <c r="A402" s="176"/>
    </row>
    <row r="403" ht="15.75" customHeight="1">
      <c r="A403" s="176"/>
    </row>
    <row r="404" ht="15.75" customHeight="1">
      <c r="A404" s="176"/>
    </row>
    <row r="405" ht="15.75" customHeight="1">
      <c r="A405" s="176"/>
    </row>
    <row r="406" ht="15.75" customHeight="1">
      <c r="A406" s="176"/>
    </row>
    <row r="407" ht="15.75" customHeight="1">
      <c r="A407" s="176"/>
    </row>
    <row r="408" ht="15.75" customHeight="1">
      <c r="A408" s="176"/>
    </row>
    <row r="409" ht="15.75" customHeight="1">
      <c r="A409" s="176"/>
    </row>
    <row r="410" ht="15.75" customHeight="1">
      <c r="A410" s="176"/>
    </row>
    <row r="411" ht="15.75" customHeight="1">
      <c r="A411" s="176"/>
    </row>
    <row r="412" ht="15.75" customHeight="1">
      <c r="A412" s="176"/>
    </row>
    <row r="413" ht="15.75" customHeight="1">
      <c r="A413" s="176"/>
    </row>
    <row r="414" ht="15.75" customHeight="1">
      <c r="A414" s="176"/>
    </row>
    <row r="415" ht="15.75" customHeight="1">
      <c r="A415" s="176"/>
    </row>
    <row r="416" ht="15.75" customHeight="1">
      <c r="A416" s="176"/>
    </row>
    <row r="417" ht="15.75" customHeight="1">
      <c r="A417" s="176"/>
    </row>
    <row r="418" ht="15.75" customHeight="1">
      <c r="A418" s="176"/>
    </row>
    <row r="419" ht="15.75" customHeight="1">
      <c r="A419" s="176"/>
    </row>
    <row r="420" ht="15.75" customHeight="1">
      <c r="A420" s="176"/>
    </row>
    <row r="421" ht="15.75" customHeight="1">
      <c r="A421" s="176"/>
    </row>
    <row r="422" ht="15.75" customHeight="1">
      <c r="A422" s="176"/>
    </row>
    <row r="423" ht="15.75" customHeight="1">
      <c r="A423" s="176"/>
    </row>
    <row r="424" ht="15.75" customHeight="1">
      <c r="A424" s="176"/>
    </row>
    <row r="425" ht="15.75" customHeight="1">
      <c r="A425" s="176"/>
    </row>
    <row r="426" ht="15.75" customHeight="1">
      <c r="A426" s="176"/>
    </row>
    <row r="427" ht="15.75" customHeight="1">
      <c r="A427" s="176"/>
    </row>
    <row r="428" ht="15.75" customHeight="1">
      <c r="A428" s="176"/>
    </row>
    <row r="429" ht="15.75" customHeight="1">
      <c r="A429" s="176"/>
    </row>
    <row r="430" ht="15.75" customHeight="1">
      <c r="A430" s="176"/>
    </row>
    <row r="431" ht="15.75" customHeight="1">
      <c r="A431" s="176"/>
    </row>
    <row r="432" ht="15.75" customHeight="1">
      <c r="A432" s="176"/>
    </row>
    <row r="433" ht="15.75" customHeight="1">
      <c r="A433" s="176"/>
    </row>
    <row r="434" ht="15.75" customHeight="1">
      <c r="A434" s="176"/>
    </row>
    <row r="435" ht="15.75" customHeight="1">
      <c r="A435" s="176"/>
    </row>
    <row r="436" ht="15.75" customHeight="1">
      <c r="A436" s="176"/>
    </row>
    <row r="437" ht="15.75" customHeight="1">
      <c r="A437" s="176"/>
    </row>
    <row r="438" ht="15.75" customHeight="1">
      <c r="A438" s="176"/>
    </row>
    <row r="439" ht="15.75" customHeight="1">
      <c r="A439" s="176"/>
    </row>
    <row r="440" ht="15.75" customHeight="1">
      <c r="A440" s="176"/>
    </row>
    <row r="441" ht="15.75" customHeight="1">
      <c r="A441" s="176"/>
    </row>
    <row r="442" ht="15.75" customHeight="1">
      <c r="A442" s="176"/>
    </row>
    <row r="443" ht="15.75" customHeight="1">
      <c r="A443" s="176"/>
    </row>
    <row r="444" ht="15.75" customHeight="1">
      <c r="A444" s="176"/>
    </row>
    <row r="445" ht="15.75" customHeight="1">
      <c r="A445" s="176"/>
    </row>
    <row r="446" ht="15.75" customHeight="1">
      <c r="A446" s="176"/>
    </row>
    <row r="447" ht="15.75" customHeight="1">
      <c r="A447" s="176"/>
    </row>
    <row r="448" ht="15.75" customHeight="1">
      <c r="A448" s="176"/>
    </row>
    <row r="449" ht="15.75" customHeight="1">
      <c r="A449" s="176"/>
    </row>
    <row r="450" ht="15.75" customHeight="1">
      <c r="A450" s="176"/>
    </row>
    <row r="451" ht="15.75" customHeight="1">
      <c r="A451" s="176"/>
    </row>
    <row r="452" ht="15.75" customHeight="1">
      <c r="A452" s="176"/>
    </row>
    <row r="453" ht="15.75" customHeight="1">
      <c r="A453" s="176"/>
    </row>
    <row r="454" ht="15.75" customHeight="1">
      <c r="A454" s="176"/>
    </row>
    <row r="455" ht="15.75" customHeight="1">
      <c r="A455" s="176"/>
    </row>
    <row r="456" ht="15.75" customHeight="1">
      <c r="A456" s="176"/>
    </row>
    <row r="457" ht="15.75" customHeight="1">
      <c r="A457" s="176"/>
    </row>
    <row r="458" ht="15.75" customHeight="1">
      <c r="A458" s="176"/>
    </row>
    <row r="459" ht="15.75" customHeight="1">
      <c r="A459" s="176"/>
    </row>
    <row r="460" ht="15.75" customHeight="1">
      <c r="A460" s="176"/>
    </row>
    <row r="461" ht="15.75" customHeight="1">
      <c r="A461" s="176"/>
    </row>
    <row r="462" ht="15.75" customHeight="1">
      <c r="A462" s="176"/>
    </row>
    <row r="463" ht="15.75" customHeight="1">
      <c r="A463" s="176"/>
    </row>
    <row r="464" ht="15.75" customHeight="1">
      <c r="A464" s="176"/>
    </row>
    <row r="465" ht="15.75" customHeight="1">
      <c r="A465" s="176"/>
    </row>
    <row r="466" ht="15.75" customHeight="1">
      <c r="A466" s="176"/>
    </row>
    <row r="467" ht="15.75" customHeight="1">
      <c r="A467" s="176"/>
    </row>
    <row r="468" ht="15.75" customHeight="1">
      <c r="A468" s="176"/>
    </row>
    <row r="469" ht="15.75" customHeight="1">
      <c r="A469" s="176"/>
    </row>
    <row r="470" ht="15.75" customHeight="1">
      <c r="A470" s="176"/>
    </row>
    <row r="471" ht="15.75" customHeight="1">
      <c r="A471" s="176"/>
    </row>
    <row r="472" ht="15.75" customHeight="1">
      <c r="A472" s="176"/>
    </row>
    <row r="473" ht="15.75" customHeight="1">
      <c r="A473" s="176"/>
    </row>
    <row r="474" ht="15.75" customHeight="1">
      <c r="A474" s="176"/>
    </row>
    <row r="475" ht="15.75" customHeight="1">
      <c r="A475" s="176"/>
    </row>
    <row r="476" ht="15.75" customHeight="1">
      <c r="A476" s="176"/>
    </row>
    <row r="477" ht="15.75" customHeight="1">
      <c r="A477" s="176"/>
    </row>
    <row r="478" ht="15.75" customHeight="1">
      <c r="A478" s="176"/>
    </row>
    <row r="479" ht="15.75" customHeight="1">
      <c r="A479" s="176"/>
    </row>
    <row r="480" ht="15.75" customHeight="1">
      <c r="A480" s="176"/>
    </row>
    <row r="481" ht="15.75" customHeight="1">
      <c r="A481" s="176"/>
    </row>
    <row r="482" ht="15.75" customHeight="1">
      <c r="A482" s="176"/>
    </row>
    <row r="483" ht="15.75" customHeight="1">
      <c r="A483" s="176"/>
    </row>
    <row r="484" ht="15.75" customHeight="1">
      <c r="A484" s="176"/>
    </row>
    <row r="485" ht="15.75" customHeight="1">
      <c r="A485" s="176"/>
    </row>
    <row r="486" ht="15.75" customHeight="1">
      <c r="A486" s="176"/>
    </row>
    <row r="487" ht="15.75" customHeight="1">
      <c r="A487" s="176"/>
    </row>
    <row r="488" ht="15.75" customHeight="1">
      <c r="A488" s="176"/>
    </row>
    <row r="489" ht="15.75" customHeight="1">
      <c r="A489" s="176"/>
    </row>
    <row r="490" ht="15.75" customHeight="1">
      <c r="A490" s="176"/>
    </row>
    <row r="491" ht="15.75" customHeight="1">
      <c r="A491" s="176"/>
    </row>
    <row r="492" ht="15.75" customHeight="1">
      <c r="A492" s="176"/>
    </row>
    <row r="493" ht="15.75" customHeight="1">
      <c r="A493" s="176"/>
    </row>
    <row r="494" ht="15.75" customHeight="1">
      <c r="A494" s="176"/>
    </row>
    <row r="495" ht="15.75" customHeight="1">
      <c r="A495" s="176"/>
    </row>
    <row r="496" ht="15.75" customHeight="1">
      <c r="A496" s="176"/>
    </row>
    <row r="497" ht="15.75" customHeight="1">
      <c r="A497" s="176"/>
    </row>
    <row r="498" ht="15.75" customHeight="1">
      <c r="A498" s="176"/>
    </row>
    <row r="499" ht="15.75" customHeight="1">
      <c r="A499" s="176"/>
    </row>
    <row r="500" ht="15.75" customHeight="1">
      <c r="A500" s="176"/>
    </row>
    <row r="501" ht="15.75" customHeight="1">
      <c r="A501" s="176"/>
    </row>
    <row r="502" ht="15.75" customHeight="1">
      <c r="A502" s="176"/>
    </row>
    <row r="503" ht="15.75" customHeight="1">
      <c r="A503" s="176"/>
    </row>
    <row r="504" ht="15.75" customHeight="1">
      <c r="A504" s="176"/>
    </row>
    <row r="505" ht="15.75" customHeight="1">
      <c r="A505" s="176"/>
    </row>
    <row r="506" ht="15.75" customHeight="1">
      <c r="A506" s="176"/>
    </row>
    <row r="507" ht="15.75" customHeight="1">
      <c r="A507" s="176"/>
    </row>
    <row r="508" ht="15.75" customHeight="1">
      <c r="A508" s="176"/>
    </row>
    <row r="509" ht="15.75" customHeight="1">
      <c r="A509" s="176"/>
    </row>
    <row r="510" ht="15.75" customHeight="1">
      <c r="A510" s="176"/>
    </row>
    <row r="511" ht="15.75" customHeight="1">
      <c r="A511" s="176"/>
    </row>
    <row r="512" ht="15.75" customHeight="1">
      <c r="A512" s="176"/>
    </row>
    <row r="513" ht="15.75" customHeight="1">
      <c r="A513" s="176"/>
    </row>
    <row r="514" ht="15.75" customHeight="1">
      <c r="A514" s="176"/>
    </row>
    <row r="515" ht="15.75" customHeight="1">
      <c r="A515" s="176"/>
    </row>
    <row r="516" ht="15.75" customHeight="1">
      <c r="A516" s="176"/>
    </row>
    <row r="517" ht="15.75" customHeight="1">
      <c r="A517" s="176"/>
    </row>
    <row r="518" ht="15.75" customHeight="1">
      <c r="A518" s="176"/>
    </row>
    <row r="519" ht="15.75" customHeight="1">
      <c r="A519" s="176"/>
    </row>
    <row r="520" ht="15.75" customHeight="1">
      <c r="A520" s="176"/>
    </row>
    <row r="521" ht="15.75" customHeight="1">
      <c r="A521" s="176"/>
    </row>
    <row r="522" ht="15.75" customHeight="1">
      <c r="A522" s="176"/>
    </row>
    <row r="523" ht="15.75" customHeight="1">
      <c r="A523" s="176"/>
    </row>
    <row r="524" ht="15.75" customHeight="1">
      <c r="A524" s="176"/>
    </row>
    <row r="525" ht="15.75" customHeight="1">
      <c r="A525" s="176"/>
    </row>
    <row r="526" ht="15.75" customHeight="1">
      <c r="A526" s="176"/>
    </row>
    <row r="527" ht="15.75" customHeight="1">
      <c r="A527" s="176"/>
    </row>
    <row r="528" ht="15.75" customHeight="1">
      <c r="A528" s="176"/>
    </row>
    <row r="529" ht="15.75" customHeight="1">
      <c r="A529" s="176"/>
    </row>
    <row r="530" ht="15.75" customHeight="1">
      <c r="A530" s="176"/>
    </row>
    <row r="531" ht="15.75" customHeight="1">
      <c r="A531" s="176"/>
    </row>
    <row r="532" ht="15.75" customHeight="1">
      <c r="A532" s="176"/>
    </row>
    <row r="533" ht="15.75" customHeight="1">
      <c r="A533" s="176"/>
    </row>
    <row r="534" ht="15.75" customHeight="1">
      <c r="A534" s="176"/>
    </row>
    <row r="535" ht="15.75" customHeight="1">
      <c r="A535" s="176"/>
    </row>
    <row r="536" ht="15.75" customHeight="1">
      <c r="A536" s="176"/>
    </row>
    <row r="537" ht="15.75" customHeight="1">
      <c r="A537" s="176"/>
    </row>
    <row r="538" ht="15.75" customHeight="1">
      <c r="A538" s="176"/>
    </row>
    <row r="539" ht="15.75" customHeight="1">
      <c r="A539" s="176"/>
    </row>
    <row r="540" ht="15.75" customHeight="1">
      <c r="A540" s="176"/>
    </row>
    <row r="541" ht="15.75" customHeight="1">
      <c r="A541" s="176"/>
    </row>
    <row r="542" ht="15.75" customHeight="1">
      <c r="A542" s="176"/>
    </row>
    <row r="543" ht="15.75" customHeight="1">
      <c r="A543" s="176"/>
    </row>
    <row r="544" ht="15.75" customHeight="1">
      <c r="A544" s="176"/>
    </row>
    <row r="545" ht="15.75" customHeight="1">
      <c r="A545" s="176"/>
    </row>
    <row r="546" ht="15.75" customHeight="1">
      <c r="A546" s="176"/>
    </row>
    <row r="547" ht="15.75" customHeight="1">
      <c r="A547" s="176"/>
    </row>
    <row r="548" ht="15.75" customHeight="1">
      <c r="A548" s="176"/>
    </row>
    <row r="549" ht="15.75" customHeight="1">
      <c r="A549" s="176"/>
    </row>
    <row r="550" ht="15.75" customHeight="1">
      <c r="A550" s="176"/>
    </row>
    <row r="551" ht="15.75" customHeight="1">
      <c r="A551" s="176"/>
    </row>
    <row r="552" ht="15.75" customHeight="1">
      <c r="A552" s="176"/>
    </row>
    <row r="553" ht="15.75" customHeight="1">
      <c r="A553" s="176"/>
    </row>
    <row r="554" ht="15.75" customHeight="1">
      <c r="A554" s="176"/>
    </row>
    <row r="555" ht="15.75" customHeight="1">
      <c r="A555" s="176"/>
    </row>
    <row r="556" ht="15.75" customHeight="1">
      <c r="A556" s="176"/>
    </row>
    <row r="557" ht="15.75" customHeight="1">
      <c r="A557" s="176"/>
    </row>
    <row r="558" ht="15.75" customHeight="1">
      <c r="A558" s="176"/>
    </row>
    <row r="559" ht="15.75" customHeight="1">
      <c r="A559" s="176"/>
    </row>
    <row r="560" ht="15.75" customHeight="1">
      <c r="A560" s="176"/>
    </row>
    <row r="561" ht="15.75" customHeight="1">
      <c r="A561" s="176"/>
    </row>
    <row r="562" ht="15.75" customHeight="1">
      <c r="A562" s="176"/>
    </row>
    <row r="563" ht="15.75" customHeight="1">
      <c r="A563" s="176"/>
    </row>
    <row r="564" ht="15.75" customHeight="1">
      <c r="A564" s="176"/>
    </row>
    <row r="565" ht="15.75" customHeight="1">
      <c r="A565" s="176"/>
    </row>
    <row r="566" ht="15.75" customHeight="1">
      <c r="A566" s="176"/>
    </row>
    <row r="567" ht="15.75" customHeight="1">
      <c r="A567" s="176"/>
    </row>
    <row r="568" ht="15.75" customHeight="1">
      <c r="A568" s="176"/>
    </row>
    <row r="569" ht="15.75" customHeight="1">
      <c r="A569" s="176"/>
    </row>
    <row r="570" ht="15.75" customHeight="1">
      <c r="A570" s="176"/>
    </row>
    <row r="571" ht="15.75" customHeight="1">
      <c r="A571" s="176"/>
    </row>
    <row r="572" ht="15.75" customHeight="1">
      <c r="A572" s="176"/>
    </row>
    <row r="573" ht="15.75" customHeight="1">
      <c r="A573" s="176"/>
    </row>
    <row r="574" ht="15.75" customHeight="1">
      <c r="A574" s="176"/>
    </row>
    <row r="575" ht="15.75" customHeight="1">
      <c r="A575" s="176"/>
    </row>
    <row r="576" ht="15.75" customHeight="1">
      <c r="A576" s="176"/>
    </row>
    <row r="577" ht="15.75" customHeight="1">
      <c r="A577" s="176"/>
    </row>
    <row r="578" ht="15.75" customHeight="1">
      <c r="A578" s="176"/>
    </row>
    <row r="579" ht="15.75" customHeight="1">
      <c r="A579" s="176"/>
    </row>
    <row r="580" ht="15.75" customHeight="1">
      <c r="A580" s="176"/>
    </row>
    <row r="581" ht="15.75" customHeight="1">
      <c r="A581" s="176"/>
    </row>
    <row r="582" ht="15.75" customHeight="1">
      <c r="A582" s="176"/>
    </row>
    <row r="583" ht="15.75" customHeight="1">
      <c r="A583" s="176"/>
    </row>
    <row r="584" ht="15.75" customHeight="1">
      <c r="A584" s="176"/>
    </row>
    <row r="585" ht="15.75" customHeight="1">
      <c r="A585" s="176"/>
    </row>
    <row r="586" ht="15.75" customHeight="1">
      <c r="A586" s="176"/>
    </row>
    <row r="587" ht="15.75" customHeight="1">
      <c r="A587" s="176"/>
    </row>
    <row r="588" ht="15.75" customHeight="1">
      <c r="A588" s="176"/>
    </row>
    <row r="589" ht="15.75" customHeight="1">
      <c r="A589" s="176"/>
    </row>
    <row r="590" ht="15.75" customHeight="1">
      <c r="A590" s="176"/>
    </row>
    <row r="591" ht="15.75" customHeight="1">
      <c r="A591" s="176"/>
    </row>
    <row r="592" ht="15.75" customHeight="1">
      <c r="A592" s="176"/>
    </row>
    <row r="593" ht="15.75" customHeight="1">
      <c r="A593" s="176"/>
    </row>
    <row r="594" ht="15.75" customHeight="1">
      <c r="A594" s="176"/>
    </row>
    <row r="595" ht="15.75" customHeight="1">
      <c r="A595" s="176"/>
    </row>
    <row r="596" ht="15.75" customHeight="1">
      <c r="A596" s="176"/>
    </row>
    <row r="597" ht="15.75" customHeight="1">
      <c r="A597" s="176"/>
    </row>
    <row r="598" ht="15.75" customHeight="1">
      <c r="A598" s="176"/>
    </row>
    <row r="599" ht="15.75" customHeight="1">
      <c r="A599" s="176"/>
    </row>
    <row r="600" ht="15.75" customHeight="1">
      <c r="A600" s="176"/>
    </row>
    <row r="601" ht="15.75" customHeight="1">
      <c r="A601" s="176"/>
    </row>
    <row r="602" ht="15.75" customHeight="1">
      <c r="A602" s="176"/>
    </row>
    <row r="603" ht="15.75" customHeight="1">
      <c r="A603" s="176"/>
    </row>
    <row r="604" ht="15.75" customHeight="1">
      <c r="A604" s="176"/>
    </row>
    <row r="605" ht="15.75" customHeight="1">
      <c r="A605" s="176"/>
    </row>
    <row r="606" ht="15.75" customHeight="1">
      <c r="A606" s="176"/>
    </row>
    <row r="607" ht="15.75" customHeight="1">
      <c r="A607" s="176"/>
    </row>
    <row r="608" ht="15.75" customHeight="1">
      <c r="A608" s="176"/>
    </row>
    <row r="609" ht="15.75" customHeight="1">
      <c r="A609" s="176"/>
    </row>
    <row r="610" ht="15.75" customHeight="1">
      <c r="A610" s="176"/>
    </row>
    <row r="611" ht="15.75" customHeight="1">
      <c r="A611" s="176"/>
    </row>
    <row r="612" ht="15.75" customHeight="1">
      <c r="A612" s="176"/>
    </row>
    <row r="613" ht="15.75" customHeight="1">
      <c r="A613" s="176"/>
    </row>
    <row r="614" ht="15.75" customHeight="1">
      <c r="A614" s="176"/>
    </row>
    <row r="615" ht="15.75" customHeight="1">
      <c r="A615" s="176"/>
    </row>
    <row r="616" ht="15.75" customHeight="1">
      <c r="A616" s="176"/>
    </row>
    <row r="617" ht="15.75" customHeight="1">
      <c r="A617" s="176"/>
    </row>
    <row r="618" ht="15.75" customHeight="1">
      <c r="A618" s="176"/>
    </row>
    <row r="619" ht="15.75" customHeight="1">
      <c r="A619" s="176"/>
    </row>
    <row r="620" ht="15.75" customHeight="1">
      <c r="A620" s="176"/>
    </row>
    <row r="621" ht="15.75" customHeight="1">
      <c r="A621" s="176"/>
    </row>
    <row r="622" ht="15.75" customHeight="1">
      <c r="A622" s="176"/>
    </row>
    <row r="623" ht="15.75" customHeight="1">
      <c r="A623" s="176"/>
    </row>
    <row r="624" ht="15.75" customHeight="1">
      <c r="A624" s="176"/>
    </row>
    <row r="625" ht="15.75" customHeight="1">
      <c r="A625" s="176"/>
    </row>
    <row r="626" ht="15.75" customHeight="1">
      <c r="A626" s="176"/>
    </row>
    <row r="627" ht="15.75" customHeight="1">
      <c r="A627" s="176"/>
    </row>
    <row r="628" ht="15.75" customHeight="1">
      <c r="A628" s="176"/>
    </row>
    <row r="629" ht="15.75" customHeight="1">
      <c r="A629" s="176"/>
    </row>
    <row r="630" ht="15.75" customHeight="1">
      <c r="A630" s="176"/>
    </row>
    <row r="631" ht="15.75" customHeight="1">
      <c r="A631" s="176"/>
    </row>
    <row r="632" ht="15.75" customHeight="1">
      <c r="A632" s="176"/>
    </row>
    <row r="633" ht="15.75" customHeight="1">
      <c r="A633" s="176"/>
    </row>
    <row r="634" ht="15.75" customHeight="1">
      <c r="A634" s="176"/>
    </row>
    <row r="635" ht="15.75" customHeight="1">
      <c r="A635" s="176"/>
    </row>
    <row r="636" ht="15.75" customHeight="1">
      <c r="A636" s="176"/>
    </row>
    <row r="637" ht="15.75" customHeight="1">
      <c r="A637" s="176"/>
    </row>
    <row r="638" ht="15.75" customHeight="1">
      <c r="A638" s="176"/>
    </row>
    <row r="639" ht="15.75" customHeight="1">
      <c r="A639" s="176"/>
    </row>
    <row r="640" ht="15.75" customHeight="1">
      <c r="A640" s="176"/>
    </row>
    <row r="641" ht="15.75" customHeight="1">
      <c r="A641" s="176"/>
    </row>
    <row r="642" ht="15.75" customHeight="1">
      <c r="A642" s="176"/>
    </row>
    <row r="643" ht="15.75" customHeight="1">
      <c r="A643" s="176"/>
    </row>
    <row r="644" ht="15.75" customHeight="1">
      <c r="A644" s="176"/>
    </row>
    <row r="645" ht="15.75" customHeight="1">
      <c r="A645" s="176"/>
    </row>
    <row r="646" ht="15.75" customHeight="1">
      <c r="A646" s="176"/>
    </row>
    <row r="647" ht="15.75" customHeight="1">
      <c r="A647" s="176"/>
    </row>
    <row r="648" ht="15.75" customHeight="1">
      <c r="A648" s="176"/>
    </row>
    <row r="649" ht="15.75" customHeight="1">
      <c r="A649" s="176"/>
    </row>
    <row r="650" ht="15.75" customHeight="1">
      <c r="A650" s="176"/>
    </row>
    <row r="651" ht="15.75" customHeight="1">
      <c r="A651" s="176"/>
    </row>
    <row r="652" ht="15.75" customHeight="1">
      <c r="A652" s="176"/>
    </row>
    <row r="653" ht="15.75" customHeight="1">
      <c r="A653" s="176"/>
    </row>
    <row r="654" ht="15.75" customHeight="1">
      <c r="A654" s="176"/>
    </row>
    <row r="655" ht="15.75" customHeight="1">
      <c r="A655" s="176"/>
    </row>
    <row r="656" ht="15.75" customHeight="1">
      <c r="A656" s="176"/>
    </row>
    <row r="657" ht="15.75" customHeight="1">
      <c r="A657" s="176"/>
    </row>
    <row r="658" ht="15.75" customHeight="1">
      <c r="A658" s="176"/>
    </row>
    <row r="659" ht="15.75" customHeight="1">
      <c r="A659" s="176"/>
    </row>
    <row r="660" ht="15.75" customHeight="1">
      <c r="A660" s="176"/>
    </row>
    <row r="661" ht="15.75" customHeight="1">
      <c r="A661" s="176"/>
    </row>
    <row r="662" ht="15.75" customHeight="1">
      <c r="A662" s="176"/>
    </row>
    <row r="663" ht="15.75" customHeight="1">
      <c r="A663" s="176"/>
    </row>
    <row r="664" ht="15.75" customHeight="1">
      <c r="A664" s="176"/>
    </row>
    <row r="665" ht="15.75" customHeight="1">
      <c r="A665" s="176"/>
    </row>
    <row r="666" ht="15.75" customHeight="1">
      <c r="A666" s="176"/>
    </row>
    <row r="667" ht="15.75" customHeight="1">
      <c r="A667" s="176"/>
    </row>
    <row r="668" ht="15.75" customHeight="1">
      <c r="A668" s="176"/>
    </row>
    <row r="669" ht="15.75" customHeight="1">
      <c r="A669" s="176"/>
    </row>
    <row r="670" ht="15.75" customHeight="1">
      <c r="A670" s="176"/>
    </row>
    <row r="671" ht="15.75" customHeight="1">
      <c r="A671" s="176"/>
    </row>
    <row r="672" ht="15.75" customHeight="1">
      <c r="A672" s="176"/>
    </row>
    <row r="673" ht="15.75" customHeight="1">
      <c r="A673" s="176"/>
    </row>
    <row r="674" ht="15.75" customHeight="1">
      <c r="A674" s="176"/>
    </row>
    <row r="675" ht="15.75" customHeight="1">
      <c r="A675" s="176"/>
    </row>
    <row r="676" ht="15.75" customHeight="1">
      <c r="A676" s="176"/>
    </row>
    <row r="677" ht="15.75" customHeight="1">
      <c r="A677" s="176"/>
    </row>
    <row r="678" ht="15.75" customHeight="1">
      <c r="A678" s="176"/>
    </row>
    <row r="679" ht="15.75" customHeight="1">
      <c r="A679" s="176"/>
    </row>
    <row r="680" ht="15.75" customHeight="1">
      <c r="A680" s="176"/>
    </row>
    <row r="681" ht="15.75" customHeight="1">
      <c r="A681" s="176"/>
    </row>
    <row r="682" ht="15.75" customHeight="1">
      <c r="A682" s="176"/>
    </row>
    <row r="683" ht="15.75" customHeight="1">
      <c r="A683" s="176"/>
    </row>
    <row r="684" ht="15.75" customHeight="1">
      <c r="A684" s="176"/>
    </row>
    <row r="685" ht="15.75" customHeight="1">
      <c r="A685" s="176"/>
    </row>
    <row r="686" ht="15.75" customHeight="1">
      <c r="A686" s="176"/>
    </row>
    <row r="687" ht="15.75" customHeight="1">
      <c r="A687" s="176"/>
    </row>
    <row r="688" ht="15.75" customHeight="1">
      <c r="A688" s="176"/>
    </row>
    <row r="689" ht="15.75" customHeight="1">
      <c r="A689" s="176"/>
    </row>
    <row r="690" ht="15.75" customHeight="1">
      <c r="A690" s="176"/>
    </row>
    <row r="691" ht="15.75" customHeight="1">
      <c r="A691" s="176"/>
    </row>
    <row r="692" ht="15.75" customHeight="1">
      <c r="A692" s="176"/>
    </row>
    <row r="693" ht="15.75" customHeight="1">
      <c r="A693" s="176"/>
    </row>
    <row r="694" ht="15.75" customHeight="1">
      <c r="A694" s="176"/>
    </row>
    <row r="695" ht="15.75" customHeight="1">
      <c r="A695" s="176"/>
    </row>
    <row r="696" ht="15.75" customHeight="1">
      <c r="A696" s="176"/>
    </row>
    <row r="697" ht="15.75" customHeight="1">
      <c r="A697" s="176"/>
    </row>
    <row r="698" ht="15.75" customHeight="1">
      <c r="A698" s="176"/>
    </row>
    <row r="699" ht="15.75" customHeight="1">
      <c r="A699" s="176"/>
    </row>
    <row r="700" ht="15.75" customHeight="1">
      <c r="A700" s="176"/>
    </row>
    <row r="701" ht="15.75" customHeight="1">
      <c r="A701" s="176"/>
    </row>
    <row r="702" ht="15.75" customHeight="1">
      <c r="A702" s="176"/>
    </row>
    <row r="703" ht="15.75" customHeight="1">
      <c r="A703" s="176"/>
    </row>
    <row r="704" ht="15.75" customHeight="1">
      <c r="A704" s="176"/>
    </row>
    <row r="705" ht="15.75" customHeight="1">
      <c r="A705" s="176"/>
    </row>
    <row r="706" ht="15.75" customHeight="1">
      <c r="A706" s="176"/>
    </row>
    <row r="707" ht="15.75" customHeight="1">
      <c r="A707" s="176"/>
    </row>
    <row r="708" ht="15.75" customHeight="1">
      <c r="A708" s="176"/>
    </row>
    <row r="709" ht="15.75" customHeight="1">
      <c r="A709" s="176"/>
    </row>
    <row r="710" ht="15.75" customHeight="1">
      <c r="A710" s="176"/>
    </row>
    <row r="711" ht="15.75" customHeight="1">
      <c r="A711" s="176"/>
    </row>
    <row r="712" ht="15.75" customHeight="1">
      <c r="A712" s="176"/>
    </row>
    <row r="713" ht="15.75" customHeight="1">
      <c r="A713" s="176"/>
    </row>
    <row r="714" ht="15.75" customHeight="1">
      <c r="A714" s="176"/>
    </row>
    <row r="715" ht="15.75" customHeight="1">
      <c r="A715" s="176"/>
    </row>
    <row r="716" ht="15.75" customHeight="1">
      <c r="A716" s="176"/>
    </row>
    <row r="717" ht="15.75" customHeight="1">
      <c r="A717" s="176"/>
    </row>
    <row r="718" ht="15.75" customHeight="1">
      <c r="A718" s="176"/>
    </row>
    <row r="719" ht="15.75" customHeight="1">
      <c r="A719" s="176"/>
    </row>
    <row r="720" ht="15.75" customHeight="1">
      <c r="A720" s="176"/>
    </row>
    <row r="721" ht="15.75" customHeight="1">
      <c r="A721" s="176"/>
    </row>
    <row r="722" ht="15.75" customHeight="1">
      <c r="A722" s="176"/>
    </row>
    <row r="723" ht="15.75" customHeight="1">
      <c r="A723" s="176"/>
    </row>
    <row r="724" ht="15.75" customHeight="1">
      <c r="A724" s="176"/>
    </row>
    <row r="725" ht="15.75" customHeight="1">
      <c r="A725" s="176"/>
    </row>
    <row r="726" ht="15.75" customHeight="1">
      <c r="A726" s="176"/>
    </row>
    <row r="727" ht="15.75" customHeight="1">
      <c r="A727" s="176"/>
    </row>
    <row r="728" ht="15.75" customHeight="1">
      <c r="A728" s="176"/>
    </row>
    <row r="729" ht="15.75" customHeight="1">
      <c r="A729" s="176"/>
    </row>
    <row r="730" ht="15.75" customHeight="1">
      <c r="A730" s="176"/>
    </row>
    <row r="731" ht="15.75" customHeight="1">
      <c r="A731" s="176"/>
    </row>
    <row r="732" ht="15.75" customHeight="1">
      <c r="A732" s="176"/>
    </row>
    <row r="733" ht="15.75" customHeight="1">
      <c r="A733" s="176"/>
    </row>
    <row r="734" ht="15.75" customHeight="1">
      <c r="A734" s="176"/>
    </row>
    <row r="735" ht="15.75" customHeight="1">
      <c r="A735" s="176"/>
    </row>
    <row r="736" ht="15.75" customHeight="1">
      <c r="A736" s="176"/>
    </row>
    <row r="737" ht="15.75" customHeight="1">
      <c r="A737" s="176"/>
    </row>
    <row r="738" ht="15.75" customHeight="1">
      <c r="A738" s="176"/>
    </row>
    <row r="739" ht="15.75" customHeight="1">
      <c r="A739" s="176"/>
    </row>
    <row r="740" ht="15.75" customHeight="1">
      <c r="A740" s="176"/>
    </row>
    <row r="741" ht="15.75" customHeight="1">
      <c r="A741" s="176"/>
    </row>
    <row r="742" ht="15.75" customHeight="1">
      <c r="A742" s="176"/>
    </row>
    <row r="743" ht="15.75" customHeight="1">
      <c r="A743" s="176"/>
    </row>
    <row r="744" ht="15.75" customHeight="1">
      <c r="A744" s="176"/>
    </row>
    <row r="745" ht="15.75" customHeight="1">
      <c r="A745" s="176"/>
    </row>
    <row r="746" ht="15.75" customHeight="1">
      <c r="A746" s="176"/>
    </row>
    <row r="747" ht="15.75" customHeight="1">
      <c r="A747" s="176"/>
    </row>
    <row r="748" ht="15.75" customHeight="1">
      <c r="A748" s="176"/>
    </row>
    <row r="749" ht="15.75" customHeight="1">
      <c r="A749" s="176"/>
    </row>
    <row r="750" ht="15.75" customHeight="1">
      <c r="A750" s="176"/>
    </row>
    <row r="751" ht="15.75" customHeight="1">
      <c r="A751" s="176"/>
    </row>
    <row r="752" ht="15.75" customHeight="1">
      <c r="A752" s="176"/>
    </row>
    <row r="753" ht="15.75" customHeight="1">
      <c r="A753" s="176"/>
    </row>
    <row r="754" ht="15.75" customHeight="1">
      <c r="A754" s="176"/>
    </row>
    <row r="755" ht="15.75" customHeight="1">
      <c r="A755" s="176"/>
    </row>
    <row r="756" ht="15.75" customHeight="1">
      <c r="A756" s="176"/>
    </row>
    <row r="757" ht="15.75" customHeight="1">
      <c r="A757" s="176"/>
    </row>
    <row r="758" ht="15.75" customHeight="1">
      <c r="A758" s="176"/>
    </row>
    <row r="759" ht="15.75" customHeight="1">
      <c r="A759" s="176"/>
    </row>
    <row r="760" ht="15.75" customHeight="1">
      <c r="A760" s="176"/>
    </row>
    <row r="761" ht="15.75" customHeight="1">
      <c r="A761" s="176"/>
    </row>
    <row r="762" ht="15.75" customHeight="1">
      <c r="A762" s="176"/>
    </row>
    <row r="763" ht="15.75" customHeight="1">
      <c r="A763" s="176"/>
    </row>
    <row r="764" ht="15.75" customHeight="1">
      <c r="A764" s="176"/>
    </row>
    <row r="765" ht="15.75" customHeight="1">
      <c r="A765" s="176"/>
    </row>
    <row r="766" ht="15.75" customHeight="1">
      <c r="A766" s="176"/>
    </row>
    <row r="767" ht="15.75" customHeight="1">
      <c r="A767" s="176"/>
    </row>
    <row r="768" ht="15.75" customHeight="1">
      <c r="A768" s="176"/>
    </row>
    <row r="769" ht="15.75" customHeight="1">
      <c r="A769" s="176"/>
    </row>
    <row r="770" ht="15.75" customHeight="1">
      <c r="A770" s="176"/>
    </row>
    <row r="771" ht="15.75" customHeight="1">
      <c r="A771" s="176"/>
    </row>
    <row r="772" ht="15.75" customHeight="1">
      <c r="A772" s="176"/>
    </row>
    <row r="773" ht="15.75" customHeight="1">
      <c r="A773" s="176"/>
    </row>
    <row r="774" ht="15.75" customHeight="1">
      <c r="A774" s="176"/>
    </row>
    <row r="775" ht="15.75" customHeight="1">
      <c r="A775" s="176"/>
    </row>
    <row r="776" ht="15.75" customHeight="1">
      <c r="A776" s="176"/>
    </row>
    <row r="777" ht="15.75" customHeight="1">
      <c r="A777" s="176"/>
    </row>
    <row r="778" ht="15.75" customHeight="1">
      <c r="A778" s="176"/>
    </row>
    <row r="779" ht="15.75" customHeight="1">
      <c r="A779" s="176"/>
    </row>
    <row r="780" ht="15.75" customHeight="1">
      <c r="A780" s="176"/>
    </row>
    <row r="781" ht="15.75" customHeight="1">
      <c r="A781" s="176"/>
    </row>
    <row r="782" ht="15.75" customHeight="1">
      <c r="A782" s="176"/>
    </row>
    <row r="783" ht="15.75" customHeight="1">
      <c r="A783" s="176"/>
    </row>
    <row r="784" ht="15.75" customHeight="1">
      <c r="A784" s="176"/>
    </row>
    <row r="785" ht="15.75" customHeight="1">
      <c r="A785" s="176"/>
    </row>
    <row r="786" ht="15.75" customHeight="1">
      <c r="A786" s="176"/>
    </row>
    <row r="787" ht="15.75" customHeight="1">
      <c r="A787" s="176"/>
    </row>
    <row r="788" ht="15.75" customHeight="1">
      <c r="A788" s="176"/>
    </row>
    <row r="789" ht="15.75" customHeight="1">
      <c r="A789" s="176"/>
    </row>
    <row r="790" ht="15.75" customHeight="1">
      <c r="A790" s="176"/>
    </row>
    <row r="791" ht="15.75" customHeight="1">
      <c r="A791" s="176"/>
    </row>
    <row r="792" ht="15.75" customHeight="1">
      <c r="A792" s="176"/>
    </row>
    <row r="793" ht="15.75" customHeight="1">
      <c r="A793" s="176"/>
    </row>
    <row r="794" ht="15.75" customHeight="1">
      <c r="A794" s="176"/>
    </row>
    <row r="795" ht="15.75" customHeight="1">
      <c r="A795" s="176"/>
    </row>
    <row r="796" ht="15.75" customHeight="1">
      <c r="A796" s="176"/>
    </row>
    <row r="797" ht="15.75" customHeight="1">
      <c r="A797" s="176"/>
    </row>
    <row r="798" ht="15.75" customHeight="1">
      <c r="A798" s="176"/>
    </row>
    <row r="799" ht="15.75" customHeight="1">
      <c r="A799" s="176"/>
    </row>
    <row r="800" ht="15.75" customHeight="1">
      <c r="A800" s="176"/>
    </row>
    <row r="801" ht="15.75" customHeight="1">
      <c r="A801" s="176"/>
    </row>
    <row r="802" ht="15.75" customHeight="1">
      <c r="A802" s="176"/>
    </row>
    <row r="803" ht="15.75" customHeight="1">
      <c r="A803" s="176"/>
    </row>
    <row r="804" ht="15.75" customHeight="1">
      <c r="A804" s="176"/>
    </row>
    <row r="805" ht="15.75" customHeight="1">
      <c r="A805" s="176"/>
    </row>
    <row r="806" ht="15.75" customHeight="1">
      <c r="A806" s="176"/>
    </row>
    <row r="807" ht="15.75" customHeight="1">
      <c r="A807" s="176"/>
    </row>
    <row r="808" ht="15.75" customHeight="1">
      <c r="A808" s="176"/>
    </row>
    <row r="809" ht="15.75" customHeight="1">
      <c r="A809" s="176"/>
    </row>
    <row r="810" ht="15.75" customHeight="1">
      <c r="A810" s="176"/>
    </row>
    <row r="811" ht="15.75" customHeight="1">
      <c r="A811" s="176"/>
    </row>
    <row r="812" ht="15.75" customHeight="1">
      <c r="A812" s="176"/>
    </row>
    <row r="813" ht="15.75" customHeight="1">
      <c r="A813" s="176"/>
    </row>
    <row r="814" ht="15.75" customHeight="1">
      <c r="A814" s="176"/>
    </row>
    <row r="815" ht="15.75" customHeight="1">
      <c r="A815" s="176"/>
    </row>
    <row r="816" ht="15.75" customHeight="1">
      <c r="A816" s="176"/>
    </row>
    <row r="817" ht="15.75" customHeight="1">
      <c r="A817" s="176"/>
    </row>
    <row r="818" ht="15.75" customHeight="1">
      <c r="A818" s="176"/>
    </row>
    <row r="819" ht="15.75" customHeight="1">
      <c r="A819" s="176"/>
    </row>
    <row r="820" ht="15.75" customHeight="1">
      <c r="A820" s="176"/>
    </row>
    <row r="821" ht="15.75" customHeight="1">
      <c r="A821" s="176"/>
    </row>
    <row r="822" ht="15.75" customHeight="1">
      <c r="A822" s="176"/>
    </row>
    <row r="823" ht="15.75" customHeight="1">
      <c r="A823" s="176"/>
    </row>
    <row r="824" ht="15.75" customHeight="1">
      <c r="A824" s="176"/>
    </row>
    <row r="825" ht="15.75" customHeight="1">
      <c r="A825" s="176"/>
    </row>
    <row r="826" ht="15.75" customHeight="1">
      <c r="A826" s="176"/>
    </row>
    <row r="827" ht="15.75" customHeight="1">
      <c r="A827" s="176"/>
    </row>
    <row r="828" ht="15.75" customHeight="1">
      <c r="A828" s="176"/>
    </row>
    <row r="829" ht="15.75" customHeight="1">
      <c r="A829" s="176"/>
    </row>
    <row r="830" ht="15.75" customHeight="1">
      <c r="A830" s="176"/>
    </row>
    <row r="831" ht="15.75" customHeight="1">
      <c r="A831" s="176"/>
    </row>
    <row r="832" ht="15.75" customHeight="1">
      <c r="A832" s="176"/>
    </row>
    <row r="833" ht="15.75" customHeight="1">
      <c r="A833" s="176"/>
    </row>
    <row r="834" ht="15.75" customHeight="1">
      <c r="A834" s="176"/>
    </row>
    <row r="835" ht="15.75" customHeight="1">
      <c r="A835" s="176"/>
    </row>
    <row r="836" ht="15.75" customHeight="1">
      <c r="A836" s="176"/>
    </row>
    <row r="837" ht="15.75" customHeight="1">
      <c r="A837" s="176"/>
    </row>
    <row r="838" ht="15.75" customHeight="1">
      <c r="A838" s="176"/>
    </row>
    <row r="839" ht="15.75" customHeight="1">
      <c r="A839" s="176"/>
    </row>
    <row r="840" ht="15.75" customHeight="1">
      <c r="A840" s="176"/>
    </row>
    <row r="841" ht="15.75" customHeight="1">
      <c r="A841" s="176"/>
    </row>
    <row r="842" ht="15.75" customHeight="1">
      <c r="A842" s="176"/>
    </row>
    <row r="843" ht="15.75" customHeight="1">
      <c r="A843" s="176"/>
    </row>
    <row r="844" ht="15.75" customHeight="1">
      <c r="A844" s="176"/>
    </row>
    <row r="845" ht="15.75" customHeight="1">
      <c r="A845" s="176"/>
    </row>
    <row r="846" ht="15.75" customHeight="1">
      <c r="A846" s="176"/>
    </row>
    <row r="847" ht="15.75" customHeight="1">
      <c r="A847" s="176"/>
    </row>
    <row r="848" ht="15.75" customHeight="1">
      <c r="A848" s="176"/>
    </row>
    <row r="849" ht="15.75" customHeight="1">
      <c r="A849" s="176"/>
    </row>
    <row r="850" ht="15.75" customHeight="1">
      <c r="A850" s="176"/>
    </row>
    <row r="851" ht="15.75" customHeight="1">
      <c r="A851" s="176"/>
    </row>
    <row r="852" ht="15.75" customHeight="1">
      <c r="A852" s="176"/>
    </row>
    <row r="853" ht="15.75" customHeight="1">
      <c r="A853" s="176"/>
    </row>
    <row r="854" ht="15.75" customHeight="1">
      <c r="A854" s="176"/>
    </row>
    <row r="855" ht="15.75" customHeight="1">
      <c r="A855" s="176"/>
    </row>
    <row r="856" ht="15.75" customHeight="1">
      <c r="A856" s="176"/>
    </row>
    <row r="857" ht="15.75" customHeight="1">
      <c r="A857" s="176"/>
    </row>
    <row r="858" ht="15.75" customHeight="1">
      <c r="A858" s="176"/>
    </row>
    <row r="859" ht="15.75" customHeight="1">
      <c r="A859" s="176"/>
    </row>
    <row r="860" ht="15.75" customHeight="1">
      <c r="A860" s="176"/>
    </row>
    <row r="861" ht="15.75" customHeight="1">
      <c r="A861" s="176"/>
    </row>
    <row r="862" ht="15.75" customHeight="1">
      <c r="A862" s="176"/>
    </row>
    <row r="863" ht="15.75" customHeight="1">
      <c r="A863" s="176"/>
    </row>
    <row r="864" ht="15.75" customHeight="1">
      <c r="A864" s="176"/>
    </row>
    <row r="865" ht="15.75" customHeight="1">
      <c r="A865" s="176"/>
    </row>
    <row r="866" ht="15.75" customHeight="1">
      <c r="A866" s="176"/>
    </row>
    <row r="867" ht="15.75" customHeight="1">
      <c r="A867" s="176"/>
    </row>
    <row r="868" ht="15.75" customHeight="1">
      <c r="A868" s="176"/>
    </row>
    <row r="869" ht="15.75" customHeight="1">
      <c r="A869" s="176"/>
    </row>
    <row r="870" ht="15.75" customHeight="1">
      <c r="A870" s="176"/>
    </row>
    <row r="871" ht="15.75" customHeight="1">
      <c r="A871" s="176"/>
    </row>
    <row r="872" ht="15.75" customHeight="1">
      <c r="A872" s="176"/>
    </row>
    <row r="873" ht="15.75" customHeight="1">
      <c r="A873" s="176"/>
    </row>
    <row r="874" ht="15.75" customHeight="1">
      <c r="A874" s="176"/>
    </row>
    <row r="875" ht="15.75" customHeight="1">
      <c r="A875" s="176"/>
    </row>
    <row r="876" ht="15.75" customHeight="1">
      <c r="A876" s="176"/>
    </row>
    <row r="877" ht="15.75" customHeight="1">
      <c r="A877" s="176"/>
    </row>
    <row r="878" ht="15.75" customHeight="1">
      <c r="A878" s="176"/>
    </row>
    <row r="879" ht="15.75" customHeight="1">
      <c r="A879" s="176"/>
    </row>
    <row r="880" ht="15.75" customHeight="1">
      <c r="A880" s="176"/>
    </row>
    <row r="881" ht="15.75" customHeight="1">
      <c r="A881" s="176"/>
    </row>
    <row r="882" ht="15.75" customHeight="1">
      <c r="A882" s="176"/>
    </row>
    <row r="883" ht="15.75" customHeight="1">
      <c r="A883" s="176"/>
    </row>
    <row r="884" ht="15.75" customHeight="1">
      <c r="A884" s="176"/>
    </row>
    <row r="885" ht="15.75" customHeight="1">
      <c r="A885" s="176"/>
    </row>
    <row r="886" ht="15.75" customHeight="1">
      <c r="A886" s="176"/>
    </row>
    <row r="887" ht="15.75" customHeight="1">
      <c r="A887" s="176"/>
    </row>
    <row r="888" ht="15.75" customHeight="1">
      <c r="A888" s="176"/>
    </row>
    <row r="889" ht="15.75" customHeight="1">
      <c r="A889" s="176"/>
    </row>
    <row r="890" ht="15.75" customHeight="1">
      <c r="A890" s="176"/>
    </row>
    <row r="891" ht="15.75" customHeight="1">
      <c r="A891" s="176"/>
    </row>
    <row r="892" ht="15.75" customHeight="1">
      <c r="A892" s="176"/>
    </row>
    <row r="893" ht="15.75" customHeight="1">
      <c r="A893" s="176"/>
    </row>
    <row r="894" ht="15.75" customHeight="1">
      <c r="A894" s="176"/>
    </row>
    <row r="895" ht="15.75" customHeight="1">
      <c r="A895" s="176"/>
    </row>
    <row r="896" ht="15.75" customHeight="1">
      <c r="A896" s="176"/>
    </row>
    <row r="897" ht="15.75" customHeight="1">
      <c r="A897" s="176"/>
    </row>
    <row r="898" ht="15.75" customHeight="1">
      <c r="A898" s="176"/>
    </row>
    <row r="899" ht="15.75" customHeight="1">
      <c r="A899" s="176"/>
    </row>
    <row r="900" ht="15.75" customHeight="1">
      <c r="A900" s="176"/>
    </row>
    <row r="901" ht="15.75" customHeight="1">
      <c r="A901" s="176"/>
    </row>
    <row r="902" ht="15.75" customHeight="1">
      <c r="A902" s="176"/>
    </row>
    <row r="903" ht="15.75" customHeight="1">
      <c r="A903" s="176"/>
    </row>
    <row r="904" ht="15.75" customHeight="1">
      <c r="A904" s="176"/>
    </row>
    <row r="905" ht="15.75" customHeight="1">
      <c r="A905" s="176"/>
    </row>
    <row r="906" ht="15.75" customHeight="1">
      <c r="A906" s="176"/>
    </row>
    <row r="907" ht="15.75" customHeight="1">
      <c r="A907" s="176"/>
    </row>
    <row r="908" ht="15.75" customHeight="1">
      <c r="A908" s="176"/>
    </row>
    <row r="909" ht="15.75" customHeight="1">
      <c r="A909" s="176"/>
    </row>
    <row r="910" ht="15.75" customHeight="1">
      <c r="A910" s="176"/>
    </row>
    <row r="911" ht="15.75" customHeight="1">
      <c r="A911" s="176"/>
    </row>
    <row r="912" ht="15.75" customHeight="1">
      <c r="A912" s="176"/>
    </row>
    <row r="913" ht="15.75" customHeight="1">
      <c r="A913" s="176"/>
    </row>
    <row r="914" ht="15.75" customHeight="1">
      <c r="A914" s="176"/>
    </row>
    <row r="915" ht="15.75" customHeight="1">
      <c r="A915" s="176"/>
    </row>
    <row r="916" ht="15.75" customHeight="1">
      <c r="A916" s="176"/>
    </row>
    <row r="917" ht="15.75" customHeight="1">
      <c r="A917" s="176"/>
    </row>
    <row r="918" ht="15.75" customHeight="1">
      <c r="A918" s="176"/>
    </row>
    <row r="919" ht="15.75" customHeight="1">
      <c r="A919" s="176"/>
    </row>
    <row r="920" ht="15.75" customHeight="1">
      <c r="A920" s="176"/>
    </row>
    <row r="921" ht="15.75" customHeight="1">
      <c r="A921" s="176"/>
    </row>
    <row r="922" ht="15.75" customHeight="1">
      <c r="A922" s="176"/>
    </row>
    <row r="923" ht="15.75" customHeight="1">
      <c r="A923" s="176"/>
    </row>
    <row r="924" ht="15.75" customHeight="1">
      <c r="A924" s="176"/>
    </row>
    <row r="925" ht="15.75" customHeight="1">
      <c r="A925" s="176"/>
    </row>
    <row r="926" ht="15.75" customHeight="1">
      <c r="A926" s="176"/>
    </row>
    <row r="927" ht="15.75" customHeight="1">
      <c r="A927" s="176"/>
    </row>
    <row r="928" ht="15.75" customHeight="1">
      <c r="A928" s="176"/>
    </row>
    <row r="929" ht="15.75" customHeight="1">
      <c r="A929" s="176"/>
    </row>
    <row r="930" ht="15.75" customHeight="1">
      <c r="A930" s="176"/>
    </row>
    <row r="931" ht="15.75" customHeight="1">
      <c r="A931" s="176"/>
    </row>
    <row r="932" ht="15.75" customHeight="1">
      <c r="A932" s="176"/>
    </row>
    <row r="933" ht="15.75" customHeight="1">
      <c r="A933" s="176"/>
    </row>
    <row r="934" ht="15.75" customHeight="1">
      <c r="A934" s="176"/>
    </row>
    <row r="935" ht="15.75" customHeight="1">
      <c r="A935" s="176"/>
    </row>
    <row r="936" ht="15.75" customHeight="1">
      <c r="A936" s="176"/>
    </row>
    <row r="937" ht="15.75" customHeight="1">
      <c r="A937" s="176"/>
    </row>
    <row r="938" ht="15.75" customHeight="1">
      <c r="A938" s="176"/>
    </row>
    <row r="939" ht="15.75" customHeight="1">
      <c r="A939" s="176"/>
    </row>
    <row r="940" ht="15.75" customHeight="1">
      <c r="A940" s="176"/>
    </row>
    <row r="941" ht="15.75" customHeight="1">
      <c r="A941" s="176"/>
    </row>
    <row r="942" ht="15.75" customHeight="1">
      <c r="A942" s="176"/>
    </row>
    <row r="943" ht="15.75" customHeight="1">
      <c r="A943" s="176"/>
    </row>
    <row r="944" ht="15.75" customHeight="1">
      <c r="A944" s="176"/>
    </row>
    <row r="945" ht="15.75" customHeight="1">
      <c r="A945" s="176"/>
    </row>
    <row r="946" ht="15.75" customHeight="1">
      <c r="A946" s="176"/>
    </row>
    <row r="947" ht="15.75" customHeight="1">
      <c r="A947" s="176"/>
    </row>
    <row r="948" ht="15.75" customHeight="1">
      <c r="A948" s="176"/>
    </row>
    <row r="949" ht="15.75" customHeight="1">
      <c r="A949" s="176"/>
    </row>
    <row r="950" ht="15.75" customHeight="1">
      <c r="A950" s="176"/>
    </row>
    <row r="951" ht="15.75" customHeight="1">
      <c r="A951" s="176"/>
    </row>
    <row r="952" ht="15.75" customHeight="1">
      <c r="A952" s="176"/>
    </row>
    <row r="953" ht="15.75" customHeight="1">
      <c r="A953" s="176"/>
    </row>
    <row r="954" ht="15.75" customHeight="1">
      <c r="A954" s="176"/>
    </row>
    <row r="955" ht="15.75" customHeight="1">
      <c r="A955" s="176"/>
    </row>
    <row r="956" ht="15.75" customHeight="1">
      <c r="A956" s="176"/>
    </row>
    <row r="957" ht="15.75" customHeight="1">
      <c r="A957" s="176"/>
    </row>
    <row r="958" ht="15.75" customHeight="1">
      <c r="A958" s="176"/>
    </row>
    <row r="959" ht="15.75" customHeight="1">
      <c r="A959" s="176"/>
    </row>
    <row r="960" ht="15.75" customHeight="1">
      <c r="A960" s="176"/>
    </row>
    <row r="961" ht="15.75" customHeight="1">
      <c r="A961" s="176"/>
    </row>
    <row r="962" ht="15.75" customHeight="1">
      <c r="A962" s="176"/>
    </row>
    <row r="963" ht="15.75" customHeight="1">
      <c r="A963" s="176"/>
    </row>
    <row r="964" ht="15.75" customHeight="1">
      <c r="A964" s="176"/>
    </row>
    <row r="965" ht="15.75" customHeight="1">
      <c r="A965" s="176"/>
    </row>
    <row r="966" ht="15.75" customHeight="1">
      <c r="A966" s="176"/>
    </row>
    <row r="967" ht="15.75" customHeight="1">
      <c r="A967" s="176"/>
    </row>
    <row r="968" ht="15.75" customHeight="1">
      <c r="A968" s="176"/>
    </row>
    <row r="969" ht="15.75" customHeight="1">
      <c r="A969" s="176"/>
    </row>
    <row r="970" ht="15.75" customHeight="1">
      <c r="A970" s="176"/>
    </row>
    <row r="971" ht="15.75" customHeight="1">
      <c r="A971" s="176"/>
    </row>
    <row r="972" ht="15.75" customHeight="1">
      <c r="A972" s="176"/>
    </row>
    <row r="973" ht="15.75" customHeight="1">
      <c r="A973" s="176"/>
    </row>
    <row r="974" ht="15.75" customHeight="1">
      <c r="A974" s="176"/>
    </row>
    <row r="975" ht="15.75" customHeight="1">
      <c r="A975" s="176"/>
    </row>
    <row r="976" ht="15.75" customHeight="1">
      <c r="A976" s="176"/>
    </row>
    <row r="977" ht="15.75" customHeight="1">
      <c r="A977" s="176"/>
    </row>
    <row r="978" ht="15.75" customHeight="1">
      <c r="A978" s="176"/>
    </row>
    <row r="979" ht="15.75" customHeight="1">
      <c r="A979" s="176"/>
    </row>
    <row r="980" ht="15.75" customHeight="1">
      <c r="A980" s="176"/>
    </row>
    <row r="981" ht="15.75" customHeight="1">
      <c r="A981" s="176"/>
    </row>
    <row r="982" ht="15.75" customHeight="1">
      <c r="A982" s="176"/>
    </row>
    <row r="983" ht="15.75" customHeight="1">
      <c r="A983" s="176"/>
    </row>
    <row r="984" ht="15.75" customHeight="1">
      <c r="A984" s="176"/>
    </row>
    <row r="985" ht="15.75" customHeight="1">
      <c r="A985" s="176"/>
    </row>
    <row r="986" ht="15.75" customHeight="1">
      <c r="A986" s="176"/>
    </row>
    <row r="987" ht="15.75" customHeight="1">
      <c r="A987" s="176"/>
    </row>
    <row r="988" ht="15.75" customHeight="1">
      <c r="A988" s="176"/>
    </row>
    <row r="989" ht="15.75" customHeight="1">
      <c r="A989" s="176"/>
    </row>
    <row r="990" ht="15.75" customHeight="1">
      <c r="A990" s="176"/>
    </row>
    <row r="991" ht="15.75" customHeight="1">
      <c r="A991" s="176"/>
    </row>
    <row r="992" ht="15.75" customHeight="1">
      <c r="A992" s="176"/>
    </row>
    <row r="993" ht="15.75" customHeight="1">
      <c r="A993" s="176"/>
    </row>
    <row r="994" ht="15.75" customHeight="1">
      <c r="A994" s="176"/>
    </row>
    <row r="995" ht="15.75" customHeight="1">
      <c r="A995" s="176"/>
    </row>
    <row r="996" ht="15.75" customHeight="1">
      <c r="A996" s="176"/>
    </row>
    <row r="997" ht="15.75" customHeight="1">
      <c r="A997" s="176"/>
    </row>
    <row r="998" ht="15.75" customHeight="1">
      <c r="A998" s="176"/>
    </row>
    <row r="999" ht="15.75" customHeight="1">
      <c r="A999" s="176"/>
    </row>
    <row r="1000" ht="15.75" customHeight="1">
      <c r="A1000" s="176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9.86"/>
    <col customWidth="1" min="3" max="6" width="14.43"/>
    <col customWidth="1" min="7" max="7" width="22.71"/>
  </cols>
  <sheetData>
    <row r="1">
      <c r="A1" s="177" t="s">
        <v>186</v>
      </c>
      <c r="B1" s="177" t="s">
        <v>135</v>
      </c>
      <c r="C1" s="178" t="s">
        <v>187</v>
      </c>
      <c r="D1" s="179" t="s">
        <v>174</v>
      </c>
      <c r="E1" s="178" t="s">
        <v>169</v>
      </c>
      <c r="F1" s="177" t="s">
        <v>161</v>
      </c>
      <c r="G1" s="180"/>
      <c r="H1" s="178" t="s">
        <v>188</v>
      </c>
      <c r="I1" s="177" t="s">
        <v>135</v>
      </c>
      <c r="J1" s="178" t="s">
        <v>187</v>
      </c>
      <c r="K1" s="179" t="s">
        <v>174</v>
      </c>
      <c r="L1" s="179" t="s">
        <v>169</v>
      </c>
      <c r="M1" s="177" t="s">
        <v>161</v>
      </c>
      <c r="N1" s="181" t="s">
        <v>189</v>
      </c>
      <c r="O1" s="7"/>
      <c r="P1" s="181" t="s">
        <v>190</v>
      </c>
      <c r="Q1" s="7"/>
      <c r="S1" s="179" t="s">
        <v>191</v>
      </c>
      <c r="T1" s="177" t="s">
        <v>135</v>
      </c>
      <c r="U1" s="178" t="s">
        <v>187</v>
      </c>
      <c r="V1" s="179" t="s">
        <v>174</v>
      </c>
      <c r="W1" s="177" t="s">
        <v>161</v>
      </c>
    </row>
    <row r="2" ht="21.0" customHeight="1">
      <c r="A2" s="130">
        <v>43983.0</v>
      </c>
      <c r="B2" s="131">
        <f>'Статистики'!C2/C2</f>
        <v>0.9236376891</v>
      </c>
      <c r="C2" s="132">
        <f>'Статистики'!D2</f>
        <v>10</v>
      </c>
      <c r="D2" s="133">
        <f>'Статистики'!E2</f>
        <v>29</v>
      </c>
      <c r="E2" s="131">
        <f>B2*C2</f>
        <v>9.236376891</v>
      </c>
      <c r="F2" s="182">
        <f>'Статистики'!F2</f>
        <v>0.0403587963</v>
      </c>
      <c r="G2" s="183"/>
      <c r="H2" s="184"/>
      <c r="I2" s="131"/>
      <c r="J2" s="132"/>
      <c r="K2" s="132"/>
      <c r="L2" s="132"/>
      <c r="M2" s="134"/>
      <c r="N2" s="185"/>
      <c r="O2" s="186"/>
      <c r="P2" s="187"/>
      <c r="Q2" s="188"/>
    </row>
    <row r="3" ht="20.25" customHeight="1">
      <c r="A3" s="130">
        <v>43984.0</v>
      </c>
      <c r="B3" s="131"/>
      <c r="C3" s="132"/>
      <c r="D3" s="132"/>
      <c r="E3" s="132"/>
      <c r="F3" s="134"/>
      <c r="G3" s="183"/>
      <c r="H3" s="189"/>
      <c r="I3" s="131"/>
      <c r="J3" s="132"/>
      <c r="K3" s="132"/>
      <c r="L3" s="132"/>
      <c r="M3" s="134"/>
      <c r="N3" s="190"/>
      <c r="O3" s="186"/>
      <c r="P3" s="191"/>
      <c r="Q3" s="191"/>
    </row>
    <row r="4">
      <c r="A4" s="130">
        <v>43985.0</v>
      </c>
      <c r="B4" s="131"/>
      <c r="C4" s="132"/>
      <c r="D4" s="132"/>
      <c r="E4" s="131"/>
      <c r="F4" s="134" t="str">
        <f>'Статистики'!F172</f>
        <v/>
      </c>
      <c r="G4" s="183"/>
      <c r="H4" s="189"/>
      <c r="I4" s="131"/>
      <c r="J4" s="132"/>
      <c r="K4" s="132"/>
      <c r="L4" s="132"/>
      <c r="M4" s="134"/>
      <c r="N4" s="192"/>
      <c r="O4" s="192"/>
      <c r="P4" s="193"/>
      <c r="Q4" s="193"/>
    </row>
    <row r="5">
      <c r="A5" s="130">
        <v>43986.0</v>
      </c>
      <c r="B5" s="131"/>
      <c r="C5" s="132"/>
      <c r="D5" s="132"/>
      <c r="E5" s="131"/>
      <c r="F5" s="134" t="str">
        <f>'Статистики'!F173</f>
        <v/>
      </c>
      <c r="G5" s="183"/>
      <c r="H5" s="194"/>
      <c r="I5" s="195"/>
      <c r="J5" s="196"/>
      <c r="K5" s="196"/>
      <c r="L5" s="196"/>
      <c r="M5" s="197"/>
      <c r="N5" s="196"/>
      <c r="O5" s="196"/>
      <c r="P5" s="196"/>
      <c r="Q5" s="196"/>
    </row>
    <row r="6">
      <c r="A6" s="130">
        <v>43987.0</v>
      </c>
      <c r="B6" s="131"/>
      <c r="C6" s="132"/>
      <c r="D6" s="132"/>
      <c r="E6" s="132"/>
      <c r="F6" s="134" t="str">
        <f>'Статистики'!F174</f>
        <v/>
      </c>
      <c r="G6" s="183"/>
      <c r="H6" s="196"/>
      <c r="I6" s="196"/>
      <c r="J6" s="196"/>
      <c r="K6" s="196"/>
      <c r="L6" s="196"/>
      <c r="M6" s="196"/>
      <c r="N6" s="196"/>
      <c r="O6" s="196"/>
      <c r="P6" s="196"/>
      <c r="Q6" s="196"/>
    </row>
    <row r="7">
      <c r="A7" s="130">
        <v>43988.0</v>
      </c>
      <c r="B7" s="131"/>
      <c r="C7" s="132"/>
      <c r="D7" s="132"/>
      <c r="E7" s="131"/>
      <c r="F7" s="134" t="str">
        <f>'Статистики'!F7</f>
        <v/>
      </c>
      <c r="G7" s="183"/>
      <c r="H7" s="198"/>
      <c r="I7" s="195"/>
      <c r="J7" s="196"/>
      <c r="K7" s="196"/>
      <c r="L7" s="196"/>
      <c r="M7" s="197"/>
      <c r="N7" s="196"/>
      <c r="O7" s="196"/>
      <c r="P7" s="196"/>
      <c r="Q7" s="196"/>
    </row>
    <row r="8">
      <c r="A8" s="130">
        <v>43989.0</v>
      </c>
      <c r="B8" s="131"/>
      <c r="C8" s="132"/>
      <c r="D8" s="132"/>
      <c r="E8" s="131"/>
      <c r="F8" s="134"/>
      <c r="G8" s="183"/>
      <c r="H8" s="198"/>
      <c r="I8" s="195"/>
      <c r="J8" s="196"/>
      <c r="K8" s="196"/>
      <c r="L8" s="196"/>
      <c r="M8" s="197"/>
      <c r="N8" s="196"/>
      <c r="O8" s="196"/>
      <c r="P8" s="196"/>
      <c r="Q8" s="196"/>
    </row>
    <row r="9">
      <c r="A9" s="130">
        <v>43990.0</v>
      </c>
      <c r="B9" s="131"/>
      <c r="C9" s="132"/>
      <c r="D9" s="132"/>
      <c r="E9" s="131"/>
      <c r="F9" s="134"/>
      <c r="G9" s="183"/>
      <c r="H9" s="198"/>
      <c r="I9" s="195"/>
      <c r="J9" s="196"/>
      <c r="K9" s="196"/>
      <c r="L9" s="196"/>
      <c r="M9" s="197"/>
      <c r="N9" s="196"/>
      <c r="O9" s="196"/>
      <c r="P9" s="196"/>
      <c r="Q9" s="196"/>
    </row>
    <row r="10">
      <c r="A10" s="130">
        <v>43991.0</v>
      </c>
      <c r="B10" s="131"/>
      <c r="C10" s="132"/>
      <c r="D10" s="132"/>
      <c r="E10" s="131"/>
      <c r="F10" s="134" t="str">
        <f>'Статистики'!F178</f>
        <v/>
      </c>
      <c r="G10" s="183"/>
      <c r="H10" s="199"/>
      <c r="I10" s="199"/>
      <c r="J10" s="199"/>
      <c r="K10" s="199"/>
      <c r="L10" s="199"/>
      <c r="M10" s="199"/>
      <c r="N10" s="199"/>
      <c r="O10" s="199"/>
      <c r="P10" s="199"/>
      <c r="Q10" s="199"/>
    </row>
    <row r="11">
      <c r="A11" s="130">
        <v>43992.0</v>
      </c>
      <c r="B11" s="131"/>
      <c r="C11" s="132"/>
      <c r="D11" s="132"/>
      <c r="E11" s="131"/>
      <c r="F11" s="134" t="str">
        <f>'Статистики'!F11</f>
        <v/>
      </c>
      <c r="G11" s="183"/>
      <c r="H11" s="199"/>
      <c r="I11" s="199"/>
      <c r="J11" s="199"/>
      <c r="K11" s="199"/>
      <c r="L11" s="199"/>
      <c r="M11" s="199"/>
      <c r="N11" s="199"/>
      <c r="O11" s="199"/>
      <c r="P11" s="199"/>
      <c r="Q11" s="199"/>
    </row>
    <row r="12">
      <c r="A12" s="130">
        <v>43993.0</v>
      </c>
      <c r="B12" s="131"/>
      <c r="C12" s="132"/>
      <c r="D12" s="132"/>
      <c r="E12" s="131"/>
      <c r="F12" s="134" t="str">
        <f>'Статистики'!F180</f>
        <v/>
      </c>
      <c r="G12" s="183"/>
      <c r="H12" s="199"/>
      <c r="I12" s="199"/>
      <c r="J12" s="199"/>
      <c r="K12" s="199"/>
      <c r="L12" s="199"/>
      <c r="M12" s="199"/>
      <c r="N12" s="199"/>
      <c r="O12" s="199"/>
      <c r="P12" s="199"/>
      <c r="Q12" s="199"/>
    </row>
    <row r="13">
      <c r="A13" s="130">
        <v>43994.0</v>
      </c>
      <c r="B13" s="131"/>
      <c r="C13" s="132"/>
      <c r="D13" s="132"/>
      <c r="E13" s="131"/>
      <c r="F13" s="134" t="str">
        <f>'Статистики'!F181</f>
        <v/>
      </c>
      <c r="G13" s="183"/>
      <c r="H13" s="199"/>
      <c r="I13" s="199"/>
      <c r="J13" s="199"/>
      <c r="K13" s="199"/>
      <c r="L13" s="199"/>
      <c r="M13" s="199"/>
      <c r="N13" s="199"/>
      <c r="O13" s="199"/>
      <c r="P13" s="199"/>
      <c r="Q13" s="199"/>
    </row>
    <row r="14">
      <c r="A14" s="130">
        <v>43995.0</v>
      </c>
      <c r="B14" s="131"/>
      <c r="C14" s="132"/>
      <c r="D14" s="132"/>
      <c r="E14" s="131"/>
      <c r="F14" s="134" t="str">
        <f>'Статистики'!F182</f>
        <v/>
      </c>
      <c r="G14" s="183"/>
      <c r="H14" s="199"/>
      <c r="I14" s="199"/>
      <c r="J14" s="199"/>
      <c r="K14" s="199"/>
      <c r="L14" s="199"/>
      <c r="M14" s="199"/>
      <c r="N14" s="199"/>
      <c r="O14" s="199"/>
      <c r="P14" s="199"/>
      <c r="Q14" s="199"/>
    </row>
    <row r="15">
      <c r="A15" s="130">
        <v>43996.0</v>
      </c>
      <c r="B15" s="131"/>
      <c r="C15" s="132"/>
      <c r="D15" s="132"/>
      <c r="E15" s="131"/>
      <c r="F15" s="134" t="str">
        <f>'Статистики'!F183</f>
        <v/>
      </c>
      <c r="G15" s="183"/>
      <c r="H15" s="199"/>
      <c r="I15" s="199"/>
      <c r="J15" s="199"/>
      <c r="K15" s="199"/>
      <c r="L15" s="199"/>
      <c r="M15" s="199"/>
      <c r="N15" s="199"/>
      <c r="O15" s="199"/>
      <c r="P15" s="199"/>
      <c r="Q15" s="199"/>
    </row>
    <row r="16">
      <c r="A16" s="130">
        <v>43997.0</v>
      </c>
      <c r="B16" s="131"/>
      <c r="C16" s="132"/>
      <c r="D16" s="132"/>
      <c r="E16" s="131" t="str">
        <f>'Статистики'!C184</f>
        <v/>
      </c>
      <c r="F16" s="134" t="str">
        <f>'Статистики'!F184</f>
        <v/>
      </c>
      <c r="G16" s="183"/>
      <c r="H16" s="199"/>
      <c r="I16" s="199"/>
      <c r="J16" s="199"/>
      <c r="K16" s="199"/>
      <c r="L16" s="199"/>
      <c r="M16" s="199"/>
      <c r="N16" s="199"/>
      <c r="O16" s="199"/>
      <c r="P16" s="199"/>
      <c r="Q16" s="199"/>
    </row>
    <row r="17">
      <c r="A17" s="130">
        <v>43998.0</v>
      </c>
      <c r="B17" s="131"/>
      <c r="C17" s="132"/>
      <c r="D17" s="132"/>
      <c r="E17" s="131" t="str">
        <f>'Статистики'!C185</f>
        <v/>
      </c>
      <c r="F17" s="134" t="str">
        <f>'Статистики'!F185</f>
        <v/>
      </c>
      <c r="G17" s="183"/>
      <c r="H17" s="199"/>
      <c r="I17" s="199"/>
      <c r="J17" s="199"/>
      <c r="K17" s="199"/>
      <c r="L17" s="199"/>
      <c r="M17" s="199"/>
      <c r="N17" s="199"/>
      <c r="O17" s="199"/>
      <c r="P17" s="199"/>
      <c r="Q17" s="199"/>
    </row>
    <row r="18">
      <c r="A18" s="130">
        <v>43999.0</v>
      </c>
      <c r="B18" s="131"/>
      <c r="C18" s="132"/>
      <c r="D18" s="132"/>
      <c r="E18" s="131" t="str">
        <f>'Статистики'!C186</f>
        <v/>
      </c>
      <c r="F18" s="134" t="str">
        <f>'Статистики'!F186</f>
        <v/>
      </c>
      <c r="G18" s="183"/>
      <c r="H18" s="199"/>
      <c r="I18" s="199"/>
      <c r="J18" s="199"/>
      <c r="K18" s="199"/>
      <c r="L18" s="199"/>
      <c r="M18" s="199"/>
      <c r="N18" s="199"/>
      <c r="O18" s="199"/>
      <c r="P18" s="199"/>
      <c r="Q18" s="199"/>
    </row>
    <row r="19">
      <c r="A19" s="130">
        <v>44000.0</v>
      </c>
      <c r="B19" s="131"/>
      <c r="C19" s="132"/>
      <c r="D19" s="132"/>
      <c r="E19" s="131" t="str">
        <f>'Статистики'!C187</f>
        <v/>
      </c>
      <c r="F19" s="134" t="str">
        <f>'Статистики'!F187</f>
        <v/>
      </c>
      <c r="G19" s="183"/>
      <c r="H19" s="199"/>
      <c r="I19" s="199"/>
      <c r="J19" s="199"/>
      <c r="K19" s="199"/>
      <c r="L19" s="199"/>
      <c r="M19" s="199"/>
      <c r="N19" s="199"/>
      <c r="O19" s="199"/>
      <c r="P19" s="199"/>
      <c r="Q19" s="199"/>
    </row>
    <row r="20">
      <c r="A20" s="130">
        <v>44001.0</v>
      </c>
      <c r="B20" s="131"/>
      <c r="C20" s="132"/>
      <c r="D20" s="132"/>
      <c r="E20" s="132" t="str">
        <f>'Статистики'!C188</f>
        <v/>
      </c>
      <c r="F20" s="134" t="str">
        <f>'Статистики'!F188</f>
        <v/>
      </c>
      <c r="G20" s="183"/>
      <c r="H20" s="199"/>
      <c r="I20" s="199"/>
      <c r="J20" s="199"/>
      <c r="K20" s="199"/>
      <c r="L20" s="199"/>
      <c r="M20" s="199"/>
      <c r="N20" s="199"/>
      <c r="O20" s="199"/>
      <c r="P20" s="199"/>
      <c r="Q20" s="199"/>
    </row>
    <row r="21" ht="15.75" customHeight="1">
      <c r="A21" s="130">
        <v>44002.0</v>
      </c>
      <c r="B21" s="131"/>
      <c r="C21" s="132"/>
      <c r="D21" s="132"/>
      <c r="E21" s="132" t="str">
        <f>'Статистики'!C189</f>
        <v/>
      </c>
      <c r="F21" s="134" t="str">
        <f>'Статистики'!F189</f>
        <v/>
      </c>
      <c r="G21" s="183"/>
      <c r="H21" s="199"/>
      <c r="I21" s="199"/>
      <c r="J21" s="199"/>
      <c r="K21" s="199"/>
      <c r="L21" s="199"/>
      <c r="M21" s="199"/>
      <c r="N21" s="199"/>
      <c r="O21" s="199"/>
      <c r="P21" s="199"/>
      <c r="Q21" s="199"/>
    </row>
    <row r="22" ht="15.75" customHeight="1">
      <c r="A22" s="130">
        <v>44003.0</v>
      </c>
      <c r="B22" s="131"/>
      <c r="C22" s="132"/>
      <c r="D22" s="132"/>
      <c r="E22" s="132" t="str">
        <f>'Статистики'!C190</f>
        <v/>
      </c>
      <c r="F22" s="134" t="str">
        <f>'Статистики'!F190</f>
        <v/>
      </c>
      <c r="G22" s="183"/>
      <c r="H22" s="199"/>
      <c r="I22" s="199"/>
      <c r="J22" s="199"/>
      <c r="K22" s="199"/>
      <c r="L22" s="199"/>
      <c r="M22" s="199"/>
      <c r="N22" s="199"/>
      <c r="O22" s="199"/>
      <c r="P22" s="199"/>
      <c r="Q22" s="199"/>
    </row>
    <row r="23" ht="15.75" customHeight="1">
      <c r="A23" s="130">
        <v>44004.0</v>
      </c>
      <c r="B23" s="131"/>
      <c r="C23" s="132"/>
      <c r="D23" s="132"/>
      <c r="E23" s="132" t="str">
        <f>'Статистики'!C191</f>
        <v/>
      </c>
      <c r="F23" s="134" t="str">
        <f>'Статистики'!F191</f>
        <v/>
      </c>
      <c r="G23" s="200"/>
      <c r="H23" s="199"/>
      <c r="I23" s="199"/>
      <c r="J23" s="199"/>
      <c r="K23" s="199"/>
      <c r="L23" s="199"/>
      <c r="M23" s="199"/>
      <c r="N23" s="199"/>
      <c r="O23" s="199"/>
      <c r="P23" s="199"/>
      <c r="Q23" s="199"/>
    </row>
    <row r="24" ht="15.75" customHeight="1">
      <c r="A24" s="130">
        <v>44005.0</v>
      </c>
      <c r="B24" s="131"/>
      <c r="C24" s="132"/>
      <c r="D24" s="132"/>
      <c r="E24" s="132" t="str">
        <f>'Статистики'!C192</f>
        <v/>
      </c>
      <c r="F24" s="134" t="str">
        <f>'Статистики'!F192</f>
        <v/>
      </c>
      <c r="G24" s="200"/>
      <c r="H24" s="199"/>
      <c r="I24" s="199"/>
      <c r="J24" s="199"/>
      <c r="K24" s="199"/>
      <c r="L24" s="199"/>
      <c r="M24" s="199"/>
      <c r="N24" s="199"/>
      <c r="O24" s="199"/>
      <c r="P24" s="199"/>
      <c r="Q24" s="199"/>
    </row>
    <row r="25" ht="15.75" customHeight="1">
      <c r="A25" s="130">
        <v>44006.0</v>
      </c>
      <c r="B25" s="131"/>
      <c r="C25" s="132"/>
      <c r="D25" s="132"/>
      <c r="E25" s="132" t="str">
        <f>'Статистики'!C193</f>
        <v/>
      </c>
      <c r="F25" s="134" t="str">
        <f>'Статистики'!F193</f>
        <v/>
      </c>
      <c r="G25" s="200"/>
      <c r="H25" s="199"/>
      <c r="I25" s="199"/>
      <c r="J25" s="199"/>
      <c r="K25" s="199"/>
      <c r="L25" s="199"/>
      <c r="M25" s="199"/>
      <c r="N25" s="199"/>
      <c r="O25" s="199"/>
      <c r="P25" s="199"/>
      <c r="Q25" s="199"/>
    </row>
    <row r="26" ht="15.75" customHeight="1">
      <c r="A26" s="130">
        <v>44007.0</v>
      </c>
      <c r="B26" s="131"/>
      <c r="C26" s="132"/>
      <c r="D26" s="132"/>
      <c r="E26" s="132" t="str">
        <f>'Статистики'!C194</f>
        <v/>
      </c>
      <c r="F26" s="134" t="str">
        <f>'Статистики'!F194</f>
        <v/>
      </c>
      <c r="G26" s="200"/>
      <c r="H26" s="199"/>
      <c r="I26" s="199"/>
      <c r="J26" s="199"/>
      <c r="K26" s="199"/>
      <c r="L26" s="199"/>
      <c r="M26" s="199"/>
      <c r="N26" s="199"/>
      <c r="O26" s="199"/>
      <c r="P26" s="199"/>
      <c r="Q26" s="199"/>
    </row>
    <row r="27" ht="15.75" customHeight="1">
      <c r="A27" s="130">
        <v>44008.0</v>
      </c>
      <c r="B27" s="131"/>
      <c r="C27" s="132"/>
      <c r="D27" s="132"/>
      <c r="E27" s="132" t="str">
        <f>'Статистики'!C195</f>
        <v/>
      </c>
      <c r="F27" s="134" t="str">
        <f>'Статистики'!F195</f>
        <v/>
      </c>
      <c r="G27" s="200"/>
      <c r="H27" s="199"/>
      <c r="I27" s="199"/>
      <c r="J27" s="199"/>
      <c r="K27" s="199"/>
      <c r="L27" s="199"/>
      <c r="M27" s="199"/>
      <c r="N27" s="199"/>
      <c r="O27" s="199"/>
      <c r="P27" s="199"/>
      <c r="Q27" s="199"/>
    </row>
    <row r="28" ht="15.75" customHeight="1">
      <c r="A28" s="130">
        <v>44009.0</v>
      </c>
      <c r="B28" s="131"/>
      <c r="C28" s="132"/>
      <c r="D28" s="132"/>
      <c r="E28" s="132" t="str">
        <f>'Статистики'!C196</f>
        <v/>
      </c>
      <c r="F28" s="134" t="str">
        <f>'Статистики'!F196</f>
        <v/>
      </c>
      <c r="G28" s="200"/>
      <c r="H28" s="199"/>
      <c r="I28" s="199"/>
      <c r="J28" s="199"/>
      <c r="K28" s="199"/>
      <c r="L28" s="199"/>
      <c r="M28" s="199"/>
      <c r="N28" s="199"/>
      <c r="O28" s="199"/>
      <c r="P28" s="199"/>
      <c r="Q28" s="199"/>
    </row>
    <row r="29" ht="15.75" customHeight="1">
      <c r="A29" s="130">
        <v>44010.0</v>
      </c>
      <c r="B29" s="131"/>
      <c r="C29" s="132"/>
      <c r="D29" s="132"/>
      <c r="E29" s="132" t="str">
        <f>'Статистики'!C197</f>
        <v/>
      </c>
      <c r="F29" s="134" t="str">
        <f>'Статистики'!F197</f>
        <v/>
      </c>
      <c r="G29" s="200"/>
      <c r="H29" s="199"/>
      <c r="I29" s="199"/>
      <c r="J29" s="199"/>
      <c r="K29" s="199"/>
      <c r="L29" s="199"/>
      <c r="M29" s="199"/>
      <c r="N29" s="199"/>
      <c r="O29" s="199"/>
      <c r="P29" s="199"/>
      <c r="Q29" s="199"/>
    </row>
    <row r="30" ht="15.75" customHeight="1">
      <c r="A30" s="130">
        <v>44011.0</v>
      </c>
      <c r="B30" s="131"/>
      <c r="C30" s="132"/>
      <c r="D30" s="132"/>
      <c r="E30" s="132"/>
      <c r="F30" s="134"/>
      <c r="G30" s="200"/>
      <c r="H30" s="199"/>
      <c r="I30" s="199"/>
      <c r="J30" s="199"/>
      <c r="K30" s="199"/>
      <c r="L30" s="199"/>
      <c r="M30" s="199"/>
      <c r="N30" s="199"/>
      <c r="O30" s="199"/>
      <c r="P30" s="199"/>
      <c r="Q30" s="199"/>
    </row>
    <row r="31" ht="15.75" customHeight="1">
      <c r="A31" s="130">
        <v>44012.0</v>
      </c>
      <c r="B31" s="131"/>
      <c r="C31" s="132"/>
      <c r="D31" s="132"/>
      <c r="E31" s="132"/>
      <c r="F31" s="134"/>
      <c r="G31" s="200"/>
      <c r="H31" s="199"/>
      <c r="I31" s="199"/>
      <c r="J31" s="199"/>
      <c r="K31" s="199"/>
      <c r="L31" s="199"/>
      <c r="M31" s="199"/>
      <c r="N31" s="199"/>
      <c r="O31" s="199"/>
      <c r="P31" s="199"/>
      <c r="Q31" s="199"/>
    </row>
    <row r="32" ht="15.75" customHeight="1">
      <c r="A32" s="201"/>
      <c r="B32" s="131"/>
      <c r="C32" s="132"/>
      <c r="D32" s="132"/>
      <c r="E32" s="132"/>
      <c r="F32" s="134"/>
      <c r="G32" s="196"/>
      <c r="H32" s="199"/>
      <c r="I32" s="199"/>
      <c r="J32" s="199"/>
      <c r="K32" s="199"/>
      <c r="L32" s="199"/>
      <c r="M32" s="199"/>
      <c r="N32" s="199"/>
      <c r="O32" s="199"/>
      <c r="P32" s="199"/>
      <c r="Q32" s="199"/>
    </row>
    <row r="33" ht="15.75" customHeight="1">
      <c r="A33" s="120"/>
      <c r="B33" s="120"/>
      <c r="C33" s="120"/>
      <c r="D33" s="120"/>
      <c r="E33" s="120"/>
      <c r="F33" s="120"/>
      <c r="G33" s="120"/>
    </row>
    <row r="34" ht="15.75" customHeight="1">
      <c r="A34" s="120"/>
      <c r="B34" s="120"/>
      <c r="C34" s="120"/>
      <c r="D34" s="120"/>
      <c r="E34" s="120"/>
      <c r="F34" s="120"/>
      <c r="G34" s="120"/>
    </row>
    <row r="35" ht="15.75" customHeight="1">
      <c r="A35" s="120"/>
      <c r="B35" s="120"/>
      <c r="C35" s="120"/>
      <c r="D35" s="120"/>
      <c r="E35" s="120"/>
      <c r="F35" s="120"/>
      <c r="G35" s="120"/>
    </row>
    <row r="36" ht="15.75" customHeight="1">
      <c r="A36" s="120"/>
      <c r="B36" s="120"/>
      <c r="C36" s="120"/>
      <c r="D36" s="120"/>
      <c r="E36" s="120"/>
      <c r="F36" s="120"/>
      <c r="G36" s="120"/>
    </row>
    <row r="37" ht="15.75" customHeight="1">
      <c r="A37" s="120"/>
      <c r="B37" s="120"/>
      <c r="C37" s="120"/>
      <c r="D37" s="120"/>
      <c r="E37" s="120"/>
      <c r="F37" s="120"/>
      <c r="G37" s="120"/>
    </row>
    <row r="38" ht="15.75" customHeight="1">
      <c r="A38" s="120"/>
      <c r="B38" s="120"/>
      <c r="C38" s="120"/>
      <c r="D38" s="120"/>
      <c r="E38" s="120"/>
      <c r="F38" s="120"/>
      <c r="G38" s="120"/>
    </row>
    <row r="39" ht="15.75" customHeight="1">
      <c r="A39" s="120"/>
      <c r="B39" s="120"/>
      <c r="C39" s="120"/>
      <c r="D39" s="120"/>
      <c r="E39" s="120"/>
      <c r="F39" s="120"/>
      <c r="G39" s="120"/>
    </row>
    <row r="40" ht="15.75" customHeight="1">
      <c r="A40" s="120"/>
      <c r="B40" s="120"/>
      <c r="C40" s="120"/>
      <c r="D40" s="120"/>
      <c r="E40" s="120"/>
      <c r="F40" s="120"/>
      <c r="G40" s="120"/>
    </row>
    <row r="41" ht="15.75" customHeight="1">
      <c r="A41" s="120"/>
      <c r="B41" s="120"/>
      <c r="C41" s="120"/>
      <c r="D41" s="120"/>
      <c r="E41" s="120"/>
      <c r="F41" s="120"/>
      <c r="G41" s="120"/>
    </row>
    <row r="42" ht="15.75" customHeight="1">
      <c r="A42" s="120"/>
      <c r="B42" s="120"/>
      <c r="C42" s="120"/>
      <c r="D42" s="120"/>
      <c r="E42" s="120"/>
      <c r="F42" s="120"/>
      <c r="G42" s="120"/>
    </row>
    <row r="43" ht="15.75" customHeight="1">
      <c r="A43" s="120"/>
      <c r="B43" s="120"/>
      <c r="C43" s="120"/>
      <c r="D43" s="120"/>
      <c r="E43" s="120"/>
      <c r="F43" s="120"/>
      <c r="G43" s="120"/>
    </row>
    <row r="44" ht="15.75" customHeight="1">
      <c r="A44" s="120"/>
      <c r="B44" s="120"/>
      <c r="C44" s="120"/>
      <c r="D44" s="120"/>
      <c r="E44" s="120"/>
      <c r="F44" s="120"/>
      <c r="G44" s="120"/>
    </row>
    <row r="45" ht="15.75" customHeight="1">
      <c r="A45" s="120"/>
      <c r="B45" s="120"/>
      <c r="C45" s="120"/>
      <c r="D45" s="120"/>
      <c r="E45" s="120"/>
      <c r="F45" s="120"/>
      <c r="G45" s="120"/>
    </row>
    <row r="46" ht="15.75" customHeight="1">
      <c r="A46" s="120"/>
      <c r="B46" s="120"/>
      <c r="C46" s="120"/>
      <c r="D46" s="120"/>
      <c r="E46" s="120"/>
      <c r="F46" s="120"/>
      <c r="G46" s="120"/>
    </row>
    <row r="47" ht="15.75" customHeight="1">
      <c r="A47" s="120"/>
      <c r="B47" s="120"/>
      <c r="C47" s="120"/>
      <c r="D47" s="120"/>
      <c r="E47" s="120"/>
      <c r="F47" s="120"/>
      <c r="G47" s="120"/>
    </row>
    <row r="48" ht="15.75" customHeight="1">
      <c r="A48" s="120"/>
      <c r="B48" s="120"/>
      <c r="C48" s="120"/>
      <c r="D48" s="120"/>
      <c r="E48" s="120"/>
      <c r="F48" s="120"/>
      <c r="G48" s="120"/>
    </row>
    <row r="49" ht="15.75" customHeight="1">
      <c r="A49" s="120"/>
      <c r="B49" s="120"/>
      <c r="C49" s="120"/>
      <c r="D49" s="120"/>
      <c r="E49" s="120"/>
      <c r="F49" s="120"/>
      <c r="G49" s="120"/>
    </row>
    <row r="50" ht="15.75" customHeight="1">
      <c r="A50" s="120"/>
      <c r="B50" s="120"/>
      <c r="C50" s="120"/>
      <c r="D50" s="120"/>
      <c r="E50" s="120"/>
      <c r="F50" s="120"/>
      <c r="G50" s="120"/>
    </row>
    <row r="51" ht="15.75" customHeight="1">
      <c r="A51" s="120"/>
      <c r="B51" s="120"/>
      <c r="C51" s="120"/>
      <c r="D51" s="120"/>
      <c r="E51" s="120"/>
      <c r="F51" s="120"/>
      <c r="G51" s="120"/>
    </row>
    <row r="52" ht="15.75" customHeight="1">
      <c r="A52" s="120"/>
      <c r="B52" s="120"/>
      <c r="C52" s="120"/>
      <c r="D52" s="120"/>
      <c r="E52" s="120"/>
      <c r="F52" s="120"/>
      <c r="G52" s="120"/>
    </row>
    <row r="53" ht="15.75" customHeight="1">
      <c r="A53" s="120"/>
      <c r="B53" s="120"/>
      <c r="C53" s="120"/>
      <c r="D53" s="120"/>
      <c r="E53" s="120"/>
      <c r="F53" s="120"/>
      <c r="G53" s="120"/>
    </row>
    <row r="54" ht="15.75" customHeight="1">
      <c r="A54" s="120"/>
      <c r="B54" s="120"/>
      <c r="C54" s="120"/>
      <c r="D54" s="120"/>
      <c r="E54" s="120"/>
      <c r="F54" s="120"/>
      <c r="G54" s="120"/>
    </row>
    <row r="55" ht="15.75" customHeight="1">
      <c r="A55" s="120"/>
      <c r="B55" s="120"/>
      <c r="C55" s="120"/>
      <c r="D55" s="120"/>
      <c r="E55" s="120"/>
      <c r="F55" s="120"/>
      <c r="G55" s="120"/>
    </row>
    <row r="56" ht="15.75" customHeight="1">
      <c r="A56" s="120"/>
      <c r="B56" s="120"/>
      <c r="C56" s="120"/>
      <c r="D56" s="120"/>
      <c r="E56" s="120"/>
      <c r="F56" s="120"/>
      <c r="G56" s="120"/>
    </row>
    <row r="57" ht="15.75" customHeight="1">
      <c r="A57" s="120"/>
      <c r="B57" s="120"/>
      <c r="C57" s="120"/>
      <c r="D57" s="120"/>
      <c r="E57" s="120"/>
      <c r="F57" s="120"/>
      <c r="G57" s="120"/>
    </row>
    <row r="58" ht="15.75" customHeight="1">
      <c r="A58" s="120"/>
      <c r="B58" s="120"/>
      <c r="C58" s="120"/>
      <c r="D58" s="120"/>
      <c r="E58" s="120"/>
      <c r="F58" s="120"/>
      <c r="G58" s="120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N1:O1"/>
    <mergeCell ref="P1:Q1"/>
  </mergeCells>
  <printOptions/>
  <pageMargins bottom="0.75" footer="0.0" header="0.0" left="0.7" right="0.7" top="0.75"/>
  <pageSetup orientation="landscape"/>
  <drawing r:id="rId1"/>
</worksheet>
</file>