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BJRA_2024\AU\Au_energy\Foulum\"/>
    </mc:Choice>
  </mc:AlternateContent>
  <xr:revisionPtr revIDLastSave="0" documentId="13_ncr:1_{DB63F760-15FC-44FA-9BA2-E5AE74F5F197}" xr6:coauthVersionLast="47" xr6:coauthVersionMax="47" xr10:uidLastSave="{00000000-0000-0000-0000-000000000000}"/>
  <bookViews>
    <workbookView xWindow="-110" yWindow="-110" windowWidth="19420" windowHeight="10300" xr2:uid="{5D72F354-868B-4105-B6A3-0F70F347F6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L17" i="1"/>
  <c r="D18" i="1"/>
  <c r="M17" i="1"/>
  <c r="N17" i="1"/>
  <c r="F18" i="1" l="1"/>
  <c r="E18" i="1"/>
</calcChain>
</file>

<file path=xl/sharedStrings.xml><?xml version="1.0" encoding="utf-8"?>
<sst xmlns="http://schemas.openxmlformats.org/spreadsheetml/2006/main" count="33" uniqueCount="21">
  <si>
    <t>Jan</t>
  </si>
  <si>
    <t>Feb</t>
  </si>
  <si>
    <t>Mar</t>
  </si>
  <si>
    <t>Apr</t>
  </si>
  <si>
    <t>Maj</t>
  </si>
  <si>
    <t>Jun</t>
  </si>
  <si>
    <t>Jul</t>
  </si>
  <si>
    <t>Aug</t>
  </si>
  <si>
    <t>Sep</t>
  </si>
  <si>
    <t>Okt</t>
  </si>
  <si>
    <t>Nov</t>
  </si>
  <si>
    <t>Dec</t>
  </si>
  <si>
    <t>KFC (helår)</t>
  </si>
  <si>
    <t>I alt</t>
  </si>
  <si>
    <t xml:space="preserve">I alt </t>
  </si>
  <si>
    <t>El forbrug, Foulum</t>
  </si>
  <si>
    <t>El forbrug angivet i kWh. I 2021 har vi ikke data på månedsbasis</t>
  </si>
  <si>
    <t>Vi har ikke forbruget for KFC i 2021. Det er derfor estimeret til samme niveau som 2022</t>
  </si>
  <si>
    <t>Gas forbrug, Foulum</t>
  </si>
  <si>
    <t>Gas forbrug angivet i m3.</t>
  </si>
  <si>
    <t>kWh/dag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</si>
</sst>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i/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64" fontId="0" fillId="0" borderId="0" xfId="1" applyNumberFormat="1" applyFont="1"/>
    <xf numFmtId="0" fontId="0" fillId="0" borderId="1" xfId="0" applyBorder="1"/>
    <xf numFmtId="164" fontId="0" fillId="0" borderId="1" xfId="0" applyNumberFormat="1" applyBorder="1"/>
    <xf numFmtId="164" fontId="0" fillId="0" borderId="1" xfId="1" applyNumberFormat="1" applyFont="1" applyBorder="1"/>
    <xf numFmtId="164" fontId="4" fillId="0" borderId="1" xfId="1" applyNumberFormat="1" applyFont="1" applyFill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5" fillId="0" borderId="0" xfId="0" applyFont="1"/>
    <xf numFmtId="0" fontId="2" fillId="2" borderId="2" xfId="0" applyFont="1" applyFill="1" applyBorder="1" applyAlignment="1">
      <alignment horizontal="center" vertical="center"/>
    </xf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Elforbrug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Sheet1!$D$5:$D$16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8-4DD6-8C07-C204C8861655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Sheet1!$E$5:$E$16</c:f>
              <c:numCache>
                <c:formatCode>_-* #,##0_-;\-* #,##0_-;_-* "-"??_-;_-@_-</c:formatCode>
                <c:ptCount val="12"/>
                <c:pt idx="0">
                  <c:v>402440</c:v>
                </c:pt>
                <c:pt idx="1">
                  <c:v>391477</c:v>
                </c:pt>
                <c:pt idx="2">
                  <c:v>460097</c:v>
                </c:pt>
                <c:pt idx="3">
                  <c:v>403409</c:v>
                </c:pt>
                <c:pt idx="4">
                  <c:v>439557</c:v>
                </c:pt>
                <c:pt idx="5">
                  <c:v>395685</c:v>
                </c:pt>
                <c:pt idx="6">
                  <c:v>390348</c:v>
                </c:pt>
                <c:pt idx="7">
                  <c:v>395228</c:v>
                </c:pt>
                <c:pt idx="8">
                  <c:v>393440</c:v>
                </c:pt>
                <c:pt idx="9">
                  <c:v>413590</c:v>
                </c:pt>
                <c:pt idx="10">
                  <c:v>384554</c:v>
                </c:pt>
                <c:pt idx="11">
                  <c:v>355084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8-4DD6-8C07-C204C8861655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Sheet1!$C$5:$C$16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Maj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Sheet1!$F$5:$F$16</c:f>
              <c:numCache>
                <c:formatCode>_-* #,##0_-;\-* #,##0_-;_-* "-"??_-;_-@_-</c:formatCode>
                <c:ptCount val="12"/>
                <c:pt idx="0">
                  <c:v>467238</c:v>
                </c:pt>
                <c:pt idx="1">
                  <c:v>441233</c:v>
                </c:pt>
                <c:pt idx="2">
                  <c:v>485426</c:v>
                </c:pt>
                <c:pt idx="3">
                  <c:v>414750</c:v>
                </c:pt>
                <c:pt idx="4">
                  <c:v>455311</c:v>
                </c:pt>
                <c:pt idx="5">
                  <c:v>437329</c:v>
                </c:pt>
                <c:pt idx="6">
                  <c:v>411641</c:v>
                </c:pt>
                <c:pt idx="7">
                  <c:v>438851</c:v>
                </c:pt>
                <c:pt idx="8">
                  <c:v>433161</c:v>
                </c:pt>
                <c:pt idx="9">
                  <c:v>464368</c:v>
                </c:pt>
                <c:pt idx="10">
                  <c:v>457163</c:v>
                </c:pt>
                <c:pt idx="11">
                  <c:v>451453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8-4DD6-8C07-C204C8861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194080"/>
        <c:axId val="1380991968"/>
      </c:lineChart>
      <c:catAx>
        <c:axId val="19531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80991968"/>
        <c:crosses val="autoZero"/>
        <c:auto val="1"/>
        <c:lblAlgn val="ctr"/>
        <c:lblOffset val="100"/>
        <c:noMultiLvlLbl val="0"/>
      </c:catAx>
      <c:valAx>
        <c:axId val="138099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319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370009</xdr:colOff>
      <xdr:row>1</xdr:row>
      <xdr:rowOff>107340</xdr:rowOff>
    </xdr:from>
    <xdr:to>
      <xdr:col>23</xdr:col>
      <xdr:colOff>514348</xdr:colOff>
      <xdr:row>17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D558ADA-7BB6-F082-BDE7-1D419264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CE25-2C40-44F5-AB8A-87D8EB680B5B}">
  <dimension ref="C3:AA21"/>
  <sheetViews>
    <sheetView showGridLines="0" tabSelected="1" zoomScale="66" zoomScaleNormal="160" workbookViewId="0">
      <selection activeCell="G5" sqref="G5"/>
    </sheetView>
  </sheetViews>
  <sheetFormatPr defaultRowHeight="14.4" x14ac:dyDescent="0.3"/>
  <cols>
    <col min="3" max="3" width="12.109375" customWidth="1"/>
    <col min="4" max="6" width="12.6640625" customWidth="1"/>
    <col min="12" max="14" width="12.5546875" customWidth="1"/>
  </cols>
  <sheetData>
    <row r="3" spans="3:27" ht="31.5" customHeight="1" x14ac:dyDescent="0.3">
      <c r="C3" s="10" t="s">
        <v>15</v>
      </c>
      <c r="D3" s="10"/>
      <c r="E3" s="10"/>
      <c r="F3" s="10"/>
      <c r="K3" s="10" t="s">
        <v>18</v>
      </c>
      <c r="L3" s="10"/>
      <c r="M3" s="10"/>
      <c r="N3" s="10"/>
    </row>
    <row r="4" spans="3:27" x14ac:dyDescent="0.3">
      <c r="C4" s="7"/>
      <c r="D4" s="7">
        <v>2021</v>
      </c>
      <c r="E4" s="7">
        <v>2022</v>
      </c>
      <c r="F4" s="7">
        <v>2023</v>
      </c>
      <c r="G4" t="s">
        <v>20</v>
      </c>
      <c r="K4" s="7"/>
      <c r="L4" s="7">
        <v>2021</v>
      </c>
      <c r="M4" s="7">
        <v>2022</v>
      </c>
      <c r="N4" s="7">
        <v>2023</v>
      </c>
    </row>
    <row r="5" spans="3:27" x14ac:dyDescent="0.3">
      <c r="C5" s="3" t="s">
        <v>0</v>
      </c>
      <c r="D5" s="3"/>
      <c r="E5" s="4">
        <v>402440</v>
      </c>
      <c r="F5" s="4">
        <v>467238</v>
      </c>
      <c r="G5" s="1">
        <f>F5/30</f>
        <v>15574.6</v>
      </c>
      <c r="K5" s="3" t="s">
        <v>0</v>
      </c>
      <c r="L5" s="5">
        <v>61447.88</v>
      </c>
      <c r="M5" s="5">
        <v>49106.2</v>
      </c>
      <c r="N5" s="5">
        <v>63148.14</v>
      </c>
    </row>
    <row r="6" spans="3:27" x14ac:dyDescent="0.3">
      <c r="C6" s="3" t="s">
        <v>1</v>
      </c>
      <c r="D6" s="3"/>
      <c r="E6" s="4">
        <v>391477</v>
      </c>
      <c r="F6" s="4">
        <v>441233</v>
      </c>
      <c r="G6" s="1">
        <f t="shared" ref="G6:G16" si="0">F6/30</f>
        <v>14707.766666666666</v>
      </c>
      <c r="K6" s="3" t="s">
        <v>1</v>
      </c>
      <c r="L6" s="5">
        <v>51737.4</v>
      </c>
      <c r="M6" s="5">
        <v>43217.72</v>
      </c>
      <c r="N6" s="5">
        <v>59310</v>
      </c>
    </row>
    <row r="7" spans="3:27" x14ac:dyDescent="0.3">
      <c r="C7" s="3" t="s">
        <v>2</v>
      </c>
      <c r="D7" s="3"/>
      <c r="E7" s="4">
        <v>460097</v>
      </c>
      <c r="F7" s="4">
        <v>485426</v>
      </c>
      <c r="G7" s="1">
        <f t="shared" si="0"/>
        <v>16180.866666666667</v>
      </c>
      <c r="K7" s="3" t="s">
        <v>2</v>
      </c>
      <c r="L7" s="5">
        <v>69469.919999999998</v>
      </c>
      <c r="M7" s="5">
        <v>49447.32</v>
      </c>
      <c r="N7" s="5">
        <v>65461.5</v>
      </c>
    </row>
    <row r="8" spans="3:27" x14ac:dyDescent="0.3">
      <c r="C8" s="3" t="s">
        <v>3</v>
      </c>
      <c r="D8" s="3"/>
      <c r="E8" s="4">
        <v>403409</v>
      </c>
      <c r="F8" s="4">
        <v>414750</v>
      </c>
      <c r="G8" s="1">
        <f t="shared" si="0"/>
        <v>13825</v>
      </c>
      <c r="K8" s="3" t="s">
        <v>3</v>
      </c>
      <c r="L8" s="5">
        <v>57321.68</v>
      </c>
      <c r="M8" s="5">
        <v>58475.13</v>
      </c>
      <c r="N8" s="5">
        <v>53444</v>
      </c>
    </row>
    <row r="9" spans="3:27" x14ac:dyDescent="0.3">
      <c r="C9" s="3" t="s">
        <v>4</v>
      </c>
      <c r="D9" s="3"/>
      <c r="E9" s="4">
        <v>439557</v>
      </c>
      <c r="F9" s="4">
        <v>455311</v>
      </c>
      <c r="G9" s="1">
        <f t="shared" si="0"/>
        <v>15177.033333333333</v>
      </c>
      <c r="K9" s="3" t="s">
        <v>4</v>
      </c>
      <c r="L9" s="5">
        <v>66595.88</v>
      </c>
      <c r="M9" s="5">
        <v>57007.09</v>
      </c>
      <c r="N9" s="5">
        <v>46243</v>
      </c>
    </row>
    <row r="10" spans="3:27" x14ac:dyDescent="0.3">
      <c r="C10" s="3" t="s">
        <v>5</v>
      </c>
      <c r="D10" s="3"/>
      <c r="E10" s="4">
        <v>395685</v>
      </c>
      <c r="F10" s="4">
        <v>437329</v>
      </c>
      <c r="G10" s="1">
        <f t="shared" si="0"/>
        <v>14577.633333333333</v>
      </c>
      <c r="K10" s="3" t="s">
        <v>5</v>
      </c>
      <c r="L10" s="5">
        <v>47375.64</v>
      </c>
      <c r="M10" s="5">
        <v>47857.440000000002</v>
      </c>
      <c r="N10" s="5">
        <v>31178.5</v>
      </c>
    </row>
    <row r="11" spans="3:27" x14ac:dyDescent="0.3">
      <c r="C11" s="3" t="s">
        <v>6</v>
      </c>
      <c r="D11" s="3"/>
      <c r="E11" s="4">
        <v>390348</v>
      </c>
      <c r="F11" s="4">
        <v>411641</v>
      </c>
      <c r="G11" s="1">
        <f t="shared" si="0"/>
        <v>13721.366666666667</v>
      </c>
      <c r="K11" s="3" t="s">
        <v>6</v>
      </c>
      <c r="L11" s="5">
        <v>37013.08</v>
      </c>
      <c r="M11" s="5">
        <v>38833</v>
      </c>
      <c r="N11" s="5">
        <v>37614.85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3:27" x14ac:dyDescent="0.3">
      <c r="C12" s="3" t="s">
        <v>7</v>
      </c>
      <c r="D12" s="3"/>
      <c r="E12" s="4">
        <v>395228</v>
      </c>
      <c r="F12" s="4">
        <v>438851</v>
      </c>
      <c r="G12" s="1">
        <f t="shared" si="0"/>
        <v>14628.366666666667</v>
      </c>
      <c r="K12" s="3" t="s">
        <v>7</v>
      </c>
      <c r="L12" s="5">
        <v>46817.68</v>
      </c>
      <c r="M12" s="5">
        <v>34270.5</v>
      </c>
      <c r="N12" s="5">
        <v>29086.89</v>
      </c>
    </row>
    <row r="13" spans="3:27" x14ac:dyDescent="0.3">
      <c r="C13" s="3" t="s">
        <v>8</v>
      </c>
      <c r="D13" s="3"/>
      <c r="E13" s="4">
        <v>393440</v>
      </c>
      <c r="F13" s="4">
        <v>433161</v>
      </c>
      <c r="G13" s="1">
        <f t="shared" si="0"/>
        <v>14438.7</v>
      </c>
      <c r="K13" s="3" t="s">
        <v>8</v>
      </c>
      <c r="L13" s="5">
        <v>48929.4</v>
      </c>
      <c r="M13" s="5">
        <v>48251.5</v>
      </c>
      <c r="N13" s="5">
        <v>35925.33</v>
      </c>
    </row>
    <row r="14" spans="3:27" x14ac:dyDescent="0.3">
      <c r="C14" s="3" t="s">
        <v>9</v>
      </c>
      <c r="D14" s="3"/>
      <c r="E14" s="4">
        <v>413590</v>
      </c>
      <c r="F14" s="4">
        <v>464368</v>
      </c>
      <c r="G14" s="1">
        <f t="shared" si="0"/>
        <v>15478.933333333332</v>
      </c>
      <c r="K14" s="3" t="s">
        <v>9</v>
      </c>
      <c r="L14" s="5">
        <v>57088.72</v>
      </c>
      <c r="M14" s="5">
        <v>51422</v>
      </c>
      <c r="N14" s="5">
        <v>53637.599999999999</v>
      </c>
    </row>
    <row r="15" spans="3:27" x14ac:dyDescent="0.3">
      <c r="C15" s="3" t="s">
        <v>10</v>
      </c>
      <c r="D15" s="3"/>
      <c r="E15" s="4">
        <v>384554</v>
      </c>
      <c r="F15" s="4">
        <v>457163</v>
      </c>
      <c r="G15" s="1">
        <f t="shared" si="0"/>
        <v>15238.766666666666</v>
      </c>
      <c r="K15" s="3" t="s">
        <v>10</v>
      </c>
      <c r="L15" s="5">
        <v>45262.879999999997</v>
      </c>
      <c r="M15" s="5">
        <v>64606</v>
      </c>
      <c r="N15" s="5">
        <v>75010.67</v>
      </c>
    </row>
    <row r="16" spans="3:27" x14ac:dyDescent="0.3">
      <c r="C16" s="3" t="s">
        <v>11</v>
      </c>
      <c r="D16" s="3"/>
      <c r="E16" s="4">
        <v>355084</v>
      </c>
      <c r="F16" s="4">
        <v>451453</v>
      </c>
      <c r="G16" s="1">
        <f t="shared" si="0"/>
        <v>15048.433333333332</v>
      </c>
      <c r="K16" s="3" t="s">
        <v>11</v>
      </c>
      <c r="L16" s="5">
        <v>47203</v>
      </c>
      <c r="M16" s="5">
        <v>72210.320000000007</v>
      </c>
      <c r="N16" s="5">
        <v>76512.63</v>
      </c>
    </row>
    <row r="17" spans="3:14" x14ac:dyDescent="0.3">
      <c r="C17" s="3" t="s">
        <v>12</v>
      </c>
      <c r="D17" s="6">
        <v>688670</v>
      </c>
      <c r="E17" s="4">
        <v>688670</v>
      </c>
      <c r="F17" s="3"/>
      <c r="K17" s="7" t="s">
        <v>14</v>
      </c>
      <c r="L17" s="8">
        <f>SUM(L5:L16)</f>
        <v>636263.16</v>
      </c>
      <c r="M17" s="8">
        <f>SUM(M5:M16)</f>
        <v>614704.22</v>
      </c>
      <c r="N17" s="8">
        <f>SUM(N5:N16)</f>
        <v>626573.11</v>
      </c>
    </row>
    <row r="18" spans="3:14" x14ac:dyDescent="0.3">
      <c r="C18" s="7" t="s">
        <v>13</v>
      </c>
      <c r="D18" s="8">
        <f>4605843+D17</f>
        <v>5294513</v>
      </c>
      <c r="E18" s="8">
        <f>SUM(E5:E17)</f>
        <v>5513579</v>
      </c>
      <c r="F18" s="8">
        <f>SUM(F5:F17)</f>
        <v>5357924</v>
      </c>
      <c r="L18" s="2"/>
      <c r="M18" s="2"/>
      <c r="N18" s="2"/>
    </row>
    <row r="19" spans="3:14" x14ac:dyDescent="0.3">
      <c r="K19" s="9" t="s">
        <v>19</v>
      </c>
    </row>
    <row r="20" spans="3:14" x14ac:dyDescent="0.3">
      <c r="C20" s="9" t="s">
        <v>16</v>
      </c>
    </row>
    <row r="21" spans="3:14" x14ac:dyDescent="0.3">
      <c r="C21" s="9" t="s">
        <v>17</v>
      </c>
    </row>
  </sheetData>
  <mergeCells count="2">
    <mergeCell ref="C3:F3"/>
    <mergeCell ref="K3:N3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Paulsen Andersen</dc:creator>
  <cp:lastModifiedBy>Björn Andresen</cp:lastModifiedBy>
  <cp:lastPrinted>2024-09-04T12:56:48Z</cp:lastPrinted>
  <dcterms:created xsi:type="dcterms:W3CDTF">2024-09-04T09:45:09Z</dcterms:created>
  <dcterms:modified xsi:type="dcterms:W3CDTF">2024-11-12T15:10:45Z</dcterms:modified>
</cp:coreProperties>
</file>