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225"/>
  <workbookPr/>
  <mc:AlternateContent xmlns:mc="http://schemas.openxmlformats.org/markup-compatibility/2006">
    <mc:Choice Requires="x15">
      <x15ac:absPath xmlns:x15ac="http://schemas.microsoft.com/office/spreadsheetml/2010/11/ac" url="https://gla-my.sharepoint.com/personal/2509920f_student_gla_ac_uk/Documents/DClin/Deliverables/Systematic Review/1. Content- Process/5. Full Text Documents/"/>
    </mc:Choice>
  </mc:AlternateContent>
  <xr:revisionPtr revIDLastSave="2903" documentId="8_{7F86DA56-8D65-4C4F-B68E-F6A80F78D27F}" xr6:coauthVersionLast="47" xr6:coauthVersionMax="47" xr10:uidLastSave="{18210637-D53D-410A-87AF-A38FDBB9816F}"/>
  <bookViews>
    <workbookView xWindow="-120" yWindow="-120" windowWidth="29040" windowHeight="17520" tabRatio="742" firstSheet="1" activeTab="2" xr2:uid="{00000000-000D-0000-FFFF-FFFF00000000}"/>
  </bookViews>
  <sheets>
    <sheet name="Information" sheetId="10" r:id="rId1"/>
    <sheet name="study_overview" sheetId="8" r:id="rId2"/>
    <sheet name="study_data" sheetId="5" r:id="rId3"/>
    <sheet name="quality_data" sheetId="14" r:id="rId4"/>
    <sheet name="data_dictionary" sheetId="11" r:id="rId5"/>
    <sheet name="abbreviations" sheetId="4" r:id="rId6"/>
    <sheet name="transformed_data" sheetId="9" r:id="rId7"/>
    <sheet name="quality_criteria" sheetId="13" r:id="rId8"/>
    <sheet name="temp exclusions" sheetId="15" r:id="rId9"/>
  </sheets>
  <definedNames>
    <definedName name="_xlnm._FilterDatabase" localSheetId="1" hidden="1">study_overview!$B$1:$S$1</definedName>
    <definedName name="control.age">study_data!$B$19:$B$40</definedName>
    <definedName name="s">study_data!$B$19:$B$40</definedName>
  </definedName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R42" i="8" l="1"/>
  <c r="Q42" i="8"/>
  <c r="R41" i="8"/>
  <c r="Q41" i="8"/>
  <c r="R40" i="8"/>
  <c r="Q40" i="8"/>
  <c r="R37" i="8"/>
  <c r="R36" i="8"/>
  <c r="R35" i="8"/>
  <c r="R33" i="8"/>
  <c r="R32" i="8"/>
  <c r="R31" i="8"/>
  <c r="R30" i="8"/>
  <c r="R29" i="8"/>
  <c r="R28" i="8"/>
  <c r="R26" i="8"/>
  <c r="R25" i="8"/>
  <c r="R24" i="8"/>
  <c r="R23" i="8"/>
  <c r="R22" i="8"/>
  <c r="R21" i="8"/>
  <c r="R20" i="8"/>
  <c r="R19" i="8"/>
  <c r="R18" i="8"/>
  <c r="R17" i="8"/>
  <c r="R16" i="8"/>
  <c r="R15" i="8"/>
  <c r="R14" i="8"/>
  <c r="R13" i="8"/>
  <c r="R12" i="8"/>
  <c r="R11" i="8"/>
  <c r="R10" i="8"/>
  <c r="R9" i="8"/>
  <c r="R8" i="8"/>
  <c r="R7" i="8"/>
  <c r="R6" i="8"/>
  <c r="R5" i="8"/>
  <c r="R4" i="8"/>
  <c r="Q37" i="8"/>
  <c r="Q36" i="8"/>
  <c r="Q35" i="8"/>
  <c r="S35" i="8" s="1"/>
  <c r="Q33" i="8"/>
  <c r="Q32" i="8"/>
  <c r="Q31" i="8"/>
  <c r="Q30" i="8"/>
  <c r="Q29" i="8"/>
  <c r="Q28" i="8"/>
  <c r="Q26" i="8"/>
  <c r="Q25" i="8"/>
  <c r="S25" i="8" s="1"/>
  <c r="Q24" i="8"/>
  <c r="Q23" i="8"/>
  <c r="Q22" i="8"/>
  <c r="Q21" i="8"/>
  <c r="Q20" i="8"/>
  <c r="Q19" i="8"/>
  <c r="Q18" i="8"/>
  <c r="Q17" i="8"/>
  <c r="S17" i="8" s="1"/>
  <c r="Q16" i="8"/>
  <c r="Q15" i="8"/>
  <c r="Q14" i="8"/>
  <c r="S14" i="8" s="1"/>
  <c r="Q13" i="8"/>
  <c r="Q12" i="8"/>
  <c r="Q11" i="8"/>
  <c r="S11" i="8" s="1"/>
  <c r="Q10" i="8"/>
  <c r="Q9" i="8"/>
  <c r="Q8" i="8"/>
  <c r="Q7" i="8"/>
  <c r="Q6" i="8"/>
  <c r="S6" i="8" s="1"/>
  <c r="Q5" i="8"/>
  <c r="Q4" i="8"/>
  <c r="S4" i="8" s="1"/>
  <c r="S20" i="8" l="1"/>
  <c r="S41" i="8"/>
  <c r="S42" i="8"/>
  <c r="S29" i="8"/>
  <c r="S40" i="8"/>
  <c r="S10" i="8"/>
  <c r="S24" i="8"/>
  <c r="S31" i="8"/>
  <c r="S33" i="8"/>
  <c r="S13" i="8"/>
  <c r="S12" i="8"/>
  <c r="S18" i="8"/>
  <c r="S26" i="8"/>
  <c r="S36" i="8"/>
  <c r="S5" i="8"/>
  <c r="S9" i="8"/>
  <c r="S16" i="8"/>
  <c r="S23" i="8"/>
  <c r="S19" i="8"/>
  <c r="S28" i="8"/>
  <c r="S8" i="8"/>
  <c r="S15" i="8"/>
  <c r="S22" i="8"/>
  <c r="S37" i="8"/>
  <c r="S7" i="8"/>
  <c r="S21" i="8"/>
  <c r="S30" i="8"/>
  <c r="S32"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tc={EFD89CA3-278A-4F2C-ADD4-3613FE51D997}</author>
    <author>tc={D7BD2C01-7CB9-4963-852C-9E2CFA1403D7}</author>
  </authors>
  <commentList>
    <comment ref="J2" authorId="0" shapeId="0" xr:uid="{00000000-0006-0000-0300-000001000000}">
      <text>
        <t>[Threaded comment]
Your version of Excel allows you to read this threaded comment; however, any edits to it will get removed if the file is opened in a newer version of Excel. Learn more: https://go.microsoft.com/fwlink/?linkid=870924
Comment:
    Is there weighting I need to do?</t>
      </text>
    </comment>
    <comment ref="S2" authorId="1" shapeId="0" xr:uid="{D7BD2C01-7CB9-4963-852C-9E2CFA1403D7}">
      <text>
        <t>[Threaded comment]
Your version of Excel allows you to read this threaded comment; however, any edits to it will get removed if the file is opened in a newer version of Excel. Learn more: https://go.microsoft.com/fwlink/?linkid=870924
Comment:
    Is there weighting I need to do?</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tc={467A85A3-03AD-4188-8A57-ECDED48CF109}</author>
  </authors>
  <commentList>
    <comment ref="B23" authorId="0" shapeId="0" xr:uid="{467A85A3-03AD-4188-8A57-ECDED48CF109}">
      <text>
        <t>[Threaded comment]
Your version of Excel allows you to read this threaded comment; however, any edits to it will get removed if the file is opened in a newer version of Excel. Learn more: https://go.microsoft.com/fwlink/?linkid=870924
Comment:
    Is there weighting I need to do?</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tc={3C2B8C86-A0A5-4ABE-8D67-5CECFCEA1948}</author>
  </authors>
  <commentList>
    <comment ref="B2" authorId="0" shapeId="0" xr:uid="{3C2B8C86-A0A5-4ABE-8D67-5CECFCEA1948}">
      <text>
        <t>[Threaded comment]
Your version of Excel allows you to read this threaded comment; however, any edits to it will get removed if the file is opened in a newer version of Excel. Learn more: https://go.microsoft.com/fwlink/?linkid=870924
Comment:
    REMOVE - MIGRAINE
(removed from full text overview)</t>
      </text>
    </comment>
  </commentList>
</comments>
</file>

<file path=xl/sharedStrings.xml><?xml version="1.0" encoding="utf-8"?>
<sst xmlns="http://schemas.openxmlformats.org/spreadsheetml/2006/main" count="2618" uniqueCount="1254">
  <si>
    <t>MMSE</t>
  </si>
  <si>
    <t>MPQ</t>
  </si>
  <si>
    <t>Pain Measure</t>
  </si>
  <si>
    <t>Cognitive Measure</t>
  </si>
  <si>
    <t>Mini-Mental State Examination</t>
  </si>
  <si>
    <t>Criteria for Cognitive Impairment</t>
  </si>
  <si>
    <t>SF-MPQ</t>
  </si>
  <si>
    <t>Short form of McGill Pain Questionnaire</t>
  </si>
  <si>
    <t>SF-MPQ_VIS</t>
  </si>
  <si>
    <t>Pain intensity Visual analogue scale for SF-MPQ</t>
  </si>
  <si>
    <t>SF-MPQ_PPI</t>
  </si>
  <si>
    <t>Present Pain Intensity scale for SF-MPQ</t>
  </si>
  <si>
    <t>Pain Medicine</t>
  </si>
  <si>
    <t>Minimum 3 months</t>
  </si>
  <si>
    <t>Pain thermometer ratings of moderate "at least almost every day"</t>
  </si>
  <si>
    <t xml:space="preserve">Cognitive Capacity Screening Examination </t>
  </si>
  <si>
    <t>CCSE</t>
  </si>
  <si>
    <t>Clock Drawing Test</t>
  </si>
  <si>
    <t>CDT</t>
  </si>
  <si>
    <t>FIQR</t>
  </si>
  <si>
    <t>Revised Fibromyalgia Impact Questionnaire</t>
  </si>
  <si>
    <t>author</t>
  </si>
  <si>
    <t>title</t>
  </si>
  <si>
    <t>country</t>
  </si>
  <si>
    <t>journal</t>
  </si>
  <si>
    <t>study.id</t>
  </si>
  <si>
    <t>pain.location</t>
  </si>
  <si>
    <t>pain.intensity.qualitative</t>
  </si>
  <si>
    <t>pain.medication.status</t>
  </si>
  <si>
    <t>pain.medication.type</t>
  </si>
  <si>
    <t>design</t>
  </si>
  <si>
    <t>extraction.date</t>
  </si>
  <si>
    <t>doi.link</t>
  </si>
  <si>
    <t>studyid</t>
  </si>
  <si>
    <t>effectsize</t>
  </si>
  <si>
    <t>var</t>
  </si>
  <si>
    <t>esid</t>
  </si>
  <si>
    <t>sampletype</t>
  </si>
  <si>
    <t>effect size ID - unique for each row</t>
  </si>
  <si>
    <t>Study ID - will be similar for some rows</t>
  </si>
  <si>
    <t>Standardised Mean difference</t>
  </si>
  <si>
    <t>Variance of the effect size</t>
  </si>
  <si>
    <t>a factor based on key sample differences, eg Fibromyalgia, Migraine, etc</t>
  </si>
  <si>
    <t>pain.onset.id</t>
  </si>
  <si>
    <t>control.n</t>
  </si>
  <si>
    <t>cognitive.name</t>
  </si>
  <si>
    <t>cognitive.process</t>
  </si>
  <si>
    <t>cognitive.correlation.coefficient</t>
  </si>
  <si>
    <t>cognitive.correlation.details</t>
  </si>
  <si>
    <t>cognitive.effect.smd</t>
  </si>
  <si>
    <t>cognitive.effect.se</t>
  </si>
  <si>
    <t>pain.name</t>
  </si>
  <si>
    <t>pain.onset</t>
  </si>
  <si>
    <t>cog.imp.crit</t>
  </si>
  <si>
    <t>cog.imp.adj</t>
  </si>
  <si>
    <t>cog.imp.prevalence.treat</t>
  </si>
  <si>
    <t>pain.sd.treat</t>
  </si>
  <si>
    <t>pain.mean.treat</t>
  </si>
  <si>
    <t>pain.sd.cont</t>
  </si>
  <si>
    <t>pain.mean.cont</t>
  </si>
  <si>
    <t>cognitive.sd.treat</t>
  </si>
  <si>
    <t>sample.treat</t>
  </si>
  <si>
    <t>age.mean.treat</t>
  </si>
  <si>
    <t>age.sd.treat</t>
  </si>
  <si>
    <t>male.n.treat</t>
  </si>
  <si>
    <t>female.n.treat</t>
  </si>
  <si>
    <t>cognitive.mean.treat</t>
  </si>
  <si>
    <t>sample.cont</t>
  </si>
  <si>
    <t>age.mean.cont</t>
  </si>
  <si>
    <t>age.sd.cont</t>
  </si>
  <si>
    <t>male.n.cont</t>
  </si>
  <si>
    <t>female.n.cont</t>
  </si>
  <si>
    <t>cognitive.mean.cont</t>
  </si>
  <si>
    <t>cognitive.sd.cont</t>
  </si>
  <si>
    <t>cog.imp.prevalence.cont</t>
  </si>
  <si>
    <t>Study ID</t>
  </si>
  <si>
    <t>Screen effect size - standardised Mean Difference</t>
  </si>
  <si>
    <t>Screen Effect Size  - standard error</t>
  </si>
  <si>
    <t>Screen Effect Size - Correlation Coefficient</t>
  </si>
  <si>
    <t>Screen Effect Size - details re: correlation (eg with what)</t>
  </si>
  <si>
    <t>Control n</t>
  </si>
  <si>
    <t>Control Sample description</t>
  </si>
  <si>
    <t>Control Age Mean</t>
  </si>
  <si>
    <t>Control Age SD</t>
  </si>
  <si>
    <t>Control No of Male</t>
  </si>
  <si>
    <t>Control No of Female</t>
  </si>
  <si>
    <t>Control further details eg exclusion</t>
  </si>
  <si>
    <t>Cognitive Screen name</t>
  </si>
  <si>
    <t>Control Cognitive Screen Mean</t>
  </si>
  <si>
    <t>Control Cognitive Screen SD</t>
  </si>
  <si>
    <t>Definition of Treatment (Pain) group</t>
  </si>
  <si>
    <t>Method of Pain classification, eg Diagnosis or self-report</t>
  </si>
  <si>
    <t>Treatment Age Mean</t>
  </si>
  <si>
    <t>Treatment Age SD</t>
  </si>
  <si>
    <t>Treatment No of Male</t>
  </si>
  <si>
    <t>Treatment No of Female</t>
  </si>
  <si>
    <t>Treatment Cognitive Screen Mean</t>
  </si>
  <si>
    <t>Treatment Cognitive Screen SD</t>
  </si>
  <si>
    <t>Pain measure name</t>
  </si>
  <si>
    <t>Pain measure  mean - control</t>
  </si>
  <si>
    <t>Pain measure sd - control</t>
  </si>
  <si>
    <t>Pain measure  mean - Treatment</t>
  </si>
  <si>
    <t>Pain measure sd - Treatment</t>
  </si>
  <si>
    <t>Pain onset for treatment group in months</t>
  </si>
  <si>
    <t>Pain location information</t>
  </si>
  <si>
    <t>Pain intensitiy qualitative</t>
  </si>
  <si>
    <t>Pain medication usage by Treatment - 
Not reported / Stable / Unstable</t>
  </si>
  <si>
    <t>Pain medication Type (eg specific medication or class)</t>
  </si>
  <si>
    <t>Was the cognitive impairment data reported as being adjusted? Adjusted or Unadjusted</t>
  </si>
  <si>
    <t>Treatment group prevalence rate (proportion between 0 and 1)</t>
  </si>
  <si>
    <t>Control group prevalence rate (proportion between 0 and 1)</t>
  </si>
  <si>
    <t>cognitive.exclusions</t>
  </si>
  <si>
    <t>cog.imp.pain.relationship</t>
  </si>
  <si>
    <t>If cognitive impairment related to categories of pain severity, describe any further details here</t>
  </si>
  <si>
    <t>cog.imp.reference.data</t>
  </si>
  <si>
    <t>Description of any reference groups used as an external  benchmark for prevalence rates</t>
  </si>
  <si>
    <t>STRING</t>
  </si>
  <si>
    <t>NUMERIC</t>
  </si>
  <si>
    <t>cog.imp.prevalence.ref</t>
  </si>
  <si>
    <t>External reference prevalence rate (proportion between 0 and 1)</t>
  </si>
  <si>
    <t>Chronic lower back-pain</t>
  </si>
  <si>
    <t>Screened out scores below 21</t>
  </si>
  <si>
    <t>Were samples restricted by using cognitive screen scores as a threshold? State threshold eg Screened out scores below 24</t>
  </si>
  <si>
    <t>Information on cognitive impairment prevalence rates. Fill in this gold section if this information is available, eg 6 per cent of the chronic pain sample meet MMSE criteria for cognitive impairment, versus only 1 per cent of the control group.</t>
  </si>
  <si>
    <t>Pain measurement information. If a pain rating system has been used in the study the section here can be filled in</t>
  </si>
  <si>
    <t xml:space="preserve">Demographic information for treatment and (if present) control group. </t>
  </si>
  <si>
    <t>Cognitive data. Only parts of this are likely to be available. There is also a section later for prevalence rates</t>
  </si>
  <si>
    <t>The Relationship Between Pain, Neuropsychological Performance, and Physical Function in Community-Dwelling Older Adults with Chronic Low Back Pain</t>
  </si>
  <si>
    <t>cognitive.focus</t>
  </si>
  <si>
    <r>
      <t xml:space="preserve">Is the screening test </t>
    </r>
    <r>
      <rPr>
        <b/>
        <sz val="11"/>
        <color theme="1"/>
        <rFont val="Calibri"/>
        <family val="2"/>
        <scheme val="minor"/>
      </rPr>
      <t>key</t>
    </r>
    <r>
      <rPr>
        <sz val="11"/>
        <color theme="1"/>
        <rFont val="Calibri"/>
        <family val="2"/>
        <scheme val="minor"/>
      </rPr>
      <t xml:space="preserve"> to the study - eg in the title  - or </t>
    </r>
    <r>
      <rPr>
        <b/>
        <sz val="11"/>
        <color theme="1"/>
        <rFont val="Calibri"/>
        <family val="2"/>
        <scheme val="minor"/>
      </rPr>
      <t>incidental</t>
    </r>
    <r>
      <rPr>
        <sz val="11"/>
        <color theme="1"/>
        <rFont val="Calibri"/>
        <family val="2"/>
        <scheme val="minor"/>
      </rPr>
      <t xml:space="preserve"> (routine data)</t>
    </r>
  </si>
  <si>
    <t>year</t>
  </si>
  <si>
    <t>study_data sheet</t>
  </si>
  <si>
    <t>Variable name</t>
  </si>
  <si>
    <t>Variable Descriptor</t>
  </si>
  <si>
    <t>Type of entry</t>
  </si>
  <si>
    <t>study_overview</t>
  </si>
  <si>
    <t>Fill in once per study. Simple information mainly for the table summarising studies</t>
  </si>
  <si>
    <t>data_dictionary</t>
  </si>
  <si>
    <t xml:space="preserve">Any factors in collecting screen? Procedure or eg Spanish language adapted version </t>
  </si>
  <si>
    <t>Data dictionary - transformed data</t>
  </si>
  <si>
    <t>Just a summary of the descriptors found in row 2  of the study data sheet</t>
  </si>
  <si>
    <t>abbreviations</t>
  </si>
  <si>
    <t>some suggested abbreviations to save typing fingers. Feel free to add to - or ignore</t>
  </si>
  <si>
    <t>transformed_data</t>
  </si>
  <si>
    <t>ignore!</t>
  </si>
  <si>
    <t>As per flow chart, may need to be filled in more than once per study. This is long but not every cell may be filled in - the coloured sections are as follows:</t>
  </si>
  <si>
    <r>
      <t xml:space="preserve">The only tabs that need filling in are </t>
    </r>
    <r>
      <rPr>
        <b/>
        <sz val="11"/>
        <color theme="1"/>
        <rFont val="Calibri"/>
        <family val="2"/>
        <scheme val="minor"/>
      </rPr>
      <t>study_overview</t>
    </r>
    <r>
      <rPr>
        <sz val="11"/>
        <color theme="1"/>
        <rFont val="Calibri"/>
        <family val="2"/>
        <scheme val="minor"/>
      </rPr>
      <t xml:space="preserve"> and </t>
    </r>
    <r>
      <rPr>
        <b/>
        <sz val="11"/>
        <color theme="1"/>
        <rFont val="Calibri"/>
        <family val="2"/>
        <scheme val="minor"/>
      </rPr>
      <t>study_data sheet</t>
    </r>
  </si>
  <si>
    <t>cognitive.exclusions.threshold</t>
  </si>
  <si>
    <t xml:space="preserve">Were samples restricted by using cognitive screen scores as a threshold? </t>
  </si>
  <si>
    <t>State threshold eg Screened out scores below 24</t>
  </si>
  <si>
    <t xml:space="preserve">LOGIC </t>
  </si>
  <si>
    <t>NA</t>
  </si>
  <si>
    <t>Were the criteria for inclusion in the sample clearly defined?</t>
  </si>
  <si>
    <t>Were the study subjects and the setting described in detail?</t>
  </si>
  <si>
    <t>Were confounding factors identified?</t>
  </si>
  <si>
    <t>Were the outcomes measured in a valid and reliable way?</t>
  </si>
  <si>
    <t xml:space="preserve">Was appropriate statistical analysis used? </t>
  </si>
  <si>
    <t>Yes</t>
  </si>
  <si>
    <t>No</t>
  </si>
  <si>
    <t>Unclear</t>
  </si>
  <si>
    <t>Study Code</t>
  </si>
  <si>
    <t>ALM009</t>
  </si>
  <si>
    <t>Al-Malki,Daifallah;Kotb,Mamdouh Ali;Kamal,Ahmed M.;Abd El Fatah, Aliaa S.;Ahmed,Yassmin M.</t>
  </si>
  <si>
    <t>Cognitive performance in patients with chronic tension-type headache and its relation to neuroendocrine hormones</t>
  </si>
  <si>
    <t>http://dx.doi.org/10.1186/s41983-020-0150-3</t>
  </si>
  <si>
    <t>Egypt.J.Neurol., Psychiatr.Neurosurg.</t>
  </si>
  <si>
    <t>2020</t>
  </si>
  <si>
    <t>Apagueno,Brandon;Hoyos,Lorraine;Cardoso,Josue;Lysne,Paige;Riley,Joseph L.;Fillingim,Roger B.;Porges,Eric;Woods,Adam J.;Cohen,Ronald;Cruz-Almeida,Yenisel</t>
  </si>
  <si>
    <t>Baars,Maria A. E.;Van Boxtel,Martin P. J.;Jolles,Jelle</t>
  </si>
  <si>
    <t>Barceló-Martinez,Ernesto;Gelves-Ospina,Melissa;Lechuga,Edgar Navarro;Allegri,Ricardo F.;Orozco-Acosta,Erick;Benítez-Agudelo,Juan C.;León-Jacobus,Alexandra;Román,Néstor F.</t>
  </si>
  <si>
    <t>Boldt,A.;Volker,M.;Rattay,T. W.;Wiethoff,S.;Hengel,H.;Schule,R.;Schols,L.</t>
  </si>
  <si>
    <t>Borg,Céline;Emond,Fannie Carrier;Colson,David;Laurent,Bernard;Michael,George A.</t>
  </si>
  <si>
    <t>Buckalew,Neilly;Haut,Marc W.;Morrow,Lisa;Weiner,Debra</t>
  </si>
  <si>
    <t>Canfora,Federica;Calabria,Elena;Marenzi,Gaetano;Gasparro,Roberta;Pecoraro,Giuseppe;Mignogna,Michele Davide;Adamo,Daniela;Cuocolo,Renato;Ugga,Lorenzo;Buono,Giuseppe;Aria,Massimo;D'Aniello,Luca</t>
  </si>
  <si>
    <t>Chen,Zhiye;Chen,Xiaoyan;Liu,Mengqi;Liu,Shuangfeng;Ma,Lin;Yu,Shengyuan</t>
  </si>
  <si>
    <t>Coelho Rebelo Maia, Luis Alberto</t>
  </si>
  <si>
    <t>Corti,Emily J.;Gasson,Natalie;Loftus,Andrea M.</t>
  </si>
  <si>
    <t>Demirci,Serpil;Savas,Serpil</t>
  </si>
  <si>
    <t>Di Carlo,Marco;Becciolini,Andrea;Incorvaia,Antonella;Beci,Giacomo;Smerilli,Gianluca;Biggioggero,Martina;Tardella,Marika;De Angelis,Rossella;Salaffi,Fausto</t>
  </si>
  <si>
    <t>El-Shafey,Abeer;Abd-El-Geleel,Sahar Mahfouz;Soliman,Eman Soliman</t>
  </si>
  <si>
    <t>Esmael,Ahmed;Abdelsalam,Mohamed;Elsherif,Mohammed;Shoukri,Amr</t>
  </si>
  <si>
    <t>Fayed,N.;Andres,E.;Rojas,G.;Moreno,S.;Serrano‐Blanco,A.;Roca,M.;Garcia‐Campayo,J.</t>
  </si>
  <si>
    <t>Fayed,Nicolás;García-Martí,Gracián;Sanz-Requena,Roberto;Marti-Bonmatí,Luis;Garcia-Campayo,Javier</t>
  </si>
  <si>
    <t>Feleppa,Michele;Bigal,Marcelo E.;Fucci,Silvia</t>
  </si>
  <si>
    <t>Feng,Shengyi;Li,Bo;Li,Gang;Hua,Xuyun;Zhu,Bo;Li,Xuejia;Lu,Wenting;Xu,Jianguang</t>
  </si>
  <si>
    <t>Foss,Maria Paula;Dos Santos Ferreira,Karen;Oliver,Gabriela Zucatto;Thomaz,Debora Carinhato;Teixeira,Caroliny Trevisan</t>
  </si>
  <si>
    <t>Garcia,Leonardo Ogawara Kawamoto Lahoz;Junior,Armando Takao Suehiro;Gomez,Deusimar Cristian dos Santos;Yoshikawa,Gabriel Seiji Sato;Kamikoga,Caio Kumassaka;Vitturi,Bruno Kusznir</t>
  </si>
  <si>
    <t>Gwinnutt,James M.;Toyoda,Task;Jeffs,Stephen;Flanagan,Emma;Chipping,Jacqueline R.;Dainty,Jack R.;Mioshi,Eneida;Hornberger,Michael;MacGregor,Alex</t>
  </si>
  <si>
    <t>Han,S. D.;Buchman,Aron S.;Arfanakis,Konstantinos;Fleischman,Debra A.;Bennett,David A.</t>
  </si>
  <si>
    <t>Karp,Jordan F.;Rudy,Thomas;Weiner,Debra K.</t>
  </si>
  <si>
    <t>Kim,Eun Joo;Buschmann,MaryBeth Tank</t>
  </si>
  <si>
    <t>Li,Jie;Chen,Jian;Qin,Qirong;Zhao,Dongdong;Dong,Bao;Ren,Qiongqiong;Yu,Dandan;Bi,Peng;Sun,Yehuan</t>
  </si>
  <si>
    <t>Liao,Xia;Mao,Cuiping;Wang,Yuan;Zhang,Qingfeng;Cao,Dongyuan;Seminowicz,David A.;Zhang,Ming;Yang,Xiaoli</t>
  </si>
  <si>
    <t>Ma,Lin;Liu,Mengqi;Chen,Zhiye;Chen,Xiaoyan;Yu,Shengyuan;Chen,Zhiqiang;He,Huiguang</t>
  </si>
  <si>
    <t>Oláh,Csaba;Kardos,Zsófia;Andrejkovics,Mónika;Szarka,Enikő;Hodosi,Katalin;Domján,Andrea;Sepsi,Mariann;Sas,Attila;Kostyál,László;Fazekas,Katalin;Flórián,Ágnes;Lukács,Katalin;Miksi,Ágnes;Baráth,Zsuzsanna;Kerekes,György;Péntek,Márta;Valikovics,Attila;Tamási,László;Bereczki,Dániel;Szekanecz,Zoltán</t>
  </si>
  <si>
    <t>Oosterman,Joukje M.;Derksen,Laura C.;van Wijck, Albert J. M.;Veldhuijzen,Dieuwke S.;Kessels,Roy P. C.</t>
  </si>
  <si>
    <t>Petersen,Laura Esteves;Siara,Talita;Dos Santos,Suyan,Gehlm Ribeiro;Ilha,Mariana;Grassi-Oliveira,Rodrigo;De Nardi,Tatiana;Keisermann,Mauro;Bauer,Moises Evandro</t>
  </si>
  <si>
    <t>Qu,Ping;Yu,Jin‐Xia;Xia,Lan;Chen,Gui‐Hai</t>
  </si>
  <si>
    <t>Ruscheweyh,Ruth;Fritz,Antonia;Eggert,Thomas;Azad,Shahnaz-Christina;Straube,Andreas</t>
  </si>
  <si>
    <t>Seo,Cheong Hoon;Park,Chang-Hyun;Jung,Myung Hun;Jang,Soyeon;Joo,So Young;Kang,Yoonkyeong;Ohn,Suk Hoon</t>
  </si>
  <si>
    <t>Terassi,Marielli;Ottaviani,Ana Carolina;Souza,Érica Nestor de;Fraga,Francisco José;Montoya,Pedro;Pavarini,Sofia Cristina Iost;Hortense,Priscilla</t>
  </si>
  <si>
    <t>Tiwari,Vikas Kumar;Nanda,Srishti;Arya,Suvercha;Bhatia,Renu;Kumar,Uma;Sharma,Ratna;Kumaran,Senthil S.</t>
  </si>
  <si>
    <t>Torkamani,Mariam;Ernst,Lea;Cheung,Lok Sze;Lambru,Giorgio;Matharu,Manjit;Jahanshahi,Marjan</t>
  </si>
  <si>
    <t>Veldhuijzen,Dieuwke S.;Sondaal,Stephanie F. V.;Oosterman,Joukje M.</t>
  </si>
  <si>
    <t>Wang,Yuan;Bao,Faxiu;Ma,Shaohui;Guo,Chenguang;Jin,Chenwang;Zhang,Ming;Li,Dan</t>
  </si>
  <si>
    <t>Weiner,Debra K.;Rudy,Thomas E.;Morrow,Lisa;Slaboda,Jill;Lieber,Susan</t>
  </si>
  <si>
    <t>Zhang,Qingfeng;Yang,Xiaoli;Liao,Xia;Mao,Cuiping;Wang,Yuan;Zhang,Ming;Cao,Dongyuan;Seminowicz,David A.</t>
  </si>
  <si>
    <t>Pain and the Montreal Cognitive Assessment (MoCA) in Aging</t>
  </si>
  <si>
    <t>Migraine does not affect cognitive decline: Results from the maastricht aging study: Research submission</t>
  </si>
  <si>
    <t>Serum cortisol levels and neuropsychological impairments in patients diagnosed with fibromyalgia</t>
  </si>
  <si>
    <t>Non-motor symptoms are relevant and possibly treatable in hereditary spastic paraplegia type 4 (SPG4)</t>
  </si>
  <si>
    <t>Attentional focus on subjective interoceptive experience in patients with fibromyalgia</t>
  </si>
  <si>
    <t>Chronic pain is associated with brain volume loss in older adults: Preliminary evidence</t>
  </si>
  <si>
    <t>Burning Fog: Cognitive Impairment in Burning Mouth Syndrome</t>
  </si>
  <si>
    <t>Volume expansion of periaqueductal gray in episodic migraine: A pilot MRI structural imaging study</t>
  </si>
  <si>
    <t>The impact of rheumatoid arthritis in neuropsychology, depression and anxiety. A case control study, with 90 Portuguese female subjects</t>
  </si>
  <si>
    <t>Cognitive profile and mild cognitive impairment in people with chronic lower back pain</t>
  </si>
  <si>
    <t>The auditory event related potentials in episodic and chronic pain sufferers</t>
  </si>
  <si>
    <t>Mild cognitive impairment in psoriatic arthritis: Prevalence and associated factors</t>
  </si>
  <si>
    <t>Cognitive impairment in non-neuropsychiatric systemic lupus erythematosus</t>
  </si>
  <si>
    <t>Brain dysfunction in fibromyalgia and somatization disorder using proton magnetic resonance spectroscopy: A controlled study</t>
  </si>
  <si>
    <t>Difference in regional brain volume between fibromyalgia patients and long-term meditators</t>
  </si>
  <si>
    <t>Abnormal spatial patterns of intrinsic brain activity in osteonecrosis of the femoral head: A resting-state functional magnetic resonance imaging study</t>
  </si>
  <si>
    <t>Cognitive deficits in chronic pain patients, in a brief screening test, are independent of comorbidities and medication use</t>
  </si>
  <si>
    <t>Cognitive impairment in patients with psoriatic arthritis</t>
  </si>
  <si>
    <t>Reduced cognitive ability in people with rheumatoid arthritis compared with age-matched healthy controls</t>
  </si>
  <si>
    <t>Functional connectivity networks associated with chronic musculoskeletal pain in old age</t>
  </si>
  <si>
    <t>Persistent pain biases item response on the Geriatric Depression Scale (GDS): Preliminary evidence for validity of the GDS-PAIN</t>
  </si>
  <si>
    <t>Reliability and validity of the Faces Pain Scale with older adults</t>
  </si>
  <si>
    <t>Chronic pain and its association with obesity among older adults in China</t>
  </si>
  <si>
    <t>Brain gray matter alterations in Chinese patients with chronic knee osteoarthritis pain based on voxel-based morphometry</t>
  </si>
  <si>
    <t>Alteration of gray matter texture features over the whole brain in medication-overuse headache using a 3-dimentional texture analysis</t>
  </si>
  <si>
    <t>Assessment of cognitive function in female rheumatoid arthritis patients: associations with cerebrovascular pathology, depression and anxiety</t>
  </si>
  <si>
    <t>Memory functions in chronic pain: Examining contributions of attention and age to test performance</t>
  </si>
  <si>
    <t>Premature immunosenescence is associated with memory dysfunction in rheumatoid arthritis</t>
  </si>
  <si>
    <t>Cognitive performance and the alteration of neuroendocrine hormones in chronic tension‐type headache</t>
  </si>
  <si>
    <t>Oculomotor disturbances in patients with chronic nonspecific spinal pain</t>
  </si>
  <si>
    <t>Preliminary Investigation of Pain-Related Changes in Cerebral Blood Volume in Patients With Phantom Limb Pain</t>
  </si>
  <si>
    <t>Cognition and chronic pain: an analysis on community-dwelling elderly caregivers and non-caregivers</t>
  </si>
  <si>
    <t>Correlating cognition and cortical excitability with pain in fibromyalgia: a case control study</t>
  </si>
  <si>
    <t>The neuropsychology of cluster headache: Cognition, mood, disability, and quality of life of patients with chronic and episodic cluster headache</t>
  </si>
  <si>
    <t>Intact cognitive inhibition in patients with fibromyalgia but evidence of declined processing speed</t>
  </si>
  <si>
    <t>Thalamic metabolic alterations with cognitive dysfunction in idiopathic trigeminal neuralgia: A multivoxel spectroscopy study</t>
  </si>
  <si>
    <t>Pain medicine (Malden, Mass.)</t>
  </si>
  <si>
    <t>Headache</t>
  </si>
  <si>
    <t>Actas Españolas de Psiquiatría</t>
  </si>
  <si>
    <t>Clinical Neurophysiology</t>
  </si>
  <si>
    <t>European Journal of Pain</t>
  </si>
  <si>
    <t>Brain and cognition</t>
  </si>
  <si>
    <t>Frontiers in Aging Neuroscience</t>
  </si>
  <si>
    <t>The Journal of Headache and Pain</t>
  </si>
  <si>
    <t>Revista Ecuatoriana de Neurologia</t>
  </si>
  <si>
    <t>Medicine</t>
  </si>
  <si>
    <t>Egyptian Rheumatologist</t>
  </si>
  <si>
    <t>Acta Psychiatrica Scandinavica</t>
  </si>
  <si>
    <t>Frontiers in Human Neuroscience</t>
  </si>
  <si>
    <t>Arquivos de Neuro-Psiquiatria</t>
  </si>
  <si>
    <t>Acta Neurologica Belgica</t>
  </si>
  <si>
    <t>Rheumatology advances in practice</t>
  </si>
  <si>
    <t>International journal of geriatric psychiatry</t>
  </si>
  <si>
    <t>International journal of nursing studies</t>
  </si>
  <si>
    <t>Archives of Gerontology and Geriatrics</t>
  </si>
  <si>
    <t>Journal of Headache and Pain</t>
  </si>
  <si>
    <t>Rheumatology international</t>
  </si>
  <si>
    <t>The Clinical journal of pain</t>
  </si>
  <si>
    <t>Neuroimmunomodulation</t>
  </si>
  <si>
    <t>Pain Practice</t>
  </si>
  <si>
    <t>Archives of Physical Medicine and Rehabilitation</t>
  </si>
  <si>
    <t>Advances in Rheumatology</t>
  </si>
  <si>
    <t>Headache: The Journal of Head and Face Pain</t>
  </si>
  <si>
    <t>The Journal of Pain</t>
  </si>
  <si>
    <t>Neuroradiology</t>
  </si>
  <si>
    <t>Medicine (United States)</t>
  </si>
  <si>
    <t>2021</t>
  </si>
  <si>
    <t>2010</t>
  </si>
  <si>
    <t>2018</t>
  </si>
  <si>
    <t>2016</t>
  </si>
  <si>
    <t>2015</t>
  </si>
  <si>
    <t>2008</t>
  </si>
  <si>
    <t>2017</t>
  </si>
  <si>
    <t>2012</t>
  </si>
  <si>
    <t>2002</t>
  </si>
  <si>
    <t>2013</t>
  </si>
  <si>
    <t>2006</t>
  </si>
  <si>
    <t>2011</t>
  </si>
  <si>
    <t>2014</t>
  </si>
  <si>
    <t>http://dx.doi.org/10.1093/pm/pnab003</t>
  </si>
  <si>
    <t>http://dx.doi.org/10.1111/j.1526-4610.2009.01572.x</t>
  </si>
  <si>
    <t xml:space="preserve"> </t>
  </si>
  <si>
    <t>http://dx.doi.org/10.1016/j.clinph.2019.12.065</t>
  </si>
  <si>
    <t>10.1016/j.bandc.2015.10.002</t>
  </si>
  <si>
    <t>10.1111/j.1526-4637.2008.00412.x</t>
  </si>
  <si>
    <t>http://dx.doi.org/10.3389/fnagi.2021.727417</t>
  </si>
  <si>
    <t>10.1016/j.bandc.2021.105737</t>
  </si>
  <si>
    <t>10.1053/eujp.2001.0342</t>
  </si>
  <si>
    <t>10.1097/MD.0000000000024833</t>
  </si>
  <si>
    <t>http://dx.doi.org/10.1016/j.ejr.2012.02.002</t>
  </si>
  <si>
    <t>10.1111/j.1600-0447.2011.01820.x</t>
  </si>
  <si>
    <t>10.3389/fnhum.2020.551470</t>
  </si>
  <si>
    <t>http://dx.doi.org/10.1590/0004-282X20160071</t>
  </si>
  <si>
    <t>http://dx.doi.org/10.1007/s13760-021-01644-y</t>
  </si>
  <si>
    <t>10.1093/rap/rkab044</t>
  </si>
  <si>
    <t>10.1002/gps.3898</t>
  </si>
  <si>
    <t>10.1111/j.1526-4637.2007.00406.x</t>
  </si>
  <si>
    <t>10.1016/j.ijnurstu.2006.01.001</t>
  </si>
  <si>
    <t>10.1016/j.archger.2018.01.009</t>
  </si>
  <si>
    <t>10.1097/MD.0000000000010145</t>
  </si>
  <si>
    <t>http://dx.doi.org/10.1186/s10194-017-0820-4</t>
  </si>
  <si>
    <t>10.1007/s00296-019-04449-8</t>
  </si>
  <si>
    <t>10.1097/AJP.0b013e3181f15cf5</t>
  </si>
  <si>
    <t>http://dx.doi.org/10.1159/000358437</t>
  </si>
  <si>
    <t>10.1111/papr.12574</t>
  </si>
  <si>
    <t>10.1093/pm/pnx291</t>
  </si>
  <si>
    <t>10.1016/j.apmr.2017.03.010</t>
  </si>
  <si>
    <t>10.1590/0004-282X-ANP-2019-0459</t>
  </si>
  <si>
    <t>http://dx.doi.org/10.1186/s42358-021-00163-x</t>
  </si>
  <si>
    <t>10.1111/head.12486</t>
  </si>
  <si>
    <t>10.1016/j.jpain.2012.02.011</t>
  </si>
  <si>
    <t>http://dx.doi.org/10.1007/s00234-014-1376-5</t>
  </si>
  <si>
    <t>10.1111/j.1526-4637.2006.00091.x</t>
  </si>
  <si>
    <t>http://dx.doi.org/10.1097/MD.0000000000010145</t>
  </si>
  <si>
    <t>APA016</t>
  </si>
  <si>
    <t>BAA019</t>
  </si>
  <si>
    <t>BAR026</t>
  </si>
  <si>
    <t>BOL034</t>
  </si>
  <si>
    <t>BOR37</t>
  </si>
  <si>
    <t>BUC047</t>
  </si>
  <si>
    <t>CAN053</t>
  </si>
  <si>
    <t>CHE062</t>
  </si>
  <si>
    <t>COE069</t>
  </si>
  <si>
    <t>COR070</t>
  </si>
  <si>
    <t>DEM077</t>
  </si>
  <si>
    <t>FAY089</t>
  </si>
  <si>
    <t>FAY090</t>
  </si>
  <si>
    <t>FEN092</t>
  </si>
  <si>
    <t>FOS095</t>
  </si>
  <si>
    <t>GAR096</t>
  </si>
  <si>
    <t>GWI102</t>
  </si>
  <si>
    <t>HAN103</t>
  </si>
  <si>
    <t>KAR113</t>
  </si>
  <si>
    <t>KIM114</t>
  </si>
  <si>
    <t>LIA121</t>
  </si>
  <si>
    <t>OLÁ136</t>
  </si>
  <si>
    <t>OOS137</t>
  </si>
  <si>
    <t>PET143</t>
  </si>
  <si>
    <t>RUS149</t>
  </si>
  <si>
    <t>SEO156</t>
  </si>
  <si>
    <t>TER167</t>
  </si>
  <si>
    <t>TIW171</t>
  </si>
  <si>
    <t>TOR173</t>
  </si>
  <si>
    <t>VEL178</t>
  </si>
  <si>
    <t>WAN183</t>
  </si>
  <si>
    <t>WEI184</t>
  </si>
  <si>
    <t>ZHA192</t>
  </si>
  <si>
    <t>Ojeda,B.;Salazar,A.;Dueñas,M.;Torres,L. M.;Mico,J. A.;Failde,I.</t>
  </si>
  <si>
    <t>Shehata,Ghaydaa A.;Abdel-Kareem,Mohamed;El Adl, Abdel Hamid R.;Yassin,Abdellah N.</t>
  </si>
  <si>
    <t>Wang,Rongfei;Dong,Zhao;Chen,Xiaoyan;Liu,Ruozhuo;Zhang,Mingjie;Wu,Jinglong;Yu,Shengyuan</t>
  </si>
  <si>
    <t>OJE134</t>
  </si>
  <si>
    <t>SHE158</t>
  </si>
  <si>
    <t>WAN182</t>
  </si>
  <si>
    <t>Assessing the construct validity and internal reliability of the screening tool test your memory in patients with chronic pain</t>
  </si>
  <si>
    <t>Subclinical cerebrovascular cognitive function, and mood changes in patients with systemic lupus erythematosus</t>
  </si>
  <si>
    <t>Cognitive processing of cluster headache patients: Evidence from event-related potentials</t>
  </si>
  <si>
    <t>10.1371/journal.pone.0154240</t>
  </si>
  <si>
    <t>http://dx.doi.org/10.2147/oarrr.s9711</t>
  </si>
  <si>
    <t>PLoS ONE</t>
  </si>
  <si>
    <t>Open Access Rheumatology: Research and Reviews</t>
  </si>
  <si>
    <t xml:space="preserve">Order </t>
  </si>
  <si>
    <t>Segura-Jiménez, V., Álvarez-Gallardo, I.C., Carbonell-Baeza, A., Aparicio, V.A., Ortega, F.B., Casimiro, A.J. and Delgado-Fernández, M.</t>
  </si>
  <si>
    <t>SEG999</t>
  </si>
  <si>
    <t>Fibromyalgia has a larger impact on physical health than on psychological health, yet both are markedly affected: the al-Ándalus project.</t>
  </si>
  <si>
    <t>Seminars in Arthritis and Rheumatism</t>
  </si>
  <si>
    <t>Can, Gencay-Can, Gunendi</t>
  </si>
  <si>
    <t>CAN194</t>
  </si>
  <si>
    <t>Validity and reliability of the clock drawing test as a screening tool for cognitive impairment in patients with fibromyalgia</t>
  </si>
  <si>
    <t>Comprehensive psychiatry</t>
  </si>
  <si>
    <t>10.1016/j.comppsych.2011.02.001</t>
  </si>
  <si>
    <t>reviewer.stage</t>
  </si>
  <si>
    <t>pre-search</t>
  </si>
  <si>
    <t>full-text-review</t>
  </si>
  <si>
    <t xml:space="preserve"> control subjects without headache
or depression</t>
  </si>
  <si>
    <t>chronic tension-type headache (Diagnosis)</t>
  </si>
  <si>
    <t>Treatment n</t>
  </si>
  <si>
    <t>MOCA</t>
  </si>
  <si>
    <t>key</t>
  </si>
  <si>
    <t>incidental</t>
  </si>
  <si>
    <t>none described</t>
  </si>
  <si>
    <t>control.sample.details</t>
  </si>
  <si>
    <t>CATEGORICAL</t>
  </si>
  <si>
    <t>Was pain data collected on controls</t>
  </si>
  <si>
    <t>pain.measured.cont</t>
  </si>
  <si>
    <t>None</t>
  </si>
  <si>
    <t>| Mild          | 4    |
| Discomforting | 21   |
| Distressing   | 34   |
| Horrible      | 24   |
| Excruciating  | 17   |</t>
  </si>
  <si>
    <t>Subjects with infectious diseases, dis_x0002_ease of the endocrine system, disease of the immune system, or psychiatric disorder other than mild or moderate depression were excluded</t>
  </si>
  <si>
    <t>Not reported</t>
  </si>
  <si>
    <t>CATEGORY</t>
  </si>
  <si>
    <t xml:space="preserve">Participants were excluded for any of the following: 1) Neurological conditions such as Alzheimer’s and Parkinson’s; 2) uncontrolled hypertension (bp &gt; 150/ 95 mm Hg), heart failure or past acute myocardial infarc_x0002_tions; 3) significant psychiatric conditions (e.g., major de_x0002_pression, bipolar disorder) or psychiatric conditions
requiring hospitaliztion within the preceding year; 4) chronic opioid use; 5) systemic rheumatic disorders (e.g., fibromyalgia, rheumatoid arthritis); 6) HIV and AIDS; 7) significant anxiety regarding protocol procedures; 8) cog_x0002_nitive impairment (Modified Mini-Mental State
Examination (3MS) score 77) [32]; and 9) difficulties
writing or completing any parts of the MoCA </t>
  </si>
  <si>
    <t>Community dwelling older adults who did not report chronic pain</t>
  </si>
  <si>
    <t>GCPS</t>
  </si>
  <si>
    <t>Graded Chronic Pain Scale</t>
  </si>
  <si>
    <t>Was pain data collected on treatment group</t>
  </si>
  <si>
    <t>Variety of locations measured at assessment, mean 3.9 (SD 2.4)</t>
  </si>
  <si>
    <t xml:space="preserve">Pain for at least 3 months. "Worst pain duration in years" </t>
  </si>
  <si>
    <t>Minimum pain onset for treatment group in months</t>
  </si>
  <si>
    <t xml:space="preserve"> 8.6 6 (12.1) years</t>
  </si>
  <si>
    <t>Worst pain intensity 5 (sd 2)</t>
  </si>
  <si>
    <t>Rating</t>
  </si>
  <si>
    <t>Notes</t>
  </si>
  <si>
    <t>Use of multiple pain questionnaires, manniquin, duration criteria</t>
  </si>
  <si>
    <r>
      <t xml:space="preserve">Is the screening test </t>
    </r>
    <r>
      <rPr>
        <b/>
        <sz val="11"/>
        <color theme="0"/>
        <rFont val="Calibri"/>
        <family val="2"/>
        <scheme val="minor"/>
      </rPr>
      <t>key</t>
    </r>
    <r>
      <rPr>
        <sz val="11"/>
        <color theme="0"/>
        <rFont val="Calibri"/>
        <family val="2"/>
        <scheme val="minor"/>
      </rPr>
      <t xml:space="preserve"> to the study - eg in the title  - or </t>
    </r>
    <r>
      <rPr>
        <b/>
        <sz val="11"/>
        <color theme="0"/>
        <rFont val="Calibri"/>
        <family val="2"/>
        <scheme val="minor"/>
      </rPr>
      <t>incidental</t>
    </r>
    <r>
      <rPr>
        <sz val="11"/>
        <color theme="0"/>
        <rFont val="Calibri"/>
        <family val="2"/>
        <scheme val="minor"/>
      </rPr>
      <t xml:space="preserve"> (routine data)</t>
    </r>
  </si>
  <si>
    <t>Control subjects were selected from the physiotherapy unit of the same hospital. Subjects with infectious diseases, disease of the endocrine system, disease of the immune system, or psychiatric disorder other than mild or moderate depression were excluded.</t>
  </si>
  <si>
    <t>"diagnosed according to the International Classification of Headache Disorders (ICHD)-III beta criteria [2], but a strict version was used instead—all patients must have all of the following four headache characteristics: bilateral, mild-to-moderate intensity, non-pulsating headache not aggravated by routine physical activity, and their headaches must not be associated with any of nau_x0002_sea, vomiting, photophobia, or phonophobia"</t>
  </si>
  <si>
    <t>All age over 60, details on non-pain status -&gt;</t>
  </si>
  <si>
    <t>Community dwelling older adults who report chronic pain during assessment</t>
  </si>
  <si>
    <t>Self-report using a variety of measures including MPQ, GCPS</t>
  </si>
  <si>
    <t xml:space="preserve"> Over 60s recruited from NEPAL: Neuromodulatory Examination of Pain and Mobility Across the Lifespan </t>
  </si>
  <si>
    <t>The present cross - sectional study was carried out  through a orrelational - causal design, with case - control  analysis.</t>
  </si>
  <si>
    <t>Fibromyalgia</t>
  </si>
  <si>
    <t>The sample of subjects with FM was taken from the population of patients attending the Colombian Institute of Neuropedagogy (Barranquilla, Colombia). Patients with fibromyalgia diagnosis according to the diagnostic criteria of the American College of Rheumatology, age between 30 and 70 years of age, schooling of 5 years or more, and not having a diagnosis of connective tissue diseases or a history of cerebrovascular disease (CVD), traumatic brain injury, major psychiatric disorders, use of psychoactive substances or drugs with action in central nervous system, cognitive disability or learning disorders at premorbid level, inquired through a semi-structured interview in the pa_x0002_tient’s medical history</t>
  </si>
  <si>
    <t>Healthy controls</t>
  </si>
  <si>
    <t xml:space="preserve"> no pathology or major neurological or psychiatric his_x0002_tory were selected selected according to age, gender and schooling criteria according to the group of cases.
Unclear where controls recruited from</t>
  </si>
  <si>
    <t>Source of controls not described</t>
  </si>
  <si>
    <t>Were objective, standard criteria used for measurement of the condition?</t>
  </si>
  <si>
    <t>Was the exposure measured in a valid and reliable way?</t>
  </si>
  <si>
    <t>Were strategies to deal with confounding factors stated?</t>
  </si>
  <si>
    <t>Did use criteria, and pain measurement</t>
  </si>
  <si>
    <t>yes</t>
  </si>
  <si>
    <t>"The patients included in study were not on phramacological treatment with drugs of action on the central NS"</t>
  </si>
  <si>
    <t>Does not describe, but plausible that Spanish versions used</t>
  </si>
  <si>
    <t>Colombia</t>
  </si>
  <si>
    <t>USA</t>
  </si>
  <si>
    <t>Healthy controls opportunity sample</t>
  </si>
  <si>
    <t>Controls were recruited among spouses, 
family members or friends of patients and medical staff. Criteria were  (1) age of 
18–70 years, and (2) lack of neurological diseases except for RLS or depression.</t>
  </si>
  <si>
    <t>hereditary spastic paraplegia</t>
  </si>
  <si>
    <t>(1) age of 18–70 years, and (2) clinical diagnosis of hereditary spastic paraplegia</t>
  </si>
  <si>
    <t>BPI</t>
  </si>
  <si>
    <t>Brief Pain Inventory</t>
  </si>
  <si>
    <t xml:space="preserve">Subset of sample from The NMS (non-motor symptoms) in HSP study (Clinical_x0002_Trials.gov identifer: NCT03204773) was conducted as a 
web-based questionnaire using LamaPoll </t>
  </si>
  <si>
    <t>BPI pain severity</t>
  </si>
  <si>
    <t>"ll: 16.1%/16.9%
NSAID: 13.6%; 
Metamizole: 
2.5%
Opioid: low: 
3.4%/high 1.7% 
potent"</t>
  </si>
  <si>
    <t>Pain medication usage by Treatment - 
Not reported / Varied / Consistent</t>
  </si>
  <si>
    <t>Consistent</t>
  </si>
  <si>
    <t>Varied</t>
  </si>
  <si>
    <t>Germany</t>
  </si>
  <si>
    <t>German language</t>
  </si>
  <si>
    <t xml:space="preserve">Diagnosis. </t>
  </si>
  <si>
    <t>No description</t>
  </si>
  <si>
    <t>QDSA</t>
  </si>
  <si>
    <t>Questionnaire Douleur Saint-Antoine</t>
  </si>
  <si>
    <t>NB: scores are reported incorrectly in paper, however accessed raw scores from author.</t>
  </si>
  <si>
    <t>Also includes data on anxiety and depression</t>
  </si>
  <si>
    <t>State Anxiety</t>
  </si>
  <si>
    <t>Yes T 2.62, p .01</t>
  </si>
  <si>
    <t>NUMERICAL</t>
  </si>
  <si>
    <t>BDI</t>
  </si>
  <si>
    <t>No onset/duration but otherwise extensive info</t>
  </si>
  <si>
    <t>presence of depression (proportion)</t>
  </si>
  <si>
    <t>Chi square sig to &lt;.0001</t>
  </si>
  <si>
    <t>Reports mood variables. No reports on medication</t>
  </si>
  <si>
    <t xml:space="preserve">Beck - but does not report raw scores only model contributions </t>
  </si>
  <si>
    <t xml:space="preserve">Hamilton - but does not report raw scores only model contributions to cortisol level </t>
  </si>
  <si>
    <t>Did report use of medication. No mood by group summary data</t>
  </si>
  <si>
    <t xml:space="preserve"> no stratification of data based on medication</t>
  </si>
  <si>
    <t>CES-D</t>
  </si>
  <si>
    <t>Adaptation of MPQ</t>
  </si>
  <si>
    <t>Centre for Epidemiological Studies - Depression</t>
  </si>
  <si>
    <t>NS</t>
  </si>
  <si>
    <t>reports p &lt; .01 with that comparison but seems it would be 'even more significant' looking at other comparisons.</t>
  </si>
  <si>
    <t>does not report use or levels of medication&gt; Does report depression</t>
  </si>
  <si>
    <t>"The patients included in study were not on phramacological treatment with drugs of action on the central NS". Does report depression</t>
  </si>
  <si>
    <t>Community-dwelling Older Adults who were pain-free</t>
  </si>
  <si>
    <t>no pain or pain occurring less than once per week of little intensity as measured with the pain thermometer</t>
  </si>
  <si>
    <t>Not separately mentioned beyond diagnostic criteria</t>
  </si>
  <si>
    <t>Geriatric Depression Scale</t>
  </si>
  <si>
    <t>sig to &lt; 0.001</t>
  </si>
  <si>
    <t>14.2 (14.6)</t>
  </si>
  <si>
    <t>Issue with having a cognitive screen cut-off</t>
  </si>
  <si>
    <t xml:space="preserve">- Information about either pain chronicity or pain condition and basis of diagnosis/determination of these, use of pain rating scales. 
- This should include pain chronicity or pain condition as well as measures of pain severity. </t>
  </si>
  <si>
    <t>Subjects were recruited from the Pittsburgh
Claude D. Pepper Older Americans Independence
Center Registry and from participants in two of
previous studies on CLBP in older adults.</t>
  </si>
  <si>
    <t>Healthy older adults</t>
  </si>
  <si>
    <t>Older adults with chronic lower back pain</t>
  </si>
  <si>
    <t>“Pain-free” was defined as either no pain
or only a “little” pain during the past 3 months that occurred less than once per week. Age &gt;= 65</t>
  </si>
  <si>
    <t>CLBP was defined as pain in the lower back
of at least “moderate” intensity every day or
almost every day persisting for at least the past 3
months. Age &gt;= 65</t>
  </si>
  <si>
    <t>Screened out scores below 24</t>
  </si>
  <si>
    <t xml:space="preserve">Subjects were excluded if they had disorders with known effects on brain structure such as hypertension [19,20], diabetes mellitus [21], major depressive disorder [22], post-traumatic stress disorder [23], or a  cerebrovascular accident. Individuals were also excluded if they had a disorder that could impact neuropsychological testing, e.g., opioid use, history or evidence of traumatic brain injury with loss of consciousness, or other neuropsychological disorders such as Parkinson’s disease, Alzheimer’s disease, stroke, seizure disorder,   cerebral tumor, or multiple sclerosis. Finally, participants were  excluded if they had conditions that would make magnetic resonance imaging (MRI) performance unsafe (e.g., claustrophobia, metal objects in body). </t>
  </si>
  <si>
    <t>MPQ-SF</t>
  </si>
  <si>
    <t>GDS</t>
  </si>
  <si>
    <t>ns</t>
  </si>
  <si>
    <t>Sample collected from 2 stages of screening within community-dwelling older adults</t>
  </si>
  <si>
    <t>Exclusion criteria included cognitive impairment
(Folstein Mini-Mental State Examination
[MMSE] &lt;21 adjusted for age and education)
(N = 24), severe visual or hearing impairment,
acute illness or pain, and medical conditions that
could make the lifting task (see below) potentially
unsafe (e.g., postural instability, severe cardiac or
respiratory disease)</t>
  </si>
  <si>
    <t>If there were an exposure (eg a drug treatment): is it evident that measurements (pain, cognition) were taken before the exposure given? Or is it ambiguous?</t>
  </si>
  <si>
    <t>Eg age, location, etc</t>
  </si>
  <si>
    <t>Similarity between control and pain samples should be noted and method of identifying these controls.</t>
  </si>
  <si>
    <t xml:space="preserve">pain chronicity or pain condition, pain severity, and demographic information.  </t>
  </si>
  <si>
    <t>Key elements of study setting include where study-relevant information (cognitive screen and study subject details) was collected and by whom.</t>
  </si>
  <si>
    <t>eg matching or screening on depression</t>
  </si>
  <si>
    <t>eg creating low- (or no) medication and high- medication</t>
  </si>
  <si>
    <t>How was outcome measured - setting, info on test administrator, multiple raters etc</t>
  </si>
  <si>
    <t>Outcomes should  be validated cognitive screen - if not, should exclude</t>
  </si>
  <si>
    <t>actual analysis of test data not quality factor in of itself (unless clearly incorrect)</t>
  </si>
  <si>
    <t>Error in article - scores for controls and treatment reversed</t>
  </si>
  <si>
    <t>any restriction of range due to exclusion of scores</t>
  </si>
  <si>
    <t>pain diagnostic information (using which criteria)</t>
  </si>
  <si>
    <t>pain measurement using pain rating scales</t>
  </si>
  <si>
    <t>is onset/duration of pain specified for patients?</t>
  </si>
  <si>
    <t>Overall appraisal</t>
  </si>
  <si>
    <t>Include</t>
  </si>
  <si>
    <t>Exclude</t>
  </si>
  <si>
    <t>Seek further info</t>
  </si>
  <si>
    <t>healthy subjects presenting
exclusively for dental care during the study period</t>
  </si>
  <si>
    <t>Burning Mouth Syndrome</t>
  </si>
  <si>
    <t>Convenience sampling, observational case-control study -  adopted methods conformed with the Strengthening of the Reporting of Observational Studies in Epidemiology (STROBE)
guidelines for observational studies</t>
  </si>
  <si>
    <t>Clear criteria reported from International Classification of Orofacial Pain including &gt;3 months daily oral burning for more than 2 hours per day</t>
  </si>
  <si>
    <t>provide a flowchart for exclusions. Criteria include: patients aged &lt;55 and more than 80 years,  patients unable to understand the questionnaires, • subjects  having a history of a psychiatric disorder or a
neurological or an organic brain disorder, • patients undergoing the treatment with psychotropic drugs, • patients having a history of alcohol or substance abuse, patients suffering from obstructive sleep apnoa
syndrome (OSAS)</t>
  </si>
  <si>
    <t>matched by age, gender and educational level, not with BMS condition or lesions of oral mucosa, normal blood test findings</t>
  </si>
  <si>
    <t xml:space="preserve"> Completed by one person - a psychiatrist (GP). In Italian versions</t>
  </si>
  <si>
    <t>Italy</t>
  </si>
  <si>
    <t>3 months</t>
  </si>
  <si>
    <t>Hamiliton Rating Scale for Anxiety</t>
  </si>
  <si>
    <t>Hamiliton Rating Scale for Depression</t>
  </si>
  <si>
    <t>17 median</t>
  </si>
  <si>
    <t>15-21.5 IQR</t>
  </si>
  <si>
    <t>3 median</t>
  </si>
  <si>
    <t>YES &lt;0.001**</t>
  </si>
  <si>
    <t>3 (2-5 IQR)</t>
  </si>
  <si>
    <t>18 (13.25-27.75 iqr)</t>
  </si>
  <si>
    <t xml:space="preserve">report matching on use of drugs besides folic acid and cholecalciferol </t>
  </si>
  <si>
    <t>No cut-offs</t>
  </si>
  <si>
    <t>recognise and report significant differences on mood variables</t>
  </si>
  <si>
    <t>Mouth</t>
  </si>
  <si>
    <t>Lower back</t>
  </si>
  <si>
    <t>Head (headache)</t>
  </si>
  <si>
    <t>Chronic migraine</t>
  </si>
  <si>
    <t>More than 15 days per month and using ICHD-II criteria</t>
  </si>
  <si>
    <t>No migraine medication used in past 3 months</t>
  </si>
  <si>
    <t>no headaches in last year</t>
  </si>
  <si>
    <t>Headache-free controls</t>
  </si>
  <si>
    <t>No medication for patients. Mood and anxiety measured</t>
  </si>
  <si>
    <t>with any chronic disorders such as hypertension, diabetes mellitus and cerebrovascular disease; (2) with alcohol, nicotine, or other substance abuse; (3) with any cerebral disorder. MRI to o exclude the subjects with
cerebral infarction, malacia, or occupying lesions.</t>
  </si>
  <si>
    <t>VAS</t>
  </si>
  <si>
    <t>frequency 24.81 per month</t>
  </si>
  <si>
    <t>not reported</t>
  </si>
  <si>
    <t>1.25 ± 9.30 years</t>
  </si>
  <si>
    <t>comparable matching on drug usage. Mood?</t>
  </si>
  <si>
    <t>Mood?</t>
  </si>
  <si>
    <t xml:space="preserve">Paired case-control (within 3 years of age and schooling) </t>
  </si>
  <si>
    <t>Controls  selected by convenience sample</t>
  </si>
  <si>
    <t>Portugal</t>
  </si>
  <si>
    <t>Rheumatoid Arthritis</t>
  </si>
  <si>
    <t>The interven_x0002_tion group was collected in different centers (institutions) for specialized care in Rheumatic patients, in the Center Region of Portugal. Little information about what qualified for entry into study</t>
  </si>
  <si>
    <t>No information</t>
  </si>
  <si>
    <t>Using a screen but no information about administration</t>
  </si>
  <si>
    <t>IALCIDE</t>
  </si>
  <si>
    <t>State-Trait Anxiety Inventory (STAI) w</t>
  </si>
  <si>
    <t>No information about when, where, who involved in study. No information about pain</t>
  </si>
  <si>
    <t>yes, that they were rheumatic care patients,  and later description of symptoms in Nebraska NP assessment - but not used as inclusino criteria. No exclusion criteria reported</t>
  </si>
  <si>
    <t>No information about medication.</t>
  </si>
  <si>
    <t>No medication or addressing large differences in mood in patients</t>
  </si>
  <si>
    <t>CLBP</t>
  </si>
  <si>
    <t>Matched controls</t>
  </si>
  <si>
    <t>based on age and gender-match to the CLBP participants. There were no significant demographic differences between the CLBP and control group</t>
  </si>
  <si>
    <t>AlMalki2020</t>
  </si>
  <si>
    <t>Cardoso2021</t>
  </si>
  <si>
    <t>Baars2010</t>
  </si>
  <si>
    <t>biblio</t>
  </si>
  <si>
    <t>BarceloMartinez2018</t>
  </si>
  <si>
    <t>Egypt</t>
  </si>
  <si>
    <t>China</t>
  </si>
  <si>
    <t xml:space="preserve"> Australia</t>
  </si>
  <si>
    <t>case-control study with chronic, em and control</t>
  </si>
  <si>
    <t xml:space="preserve">Lower back pain </t>
  </si>
  <si>
    <t>Lower back pain sufferers were diagnosed to have lumbar spon_x0002_dylolysis, lumbar disc herniation or sciatica; and all had normal neurological examination. All complained of pain that endures almost every
day, for at least the last 6 months.</t>
  </si>
  <si>
    <t>no</t>
  </si>
  <si>
    <t>Owsestry Disability Questionnaire</t>
  </si>
  <si>
    <t>8 +- 5.4 years</t>
  </si>
  <si>
    <t>p - note only relevant if analysis compares the two groups of interest (ie not a 3rd pain group)</t>
  </si>
  <si>
    <t>Little information about controls</t>
  </si>
  <si>
    <t>ns but only compared across 3 groups not 2</t>
  </si>
  <si>
    <t>no taking of analgesics on week of study</t>
  </si>
  <si>
    <t>measured depression (no diffs)</t>
  </si>
  <si>
    <t>no analgesics taken for week leading up</t>
  </si>
  <si>
    <t>Controls</t>
  </si>
  <si>
    <t xml:space="preserve">Convenience sample, baseline data from an intervention study </t>
  </si>
  <si>
    <t>Individuals were screened for cognitive status using the Telephone 
Interview for Cognitive Status – 30 (TICS-30; score ≥ 18 for inclusion).</t>
  </si>
  <si>
    <t>HVLT</t>
  </si>
  <si>
    <t>DASS-21</t>
  </si>
  <si>
    <t>Depression, Anxiety, and Stress Scale-21 (DASS-21)</t>
  </si>
  <si>
    <t>F(1,55) = 0.62</t>
  </si>
  <si>
    <t>VAried</t>
  </si>
  <si>
    <t>VAS Pain average</t>
  </si>
  <si>
    <t xml:space="preserve">Reports percentage taking pain medication  Anti-Inflammatory (Celebrex)* 47% 
Pain Killer (Tremadol)* 79% 
Benzodiazepine (Valium)* 21% </t>
  </si>
  <si>
    <t>ANOVA showed difference on a combined measure of depression, stress anxiety and fatigue, but univatirate ANOVAs suggested dep, stress and anxiety did not significantly differ</t>
  </si>
  <si>
    <t>DASS-21 - but not reported beyond as covariate</t>
  </si>
  <si>
    <t>Yes, t .4384, p &lt;0.0001</t>
  </si>
  <si>
    <t xml:space="preserve"> (3-4.8) iqr</t>
  </si>
  <si>
    <t>MRI study  case-control study</t>
  </si>
  <si>
    <t>(another) cognitive screen used for exclusions</t>
  </si>
  <si>
    <t>Minimal exclusion criteria but pain etc is measured in controls</t>
  </si>
  <si>
    <t>no description of controls</t>
  </si>
  <si>
    <t>FACTOR</t>
  </si>
  <si>
    <t>DIC079</t>
  </si>
  <si>
    <t>ELS083</t>
  </si>
  <si>
    <t>cross-sectional study</t>
  </si>
  <si>
    <t>Psioratic arthritis</t>
  </si>
  <si>
    <t>Turkey</t>
  </si>
  <si>
    <t>PsA patients diagnosed according to the
ClASsification criteria for Psoriatic ARthritis (CASPAR)[12] and in stable treatment for at least 3 months. Excluded those with neurological diseases, depression, dementia, psychiatric disorders and FM</t>
  </si>
  <si>
    <t>18-70 only. Excluded
current smokers (defined as subjects
still smoking or with smoking cessation &lt;5 years), those with
estimated alcohol consumption above 2 units (20 g) per day, and
those with a current or past personal history of substance abuse</t>
  </si>
  <si>
    <t>Cognitive impairments, dementia, FM, depression etc all excluded. Also alcohol use and cigarette use beyond a level</t>
  </si>
  <si>
    <t>Notable for excluding depression and substance use</t>
  </si>
  <si>
    <t xml:space="preserve"> subjects with an age, schooling and
socio-cultural background comparable to those of the patients. And following general exclusions described</t>
  </si>
  <si>
    <t>Italian version</t>
  </si>
  <si>
    <t>NRS Pain</t>
  </si>
  <si>
    <t>9.61 (8.68) years - nb PsA condition not pain per se</t>
  </si>
  <si>
    <t>A number of features measured  BUT no measure of pain chronicity. However do have duration of condition.</t>
  </si>
  <si>
    <t>apparently healthy subjects, matched for age, sex, total years of education, and social backgrounds, taken as a control
group</t>
  </si>
  <si>
    <t>subjects recruited from outpatient clinics of rheumatiology. excluded patients with major psychiatric
disorders, mental retardation or family history of organic men_x0002_tal disorders. SLE patients with known comorbid neurologic
conditions (traumatic brain injury; degenerative, vascular, or
metabolic disorder; neoplasm, or toxic exposure), major sub_x0002_stance abuse, or major psychopathology were excluded from
the study.</t>
  </si>
  <si>
    <t>30 SLE patients suffering from lupus nephritis and treated by corticosteroids with either pulsed cyclophosphamide therapy or oral azathioprine [Twenty-one patients
were suffering from active lupus nephritis, and are under
pulsed cyclophosphamide therapy combined with steroid
treatment, and have completed the first 6 monthly doses of
treatment course. The remaining nine patients are under Aza_x0002_thioprine and steroid treatmen]</t>
  </si>
  <si>
    <t>&lt;0.001</t>
  </si>
  <si>
    <t>5.4 (2.21) years - condition</t>
  </si>
  <si>
    <t>SLE</t>
  </si>
  <si>
    <t>healthy controls from clinic</t>
  </si>
  <si>
    <t>This study likely has a high number of Neuropsychiatric SLE (14-80% of patients in general)</t>
  </si>
  <si>
    <t>Maneeton B, Maneeton N, Louthrenoo W. Cognitive deficit in patients with systemic lupus erythematosus. Asian Pacific J Allergy Immunol 2010;28:77–83.</t>
  </si>
  <si>
    <t>NB if going to go down Lupus track?</t>
  </si>
  <si>
    <t>No diagnostic criteria referred to for CLBP</t>
  </si>
  <si>
    <t>exclude major depression but does not measure depression</t>
  </si>
  <si>
    <t>exclusion of counfounds</t>
  </si>
  <si>
    <t>5 medication</t>
  </si>
  <si>
    <t>5 - mood</t>
  </si>
  <si>
    <t>5 overall</t>
  </si>
  <si>
    <t>CONT Median</t>
  </si>
  <si>
    <t>CONT IQR1</t>
  </si>
  <si>
    <t>CONT IQR2</t>
  </si>
  <si>
    <t>Treat Median</t>
  </si>
  <si>
    <t>TREAT IQR1</t>
  </si>
  <si>
    <t>TREAT IQR2</t>
  </si>
  <si>
    <t>Spain</t>
  </si>
  <si>
    <t>Criteria for inclusions and exclusions across participants</t>
  </si>
  <si>
    <t xml:space="preserve">Recuritment from primary health centres, 18-65 years old </t>
  </si>
  <si>
    <t>Controlled cross-sectional study</t>
  </si>
  <si>
    <t>recruited from hospital staff, matched on gender and age</t>
  </si>
  <si>
    <t>FM was diagnosed according to the American College of
Rheumatology (2) by a rheumatologist, and STD was diagnosed by a psychiatrist using the Structured Clinical Interview for the DSM-IV Axis I Disorders (SCID-I).</t>
  </si>
  <si>
    <t>healthy staff</t>
  </si>
  <si>
    <t>Fibromyalgia(I of II)</t>
  </si>
  <si>
    <t>Incidental</t>
  </si>
  <si>
    <t>F 34.94</t>
  </si>
  <si>
    <t xml:space="preserve">Visual analogue scale </t>
  </si>
  <si>
    <t>HADS-A</t>
  </si>
  <si>
    <t>yes, p = .001 (NB includes other group)</t>
  </si>
  <si>
    <t>HADS-D</t>
  </si>
  <si>
    <t>FAY089-A</t>
  </si>
  <si>
    <t>FAY089-B</t>
  </si>
  <si>
    <t>Somatisation disorder</t>
  </si>
  <si>
    <t>Recruited from hospital staff</t>
  </si>
  <si>
    <t>no pharmacological treatment for 1 week prior to study</t>
  </si>
  <si>
    <t>fulfill the criteria for FM (DSM-IV 
criteria); and no pharmacological treatment 1 week before 
the study began. No psychiatric disorder or phramacological treatment</t>
  </si>
  <si>
    <t>NONE</t>
  </si>
  <si>
    <t>Osteonecrosis of the femoral head</t>
  </si>
  <si>
    <t>he healthy controls
were recruited from the local community by advertisements.</t>
  </si>
  <si>
    <t>Exclusion for both: : (1) no neurological or psychiatric disorders, such as
stroke, depression, or epilepsy; (2) no neurological deficiencies,
such as visual or hearing loss; (3) no abnormal findings, such
as infarction or focal lesion in conventional brain MRI; (4) no
cognitive complaints; and MMSE scores (see later)</t>
  </si>
  <si>
    <t>screened below 28</t>
  </si>
  <si>
    <t xml:space="preserve">validated Spanish version. </t>
  </si>
  <si>
    <t>Indirectly via Harris Scores (hip function)</t>
  </si>
  <si>
    <t>Brazil</t>
  </si>
  <si>
    <t xml:space="preserve"> cross-sectional descriptive study</t>
  </si>
  <si>
    <t>outpatients with non-oncologic chronic pain</t>
  </si>
  <si>
    <t xml:space="preserve"> recruited from outpatient clinics of various special_x0002_ties (orthopedics, neurology, internal medicine) by answering  pain question, then interviewed to meet "Following the criteria of the International Association for the 
Study of Pain17, those with chronic pain of more than three months duration were included."</t>
  </si>
  <si>
    <t>Those who did not report any kind of pain when queried (at the clinics described in treatment details) were assigned to the control group (CG) and 
were paired by sex, age and education</t>
  </si>
  <si>
    <t xml:space="preserve">Age 18-60
. Exclusion criteria were presence of diagnosed de_x0002_mentia, organic brain dysfunction, illiteracy, and age above 
60 years old. The criteria used to exclude dementia were 
those suggested by DSM 518. Through interviews with pa_x0002_tients, it was asked if they had memory impairment and 
others, such as aphasia, apraxia, agnosia or deficit in execu_x0002_tive functioning, causing significant functional impairment. </t>
  </si>
  <si>
    <t>Mood general information (or lack of)</t>
  </si>
  <si>
    <t>Prevalence of major depressive disorder in groups - 40% patients, 8% controls - and GAD 27% vs 17%</t>
  </si>
  <si>
    <t>MoCA</t>
  </si>
  <si>
    <t>validated Portuguese version. No info on who</t>
  </si>
  <si>
    <t>only measured by initial queries. No ratings</t>
  </si>
  <si>
    <t>a cross-sectional case–control study</t>
  </si>
  <si>
    <t>non-pain experiencing controls</t>
  </si>
  <si>
    <t xml:space="preserve">18+, no dementia diagnosis, </t>
  </si>
  <si>
    <t>hospital attendees for non-specific complaints</t>
  </si>
  <si>
    <t>did not suffer from neurological and rheumatological diseases</t>
  </si>
  <si>
    <t>Brazilian version. same examiners performed tests with cases and controls, trained interviewers</t>
  </si>
  <si>
    <t>Not measured in any way. Only alluded to - chronic pain is a frequent symptom of PSA</t>
  </si>
  <si>
    <t>UK</t>
  </si>
  <si>
    <t xml:space="preserve">prospective cohort analysis </t>
  </si>
  <si>
    <t>No diagnosis of RA</t>
  </si>
  <si>
    <t>Norfolk Arthritis Register. No dementia, neurological or neurodegenetative disorder. And controls passed a screen</t>
  </si>
  <si>
    <t>ACE-III</t>
  </si>
  <si>
    <t>Yes, controls must score88 or better</t>
  </si>
  <si>
    <t>Description of testing window duration and feedback from participants that the time to complete tests was about right = 100%</t>
  </si>
  <si>
    <t>GAD-7</t>
  </si>
  <si>
    <t>PHQ-9</t>
  </si>
  <si>
    <t>Concede that unable to test association between clinical factors such as medication and cognitive impairment</t>
  </si>
  <si>
    <t>community-based clinical_x0002_pathological cohort study of aging and d</t>
  </si>
  <si>
    <t>From Rush Memory and Aging project -All free of clinically diagnosed dementia at baseline</t>
  </si>
  <si>
    <t>Cohort members not reporting pain</t>
  </si>
  <si>
    <t>Demographically matched on age, education and geneder. Did not report pain on measure</t>
  </si>
  <si>
    <t>NB Does not fit criteria - 1 month only</t>
  </si>
  <si>
    <t>reports use of pain medication similar across groups, but number of medications slightly greater in pain group</t>
  </si>
  <si>
    <t>Assessed on measure for pain on most days, minimum 1 month. Followup to clarify MSK nature. NB 1 month</t>
  </si>
  <si>
    <t>Musculoskeletal pain - 1 month only</t>
  </si>
  <si>
    <t>Korea</t>
  </si>
  <si>
    <t>recuritment via newspaper/radio/fliers in senior citizen centres and clinics, followed by telephone screening and a named investigator doing an in-person assessment, Exclusion criteria included cognitive impairment (Mini Mental State Examination [MMSE] &lt; 24 adjusted for age and education), severe visual or hearing impairment, and acute illness or pain</t>
  </si>
  <si>
    <t>Pain onset for treatment group</t>
  </si>
  <si>
    <t>little or no pain less than once per week of little intensity (Pain thermometer)</t>
  </si>
  <si>
    <t>3m duraction, moderate intensity on pain thermometer</t>
  </si>
  <si>
    <t>pain-experiencing</t>
  </si>
  <si>
    <t>12.8 years (4.1)</t>
  </si>
  <si>
    <t>Named investigater administered in-person</t>
  </si>
  <si>
    <t>MPQ-SF administered but only used as part of analysis segmentation - no summary scores. however we know that on Pain thermometer max controls was 'little' intensity and min treatment was 'moderate'</t>
  </si>
  <si>
    <t>Validation study using cases and controls</t>
  </si>
  <si>
    <t>65+ recruited through senior citizen centres. Screened using MMSE - less than 14 was excluded, as was severe hearing or vision impairment</t>
  </si>
  <si>
    <t>screened by 2 trained research assistants, using K-MMSE. Scores adjusted for those with poor education (3-4 points</t>
  </si>
  <si>
    <t>yes, below 14 excluded</t>
  </si>
  <si>
    <t>older adults with chronic pain</t>
  </si>
  <si>
    <t>65+ minimum 6 months unremovable pain, recurited through hospitals</t>
  </si>
  <si>
    <t>K-MMSE</t>
  </si>
  <si>
    <t>See individual cells - different approaches. In neither case is exclusion based on neuropsychiatric disorders / dementia diagnosis described (although dementia is noted, but explored through communication difficulties and MMSE scores rather than by reference to diagnosis)</t>
  </si>
  <si>
    <t>Cross-sectional survey</t>
  </si>
  <si>
    <t xml:space="preserve"> chronic pain was defined using the IASP de_x0002_finition. First, subjects were asked “Did you have pain in the past 6
months lasting ≥3 months in duration?  Follwed by location and intesity information</t>
  </si>
  <si>
    <t>No to chronic pain. NB: age is only reported in categories and some errors (percentages add up to around 150)</t>
  </si>
  <si>
    <t>completed in a survey and interview, but unclear where MMSE fell</t>
  </si>
  <si>
    <t>Cluster sampling from rural elderly population and selection of 3 urban health centres. No matching between pain free and pain samples in age, gender, etc. Pain group: more rural, more disease, less smoking and alcohol, more illiteracy. See article: "the population with
chronic pain had a higher proportion of women, older individuals, those with lower levels of education, those who were single in terms of marital status, those who had lower incomes, and those who lived inrural areas (p &lt; .05)"</t>
  </si>
  <si>
    <t>GDS-15</t>
  </si>
  <si>
    <t>Geriatric Depression Scale 15 item</t>
  </si>
  <si>
    <t>yes - but ambigous as to whether it is for just the treatment or whole sample</t>
  </si>
  <si>
    <t>Knee osteoarthritis</t>
  </si>
  <si>
    <t>Pain dept outpatients who fulfilled American Colleage of Rheumatology OA classification and with no other pain conditions. Pain experienced more than 3 months, min pain magnitatude VAS3</t>
  </si>
  <si>
    <t>recruited through advertisement. No chronic pain</t>
  </si>
  <si>
    <t>All patients and controls were screened for the following exclusion criteria: have contraindications for MRI study (e.g., metal
implants or claustrophobia); have dentures; or have severe concomitant neurological or psychiatric disorders, or other
diseases, such as hypertension, diabetes or coronary disease.</t>
  </si>
  <si>
    <t>Hamilton Anxiety</t>
  </si>
  <si>
    <t>Hamilton Depression</t>
  </si>
  <si>
    <t>nb also VAS pain intensity score - 5.1 (1.8)</t>
  </si>
  <si>
    <t>7.3 (5.1) years</t>
  </si>
  <si>
    <t>LIA121-A</t>
  </si>
  <si>
    <t>LIA121-B</t>
  </si>
  <si>
    <t>a cross-sectional case–control study NB used two screens</t>
  </si>
  <si>
    <t>Medication overuse headache</t>
  </si>
  <si>
    <t>Constant</t>
  </si>
  <si>
    <t>no medication in last 3 months</t>
  </si>
  <si>
    <t>Methods: patients continued normal medication usage for pain during study Discussion concedes "most patients have had long-term medication use"</t>
  </si>
  <si>
    <t>The exclusion criteria were the following: 1)
with any chronic disorders, including hypertension,
diabetes mellitus, cardiovascular diseases, cerebrovas_x0002_cular disorders, neoplastic diseases, connective tissue
diseases, other subtypes of headache, chronic pain
other than headache, severe anxiety or depression pre_x0002_ceding the onset of headache, psychiatric diseases, etc.;
2) with alcohol, nicotine, or other substance abuse; 3)
with psychotic disorder and regular use of a psycho_x0002_active or hormone medication.</t>
  </si>
  <si>
    <t>No primary headaches or other types of headache in the past year. recruited from hospital staff and local community</t>
  </si>
  <si>
    <t>Enrolled from International Headache Center. diagnosis of 8.2 MOH and 1.1 and 1.2 migraine from ICHD-III beta, with no medication used in past 3 months. NB MOH definition matches chronic migraine details: "Headache occurring on 15 or more days per month developing as a consequence of regular overuse of acute or symptomatic headache medication (on 10 or more, or 15 or more days per month, depending on the medication) for more than 3 months. It usually, but not invariably, resolves after the overuse is stopped"</t>
  </si>
  <si>
    <t>Collected alongside other measures</t>
  </si>
  <si>
    <t>T 5</t>
  </si>
  <si>
    <t>attendees of chronic pain unit - 3 monmths minimum chronic non-malignant pain with 3 types (MKS, neuropathic, fibromyalgia)</t>
  </si>
  <si>
    <t>MMSE below 24 excluded</t>
  </si>
  <si>
    <t>pain-free controls</t>
  </si>
  <si>
    <t>adult patients at a primary health care consultation for preventive or minor health disorders and not diagnosed with acute or chronic pain</t>
  </si>
  <si>
    <t>Chronic non-malignant pain - neuropathic variant</t>
  </si>
  <si>
    <t>adapted version of MMSE. Good detial on testing session: All the information was collected on paper in the pain unit of the hospital by a previously_x0002_trained psychologist who was not the physician responsible for the clinical assessment of the
patient. The study subjects performed the TYM test first, followed by the MMSE. Between the performances of both instruments, the administration of all the other instruments was performed. The testing procedure, in an isolated environment, lasted 1–1.5 h for each
patient.</t>
  </si>
  <si>
    <t>recorded whether drugs were taken that may affect cognitive function. Records significantly more drugs taken overall by cases (of all types)</t>
  </si>
  <si>
    <t>Sleep ns, cardiovascular risk factors ns</t>
  </si>
  <si>
    <t xml:space="preserve">VAS pain intensity </t>
  </si>
  <si>
    <t>108.5 (97.6) months</t>
  </si>
  <si>
    <t>HAD-A</t>
  </si>
  <si>
    <t>HAD-D</t>
  </si>
  <si>
    <t>.001 but only measured for combined cases versus controls (ns between cases and controls</t>
  </si>
  <si>
    <t>154.5 (112.7) months</t>
  </si>
  <si>
    <t>Chronic non-malignant pain - FM variant</t>
  </si>
  <si>
    <t>Chronic non-malignant pain - MSK variant</t>
  </si>
  <si>
    <t>OJE134-NP-A</t>
  </si>
  <si>
    <t>OJE134-MSK-A</t>
  </si>
  <si>
    <t>OJE134-FM-A</t>
  </si>
  <si>
    <t>TYM</t>
  </si>
  <si>
    <t>translated and adapted spanish version. Good detial on testing session: All the information was collected on paper in the pain unit of the hospital by a previously_x0002_trained psychologist who was not the physician responsible for the clinical assessment of the
patient. The study subjects performed the TYM test first, followed by the MMSE. Between the performances of both instruments, the administration of all the other instruments was performed. The testing procedure, in an isolated environment, lasted 1–1.5 h for each
patient.</t>
  </si>
  <si>
    <t>Hungary</t>
  </si>
  <si>
    <t>Cognitive and imaging case control study</t>
  </si>
  <si>
    <t>healthy female controls</t>
  </si>
  <si>
    <t>convenience sample from a wider program</t>
  </si>
  <si>
    <t xml:space="preserve">female only with definitive diagnosis of RA, and on MTX, corticosteroids and biologics for at least 6m </t>
  </si>
  <si>
    <t>no description</t>
  </si>
  <si>
    <t>11.6 (7.6) years</t>
  </si>
  <si>
    <t>Spielberger State-Trait Anxiety Inventory - State</t>
  </si>
  <si>
    <t>SF-36 bodily pain</t>
  </si>
  <si>
    <t>measured but only reported in graphical form</t>
  </si>
  <si>
    <t>Netherlands</t>
  </si>
  <si>
    <t xml:space="preserve">case-control study </t>
  </si>
  <si>
    <t>majority of participants with chronic pain used pain medication; 17 patients used paracetamol, 13 used nonsteroidal anti-inflammatory drugs (ie, diclofenac, diclofenac plus misoprostol, naproxen, ibuprofen), 11 were on opioids (ie, tramadol, fentanyl, paracetamol plus codeine, paracetamol plus tramadol), 1 used a tricyclic antidepressant (amitriptyline), and 1 used paracetamol combined with caffeine. Four participants with chronic pain did not use any analgesic medication</t>
  </si>
  <si>
    <t>varied</t>
  </si>
  <si>
    <t>use of anti-rhmeatic drugs. MXT or Biologic. These may improve performance on cognitive measures but not well undertood</t>
  </si>
  <si>
    <t>The exclusion criteria  were pregnancy and/or breast feeding; any previous vascular events including cerebrovascular diseases, as well as 
mental disorders; history of skull trauma; known depression 
and other mood disorders; implanted meta</t>
  </si>
  <si>
    <t>Spouses of cp volunteers and volunteers who were age and IQ-matched</t>
  </si>
  <si>
    <t>Mixed chronic pain diagnoses</t>
  </si>
  <si>
    <t>Recruited through pain clinic, adevrtisement, or participants of another study. Adults. Chronic pain conditions were categorized by an experienced anesthesiologist (A.J.M.v.W.) as visceral pain (eg, Crohn disease, irritable bowel disease; n=8), musculoskeletal pain (including fibro_x0002_myalgia, generalized joint pain, and spinal column pain; n=21), neuropathic pain (n=3), and other (eg, migraine; n=5). Three participants had more than one chronic pain condition.</t>
  </si>
  <si>
    <t>All participants
reported to be free of a history of neurodegenerative disorders (eg, Alzheimer disease), stroke, severe depression, and alcohol or other substance abuse. In addition, all participants completed the Mini Mental Status Examina_x0002_tion (MMSE),10 to exclude possible severe cognitive decline
(defined as a score &lt;24</t>
  </si>
  <si>
    <t>screened scores below 24</t>
  </si>
  <si>
    <t>Geriatric depression scale</t>
  </si>
  <si>
    <t>sig</t>
  </si>
  <si>
    <t>healthy controls</t>
  </si>
  <si>
    <t>From outpatient Rheumatology Unit. Daignosis made by rheumatologist using criteria of American College of Rhumatology. Exclusion criteria: (1) illiteracy, (2) undernourishment, (3) anemia, (4) neoplasias, (5) 
HIV, (6) HCV, (7) infections and (8) dementia</t>
  </si>
  <si>
    <t xml:space="preserve">multiple levels used: he overall assessment of cognitive functioning and exclusion 
of dementia was determined by the Mini-Mental State Examina_x0002_tion (MMSE) [20] . The MMSE scores varied from 0 to 30 points, 
adjusted for education level. The cut-off for cognitive impairment 
was ≤ 13 points for those without schooling and ≤ 18 points for in_x0002_dividuals with &lt;8 years of education and ≤ 26 points for those with 
&gt;8 years of education </t>
  </si>
  <si>
    <t>Evaluated by a trained psychologist blinded to the subject</t>
  </si>
  <si>
    <t>sig but no level reported</t>
  </si>
  <si>
    <t>BDI-II</t>
  </si>
  <si>
    <t>All treated with disease-modifying antirhemuatic drugs, a minority with anti-inflammatoryies</t>
  </si>
  <si>
    <t>13.86 (9.84) years</t>
  </si>
  <si>
    <t>3.1 painful joints on average.</t>
  </si>
  <si>
    <t>age-matched. Unclear whether exclusion criteria also apply</t>
  </si>
  <si>
    <t>t -3.022</t>
  </si>
  <si>
    <t>Enrolled from neurological outpatient clinic. Evaluated by a headache expert neurologist; Met ICHD-3 criteria -  chronic tension-type headache (CTTH) occurs over 15 days per month at least for 3 months or ≥ 180 days per yea</t>
  </si>
  <si>
    <t>with infective diseases and diseases of the endocrine system and immune system (eg, thyroid diseases, rheumatoid arthritis) or any other psychiatric disorders, and those under such related medical treatment, were excluded.</t>
  </si>
  <si>
    <t>measured but not reported apart from in regression</t>
  </si>
  <si>
    <t>case-control eyetracker study</t>
  </si>
  <si>
    <t>Healthy pain-free controls</t>
  </si>
  <si>
    <t>recruited by advertisement on campus or internet</t>
  </si>
  <si>
    <t>minimum 9 years schooling</t>
  </si>
  <si>
    <t xml:space="preserve">Patients with non_x0002_specific chronic spinal pain were recruited from the Department of Anesthesiology and Pain Medicine at the Ludwig-Maximilians University Munich. Minimum 6 months, intensity at least 3 on NRS, with no specific cause of pain (eg fracture). </t>
  </si>
  <si>
    <t>MMSE screeni, free of severe psychiatric or neurological disorders, normal to corrected vision. A standard clinical neurological examination including
coordination tests was performed in all patients, with
normal results</t>
  </si>
  <si>
    <t>nonspecific chronic spinal pain</t>
  </si>
  <si>
    <t>26 or below MMSE excluded</t>
  </si>
  <si>
    <t>NRS Pain current`</t>
  </si>
  <si>
    <t>Pain medication was continued, but changes of dosing within 2 weeks prior to examinatino not allowed. 57% nonopiod, 37% opiod use</t>
  </si>
  <si>
    <t>CES-D but only proportion of 18+ scores (37% patients, no controls)</t>
  </si>
  <si>
    <t>Case-controlled exploratory MRI study</t>
  </si>
  <si>
    <t>Phantom Limb pain</t>
  </si>
  <si>
    <t>44.8 (35.1) months</t>
  </si>
  <si>
    <t>Patients who had undergone unilateral arm ampuation after electrical injury. Inclusion:  (1) aged &lt;50 years; (2) unilateral upper limb amputation after elec_x0002_trical injury; (3) phantom limb pain duration longer than 12
months; and (4) uncontrolled pain despite medication use and physical therapy</t>
  </si>
  <si>
    <t xml:space="preserve">University Hospital. Aged over 50. Exclusions: (1) history of cardiac arrest resulting from
the electrical injury; (2) history of neurologic disease or brain
surgery; (3) unstable heart disease or presence of a cardiac
pacemaker; (4) pain resulting from other possible causes, (eg, stump pain caused by bone spurs, skin lesions, neuroma,
circulatory insufficiency, osteomyelitis, and/or abscess) as
confirmed via imaging (radiography, ultrasonography, computed
tomography, or MRI); (5) other forms of persistent pain lasting &gt;3
months; (6) diabetes mellitus; (7) abnormal renal function; (8)
contraindications for MRI; or (9) pregnancy. </t>
  </si>
  <si>
    <t>age-matched, same exclusion criteria, no persistant pain for more than one week.</t>
  </si>
  <si>
    <t>Korean version, administered by a single licenced psychologist on same day as other measures and MRI</t>
  </si>
  <si>
    <t>HDRS</t>
  </si>
  <si>
    <t>Hamilton Depression Rating Scale</t>
  </si>
  <si>
    <t>Because all patients were taking pain medications and most were taking anti_x0002_convulsant agents, we cannot exclude the possibility that pain medications affected CBV, as we did not account for the duration and dose of medication in our analysis</t>
  </si>
  <si>
    <t>Prevalence and imaging study</t>
  </si>
  <si>
    <t xml:space="preserve"> Medications at time 
of the study included nonsteroidal anti-inflammatory drugs 
in 18 cases, prednisone (10–20 mg/d) in all cases and immu_x0002_nosuppressive drugs (hydroxychloroquine, azathioprine, 
methotrexate, cyclophosphamide) in 17 cases.</t>
  </si>
  <si>
    <t>matched on age, sex, education and se status</t>
  </si>
  <si>
    <t>SLE nonneuropsychiatric patients</t>
  </si>
  <si>
    <t>Does not describe who.where.  As most of the subjects of the present study were illiterate, the two points testing reading 
and writing were excluded, and the full score was calculated  as 28 instead of 30 points.</t>
  </si>
  <si>
    <t>note that case ages and genders are only reported for whole SLE group (including NSLE) so genders not extracted and ages are whole-group ages</t>
  </si>
  <si>
    <t>Hamilton anxiety scale</t>
  </si>
  <si>
    <t xml:space="preserve">NB Duration of illness not reported. From outpatient and inpatient rheumatology, neurology and psychiatry at 2 hospital. All patients met Am Coll Rhumatology classification for diagnosis of SLE. Exclusion: Exclusion criteria included: 1) aged below 18 years or 
more than 40 years; 2) pre-existing clinical cardiovascular or cerebrovascular events (angina, myocardial infarction,  transient ischemic attack, or stroke); 3) history of psychosis  or other neurological diseases involving the central nervous 
system that interfere with cooperation of patient; 4) brain  ischemia due to cardiorespiratory arrest; 5) other systemic  diseases, or taking drugs known to involve the central ner_x0002_vous system (such as renal and liver diseases, AIDS, and endocrinal); 6) cancer discovered in the previous five years;  and 7) patients with primary vasculitis. </t>
  </si>
  <si>
    <t>not reported (and no info in ACR criteria about duration)</t>
  </si>
  <si>
    <t>Cross-sectional study</t>
  </si>
  <si>
    <t>caregivers without chronic pain</t>
  </si>
  <si>
    <t>caregivers with chronic pain</t>
  </si>
  <si>
    <t>self-report of continuous or frequent pain in any body region for a period greater than or equal to six months</t>
  </si>
  <si>
    <t>recruited elderly people registered at primary healthcare services in city of Sao Carlos. Over 60 years of age. A preliminary interview was conducted in the first stage  of the research and individuals who presented evident severe  cognitive deficits, severe hearing problems or histories of stroke, alcoholism or psychoactive drug abuse were excluded.</t>
  </si>
  <si>
    <t>stage 2 assessment completed in a quiet and peaceful environment in a community room. Unclear if this was by the trained interviewers who verified inc/.ex at stage 1</t>
  </si>
  <si>
    <t>non-caregiver without cp</t>
  </si>
  <si>
    <t>non-caregiver with cp</t>
  </si>
  <si>
    <t>ACE-R</t>
  </si>
  <si>
    <t>A 11-pt intensity of pain (0 = no, 10 = unbearable)</t>
  </si>
  <si>
    <t>7.5 (7.5)</t>
  </si>
  <si>
    <t>7 (7.4)</t>
  </si>
  <si>
    <t>lumbar region (63.6%, lower limbs 43.1%)</t>
  </si>
  <si>
    <t>lumbar (47.7%, lower limbrs 50%)</t>
  </si>
  <si>
    <t>Medication not controlled for</t>
  </si>
  <si>
    <t>TER167-A</t>
  </si>
  <si>
    <t>TER167-B</t>
  </si>
  <si>
    <t>Caregivers and non-caregivers (NB may want to combine) - recruited elderly people registered at primary healthcare services in city of Sao Carlos. Over 60 years of age. A preliminary interview was conducted in the first stage  of the research and individuals who presented evident severe  cognitive deficits, severe hearing problems or histories of stroke, alcoholism or psychoactive drug abuse were excluded.</t>
  </si>
  <si>
    <t>India</t>
  </si>
  <si>
    <t>FM</t>
  </si>
  <si>
    <t>Cross-sectional case-control study</t>
  </si>
  <si>
    <t>recruited from attendees and care-givers of the patients and other hospital staff</t>
  </si>
  <si>
    <t xml:space="preserve">Recruited based on ACR criteria (2010/11 plus '16 amendmends) </t>
  </si>
  <si>
    <t>All tests were conducted between 09:30 am
to 11:30 am in a dedicated assessment laboratory at the same health care centre</t>
  </si>
  <si>
    <t>asked not to take analgesics or other neuro-active substances 234h prior to the investigations</t>
  </si>
  <si>
    <r>
      <t>Conducted in tertiary health case centre. Very clear flow chart of exclusions. e</t>
    </r>
    <r>
      <rPr>
        <b/>
        <sz val="11"/>
        <color theme="0"/>
        <rFont val="Calibri"/>
        <family val="2"/>
        <scheme val="minor"/>
      </rPr>
      <t>xcluded if
they had other chronic diseases such as major psychi_x0002_atric disorders, autoimmune diseases, rheumatic disease;
or were contraindicated to transcranial magnetic stimu_x0002_lation (metallic implants, pacemaker, history of sub_x0002_stance abuse, epileptic seizure, head injury or brain
surgery, pregnancy, use of antidepressants or anticonvul_x0002_sants)</t>
    </r>
  </si>
  <si>
    <t>Numerical pain rating scale (11 pts)</t>
  </si>
  <si>
    <t>6.8 (2.9)</t>
  </si>
  <si>
    <t>Kept outside of menstrual cycle! Differences observed in sleep levels</t>
  </si>
  <si>
    <t xml:space="preserve">Chronic Cluster Headache </t>
  </si>
  <si>
    <t>recruited from outpatient clinic of tertiary headache referral centre at Nat Hospital for N-N. Fulfilled IHCD-II criteria for CCH - 10-15 continuous attacks without remission between 1-8 times per day</t>
  </si>
  <si>
    <t>spouses ofpatients with no history of headache</t>
  </si>
  <si>
    <t>Exclusions for patients with co-existent headache disor_x0002_ders and/or history of any psychiatric or neurological
condition, head injury, or those that had received surgical treatment</t>
  </si>
  <si>
    <t>matched on education</t>
  </si>
  <si>
    <t>dates of data collection given but no details about who/how</t>
  </si>
  <si>
    <t>14.64 (11.48)</t>
  </si>
  <si>
    <t>Note BDI also taken, with similar outcomes</t>
  </si>
  <si>
    <t>No pure pain measure. Gives instead eg EuroQoL which includes one dimension on pain. I have reversed polarity as higher scores are better health status</t>
  </si>
  <si>
    <t>concedes that side effects may play a part</t>
  </si>
  <si>
    <t>chronic pain mixed</t>
  </si>
  <si>
    <t>advertisements on campus and local newspapers. Matched by age (actually patients selected to match controls)</t>
  </si>
  <si>
    <t>Rucritument through Rhumatology department and patient support gorup. Diagnosis based on ACR criteria. Subset of patients from wider study to match controls</t>
  </si>
  <si>
    <t>Part of a larger study on ANS in FM. Inclusion: Female, 20-50;  a regular menstrual cycle, having the capability to discern painful stimuli from nonpainful ones, and being fluent in Dutch. Exclusion criteria were cognitive impair_x0002_ment preventing the participant from comprehending the procedures as assessed by the Mini-Mental State Ex_x0002_amination (MMSE), pregnancy, serious health problems, serious injuries to the hands, or problems with vision</t>
  </si>
  <si>
    <t>g. Cutoff
scores used in this study were based on Crum et al8
: 19
for those with 0 to 4 years of education, 23 for those
with 5 to 8 years of education, 27 for those with 9 to 12
years of education, and 29 for those with college
education.</t>
  </si>
  <si>
    <t>education measured but different - HC have significantly more deucation, p .0001</t>
  </si>
  <si>
    <t>Use of nonsteroidal anti-inflammatory drugs (NSAIDs) and aminocetophen (paracetamol) was allowed, but partici_x0002_pants were asked to discontinue these medications 24 hours prior to testing if their pain allowed them to do so in order to minimize their influence on pain sensitivity testing. Also, use of selective serotonin reuptake inhibi_x0002_tors or serotonin-norepinephrine reuptake inhibitors was allowed because it has been shown that their effects on cognition are very limited.41 No other psychoactive medication use was allowed. ...One patient used an NSAID on the day of testing, and 1 control used paracetamol on the day of testing even though this participant did not suffer from pain com_x0002_plaints. Other medication that was used included thyromi_x0002_metics (1 patient, 1 control), melatonin (2 patients),
antihistamines (1 patient), corticosteroids (1 patient), selective serotonin reuptake inhibitors (4 patients, 1 con_x0002_trol), serotonin-norepinephrine reuptake inhibitors (1 patient), sympathomimetics (1 patient, 1 control), and anticonceptives (24 patients, 22 controls).</t>
  </si>
  <si>
    <t>Noted 3 patients (1 contr) had had concusions 8 years or more away (2 years for control)</t>
  </si>
  <si>
    <t>All assessments completed in a single testing session (but no info on that). NB data reported says "Data represent mean (standard deviation) or median (interquartile range), depending on the distribution of the data." but does not indicate which is which....</t>
  </si>
  <si>
    <t>yes - nb only have iqrange of 2.8 (no iqr 1 and 2)</t>
  </si>
  <si>
    <t>BSI-A</t>
  </si>
  <si>
    <t>BSI-D</t>
  </si>
  <si>
    <t>Only have IQRs and these as larger than the medians (eg 0 (0.3) for controls depression, so hard to know how to make the boundaries even if desired)</t>
  </si>
  <si>
    <t>Cluster headache</t>
  </si>
  <si>
    <t>5-15 years</t>
  </si>
  <si>
    <t>Patients were not receiving prophylactic
therapy, were drug-free for at least 24 hours, a</t>
  </si>
  <si>
    <t>Patients and
controls had normal or corrected-to-normal vision and
normal hearing capabilities. No participants had notable
motor or sensory dysfunction or deep tendon reflexes.
We excluded participants who were illiterate or suffering
from depression, stroke, or brain injuries. T</t>
  </si>
  <si>
    <t>no history of headache or drug/alcohol abuse. No info on recruitment</t>
  </si>
  <si>
    <t>Patients in bout but not in headache' recruited from  from the Chinese PLA General Hospital according to the diagnostic criteria of the International Classification of Headache Disorders. e exclusion criteria were as follows: 1) tak_x0002_ing prophylactic medications for CH; 2) history of anal_x0002_gesic drug overuse; 3) history of general neurological or psychiatric disease; 4) history of drug abuse or dependency, including alcohol and cigarettes; 5) history of mixed-type headache; and 6) past history of neurological disorder or abnormal findings on a neurological examination</t>
  </si>
  <si>
    <t>Text says VAS taken but not mentioned in any way</t>
  </si>
  <si>
    <t>No mood info</t>
  </si>
  <si>
    <t>WAN182-A</t>
  </si>
  <si>
    <t>WAN182-B</t>
  </si>
  <si>
    <t>Cross-sectional case-control study (spectroscopy)</t>
  </si>
  <si>
    <t>Idiopathic trigeminal neuralgia</t>
  </si>
  <si>
    <t>Patients from hospital meeting ICHD-2 criteria for ITN (pain sensations within trigeminal nerve distro, more than 2 years disease duration). Eexclusion criteria were frequent spontanous attacks that could disrupt the scanning session, other surgical treatments before the Gamma Knife surgery, or the presence of any other pain or psychiatric disease.</t>
  </si>
  <si>
    <t>Age and gender-matched volutnrees, with fewer than one headache per month</t>
  </si>
  <si>
    <t>similar education</t>
  </si>
  <si>
    <t>6.91 (4.67) years</t>
  </si>
  <si>
    <t>3.92 (1.85) attacks per day</t>
  </si>
  <si>
    <t>adopted to evaluate congnitive dysfunction in patients with ITN by neurologist (citation included) - also conducted the test</t>
  </si>
  <si>
    <t>cross-sectional case–control study (MRI)</t>
  </si>
  <si>
    <t>bilateral KOA - outpatient clinic of pain dept, fulfilled OA criteria of ACR and no history of other pain conditoins. Longer than 3 months with minimum pain magnitude 3/10 on VAS</t>
  </si>
  <si>
    <t>no history of chronic pain</t>
  </si>
  <si>
    <t>screened for the following exclusion
criteria: have contraindications for MRI study (e.g., metal
implants or claustrophobia); have dentures; or have severe
concomitant neurological or psychiatric disorders, or other
diseases, such as hypertension, diabetes or coronary disease</t>
  </si>
  <si>
    <t>ZHA192-A</t>
  </si>
  <si>
    <t>assessments happened on scanning day but no info about when, who etc</t>
  </si>
  <si>
    <t>HAMA</t>
  </si>
  <si>
    <t>HAMD</t>
  </si>
  <si>
    <t>continued normal medication usage for pain - acknowledgment that these could have effect</t>
  </si>
  <si>
    <t>knee</t>
  </si>
  <si>
    <t>ZHA192-B</t>
  </si>
  <si>
    <t>The FM patients and the controls were
excluded if they had a history of drug taking affecting the
central nervous system during the last month; history of
taking nonsteroidal anti-inflammatory drugs or opioids
during the last week; or history of neurologic disease,
rheumatologic disease, or endocrinologic disease</t>
  </si>
  <si>
    <t>female patients (of who?) with FM who met 1990 ACR criteria  (judged by who?) - NB it's kind of there but not really that clear</t>
  </si>
  <si>
    <t>no information avaialble</t>
  </si>
  <si>
    <t>Turkish version validated, recorded by one experienced clinician</t>
  </si>
  <si>
    <t>No pain information taken</t>
  </si>
  <si>
    <t>Epidemiological study</t>
  </si>
  <si>
    <t>Below 10</t>
  </si>
  <si>
    <t>FM patients asked to recruite a non-FM with similar age and sociod characteristics. Also further controls via advertisement.  Had to not meet ACR FM criteria (NB this is not the same as pain-free). Did exclude 'controls' based on the ACR</t>
  </si>
  <si>
    <t>Used a sex and province proportional recruitment. Women only, 37-65. Assesments Nov11 to Jan 13. Both controls and patients excluded if  acute or terminal illness, and
severe dementia [Mini-Mental State Examination (MMSE) o 10]</t>
  </si>
  <si>
    <t>Trained assessors did all the testing to reduce inter-examiner error. taken on assessment day 1 with sociod and BDI and some medical assessments</t>
  </si>
  <si>
    <t xml:space="preserve">differs, eg more pirmary school only in FM, and fewer university degree in FM </t>
  </si>
  <si>
    <t>SF-36 pain - lower is more painful</t>
  </si>
  <si>
    <t>(60% over 5 years)</t>
  </si>
  <si>
    <t xml:space="preserve">he FM patients and the controls were
excluded if they had a history of drug taking affecting the
central nervous system during the last month; history of
taking nonsteroidal anti-inflammatory drugs or opioids
during the last week; or history of neurologic disease,
rheumatologic disease, or endocrinologic disease. </t>
  </si>
  <si>
    <t xml:space="preserve">Fibromyalgia patients were recruited from different fibromyalgia associations via e-mail, letter, or telephone. (i) to be previously diagnosed by a rheumatologist, (ii) to meet the 1990 American College of Rheumatology (ACR) fibromyalgia classification criteria. DId exclude 'patients' based on the ACR not being met. </t>
  </si>
  <si>
    <t>older adults pain free</t>
  </si>
  <si>
    <t>stated taken - but not reported</t>
  </si>
  <si>
    <t>Accounted for</t>
  </si>
  <si>
    <t>showed that different drug adherence not associated with performance on MoCA</t>
  </si>
  <si>
    <t>somewhat higher in controls (13.6 vs11.3, p.012)</t>
  </si>
  <si>
    <t>matched by education</t>
  </si>
  <si>
    <t>Unclear - suggests that controls were recurited "with adjlustment for years of education (+- 23 years) - typo?</t>
  </si>
  <si>
    <t>RA has lower education</t>
  </si>
  <si>
    <t>RA has more smokers and higher BMI</t>
  </si>
  <si>
    <t>confounds not reported elsewhere</t>
  </si>
  <si>
    <t>not fomrally compared but education levels somewhat higher in clinical sample</t>
  </si>
  <si>
    <t>MA_125</t>
  </si>
  <si>
    <t>LI_120</t>
  </si>
  <si>
    <t>QU_144</t>
  </si>
  <si>
    <t>matched on IQ</t>
  </si>
  <si>
    <t>Mednieks,Janis;Naumovs,Vladimrs;Skilters,Jurgis</t>
  </si>
  <si>
    <t>Ideational fluency in patients with rheumatoid arthritis</t>
  </si>
  <si>
    <t>Current Rheumatology Reviews</t>
  </si>
  <si>
    <t>United Arab Emirates</t>
  </si>
  <si>
    <t>MED128</t>
  </si>
  <si>
    <t>cross-sectional case–control study</t>
  </si>
  <si>
    <t>A cross-sectional study was carried out in a clinical co_x0002_hort. Patient data was acquired in Pauls Stradins Clinical
University Hospital, Riga, Latvia, in both the out-patient
unit and the Rheumatology department.</t>
  </si>
  <si>
    <t>Patients aged 18 and older with a diagnosis of RA were
eligible. Of that group, patients with extra-articular manifes_x0002_tations of RA, diagnosis of cognitive impairment before the
diagnosis of the condition, and comorbidities that might
have influenced cognitive function were excluded</t>
  </si>
  <si>
    <t>other than allowance of comorbidities, n information about inclusion criteria</t>
  </si>
  <si>
    <t>Patients with comorbidities, such as hypothyroidism, primary arterial hypertension, and coronary heart disease, were included in the study due to a high prevalence of the disorders; however, the same disorders were represented in the control group to a similar extent, minimizing their probable effect on cogni_x0002_tive function....Comorbidities that were probable to influence partici_x0002_pants' cognitive function were taken into account. Hypothy_x0002_roidism, arterial hypertension [57], and coronary artery dis_x0002_ease were considered an influencing factor (included in main analysis)</t>
  </si>
  <si>
    <t>Data collected in series with MoCA towards the end, Mentions awarding a point when education 12 years or less</t>
  </si>
  <si>
    <t>no formal comparison. 11p vs 9c had 12 years plus education</t>
  </si>
  <si>
    <t>.</t>
  </si>
  <si>
    <t xml:space="preserve">Noted a high level of polypharmacy </t>
  </si>
  <si>
    <t>Xiang,Yue;Chen,Shenggen;Lin,Hanbin;Xiong,Wenting;Zheng,Zhenyang</t>
  </si>
  <si>
    <t>Cognitive function and white matter lesions in medication-overuse headache</t>
  </si>
  <si>
    <t>Journal of Pain Research</t>
  </si>
  <si>
    <t>Education</t>
  </si>
  <si>
    <t>Medication</t>
  </si>
  <si>
    <t>Age, n, where patients were recruited from</t>
  </si>
  <si>
    <t>Lacking any description of exclusion criteria for controls</t>
  </si>
  <si>
    <t>Threshold yes</t>
  </si>
  <si>
    <t>No pain measurement or clinical confirmation that pain present for a period of time</t>
  </si>
  <si>
    <t xml:space="preserve">Diagnosis but without any indication of longevity. </t>
  </si>
  <si>
    <t>Education is unmatched or unmentioned</t>
  </si>
  <si>
    <t>Medication not mentioned</t>
  </si>
  <si>
    <t>Education not mentioned</t>
  </si>
  <si>
    <t>Administration of tests left a mystery</t>
  </si>
  <si>
    <t>iqr1 and 2 not reported</t>
  </si>
  <si>
    <t>high cut-off used or cut-off for one group only</t>
  </si>
  <si>
    <t>study_id</t>
  </si>
  <si>
    <t>study_design_overall</t>
  </si>
  <si>
    <t>sample_details_overall</t>
  </si>
  <si>
    <t>matching_education</t>
  </si>
  <si>
    <t>confounds_other</t>
  </si>
  <si>
    <t>sample_cont</t>
  </si>
  <si>
    <t>sample_details_cont</t>
  </si>
  <si>
    <t>n_cont</t>
  </si>
  <si>
    <t>age_mean_cont</t>
  </si>
  <si>
    <t>age_sd_cont</t>
  </si>
  <si>
    <t>male_n_cont</t>
  </si>
  <si>
    <t>female_n_cont</t>
  </si>
  <si>
    <t>sample_treat</t>
  </si>
  <si>
    <t>sample_details_treat</t>
  </si>
  <si>
    <t>n_treat</t>
  </si>
  <si>
    <t>age_mean_treat</t>
  </si>
  <si>
    <t>age_sd_treat</t>
  </si>
  <si>
    <t>male_n_treat</t>
  </si>
  <si>
    <t>female_n_treat</t>
  </si>
  <si>
    <t>cognitive_name</t>
  </si>
  <si>
    <t>cognitive_focus</t>
  </si>
  <si>
    <t>cognitive_process</t>
  </si>
  <si>
    <t>cognitive_exclusions_notes</t>
  </si>
  <si>
    <t>cognitive_effect_smd</t>
  </si>
  <si>
    <t>cognitive_effect_se</t>
  </si>
  <si>
    <t>cognitive_effect_other</t>
  </si>
  <si>
    <t>cognitive_effect_p</t>
  </si>
  <si>
    <t>cognitive_correlation_coefficient</t>
  </si>
  <si>
    <t>cognitive_correlation_details</t>
  </si>
  <si>
    <t>cognitive_mean_cont</t>
  </si>
  <si>
    <t>cognitive_sd_cont</t>
  </si>
  <si>
    <t>cognitive_mean_treat</t>
  </si>
  <si>
    <t>cognitive_sd_treat</t>
  </si>
  <si>
    <t>cognitive_median_cont</t>
  </si>
  <si>
    <t xml:space="preserve">cognitive_iqr1_cont </t>
  </si>
  <si>
    <t>cognitive_iqr2_cont</t>
  </si>
  <si>
    <t>cognitive_median_treat</t>
  </si>
  <si>
    <t>cognitive_iqr1_treat</t>
  </si>
  <si>
    <t>cognitive_iqr2_treat</t>
  </si>
  <si>
    <t>pain_measure</t>
  </si>
  <si>
    <t>pain_measured_cont</t>
  </si>
  <si>
    <t>pain_measured_treat</t>
  </si>
  <si>
    <t>pain_mean_cont</t>
  </si>
  <si>
    <t>pain_sd_cont</t>
  </si>
  <si>
    <t>pain_mean_treat</t>
  </si>
  <si>
    <t>pain_sd_treat</t>
  </si>
  <si>
    <t>pain_median_cont</t>
  </si>
  <si>
    <t>pain_iqr1_cont</t>
  </si>
  <si>
    <t>pain_iqr2_cont</t>
  </si>
  <si>
    <t>pain_median_treat</t>
  </si>
  <si>
    <t>pain_iqr1_treat</t>
  </si>
  <si>
    <t>pain_iqr2_treat</t>
  </si>
  <si>
    <t>pain_onset_info</t>
  </si>
  <si>
    <t>pain_onset_min</t>
  </si>
  <si>
    <t>pain_duration_mean?</t>
  </si>
  <si>
    <t>pain_location</t>
  </si>
  <si>
    <t>pain_intensity_qualitative</t>
  </si>
  <si>
    <t>pain_medication_status</t>
  </si>
  <si>
    <t>pain_medication_type</t>
  </si>
  <si>
    <t>mood_gen</t>
  </si>
  <si>
    <t>anxiety_measure</t>
  </si>
  <si>
    <t>anx_mean_cont</t>
  </si>
  <si>
    <t>anx_sd_cont</t>
  </si>
  <si>
    <t>anx_mean_treat</t>
  </si>
  <si>
    <t>anx_sd_treat</t>
  </si>
  <si>
    <t>anx_diff</t>
  </si>
  <si>
    <t>depression_measure</t>
  </si>
  <si>
    <t>dep_mean_cont</t>
  </si>
  <si>
    <t>dep_sd_cont</t>
  </si>
  <si>
    <t>dep_mean_treat</t>
  </si>
  <si>
    <t>dep_sd_treat</t>
  </si>
  <si>
    <t>dep_diff</t>
  </si>
  <si>
    <t>anx_median_cont</t>
  </si>
  <si>
    <t>anx_iqr1_cont</t>
  </si>
  <si>
    <t>anx_iqr2_cont</t>
  </si>
  <si>
    <t>anx_median_treat</t>
  </si>
  <si>
    <t>anx_iqr1_treat</t>
  </si>
  <si>
    <t>anx_iqr2_treat</t>
  </si>
  <si>
    <t>dep_median_cont</t>
  </si>
  <si>
    <t>dep_iqr1_cont</t>
  </si>
  <si>
    <t>dep_iqr2_cont</t>
  </si>
  <si>
    <t>dep_median_treat</t>
  </si>
  <si>
    <t>dep_iqr1_treat</t>
  </si>
  <si>
    <t>dep_iqr2_treat</t>
  </si>
  <si>
    <t>qual_8_score</t>
  </si>
  <si>
    <t>qual_8_reason</t>
  </si>
  <si>
    <t>screening out 20-scores</t>
  </si>
  <si>
    <t>screening out 3MS below 77</t>
  </si>
  <si>
    <t>YES - using 3MS (not MOCA) of =&lt; 77, or difficulties writing or completing the moca</t>
  </si>
  <si>
    <t>Screened out MMSE scores below 24</t>
  </si>
  <si>
    <t>cognitive_exclusion_info</t>
  </si>
  <si>
    <t>cognitive_exclusion_any</t>
  </si>
  <si>
    <t>Inclusion and exclusion criteria reported for patients and controls - ideally patients defined by diagnostic criteria and reporting presence of pain for 3+months (or explict in criteria)</t>
  </si>
  <si>
    <t>Was pain measured at time of study using a validated tool? In both controls and patients?</t>
  </si>
  <si>
    <t xml:space="preserve">Education should be matched across groups. </t>
  </si>
  <si>
    <t>Medication ideally should be managed (eg medication-free during week of study) but possibly still a yes…</t>
  </si>
  <si>
    <t>Ok if mood is measured but not controlled for</t>
  </si>
  <si>
    <t>Who administered the test, and what was the setting?</t>
  </si>
  <si>
    <t>Any alterations to the test described (eg Korean version)?</t>
  </si>
  <si>
    <t>Was a screen employed that differentially screened one group only (eg controls), or at a high level (eg MMSE 24+)</t>
  </si>
  <si>
    <t>JBI</t>
  </si>
  <si>
    <t>Info</t>
  </si>
  <si>
    <t>Clear criteria for patients including Diagnosis and explicit confirmation that pain is a current factor for 3+ months . Controls can be thinner (eg pain-free healthy controls) but indication of exclusion criteria still present</t>
  </si>
  <si>
    <t xml:space="preserve">Reports source of subjects and demographics, study location, preferably time period </t>
  </si>
  <si>
    <t>Were means and sds or medians and iqr1 and 2 reported? (NB if not may need to just be excluded!)</t>
  </si>
  <si>
    <t>Were objective, standard criteria used for  measurement of the condition?</t>
  </si>
  <si>
    <t>Were means and sds or medians and iqr1 and 2 reported? (NB if not may need to just be excluded!)
Was a screen employed that differentially screened one group only (eg controls), or at a high level (eg MMSE 24+)</t>
  </si>
  <si>
    <t>screened below MMSE 28</t>
  </si>
  <si>
    <t>screened below ACE 88 - for controls only</t>
  </si>
  <si>
    <t>screened MMSE below 14</t>
  </si>
  <si>
    <t>MMSE below 26/18/13 excluded depending on education</t>
  </si>
  <si>
    <t>MMSE below 10 excluded</t>
  </si>
  <si>
    <t>qual_7_score</t>
  </si>
  <si>
    <t>qual_7_reason</t>
  </si>
  <si>
    <t>Who administered the test, and what was the setting?
Any alterations to the test described (eg Korean version)?</t>
  </si>
  <si>
    <t>No description of test administration</t>
  </si>
  <si>
    <t>clear named individual and details about test type</t>
  </si>
  <si>
    <t>limited information (eg who administered and context)</t>
  </si>
  <si>
    <t>variant of MMSE described</t>
  </si>
  <si>
    <t>cognitive_variant</t>
  </si>
  <si>
    <t>Turkish</t>
  </si>
  <si>
    <t>Adapted ITN version</t>
  </si>
  <si>
    <t>administration details (who, when) clear</t>
  </si>
  <si>
    <t>context of test collection provided but no information about administrator</t>
  </si>
  <si>
    <t>MMSE below 29/27/23 excluded depending on education. Also, scores reported in an ambiguous way</t>
  </si>
  <si>
    <t>single testing session, but no details of who</t>
  </si>
  <si>
    <t>only dates of data collection</t>
  </si>
  <si>
    <t>qual_2_score</t>
  </si>
  <si>
    <t>qual_2_reason</t>
  </si>
  <si>
    <t>location and timing of event described. However no details of who</t>
  </si>
  <si>
    <t>location and context described, ambigous as to whether it was trained interviewers described in prior stage of study</t>
  </si>
  <si>
    <t>no context for when, who and where. Adapted test with 2 items removed.</t>
  </si>
  <si>
    <t>one consistent trained administrator, on named day in process</t>
  </si>
  <si>
    <t>one consistent trained administrator, blinding used</t>
  </si>
  <si>
    <t>detailed information on  order of tests, training and role of assessor, time of session</t>
  </si>
  <si>
    <t>adapted Spanish version</t>
  </si>
  <si>
    <t>Korean</t>
  </si>
  <si>
    <t>collected alongside other measures, but no detail as to who</t>
  </si>
  <si>
    <t>who, description of score adjustments</t>
  </si>
  <si>
    <t>named investigator</t>
  </si>
  <si>
    <t>no administrator info but qualitative feedback on test experience and duration</t>
  </si>
  <si>
    <t>identified examiners, consistency across groups</t>
  </si>
  <si>
    <t>Portuguese</t>
  </si>
  <si>
    <t>Brazilian</t>
  </si>
  <si>
    <t>Spanish</t>
  </si>
  <si>
    <t>Italian</t>
  </si>
  <si>
    <t>single identified assessor and role. Language variant named</t>
  </si>
  <si>
    <t>matching_age</t>
  </si>
  <si>
    <t>qual_1_score</t>
  </si>
  <si>
    <t>qual_1_reason</t>
  </si>
  <si>
    <t xml:space="preserve">inclusion and exclusion criteria reported for patients and controls,  patients defined by ARC diagnostic criteria </t>
  </si>
  <si>
    <t>unclear</t>
  </si>
  <si>
    <t>pain duration not reported</t>
  </si>
  <si>
    <t>controls and patients explicitly differentiated according to (self) reported pain</t>
  </si>
  <si>
    <t>diagnosis including explicit reference to pain duration and nature</t>
  </si>
  <si>
    <t>clear distinction and pain frequency</t>
  </si>
  <si>
    <t>no description of controls or any exclusions. Description of patients clear and meet criteria</t>
  </si>
  <si>
    <t>Clear exclusion criteria. However no pain measurement whatsoever</t>
  </si>
  <si>
    <t>named criteria , patients assessed medically, absence of neuro/rheum diseases in controls, dementia-free</t>
  </si>
  <si>
    <t>diagnostic criteria, clear exclusion criteria for both groups</t>
  </si>
  <si>
    <t>only 1 month minimum criteria for pain group - patients may not all meet chronic criteria</t>
  </si>
  <si>
    <t>pain-ratings made by both groups, some exclusion criteria presented for both, minimum 3 months</t>
  </si>
  <si>
    <t>Minimum 6 months unremovable pain, some exclusion</t>
  </si>
  <si>
    <t>yes/unsure</t>
  </si>
  <si>
    <t>self-rated pain for both groups using IASP definition - 3 months or more. But no exclusions? Which is maybe acceptable for the nature of study (will get penalised later for confounds uncontrolled)</t>
  </si>
  <si>
    <t>clear inclusion/exclusion, min pain, diagnosis</t>
  </si>
  <si>
    <t>diagnosis criteria and pain duration clear. Extensive exclusion criteria for both groups</t>
  </si>
  <si>
    <t>Criteria and exclusion clear</t>
  </si>
  <si>
    <t>Clear diagnostic process although no criteria mentioned. Clear exclusion</t>
  </si>
  <si>
    <t>Clear diagnostic criteria, minimum duration</t>
  </si>
  <si>
    <t>Pain rating scale for specific location for patients. Exclusions for all. Does not say whether patients were asked about pain</t>
  </si>
  <si>
    <t>Comprehensive exclusions, clear pain/non-pain criteria and duration</t>
  </si>
  <si>
    <t>exclusion and inclusion clear - however not clear on pain</t>
  </si>
  <si>
    <t>self-reported - but clear criteria. Exclusions also described</t>
  </si>
  <si>
    <t>Criteria clear, lack of headache clear in controls. Exclusions over both groups.</t>
  </si>
  <si>
    <t>description of state of patients at time of completion, exclusion criteria clear, control criteria clear</t>
  </si>
  <si>
    <t>description of state of patients at time of completion, e control criteria clear</t>
  </si>
  <si>
    <t>Exclusion crit?</t>
  </si>
  <si>
    <t>clear minimum pain criteria and diagnostic criteria, info on controls, clear exclusions</t>
  </si>
  <si>
    <t>RA criteria</t>
  </si>
  <si>
    <t>NB no criteria references, exclusions outlined</t>
  </si>
  <si>
    <t>Exclusions, ACR classification details 3 months</t>
  </si>
  <si>
    <t xml:space="preserve">Diagnosis on ACR criteria (which specifies 3months pain). Exclusions clear across groups. </t>
  </si>
  <si>
    <t>Clear diagnostic process using ACR. Exclusion criteria not clear whether apply to controls. Diagnosis made with ACR 2010 does not involve duration.</t>
  </si>
  <si>
    <t>attendees of chronic pain unit - 3 monmths minimum chronic non-malignant pain - FM with American College of Rheumatology (ACR) 1990 classification criteria</t>
  </si>
  <si>
    <t>attendees of chronic pain unit - 3 monmths minimum chronic non-malignant pain  - ICD-10 definition</t>
  </si>
  <si>
    <t xml:space="preserve">Neuropathic chronic non-malignant pain </t>
  </si>
  <si>
    <t>MSK chronic non-malignant pain</t>
  </si>
  <si>
    <t>minimum pain, diagnosis with condition, controls described with some exclusions</t>
  </si>
  <si>
    <t xml:space="preserve"> The participants with ONFH were recruited from among patients who had consulted orthopedic clinics at the authors’ affiliated institutions for hip pain. The inclusion criteria for ONFH patients were as follows: (1) had been diagnosed as ONFH following the 2015 Guideline for Diagnostic and Treatment of ONFH (Li, 2015); (2) were the first time to suffer from ONFH; (3) had no previous treatment of medication; and (4) underwent a complete physical and radiological examination, standard laboratory tests, and an extensive number of neuropsychological assessments</t>
  </si>
  <si>
    <t>clear exclusions and definitions. Hip pain reported by participants but duration unknown</t>
  </si>
  <si>
    <t>similar age</t>
  </si>
  <si>
    <t>self reported pain for 3 months, vs not, exclusion criteria clear for all</t>
  </si>
  <si>
    <t>clear diagnostic criteria and distinction for controls with mimimum duration</t>
  </si>
  <si>
    <t>minimum 3 months self-rated pain moderate intensity. Exclusion criteria listed</t>
  </si>
  <si>
    <t>diagnosis for patients, but no exclusion criteria or description of controls</t>
  </si>
  <si>
    <t>No information on how 'rheumatoid subjects' or controls were determined, nor any exclusions</t>
  </si>
  <si>
    <t>6 month duration of diagnosis. however no reference to criteria used. Controls described.</t>
  </si>
  <si>
    <t>formal diagnosis of CLBP by a qualified health pro_x0002_fessional (General Practitioner or Physiotherapist) of at least 6m. Exclusions by cognitive screen</t>
  </si>
  <si>
    <t>exclusions clearly described for patients. Some limited exclusions for controls also</t>
  </si>
  <si>
    <t xml:space="preserve">FM was diagnosed according to the American College of Rheumatology (2) by a rheumatologist, and STD was diagnosed by a psychiatrist using the Structured Clinical Interview for the DSM-IV Axis I Disorders (SCID-I). Exclusions b ased on Axis 1 psychiatric disorder, having another pain conditoin, </t>
  </si>
  <si>
    <t>clear criteria for diagnosis and patient exclusions. No apparent exclusions for controls, but their provenance and criteria (matching) defined.</t>
  </si>
  <si>
    <t xml:space="preserve">Reports source of subjects and demographics, study location, preferably time period 
</t>
  </si>
  <si>
    <t>type of study, type of participant (community dwelling OA)</t>
  </si>
  <si>
    <t>Cross-sectional case control study</t>
  </si>
  <si>
    <t>patients from existing study, community dwelling adults</t>
  </si>
  <si>
    <t xml:space="preserve">patients from outpatient clinics from named hospital. Demographics reported. </t>
  </si>
  <si>
    <t>no information about control recruitment</t>
  </si>
  <si>
    <t>patients from existing study, details about recruitment process, demographics</t>
  </si>
  <si>
    <t>no description on recruitment of controls or FM - no overall context for the study. Demographics are reported</t>
  </si>
  <si>
    <t>Subjects from named registry plus  from previous studies,demographics present</t>
  </si>
  <si>
    <t>convenience sampling according to named guidelines, source of controls described, demographics present</t>
  </si>
  <si>
    <t>Patients recruited from national headache centre, controls from staff and relatives. Demographics provided</t>
  </si>
  <si>
    <t>Patients recruited from centres for sepcialised care in Rheumatic patients in center region of portugal. Controls by 'statistical convenience method'</t>
  </si>
  <si>
    <t>demographics, and where patients were recruited from but controls unclear</t>
  </si>
  <si>
    <t xml:space="preserve">via convenience sampling' but no indication of from where. </t>
  </si>
  <si>
    <t>No description of controls context</t>
  </si>
  <si>
    <t>patients from named rheumatiolgy centres, demographics, controls were partners. Demographics provided</t>
  </si>
  <si>
    <t>all subjects recruited from same named clinics, demographics provided</t>
  </si>
  <si>
    <t xml:space="preserve">recruitment characteristics for both explained, some demographics provided
</t>
  </si>
  <si>
    <t>provides context and demographics</t>
  </si>
  <si>
    <t>Named institutions for patients plus local community for controls, demographics provided except for education</t>
  </si>
  <si>
    <t>outpatient clinics of hospitals for both sets, info on demographics</t>
  </si>
  <si>
    <t xml:space="preserve">consecutive patients with PsA who were under regular clinical follow-up in the Rheumatology Unit of a  university-afliated, tertiary referral hospital between 2016 - December 2019. Diagnosis of PsA made by rheumatologist using the CASPAR criteria. excluded any laboratory test  abnormality that could justifyc cognitive impairment </t>
  </si>
  <si>
    <t>clear context for patients and controls, demographics provided</t>
  </si>
  <si>
    <t>Control data came from The Dementia Research and
Care Clinic</t>
  </si>
  <si>
    <t>Subjects from named registry (patients) and named large-scale study (controls),demographics present</t>
  </si>
  <si>
    <t>Subjects from named project,demographics present</t>
  </si>
  <si>
    <t xml:space="preserve">recruitment process detailed and study process for both groups. Demographics present
</t>
  </si>
  <si>
    <t>controls older (calculated by hand, t3.74 ,p0.0003</t>
  </si>
  <si>
    <t>Recurited through hospitals (patients) and senior citizen centres (controls) . Demographics provided</t>
  </si>
  <si>
    <t xml:space="preserve">Cluster sampling from rural elderly population and selection of 3 urban health centres. </t>
  </si>
  <si>
    <t>appears CP older (p 0.012) but means not reported</t>
  </si>
  <si>
    <t>Patients from outpatients dept, controls recruited through advertisement. Demographics provided.</t>
  </si>
  <si>
    <t>Named institution/department, with controls from staff and community. Some gaps in demographics</t>
  </si>
  <si>
    <t>Clear origin for controls and patients in primary health care centres, demographics provided</t>
  </si>
  <si>
    <t xml:space="preserve">older patients </t>
  </si>
  <si>
    <t>Range of recruitment origins briefly described. Control origins linked. Demographics provided</t>
  </si>
  <si>
    <t>Patients from named hospital, controls from named screening program. Demographics taken</t>
  </si>
  <si>
    <t>Patients recruited from named outpatient unit, but no info about control origin. Demographics provided</t>
  </si>
  <si>
    <t>Both groups recruited from hospital from named departments. Demographics provided.</t>
  </si>
  <si>
    <t>Named dept for patients, recruitment process for controls briefly described. Demopraphics provided</t>
  </si>
  <si>
    <t>no information about where subjects recruited from, (possible to assume  from the hospital ethics committee but no confirmation)</t>
  </si>
  <si>
    <t>Patients from named departments at 2 hospitals but no information about controls. Demographics provided</t>
  </si>
  <si>
    <t>All recruited from primary healthcare centres in named city. Demographics provided</t>
  </si>
  <si>
    <t xml:space="preserve">Very clear study context including info about location and sources of subjects. Some Demographics reported </t>
  </si>
  <si>
    <t>patients older (p 0.05)</t>
  </si>
  <si>
    <t>Named clinic for patients and spouses as controls. Demographics provided. Date of data collection provided</t>
  </si>
  <si>
    <t>Part of unnamed larger study. Patients from named department, controls through recruitment briefly described. Demographics provided</t>
  </si>
  <si>
    <t>Patients from named hospital, no info on control origin. Demographics present</t>
  </si>
  <si>
    <t>Patients from named hospital, no info on control origin. Demographics minimal ( age ranges but no sd, and gender)</t>
  </si>
  <si>
    <t>probably similar age</t>
  </si>
  <si>
    <t>Patients recruited from named department. Controls through advertisement (no further info)</t>
  </si>
  <si>
    <t>no information about source of subjects (besides ethics committee approval)</t>
  </si>
  <si>
    <t>details about recruitment process for all subjects, demographics provided</t>
  </si>
  <si>
    <t>Information about patient data provided but no info about healthy control recruitment</t>
  </si>
  <si>
    <t>Order of testing described but no identification of who/training</t>
  </si>
  <si>
    <t>Description of test conditions, unnamed 'experimenter' role in process, cognitive tests followed experimental activity, but no info about status of administrator</t>
  </si>
  <si>
    <t>all subjects underwent NP testing by trained technician but this did not encompass the screen, and unsure how this was conducted (may have been over phone)</t>
  </si>
  <si>
    <t>Location of neuropsychological assessment and sequence in process described, as well as duration. No info on who</t>
  </si>
  <si>
    <t>MMSE performed on day of examination but no background on who</t>
  </si>
  <si>
    <t>Language variant named; cognition evaluated by blinded physicians</t>
  </si>
  <si>
    <t>No description of test administration beyond use of Spanish version</t>
  </si>
  <si>
    <t>includes diagnostic criteria, pain duration and clear criteria for exclusion for both groups. Duration of 6 months reported</t>
  </si>
  <si>
    <t>qual_3_score</t>
  </si>
  <si>
    <t>qual_3_reason</t>
  </si>
  <si>
    <t>Explore</t>
  </si>
  <si>
    <t>Missing control</t>
  </si>
  <si>
    <t>Missing control, patient Pain severity reported in categories rather than mean</t>
  </si>
  <si>
    <t>no control data</t>
  </si>
  <si>
    <t>no pain-related data</t>
  </si>
  <si>
    <t>provides Harris score but this encompasses more than pain (function, motino, deformity)</t>
  </si>
  <si>
    <t>no ratings, only initial queries</t>
  </si>
  <si>
    <t>Not measured in any way. Only alluded to as a frequent symptom</t>
  </si>
  <si>
    <t>no pain-related data - and 1 month minimum also a discrepancy</t>
  </si>
  <si>
    <t>Does not report MPQ-SF although taken. however we know that on Pain thermometer max controls was 'little' intensity and min treatment was 'moderate'</t>
  </si>
  <si>
    <t>no separate control data and text is ambiguous as to whether NRS Pain scores are for whole sample or just patients</t>
  </si>
  <si>
    <t>data only presented in a graphical form</t>
  </si>
  <si>
    <t>No pain information</t>
  </si>
  <si>
    <t>No - only limited pain data for patients, median and no iqr1 and 3</t>
  </si>
  <si>
    <t>VAS taken but not reported in any way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</si>
</sst>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3" x14ac:knownFonts="1">
    <font>
      <sz val="11"/>
      <color theme="1"/>
      <name val="Calibri"/>
      <family val="2"/>
      <scheme val="minor"/>
    </font>
    <font>
      <b/>
      <sz val="11"/>
      <color theme="1"/>
      <name val="Calibri"/>
      <family val="2"/>
      <scheme val="minor"/>
    </font>
    <font>
      <b/>
      <sz val="14"/>
      <color theme="1"/>
      <name val="Calibri"/>
      <family val="2"/>
      <scheme val="minor"/>
    </font>
    <font>
      <sz val="14"/>
      <color theme="1"/>
      <name val="Calibri"/>
      <family val="2"/>
      <scheme val="minor"/>
    </font>
    <font>
      <b/>
      <sz val="11"/>
      <color theme="0"/>
      <name val="Calibri"/>
      <family val="2"/>
      <scheme val="minor"/>
    </font>
    <font>
      <sz val="11"/>
      <color theme="0"/>
      <name val="Calibri"/>
      <family val="2"/>
      <scheme val="minor"/>
    </font>
    <font>
      <i/>
      <sz val="11"/>
      <color theme="1"/>
      <name val="Calibri"/>
      <family val="2"/>
      <scheme val="minor"/>
    </font>
    <font>
      <sz val="11"/>
      <color rgb="FFFF0000"/>
      <name val="Calibri"/>
      <family val="2"/>
      <scheme val="minor"/>
    </font>
    <font>
      <sz val="11"/>
      <color theme="1" tint="4.9989318521683403E-2"/>
      <name val="Calibri"/>
      <family val="2"/>
      <scheme val="minor"/>
    </font>
    <font>
      <sz val="12"/>
      <color theme="0"/>
      <name val="Calibri"/>
      <family val="2"/>
      <scheme val="minor"/>
    </font>
    <font>
      <sz val="12"/>
      <color theme="1" tint="4.9989318521683403E-2"/>
      <name val="Calibri"/>
      <family val="2"/>
      <scheme val="minor"/>
    </font>
    <font>
      <sz val="20"/>
      <color theme="0"/>
      <name val="Calibri"/>
      <family val="2"/>
      <scheme val="minor"/>
    </font>
    <font>
      <sz val="20"/>
      <color theme="1"/>
      <name val="Calibri"/>
      <family val="2"/>
      <scheme val="minor"/>
    </font>
  </fonts>
  <fills count="22">
    <fill>
      <patternFill patternType="none"/>
    </fill>
    <fill>
      <patternFill patternType="gray125"/>
    </fill>
    <fill>
      <patternFill patternType="solid">
        <fgColor theme="7" tint="0.59999389629810485"/>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rgb="FFFFCCFF"/>
        <bgColor indexed="64"/>
      </patternFill>
    </fill>
    <fill>
      <patternFill patternType="solid">
        <fgColor theme="2"/>
        <bgColor indexed="64"/>
      </patternFill>
    </fill>
    <fill>
      <patternFill patternType="solid">
        <fgColor theme="9" tint="0.79998168889431442"/>
        <bgColor theme="9" tint="0.79998168889431442"/>
      </patternFill>
    </fill>
    <fill>
      <patternFill patternType="solid">
        <fgColor theme="9" tint="-0.499984740745262"/>
        <bgColor indexed="64"/>
      </patternFill>
    </fill>
    <fill>
      <patternFill patternType="solid">
        <fgColor rgb="FF7030A0"/>
        <bgColor indexed="64"/>
      </patternFill>
    </fill>
    <fill>
      <patternFill patternType="solid">
        <fgColor rgb="FF002060"/>
        <bgColor indexed="64"/>
      </patternFill>
    </fill>
    <fill>
      <patternFill patternType="solid">
        <fgColor theme="1"/>
        <bgColor indexed="64"/>
      </patternFill>
    </fill>
    <fill>
      <patternFill patternType="solid">
        <fgColor rgb="FF202637"/>
        <bgColor indexed="64"/>
      </patternFill>
    </fill>
    <fill>
      <patternFill patternType="solid">
        <fgColor theme="2" tint="-9.9978637043366805E-2"/>
        <bgColor indexed="64"/>
      </patternFill>
    </fill>
    <fill>
      <patternFill patternType="solid">
        <fgColor theme="1" tint="0.34998626667073579"/>
        <bgColor indexed="64"/>
      </patternFill>
    </fill>
    <fill>
      <patternFill patternType="solid">
        <fgColor theme="5" tint="-0.499984740745262"/>
        <bgColor indexed="64"/>
      </patternFill>
    </fill>
    <fill>
      <patternFill patternType="solid">
        <fgColor rgb="FFA162D0"/>
        <bgColor indexed="64"/>
      </patternFill>
    </fill>
    <fill>
      <patternFill patternType="solid">
        <fgColor rgb="FFC85C12"/>
        <bgColor indexed="64"/>
      </patternFill>
    </fill>
    <fill>
      <patternFill patternType="solid">
        <fgColor rgb="FF0043C8"/>
        <bgColor indexed="64"/>
      </patternFill>
    </fill>
    <fill>
      <patternFill patternType="solid">
        <fgColor rgb="FFDFDA00"/>
        <bgColor indexed="64"/>
      </patternFill>
    </fill>
    <fill>
      <patternFill patternType="solid">
        <fgColor theme="7" tint="-0.249977111117893"/>
        <bgColor indexed="64"/>
      </patternFill>
    </fill>
  </fills>
  <borders count="6">
    <border>
      <left/>
      <right/>
      <top/>
      <bottom/>
      <diagonal/>
    </border>
    <border>
      <left/>
      <right/>
      <top/>
      <bottom style="thin">
        <color indexed="64"/>
      </bottom>
      <diagonal/>
    </border>
    <border>
      <left/>
      <right/>
      <top style="thin">
        <color theme="9" tint="0.39997558519241921"/>
      </top>
      <bottom/>
      <diagonal/>
    </border>
    <border>
      <left style="thin">
        <color theme="9" tint="0.39997558519241921"/>
      </left>
      <right/>
      <top style="thin">
        <color theme="9" tint="0.39997558519241921"/>
      </top>
      <bottom/>
      <diagonal/>
    </border>
    <border>
      <left style="thin">
        <color theme="1"/>
      </left>
      <right style="thin">
        <color theme="1"/>
      </right>
      <top style="thin">
        <color theme="1"/>
      </top>
      <bottom style="thin">
        <color theme="1"/>
      </bottom>
      <diagonal/>
    </border>
    <border>
      <left/>
      <right/>
      <top style="thin">
        <color indexed="64"/>
      </top>
      <bottom style="thin">
        <color indexed="64"/>
      </bottom>
      <diagonal/>
    </border>
  </borders>
  <cellStyleXfs count="1">
    <xf numFmtId="0" fontId="0" fillId="0" borderId="0"/>
  </cellStyleXfs>
  <cellXfs count="152">
    <xf numFmtId="0" fontId="0" fillId="0" borderId="0" xfId="0"/>
    <xf numFmtId="0" fontId="0" fillId="0" borderId="1" xfId="0" applyBorder="1"/>
    <xf numFmtId="0" fontId="0" fillId="0" borderId="0" xfId="0" applyAlignment="1">
      <alignment horizontal="center" vertical="center"/>
    </xf>
    <xf numFmtId="0" fontId="0" fillId="0" borderId="0" xfId="0" applyAlignment="1">
      <alignment horizontal="left" vertical="center"/>
    </xf>
    <xf numFmtId="0" fontId="0" fillId="0" borderId="0" xfId="0" applyBorder="1" applyAlignment="1">
      <alignment horizontal="center" wrapText="1"/>
    </xf>
    <xf numFmtId="0" fontId="0" fillId="0" borderId="0" xfId="0" applyAlignment="1">
      <alignment horizontal="center" vertical="center" wrapText="1"/>
    </xf>
    <xf numFmtId="0" fontId="0" fillId="0" borderId="0" xfId="0" applyFill="1" applyBorder="1" applyAlignment="1">
      <alignment horizontal="center" wrapText="1"/>
    </xf>
    <xf numFmtId="0" fontId="0" fillId="0" borderId="0" xfId="0" applyBorder="1" applyAlignment="1">
      <alignment horizontal="center"/>
    </xf>
    <xf numFmtId="0" fontId="0" fillId="0" borderId="0" xfId="0" applyAlignment="1"/>
    <xf numFmtId="0" fontId="0" fillId="0" borderId="0" xfId="0" applyAlignment="1">
      <alignment horizontal="center"/>
    </xf>
    <xf numFmtId="0" fontId="0" fillId="0" borderId="0" xfId="0" applyBorder="1" applyAlignment="1"/>
    <xf numFmtId="0" fontId="0" fillId="0" borderId="0" xfId="0" applyFill="1" applyBorder="1" applyAlignment="1"/>
    <xf numFmtId="0" fontId="0" fillId="0" borderId="0" xfId="0" applyFill="1" applyBorder="1" applyAlignment="1">
      <alignment wrapText="1"/>
    </xf>
    <xf numFmtId="0" fontId="0" fillId="0" borderId="0" xfId="0" applyBorder="1"/>
    <xf numFmtId="0" fontId="0" fillId="0" borderId="0" xfId="0" applyBorder="1" applyAlignment="1">
      <alignment wrapText="1"/>
    </xf>
    <xf numFmtId="0" fontId="0" fillId="0" borderId="0" xfId="0" applyBorder="1" applyAlignment="1">
      <alignment horizontal="left" wrapText="1"/>
    </xf>
    <xf numFmtId="0" fontId="0" fillId="0" borderId="0" xfId="0" applyBorder="1" applyAlignment="1">
      <alignment horizontal="right" wrapText="1"/>
    </xf>
    <xf numFmtId="0" fontId="0" fillId="0" borderId="0" xfId="0" applyBorder="1" applyAlignment="1">
      <alignment vertical="top"/>
    </xf>
    <xf numFmtId="164" fontId="0" fillId="0" borderId="0" xfId="0" applyNumberFormat="1" applyBorder="1"/>
    <xf numFmtId="164" fontId="0" fillId="0" borderId="0" xfId="0" applyNumberFormat="1" applyBorder="1" applyAlignment="1">
      <alignment horizontal="center" wrapText="1"/>
    </xf>
    <xf numFmtId="0" fontId="0" fillId="3" borderId="0" xfId="0" applyFill="1" applyBorder="1" applyAlignment="1">
      <alignment horizontal="left" wrapText="1"/>
    </xf>
    <xf numFmtId="0" fontId="0" fillId="5" borderId="0" xfId="0" applyFill="1" applyBorder="1" applyAlignment="1">
      <alignment horizontal="center" wrapText="1"/>
    </xf>
    <xf numFmtId="0" fontId="0" fillId="5" borderId="0" xfId="0" applyFill="1" applyBorder="1" applyAlignment="1">
      <alignment horizontal="left" wrapText="1"/>
    </xf>
    <xf numFmtId="0" fontId="0" fillId="4" borderId="0" xfId="0" applyFill="1" applyBorder="1" applyAlignment="1">
      <alignment vertical="center" wrapText="1"/>
    </xf>
    <xf numFmtId="0" fontId="0" fillId="5" borderId="0" xfId="0" applyFill="1" applyBorder="1" applyAlignment="1">
      <alignment vertical="center" wrapText="1"/>
    </xf>
    <xf numFmtId="0" fontId="0" fillId="6" borderId="0" xfId="0" applyFill="1" applyBorder="1" applyAlignment="1">
      <alignment vertical="center" wrapText="1"/>
    </xf>
    <xf numFmtId="0" fontId="0" fillId="2" borderId="0" xfId="0" applyFill="1" applyBorder="1" applyAlignment="1">
      <alignment vertical="center" wrapText="1"/>
    </xf>
    <xf numFmtId="0" fontId="0" fillId="3" borderId="0" xfId="0" applyFill="1" applyBorder="1" applyAlignment="1">
      <alignment horizontal="left"/>
    </xf>
    <xf numFmtId="0" fontId="0" fillId="5" borderId="0" xfId="0" applyFill="1" applyBorder="1" applyAlignment="1">
      <alignment horizontal="left"/>
    </xf>
    <xf numFmtId="0" fontId="0" fillId="6" borderId="0" xfId="0" applyFill="1" applyBorder="1" applyAlignment="1">
      <alignment horizontal="left" wrapText="1"/>
    </xf>
    <xf numFmtId="0" fontId="0" fillId="6" borderId="0" xfId="0" applyFill="1" applyBorder="1" applyAlignment="1">
      <alignment horizontal="left"/>
    </xf>
    <xf numFmtId="0" fontId="0" fillId="4" borderId="0" xfId="0" applyFill="1" applyBorder="1" applyAlignment="1">
      <alignment horizontal="left" wrapText="1"/>
    </xf>
    <xf numFmtId="0" fontId="0" fillId="4" borderId="0" xfId="0" applyFill="1" applyBorder="1" applyAlignment="1">
      <alignment horizontal="left" vertical="top"/>
    </xf>
    <xf numFmtId="0" fontId="0" fillId="2" borderId="0" xfId="0" applyFill="1" applyBorder="1" applyAlignment="1">
      <alignment horizontal="left" wrapText="1"/>
    </xf>
    <xf numFmtId="164" fontId="0" fillId="2" borderId="0" xfId="0" applyNumberFormat="1" applyFill="1" applyBorder="1" applyAlignment="1">
      <alignment horizontal="left"/>
    </xf>
    <xf numFmtId="164" fontId="0" fillId="2" borderId="0" xfId="0" applyNumberFormat="1" applyFill="1" applyBorder="1" applyAlignment="1">
      <alignment horizontal="left" wrapText="1"/>
    </xf>
    <xf numFmtId="0" fontId="0" fillId="2" borderId="0" xfId="0" applyFill="1" applyBorder="1" applyAlignment="1">
      <alignment horizontal="left"/>
    </xf>
    <xf numFmtId="0" fontId="0" fillId="0" borderId="0" xfId="0" applyBorder="1" applyAlignment="1">
      <alignment horizontal="left"/>
    </xf>
    <xf numFmtId="0" fontId="0" fillId="0" borderId="0" xfId="0" applyFill="1" applyAlignment="1">
      <alignment horizontal="center"/>
    </xf>
    <xf numFmtId="0" fontId="2" fillId="7" borderId="0" xfId="0" applyFont="1" applyFill="1"/>
    <xf numFmtId="0" fontId="0" fillId="0" borderId="0" xfId="0" applyFill="1" applyBorder="1"/>
    <xf numFmtId="0" fontId="0" fillId="0" borderId="0" xfId="0" applyAlignment="1">
      <alignment wrapText="1"/>
    </xf>
    <xf numFmtId="0" fontId="0" fillId="8" borderId="2" xfId="0" applyFill="1" applyBorder="1"/>
    <xf numFmtId="0" fontId="0" fillId="0" borderId="0" xfId="0" applyFill="1" applyAlignment="1">
      <alignment horizontal="left" vertical="center"/>
    </xf>
    <xf numFmtId="0" fontId="0" fillId="0" borderId="2" xfId="0" applyBorder="1"/>
    <xf numFmtId="0" fontId="2" fillId="8" borderId="3" xfId="0" applyFont="1" applyFill="1" applyBorder="1" applyAlignment="1">
      <alignment horizontal="left"/>
    </xf>
    <xf numFmtId="0" fontId="2" fillId="0" borderId="3" xfId="0" applyFont="1" applyBorder="1" applyAlignment="1">
      <alignment horizontal="left"/>
    </xf>
    <xf numFmtId="0" fontId="0" fillId="8" borderId="0" xfId="0" applyFill="1" applyBorder="1"/>
    <xf numFmtId="0" fontId="3" fillId="0" borderId="0" xfId="0" applyFont="1" applyBorder="1" applyAlignment="1">
      <alignment horizontal="left"/>
    </xf>
    <xf numFmtId="0" fontId="0" fillId="0" borderId="3" xfId="0" applyBorder="1"/>
    <xf numFmtId="0" fontId="2" fillId="0" borderId="0" xfId="0" applyFont="1" applyBorder="1" applyAlignment="1">
      <alignment horizontal="left"/>
    </xf>
    <xf numFmtId="0" fontId="0" fillId="0" borderId="0" xfId="0" applyBorder="1" applyAlignment="1">
      <alignment horizontal="left" vertical="center"/>
    </xf>
    <xf numFmtId="0" fontId="0" fillId="0" borderId="0" xfId="0" applyAlignment="1">
      <alignment horizontal="center" wrapText="1"/>
    </xf>
    <xf numFmtId="0" fontId="5" fillId="0" borderId="4" xfId="0" applyFont="1" applyBorder="1"/>
    <xf numFmtId="0" fontId="0" fillId="0" borderId="4" xfId="0" applyBorder="1" applyAlignment="1">
      <alignment horizontal="center"/>
    </xf>
    <xf numFmtId="0" fontId="0" fillId="0" borderId="4" xfId="0" applyFill="1" applyBorder="1" applyAlignment="1">
      <alignment horizontal="center"/>
    </xf>
    <xf numFmtId="0" fontId="0" fillId="0" borderId="4" xfId="0" applyBorder="1" applyAlignment="1">
      <alignment horizontal="center" wrapText="1"/>
    </xf>
    <xf numFmtId="0" fontId="0" fillId="0" borderId="4" xfId="0" applyBorder="1"/>
    <xf numFmtId="0" fontId="5" fillId="3" borderId="0" xfId="0" applyFont="1" applyFill="1" applyBorder="1"/>
    <xf numFmtId="0" fontId="5" fillId="3" borderId="0" xfId="0" applyFont="1" applyFill="1" applyBorder="1" applyAlignment="1">
      <alignment wrapText="1"/>
    </xf>
    <xf numFmtId="0" fontId="5" fillId="3" borderId="1" xfId="0" applyFont="1" applyFill="1" applyBorder="1" applyAlignment="1">
      <alignment wrapText="1"/>
    </xf>
    <xf numFmtId="0" fontId="5" fillId="9" borderId="0" xfId="0" applyFont="1" applyFill="1" applyBorder="1" applyAlignment="1">
      <alignment horizontal="center" wrapText="1"/>
    </xf>
    <xf numFmtId="0" fontId="5" fillId="9" borderId="0" xfId="0" applyFont="1" applyFill="1" applyBorder="1" applyAlignment="1">
      <alignment horizontal="center"/>
    </xf>
    <xf numFmtId="0" fontId="5" fillId="9" borderId="1" xfId="0" applyFont="1" applyFill="1" applyBorder="1" applyAlignment="1">
      <alignment horizontal="center" wrapText="1"/>
    </xf>
    <xf numFmtId="0" fontId="5" fillId="10" borderId="0" xfId="0" applyFont="1" applyFill="1" applyBorder="1" applyAlignment="1">
      <alignment horizontal="center" wrapText="1"/>
    </xf>
    <xf numFmtId="0" fontId="5" fillId="10" borderId="0" xfId="0" applyFont="1" applyFill="1" applyBorder="1" applyAlignment="1">
      <alignment horizontal="center"/>
    </xf>
    <xf numFmtId="0" fontId="5" fillId="10" borderId="1" xfId="0" applyFont="1" applyFill="1" applyBorder="1" applyAlignment="1">
      <alignment horizontal="center" wrapText="1"/>
    </xf>
    <xf numFmtId="0" fontId="5" fillId="11" borderId="0" xfId="0" applyFont="1" applyFill="1" applyBorder="1" applyAlignment="1">
      <alignment horizontal="center" wrapText="1"/>
    </xf>
    <xf numFmtId="0" fontId="5" fillId="11" borderId="0" xfId="0" applyFont="1" applyFill="1" applyBorder="1" applyAlignment="1">
      <alignment horizontal="center" vertical="top"/>
    </xf>
    <xf numFmtId="0" fontId="5" fillId="11" borderId="1" xfId="0" applyFont="1" applyFill="1" applyBorder="1" applyAlignment="1">
      <alignment horizontal="center" wrapText="1"/>
    </xf>
    <xf numFmtId="0" fontId="5" fillId="12" borderId="4" xfId="0" applyFont="1" applyFill="1" applyBorder="1" applyAlignment="1">
      <alignment horizontal="left" vertical="center"/>
    </xf>
    <xf numFmtId="0" fontId="5" fillId="13" borderId="4" xfId="0" applyFont="1" applyFill="1" applyBorder="1" applyAlignment="1">
      <alignment vertical="center"/>
    </xf>
    <xf numFmtId="0" fontId="5" fillId="13" borderId="4" xfId="0" applyFont="1" applyFill="1" applyBorder="1" applyAlignment="1">
      <alignment horizontal="left" vertical="center"/>
    </xf>
    <xf numFmtId="0" fontId="5" fillId="13" borderId="4" xfId="0" applyFont="1" applyFill="1" applyBorder="1" applyAlignment="1">
      <alignment horizontal="center" wrapText="1"/>
    </xf>
    <xf numFmtId="0" fontId="5" fillId="13" borderId="4" xfId="0" applyFont="1" applyFill="1" applyBorder="1" applyAlignment="1">
      <alignment horizontal="center"/>
    </xf>
    <xf numFmtId="0" fontId="5" fillId="13" borderId="4" xfId="0" applyFont="1" applyFill="1" applyBorder="1" applyAlignment="1">
      <alignment wrapText="1"/>
    </xf>
    <xf numFmtId="0" fontId="5" fillId="13" borderId="4" xfId="0" applyFont="1" applyFill="1" applyBorder="1"/>
    <xf numFmtId="0" fontId="0" fillId="13" borderId="0" xfId="0" applyFill="1"/>
    <xf numFmtId="0" fontId="5" fillId="13" borderId="4" xfId="0" applyFont="1" applyFill="1" applyBorder="1" applyAlignment="1">
      <alignment vertical="center" wrapText="1"/>
    </xf>
    <xf numFmtId="0" fontId="0" fillId="13" borderId="0" xfId="0" applyFill="1" applyAlignment="1">
      <alignment vertical="center"/>
    </xf>
    <xf numFmtId="0" fontId="0" fillId="13" borderId="4" xfId="0" applyFill="1" applyBorder="1" applyAlignment="1">
      <alignment horizontal="center"/>
    </xf>
    <xf numFmtId="0" fontId="0" fillId="13" borderId="4" xfId="0" applyFill="1" applyBorder="1" applyAlignment="1">
      <alignment horizontal="center" wrapText="1"/>
    </xf>
    <xf numFmtId="0" fontId="0" fillId="13" borderId="4" xfId="0" applyFill="1" applyBorder="1"/>
    <xf numFmtId="0" fontId="5" fillId="13" borderId="4" xfId="0" applyFont="1" applyFill="1" applyBorder="1" applyAlignment="1">
      <alignment horizontal="left" vertical="center" wrapText="1"/>
    </xf>
    <xf numFmtId="0" fontId="6" fillId="0" borderId="0" xfId="0" applyFont="1" applyAlignment="1">
      <alignment horizontal="left" vertical="center"/>
    </xf>
    <xf numFmtId="0" fontId="6" fillId="0" borderId="0" xfId="0" applyFont="1" applyBorder="1" applyAlignment="1">
      <alignment horizontal="left" vertical="center"/>
    </xf>
    <xf numFmtId="0" fontId="0" fillId="0" borderId="0" xfId="0" applyAlignment="1">
      <alignment vertical="center" wrapText="1"/>
    </xf>
    <xf numFmtId="0" fontId="6" fillId="14" borderId="0" xfId="0" applyFont="1" applyFill="1" applyAlignment="1">
      <alignment horizontal="left" vertical="center"/>
    </xf>
    <xf numFmtId="0" fontId="5" fillId="9" borderId="4" xfId="0" applyFont="1" applyFill="1" applyBorder="1" applyAlignment="1">
      <alignment vertical="center"/>
    </xf>
    <xf numFmtId="0" fontId="5" fillId="15" borderId="4" xfId="0" applyFont="1" applyFill="1" applyBorder="1" applyAlignment="1">
      <alignment vertical="center"/>
    </xf>
    <xf numFmtId="0" fontId="5" fillId="16" borderId="4" xfId="0" applyFont="1" applyFill="1" applyBorder="1"/>
    <xf numFmtId="0" fontId="5" fillId="16" borderId="4" xfId="0" applyFont="1" applyFill="1" applyBorder="1" applyAlignment="1">
      <alignment wrapText="1"/>
    </xf>
    <xf numFmtId="0" fontId="0" fillId="13" borderId="0" xfId="0" applyFill="1" applyAlignment="1">
      <alignment wrapText="1"/>
    </xf>
    <xf numFmtId="0" fontId="0" fillId="0" borderId="0" xfId="0" quotePrefix="1" applyAlignment="1">
      <alignment wrapText="1"/>
    </xf>
    <xf numFmtId="0" fontId="0" fillId="0" borderId="0" xfId="0" quotePrefix="1" applyAlignment="1">
      <alignment vertical="center" wrapText="1"/>
    </xf>
    <xf numFmtId="0" fontId="4" fillId="13" borderId="4" xfId="0" applyFont="1" applyFill="1" applyBorder="1" applyAlignment="1">
      <alignment vertical="center"/>
    </xf>
    <xf numFmtId="0" fontId="0" fillId="0" borderId="1" xfId="0" applyBorder="1" applyAlignment="1">
      <alignment horizontal="center"/>
    </xf>
    <xf numFmtId="0" fontId="5" fillId="13" borderId="4" xfId="0" applyFont="1" applyFill="1" applyBorder="1" applyAlignment="1">
      <alignment horizontal="center" vertical="center" wrapText="1"/>
    </xf>
    <xf numFmtId="0" fontId="0" fillId="0" borderId="4" xfId="0" applyFill="1" applyBorder="1" applyAlignment="1">
      <alignment horizontal="center" wrapText="1"/>
    </xf>
    <xf numFmtId="0" fontId="0" fillId="0" borderId="0" xfId="0" applyFill="1" applyAlignment="1">
      <alignment horizontal="center" wrapText="1"/>
    </xf>
    <xf numFmtId="0" fontId="0" fillId="0" borderId="0" xfId="0" applyFill="1" applyBorder="1" applyAlignment="1">
      <alignment horizontal="left" vertical="center"/>
    </xf>
    <xf numFmtId="0" fontId="7" fillId="0" borderId="0" xfId="0" applyFont="1" applyAlignment="1">
      <alignment wrapText="1"/>
    </xf>
    <xf numFmtId="0" fontId="7" fillId="0" borderId="0" xfId="0" applyFont="1" applyAlignment="1">
      <alignment vertical="center" wrapText="1"/>
    </xf>
    <xf numFmtId="0" fontId="5" fillId="17" borderId="0" xfId="0" applyFont="1" applyFill="1" applyBorder="1" applyAlignment="1">
      <alignment horizontal="center"/>
    </xf>
    <xf numFmtId="0" fontId="5" fillId="17" borderId="0" xfId="0" applyFont="1" applyFill="1" applyBorder="1" applyAlignment="1">
      <alignment horizontal="center" wrapText="1"/>
    </xf>
    <xf numFmtId="0" fontId="5" fillId="17" borderId="1" xfId="0" applyFont="1" applyFill="1" applyBorder="1" applyAlignment="1">
      <alignment horizontal="center" wrapText="1"/>
    </xf>
    <xf numFmtId="0" fontId="5" fillId="13" borderId="0" xfId="0" applyFont="1" applyFill="1" applyBorder="1" applyAlignment="1">
      <alignment vertical="center" wrapText="1"/>
    </xf>
    <xf numFmtId="0" fontId="5" fillId="18" borderId="4" xfId="0" applyFont="1" applyFill="1" applyBorder="1"/>
    <xf numFmtId="0" fontId="5" fillId="19" borderId="0" xfId="0" applyFont="1" applyFill="1" applyBorder="1" applyAlignment="1">
      <alignment horizontal="center" wrapText="1"/>
    </xf>
    <xf numFmtId="0" fontId="5" fillId="19" borderId="1" xfId="0" applyFont="1" applyFill="1" applyBorder="1" applyAlignment="1">
      <alignment horizontal="center" wrapText="1"/>
    </xf>
    <xf numFmtId="0" fontId="5" fillId="13" borderId="4" xfId="0" quotePrefix="1" applyFont="1" applyFill="1" applyBorder="1" applyAlignment="1">
      <alignment vertical="center" wrapText="1"/>
    </xf>
    <xf numFmtId="0" fontId="5" fillId="13" borderId="0" xfId="0" applyFont="1" applyFill="1" applyBorder="1" applyAlignment="1">
      <alignment vertical="center"/>
    </xf>
    <xf numFmtId="14" fontId="5" fillId="13" borderId="4" xfId="0" applyNumberFormat="1" applyFont="1" applyFill="1" applyBorder="1" applyAlignment="1">
      <alignment vertical="center"/>
    </xf>
    <xf numFmtId="0" fontId="5" fillId="9" borderId="0" xfId="0" applyFont="1" applyFill="1" applyBorder="1" applyAlignment="1">
      <alignment vertical="center"/>
    </xf>
    <xf numFmtId="0" fontId="5" fillId="10" borderId="0" xfId="0" applyFont="1" applyFill="1" applyBorder="1" applyAlignment="1">
      <alignment wrapText="1"/>
    </xf>
    <xf numFmtId="0" fontId="5" fillId="10" borderId="1" xfId="0" applyFont="1" applyFill="1" applyBorder="1" applyAlignment="1">
      <alignment wrapText="1"/>
    </xf>
    <xf numFmtId="0" fontId="0" fillId="13" borderId="4" xfId="0" applyFill="1" applyBorder="1" applyAlignment="1">
      <alignment wrapText="1"/>
    </xf>
    <xf numFmtId="0" fontId="0" fillId="0" borderId="4" xfId="0" applyBorder="1" applyAlignment="1">
      <alignment wrapText="1"/>
    </xf>
    <xf numFmtId="0" fontId="5" fillId="13" borderId="0" xfId="0" applyFont="1" applyFill="1" applyBorder="1" applyAlignment="1">
      <alignment horizontal="center"/>
    </xf>
    <xf numFmtId="0" fontId="8" fillId="20" borderId="0" xfId="0" applyFont="1" applyFill="1" applyBorder="1" applyAlignment="1">
      <alignment horizontal="center" wrapText="1"/>
    </xf>
    <xf numFmtId="0" fontId="8" fillId="20" borderId="1" xfId="0" applyFont="1" applyFill="1" applyBorder="1" applyAlignment="1">
      <alignment horizontal="center" wrapText="1"/>
    </xf>
    <xf numFmtId="0" fontId="5" fillId="13" borderId="0" xfId="0" applyFont="1" applyFill="1" applyBorder="1" applyAlignment="1">
      <alignment horizontal="center" vertical="center" wrapText="1"/>
    </xf>
    <xf numFmtId="0" fontId="10" fillId="20" borderId="0" xfId="0" applyFont="1" applyFill="1" applyBorder="1" applyAlignment="1">
      <alignment horizontal="center" wrapText="1"/>
    </xf>
    <xf numFmtId="0" fontId="9" fillId="20" borderId="0" xfId="0" applyFont="1" applyFill="1" applyBorder="1" applyAlignment="1">
      <alignment horizontal="center" wrapText="1"/>
    </xf>
    <xf numFmtId="0" fontId="10" fillId="20" borderId="1" xfId="0" applyFont="1" applyFill="1" applyBorder="1" applyAlignment="1">
      <alignment horizontal="center" wrapText="1"/>
    </xf>
    <xf numFmtId="0" fontId="11" fillId="13" borderId="0" xfId="0" applyFont="1" applyFill="1" applyBorder="1" applyAlignment="1">
      <alignment horizontal="center"/>
    </xf>
    <xf numFmtId="0" fontId="11" fillId="13" borderId="4" xfId="0" applyFont="1" applyFill="1" applyBorder="1" applyAlignment="1">
      <alignment horizontal="center" vertical="center" wrapText="1"/>
    </xf>
    <xf numFmtId="0" fontId="11" fillId="13" borderId="0" xfId="0" applyFont="1" applyFill="1" applyBorder="1" applyAlignment="1">
      <alignment horizontal="center" vertical="center" wrapText="1"/>
    </xf>
    <xf numFmtId="0" fontId="11" fillId="13" borderId="4" xfId="0" applyFont="1" applyFill="1" applyBorder="1" applyAlignment="1">
      <alignment horizontal="center" wrapText="1"/>
    </xf>
    <xf numFmtId="0" fontId="12" fillId="13" borderId="4" xfId="0" applyFont="1" applyFill="1" applyBorder="1" applyAlignment="1">
      <alignment horizontal="center" wrapText="1"/>
    </xf>
    <xf numFmtId="0" fontId="12" fillId="0" borderId="4" xfId="0" applyFont="1" applyBorder="1" applyAlignment="1">
      <alignment horizontal="center" wrapText="1"/>
    </xf>
    <xf numFmtId="0" fontId="12" fillId="0" borderId="0" xfId="0" applyFont="1" applyAlignment="1">
      <alignment horizontal="center" wrapText="1"/>
    </xf>
    <xf numFmtId="0" fontId="0" fillId="0" borderId="0" xfId="0" applyAlignment="1">
      <alignment horizontal="left"/>
    </xf>
    <xf numFmtId="0" fontId="1" fillId="0" borderId="1" xfId="0" applyFont="1" applyBorder="1" applyAlignment="1">
      <alignment horizontal="left" vertical="top"/>
    </xf>
    <xf numFmtId="0" fontId="1" fillId="0" borderId="1" xfId="0" applyFont="1" applyBorder="1" applyAlignment="1">
      <alignment vertical="top" wrapText="1"/>
    </xf>
    <xf numFmtId="0" fontId="1" fillId="0" borderId="1" xfId="0" applyFont="1" applyBorder="1" applyAlignment="1">
      <alignment vertical="top"/>
    </xf>
    <xf numFmtId="0" fontId="0" fillId="0" borderId="5" xfId="0" applyBorder="1" applyAlignment="1">
      <alignment horizontal="left" vertical="top"/>
    </xf>
    <xf numFmtId="0" fontId="0" fillId="0" borderId="5" xfId="0" applyBorder="1" applyAlignment="1">
      <alignment vertical="top" wrapText="1"/>
    </xf>
    <xf numFmtId="0" fontId="0" fillId="0" borderId="0" xfId="0" applyAlignment="1">
      <alignment horizontal="left" vertical="top"/>
    </xf>
    <xf numFmtId="0" fontId="0" fillId="0" borderId="0" xfId="0" applyAlignment="1">
      <alignment vertical="top" wrapText="1"/>
    </xf>
    <xf numFmtId="0" fontId="0" fillId="0" borderId="1" xfId="0" applyFont="1" applyBorder="1" applyAlignment="1">
      <alignment horizontal="left" vertical="top"/>
    </xf>
    <xf numFmtId="0" fontId="0" fillId="0" borderId="1" xfId="0" applyFont="1" applyBorder="1" applyAlignment="1">
      <alignment vertical="top" wrapText="1"/>
    </xf>
    <xf numFmtId="0" fontId="0" fillId="0" borderId="1" xfId="0" applyBorder="1" applyAlignment="1">
      <alignment horizontal="left" vertical="top"/>
    </xf>
    <xf numFmtId="0" fontId="0" fillId="0" borderId="1" xfId="0" applyBorder="1" applyAlignment="1">
      <alignment vertical="top" wrapText="1"/>
    </xf>
    <xf numFmtId="0" fontId="0" fillId="0" borderId="0" xfId="0" applyAlignment="1">
      <alignment vertical="top"/>
    </xf>
    <xf numFmtId="0" fontId="0" fillId="0" borderId="1" xfId="0" applyBorder="1" applyAlignment="1">
      <alignment vertical="top"/>
    </xf>
    <xf numFmtId="0" fontId="0" fillId="0" borderId="1" xfId="0" applyFont="1" applyBorder="1" applyAlignment="1">
      <alignment vertical="top"/>
    </xf>
    <xf numFmtId="0" fontId="0" fillId="13" borderId="0" xfId="0" applyFill="1" applyBorder="1" applyAlignment="1">
      <alignment horizontal="center"/>
    </xf>
    <xf numFmtId="0" fontId="11" fillId="13" borderId="0" xfId="0" applyFont="1" applyFill="1" applyBorder="1" applyAlignment="1">
      <alignment horizontal="center" wrapText="1"/>
    </xf>
    <xf numFmtId="0" fontId="5" fillId="21" borderId="4" xfId="0" applyFont="1" applyFill="1" applyBorder="1" applyAlignment="1">
      <alignment vertical="center"/>
    </xf>
    <xf numFmtId="0" fontId="11" fillId="13" borderId="0" xfId="0" quotePrefix="1" applyFont="1" applyFill="1" applyBorder="1" applyAlignment="1">
      <alignment horizontal="center" wrapText="1"/>
    </xf>
    <xf numFmtId="0" fontId="5" fillId="10" borderId="4" xfId="0" applyFont="1" applyFill="1" applyBorder="1" applyAlignment="1">
      <alignment vertical="center" wrapText="1"/>
    </xf>
  </cellXfs>
  <cellStyles count="1">
    <cellStyle name="Normal" xfId="0" builtinId="0"/>
  </cellStyles>
  <dxfs count="37">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rgb="FF9C0006"/>
      </font>
      <fill>
        <patternFill>
          <bgColor rgb="FFFFC7CE"/>
        </patternFill>
      </fill>
    </dxf>
    <dxf>
      <font>
        <color rgb="FF9C5700"/>
      </font>
      <fill>
        <patternFill>
          <bgColor rgb="FFFFEB9C"/>
        </patternFill>
      </fill>
    </dxf>
  </dxfs>
  <tableStyles count="0" defaultTableStyle="TableStyleMedium2" defaultPivotStyle="PivotStyleLight16"/>
  <colors>
    <mruColors>
      <color rgb="FFDFDA00"/>
      <color rgb="FF0043C8"/>
      <color rgb="FFC85C12"/>
      <color rgb="FFA162D0"/>
      <color rgb="FF202637"/>
      <color rgb="FF130F12"/>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Alexander (Alex)" id="{D8008E91-958D-4872-9F2E-1A9EE657EB5D}" userId="Alexander (Alex)" providerId="None"/>
  <person displayName="Alexander (Alex) Fradera" id="{29150E88-02DB-42B0-9E7A-F4AD1310A62A}" userId="S::2509920F@student.gla.ac.uk::23fb9eb9-83c1-4079-b8aa-ccadf67c8f72"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J2" dT="2021-05-03T13:21:19.99" personId="{D8008E91-958D-4872-9F2E-1A9EE657EB5D}" id="{EFD89CA3-278A-4F2C-ADD4-3613FE51D997}">
    <text>Is there weighting I need to do?</text>
  </threadedComment>
  <threadedComment ref="S2" dT="2021-05-03T13:21:19.99" personId="{D8008E91-958D-4872-9F2E-1A9EE657EB5D}" id="{D7BD2C01-7CB9-4963-852C-9E2CFA1403D7}">
    <text>Is there weighting I need to do?</text>
  </threadedComment>
</ThreadedComments>
</file>

<file path=xl/threadedComments/threadedComment2.xml><?xml version="1.0" encoding="utf-8"?>
<ThreadedComments xmlns="http://schemas.microsoft.com/office/spreadsheetml/2018/threadedcomments" xmlns:x="http://schemas.openxmlformats.org/spreadsheetml/2006/main">
  <threadedComment ref="B23" dT="2021-05-03T13:21:19.99" personId="{D8008E91-958D-4872-9F2E-1A9EE657EB5D}" id="{467A85A3-03AD-4188-8A57-ECDED48CF109}">
    <text>Is there weighting I need to do?</text>
  </threadedComment>
</ThreadedComments>
</file>

<file path=xl/threadedComments/threadedComment3.xml><?xml version="1.0" encoding="utf-8"?>
<ThreadedComments xmlns="http://schemas.microsoft.com/office/spreadsheetml/2018/threadedcomments" xmlns:x="http://schemas.openxmlformats.org/spreadsheetml/2006/main">
  <threadedComment ref="B2" dT="2022-05-16T14:25:15.82" personId="{29150E88-02DB-42B0-9E7A-F4AD1310A62A}" id="{3C2B8C86-A0A5-4ABE-8D67-5CECFCEA1948}">
    <text>REMOVE - MIGRAINE
(removed from full text overview)</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vmlDrawing" Target="../drawings/vmlDrawing1.vml"/><Relationship Id="rId1" Type="http://schemas.openxmlformats.org/officeDocument/2006/relationships/printerSettings" Target="../printerSettings/printerSettings3.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A43F00-EB5B-467B-BA6E-66439921B221}">
  <dimension ref="A1:A20"/>
  <sheetViews>
    <sheetView workbookViewId="0">
      <selection activeCell="G5" sqref="G5"/>
    </sheetView>
  </sheetViews>
  <sheetFormatPr defaultRowHeight="15" x14ac:dyDescent="0.25"/>
  <cols>
    <col min="1" max="1" width="138.5703125" customWidth="1"/>
    <col min="2" max="2" width="11" customWidth="1"/>
  </cols>
  <sheetData>
    <row r="1" spans="1:1" x14ac:dyDescent="0.25">
      <c r="A1" t="s">
        <v>146</v>
      </c>
    </row>
    <row r="3" spans="1:1" ht="18.75" x14ac:dyDescent="0.3">
      <c r="A3" s="39" t="s">
        <v>135</v>
      </c>
    </row>
    <row r="4" spans="1:1" x14ac:dyDescent="0.25">
      <c r="A4" t="s">
        <v>136</v>
      </c>
    </row>
    <row r="5" spans="1:1" ht="24" customHeight="1" x14ac:dyDescent="0.25"/>
    <row r="6" spans="1:1" ht="23.25" customHeight="1" x14ac:dyDescent="0.3">
      <c r="A6" s="39" t="s">
        <v>131</v>
      </c>
    </row>
    <row r="7" spans="1:1" ht="23.25" customHeight="1" x14ac:dyDescent="0.25">
      <c r="A7" s="3" t="s">
        <v>145</v>
      </c>
    </row>
    <row r="8" spans="1:1" s="3" customFormat="1" ht="59.25" customHeight="1" x14ac:dyDescent="0.25">
      <c r="A8" s="24" t="s">
        <v>125</v>
      </c>
    </row>
    <row r="9" spans="1:1" x14ac:dyDescent="0.25">
      <c r="A9" s="25" t="s">
        <v>126</v>
      </c>
    </row>
    <row r="10" spans="1:1" x14ac:dyDescent="0.25">
      <c r="A10" s="23" t="s">
        <v>124</v>
      </c>
    </row>
    <row r="11" spans="1:1" ht="30" x14ac:dyDescent="0.25">
      <c r="A11" s="26" t="s">
        <v>123</v>
      </c>
    </row>
    <row r="12" spans="1:1" ht="82.5" customHeight="1" x14ac:dyDescent="0.25"/>
    <row r="13" spans="1:1" ht="18.75" x14ac:dyDescent="0.3">
      <c r="A13" s="39" t="s">
        <v>137</v>
      </c>
    </row>
    <row r="14" spans="1:1" x14ac:dyDescent="0.25">
      <c r="A14" t="s">
        <v>140</v>
      </c>
    </row>
    <row r="16" spans="1:1" ht="18.75" x14ac:dyDescent="0.3">
      <c r="A16" s="39" t="s">
        <v>141</v>
      </c>
    </row>
    <row r="17" spans="1:1" x14ac:dyDescent="0.25">
      <c r="A17" t="s">
        <v>142</v>
      </c>
    </row>
    <row r="19" spans="1:1" ht="18.75" x14ac:dyDescent="0.3">
      <c r="A19" s="39" t="s">
        <v>143</v>
      </c>
    </row>
    <row r="20" spans="1:1" x14ac:dyDescent="0.25">
      <c r="A20" t="s">
        <v>144</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B9E2A3-88A1-47CD-91E6-035C20FAA1A2}">
  <dimension ref="A1:S47"/>
  <sheetViews>
    <sheetView zoomScale="80" zoomScaleNormal="80" workbookViewId="0">
      <selection activeCell="F29" sqref="F29"/>
    </sheetView>
  </sheetViews>
  <sheetFormatPr defaultRowHeight="15" x14ac:dyDescent="0.25"/>
  <cols>
    <col min="2" max="2" width="7.140625" customWidth="1"/>
    <col min="3" max="3" width="10" customWidth="1"/>
    <col min="4" max="4" width="14.7109375" customWidth="1"/>
    <col min="5" max="5" width="18.5703125" bestFit="1" customWidth="1"/>
    <col min="6" max="6" width="50.140625" customWidth="1"/>
    <col min="7" max="7" width="72.28515625" customWidth="1"/>
    <col min="8" max="8" width="23.5703125" customWidth="1"/>
    <col min="9" max="9" width="42.5703125" customWidth="1"/>
    <col min="10" max="10" width="23.5703125" customWidth="1"/>
    <col min="11" max="11" width="9.140625" style="9"/>
    <col min="12" max="12" width="23.5703125" customWidth="1"/>
  </cols>
  <sheetData>
    <row r="1" spans="1:19" x14ac:dyDescent="0.25">
      <c r="A1" t="s">
        <v>564</v>
      </c>
      <c r="B1" t="s">
        <v>367</v>
      </c>
      <c r="C1" t="s">
        <v>25</v>
      </c>
      <c r="D1" t="s">
        <v>31</v>
      </c>
      <c r="E1" t="s">
        <v>377</v>
      </c>
      <c r="F1" t="s">
        <v>21</v>
      </c>
      <c r="G1" t="s">
        <v>22</v>
      </c>
      <c r="H1" t="s">
        <v>23</v>
      </c>
      <c r="I1" t="s">
        <v>32</v>
      </c>
      <c r="J1" t="s">
        <v>24</v>
      </c>
      <c r="K1" s="9" t="s">
        <v>130</v>
      </c>
      <c r="L1" t="s">
        <v>30</v>
      </c>
    </row>
    <row r="2" spans="1:19" s="3" customFormat="1" x14ac:dyDescent="0.25">
      <c r="A2" s="3" t="s">
        <v>561</v>
      </c>
      <c r="B2" s="71">
        <v>9</v>
      </c>
      <c r="C2" s="71" t="s">
        <v>161</v>
      </c>
      <c r="D2" s="112">
        <v>44624</v>
      </c>
      <c r="E2" s="71" t="s">
        <v>379</v>
      </c>
      <c r="F2" s="71" t="s">
        <v>162</v>
      </c>
      <c r="G2" s="71" t="s">
        <v>163</v>
      </c>
      <c r="H2" s="78" t="s">
        <v>566</v>
      </c>
      <c r="I2" s="71" t="s">
        <v>164</v>
      </c>
      <c r="J2" s="71" t="s">
        <v>165</v>
      </c>
      <c r="K2" s="71" t="s">
        <v>166</v>
      </c>
      <c r="L2" s="71"/>
      <c r="O2" s="51"/>
      <c r="P2" s="51"/>
    </row>
    <row r="3" spans="1:19" s="3" customFormat="1" x14ac:dyDescent="0.25">
      <c r="A3" s="3" t="s">
        <v>562</v>
      </c>
      <c r="B3" s="71">
        <v>16</v>
      </c>
      <c r="C3" s="71" t="s">
        <v>321</v>
      </c>
      <c r="D3" s="112">
        <v>44624</v>
      </c>
      <c r="E3" s="71" t="s">
        <v>378</v>
      </c>
      <c r="F3" s="71" t="s">
        <v>167</v>
      </c>
      <c r="G3" s="71" t="s">
        <v>207</v>
      </c>
      <c r="H3" s="71" t="s">
        <v>430</v>
      </c>
      <c r="I3" s="71" t="s">
        <v>286</v>
      </c>
      <c r="J3" s="71" t="s">
        <v>243</v>
      </c>
      <c r="K3" s="71" t="s">
        <v>273</v>
      </c>
      <c r="L3" s="71"/>
      <c r="O3" s="51"/>
      <c r="P3" s="51"/>
    </row>
    <row r="4" spans="1:19" s="3" customFormat="1" ht="18.75" x14ac:dyDescent="0.3">
      <c r="A4" s="3" t="s">
        <v>565</v>
      </c>
      <c r="B4" s="71">
        <v>26</v>
      </c>
      <c r="C4" s="71" t="s">
        <v>323</v>
      </c>
      <c r="D4" s="112">
        <v>44624</v>
      </c>
      <c r="E4" s="71" t="s">
        <v>379</v>
      </c>
      <c r="F4" s="71" t="s">
        <v>169</v>
      </c>
      <c r="G4" s="71" t="s">
        <v>209</v>
      </c>
      <c r="H4" s="78" t="s">
        <v>429</v>
      </c>
      <c r="I4" s="71" t="s">
        <v>288</v>
      </c>
      <c r="J4" s="71" t="s">
        <v>245</v>
      </c>
      <c r="K4" s="71" t="s">
        <v>275</v>
      </c>
      <c r="L4" s="71"/>
      <c r="O4" s="42" t="s">
        <v>172</v>
      </c>
      <c r="P4" s="45">
        <v>47</v>
      </c>
      <c r="Q4" s="3" t="str">
        <f t="shared" ref="Q4:Q26" si="0">UPPER(LEFT(O4,3))</f>
        <v>BUC</v>
      </c>
      <c r="R4" s="3" t="str">
        <f t="shared" ref="R4:R16" si="1">_xlfn.CONCAT("0",P4)</f>
        <v>047</v>
      </c>
      <c r="S4" s="3" t="str">
        <f t="shared" ref="S4:S26" si="2">_xlfn.CONCAT(Q4,R4)</f>
        <v>BUC047</v>
      </c>
    </row>
    <row r="5" spans="1:19" s="3" customFormat="1" ht="18.75" x14ac:dyDescent="0.3">
      <c r="B5" s="71">
        <v>34</v>
      </c>
      <c r="C5" s="71" t="s">
        <v>324</v>
      </c>
      <c r="D5" s="112">
        <v>44624</v>
      </c>
      <c r="E5" s="71" t="s">
        <v>379</v>
      </c>
      <c r="F5" s="71" t="s">
        <v>170</v>
      </c>
      <c r="G5" s="71" t="s">
        <v>210</v>
      </c>
      <c r="H5" s="78" t="s">
        <v>443</v>
      </c>
      <c r="I5" s="71" t="s">
        <v>289</v>
      </c>
      <c r="J5" s="71" t="s">
        <v>246</v>
      </c>
      <c r="K5" s="71" t="s">
        <v>166</v>
      </c>
      <c r="L5" s="71"/>
      <c r="O5" s="42" t="s">
        <v>173</v>
      </c>
      <c r="P5" s="45">
        <v>53</v>
      </c>
      <c r="Q5" s="3" t="str">
        <f t="shared" si="0"/>
        <v>CAN</v>
      </c>
      <c r="R5" s="3" t="str">
        <f t="shared" si="1"/>
        <v>053</v>
      </c>
      <c r="S5" s="3" t="str">
        <f t="shared" si="2"/>
        <v>CAN053</v>
      </c>
    </row>
    <row r="6" spans="1:19" s="3" customFormat="1" ht="18.75" x14ac:dyDescent="0.3">
      <c r="B6" s="71">
        <v>37</v>
      </c>
      <c r="C6" s="71" t="s">
        <v>325</v>
      </c>
      <c r="D6" s="112">
        <v>44632</v>
      </c>
      <c r="E6" s="71" t="s">
        <v>379</v>
      </c>
      <c r="F6" s="71" t="s">
        <v>171</v>
      </c>
      <c r="G6" s="71" t="s">
        <v>211</v>
      </c>
      <c r="H6" s="78" t="s">
        <v>430</v>
      </c>
      <c r="I6" s="71" t="s">
        <v>290</v>
      </c>
      <c r="J6" s="71" t="s">
        <v>248</v>
      </c>
      <c r="K6" s="71" t="s">
        <v>277</v>
      </c>
      <c r="L6" s="71"/>
      <c r="O6" s="44" t="s">
        <v>175</v>
      </c>
      <c r="P6" s="45">
        <v>69</v>
      </c>
      <c r="Q6" s="3" t="str">
        <f t="shared" si="0"/>
        <v>COE</v>
      </c>
      <c r="R6" s="3" t="str">
        <f t="shared" si="1"/>
        <v>069</v>
      </c>
      <c r="S6" s="3" t="str">
        <f t="shared" si="2"/>
        <v>COE069</v>
      </c>
    </row>
    <row r="7" spans="1:19" s="3" customFormat="1" ht="18.75" x14ac:dyDescent="0.3">
      <c r="B7" s="71">
        <v>47</v>
      </c>
      <c r="C7" s="71" t="s">
        <v>326</v>
      </c>
      <c r="D7" s="112">
        <v>44632</v>
      </c>
      <c r="E7" s="71" t="s">
        <v>379</v>
      </c>
      <c r="F7" s="71" t="s">
        <v>172</v>
      </c>
      <c r="G7" s="71" t="s">
        <v>212</v>
      </c>
      <c r="H7" s="78" t="s">
        <v>430</v>
      </c>
      <c r="I7" s="71" t="s">
        <v>291</v>
      </c>
      <c r="J7" s="71" t="s">
        <v>12</v>
      </c>
      <c r="K7" s="71" t="s">
        <v>278</v>
      </c>
      <c r="L7" s="71"/>
      <c r="O7" s="42" t="s">
        <v>176</v>
      </c>
      <c r="P7" s="46">
        <v>70</v>
      </c>
      <c r="Q7" s="3" t="str">
        <f t="shared" si="0"/>
        <v>COR</v>
      </c>
      <c r="R7" s="3" t="str">
        <f t="shared" si="1"/>
        <v>070</v>
      </c>
      <c r="S7" s="3" t="str">
        <f t="shared" si="2"/>
        <v>COR070</v>
      </c>
    </row>
    <row r="8" spans="1:19" s="3" customFormat="1" ht="18.75" x14ac:dyDescent="0.3">
      <c r="B8" s="71">
        <v>53</v>
      </c>
      <c r="C8" s="71" t="s">
        <v>327</v>
      </c>
      <c r="D8" s="112">
        <v>44632</v>
      </c>
      <c r="E8" s="71" t="s">
        <v>379</v>
      </c>
      <c r="F8" s="71" t="s">
        <v>173</v>
      </c>
      <c r="G8" s="71" t="s">
        <v>213</v>
      </c>
      <c r="H8" s="78" t="s">
        <v>516</v>
      </c>
      <c r="I8" s="71" t="s">
        <v>292</v>
      </c>
      <c r="J8" s="71" t="s">
        <v>249</v>
      </c>
      <c r="K8" s="71" t="s">
        <v>273</v>
      </c>
      <c r="L8" s="71"/>
      <c r="O8" s="42" t="s">
        <v>177</v>
      </c>
      <c r="P8" s="45">
        <v>77</v>
      </c>
      <c r="Q8" s="3" t="str">
        <f t="shared" si="0"/>
        <v>DEM</v>
      </c>
      <c r="R8" s="3" t="str">
        <f t="shared" si="1"/>
        <v>077</v>
      </c>
      <c r="S8" s="3" t="str">
        <f t="shared" si="2"/>
        <v>DEM077</v>
      </c>
    </row>
    <row r="9" spans="1:19" s="3" customFormat="1" ht="18.75" x14ac:dyDescent="0.3">
      <c r="B9" s="71">
        <v>62</v>
      </c>
      <c r="C9" s="71" t="s">
        <v>328</v>
      </c>
      <c r="D9" s="112">
        <v>44632</v>
      </c>
      <c r="E9" s="71" t="s">
        <v>379</v>
      </c>
      <c r="F9" s="71" t="s">
        <v>174</v>
      </c>
      <c r="G9" s="71" t="s">
        <v>214</v>
      </c>
      <c r="H9" s="78" t="s">
        <v>567</v>
      </c>
      <c r="I9" s="71" t="s">
        <v>288</v>
      </c>
      <c r="J9" s="71" t="s">
        <v>250</v>
      </c>
      <c r="K9" s="71" t="s">
        <v>279</v>
      </c>
      <c r="L9" s="71"/>
      <c r="O9" s="42" t="s">
        <v>178</v>
      </c>
      <c r="P9" s="45">
        <v>79</v>
      </c>
      <c r="Q9" s="3" t="str">
        <f t="shared" si="0"/>
        <v xml:space="preserve">DI </v>
      </c>
      <c r="R9" s="3" t="str">
        <f t="shared" si="1"/>
        <v>079</v>
      </c>
      <c r="S9" s="3" t="str">
        <f t="shared" si="2"/>
        <v>DI 079</v>
      </c>
    </row>
    <row r="10" spans="1:19" ht="18.75" x14ac:dyDescent="0.3">
      <c r="B10" s="71">
        <v>69</v>
      </c>
      <c r="C10" s="71" t="s">
        <v>329</v>
      </c>
      <c r="D10" s="112">
        <v>44632</v>
      </c>
      <c r="E10" s="71" t="s">
        <v>379</v>
      </c>
      <c r="F10" s="71" t="s">
        <v>175</v>
      </c>
      <c r="G10" s="71" t="s">
        <v>215</v>
      </c>
      <c r="H10" s="78" t="s">
        <v>547</v>
      </c>
      <c r="I10" s="71" t="s">
        <v>288</v>
      </c>
      <c r="J10" s="71" t="s">
        <v>251</v>
      </c>
      <c r="K10" s="71" t="s">
        <v>280</v>
      </c>
      <c r="L10" s="71"/>
      <c r="O10" s="44" t="s">
        <v>179</v>
      </c>
      <c r="P10" s="45">
        <v>83</v>
      </c>
      <c r="Q10" s="3" t="str">
        <f t="shared" si="0"/>
        <v>EL-</v>
      </c>
      <c r="R10" s="3" t="str">
        <f t="shared" si="1"/>
        <v>083</v>
      </c>
      <c r="S10" s="3" t="str">
        <f t="shared" si="2"/>
        <v>EL-083</v>
      </c>
    </row>
    <row r="11" spans="1:19" ht="18.75" x14ac:dyDescent="0.3">
      <c r="B11" s="71">
        <v>70</v>
      </c>
      <c r="C11" s="71" t="s">
        <v>330</v>
      </c>
      <c r="D11" s="112">
        <v>44632</v>
      </c>
      <c r="E11" s="71" t="s">
        <v>379</v>
      </c>
      <c r="F11" s="71" t="s">
        <v>176</v>
      </c>
      <c r="G11" s="71" t="s">
        <v>216</v>
      </c>
      <c r="H11" s="78" t="s">
        <v>568</v>
      </c>
      <c r="I11" s="71" t="s">
        <v>293</v>
      </c>
      <c r="J11" s="71" t="s">
        <v>248</v>
      </c>
      <c r="K11" s="71" t="s">
        <v>273</v>
      </c>
      <c r="L11" s="71"/>
      <c r="O11" s="44" t="s">
        <v>180</v>
      </c>
      <c r="P11" s="46">
        <v>86</v>
      </c>
      <c r="Q11" s="3" t="str">
        <f t="shared" si="0"/>
        <v>ESM</v>
      </c>
      <c r="R11" s="3" t="str">
        <f t="shared" si="1"/>
        <v>086</v>
      </c>
      <c r="S11" s="3" t="str">
        <f t="shared" si="2"/>
        <v>ESM086</v>
      </c>
    </row>
    <row r="12" spans="1:19" ht="40.5" customHeight="1" x14ac:dyDescent="0.3">
      <c r="B12" s="71">
        <v>77</v>
      </c>
      <c r="C12" s="71" t="s">
        <v>331</v>
      </c>
      <c r="D12" s="112">
        <v>44633</v>
      </c>
      <c r="E12" s="71" t="s">
        <v>379</v>
      </c>
      <c r="F12" s="71" t="s">
        <v>177</v>
      </c>
      <c r="G12" s="71" t="s">
        <v>217</v>
      </c>
      <c r="H12" s="78" t="s">
        <v>604</v>
      </c>
      <c r="I12" s="71" t="s">
        <v>294</v>
      </c>
      <c r="J12" s="71" t="s">
        <v>247</v>
      </c>
      <c r="K12" s="71" t="s">
        <v>281</v>
      </c>
      <c r="L12" s="71"/>
      <c r="O12" s="42" t="s">
        <v>181</v>
      </c>
      <c r="P12" s="45">
        <v>89</v>
      </c>
      <c r="Q12" s="3" t="str">
        <f t="shared" si="0"/>
        <v>FAY</v>
      </c>
      <c r="R12" s="3" t="str">
        <f t="shared" si="1"/>
        <v>089</v>
      </c>
      <c r="S12" s="3" t="str">
        <f t="shared" si="2"/>
        <v>FAY089</v>
      </c>
    </row>
    <row r="13" spans="1:19" ht="18.75" x14ac:dyDescent="0.3">
      <c r="B13" s="71">
        <v>79</v>
      </c>
      <c r="C13" s="71" t="s">
        <v>600</v>
      </c>
      <c r="D13" s="112">
        <v>44633</v>
      </c>
      <c r="E13" s="71" t="s">
        <v>379</v>
      </c>
      <c r="F13" s="71" t="s">
        <v>178</v>
      </c>
      <c r="G13" s="71" t="s">
        <v>218</v>
      </c>
      <c r="H13" s="78" t="s">
        <v>516</v>
      </c>
      <c r="I13" s="71" t="s">
        <v>295</v>
      </c>
      <c r="J13" s="71" t="s">
        <v>252</v>
      </c>
      <c r="K13" s="71" t="s">
        <v>273</v>
      </c>
      <c r="L13" s="71"/>
      <c r="O13" s="44" t="s">
        <v>182</v>
      </c>
      <c r="P13" s="46">
        <v>90</v>
      </c>
      <c r="Q13" s="3" t="str">
        <f t="shared" si="0"/>
        <v>FAY</v>
      </c>
      <c r="R13" s="3" t="str">
        <f t="shared" si="1"/>
        <v>090</v>
      </c>
      <c r="S13" s="3" t="str">
        <f t="shared" si="2"/>
        <v>FAY090</v>
      </c>
    </row>
    <row r="14" spans="1:19" ht="18.75" x14ac:dyDescent="0.3">
      <c r="B14" s="71">
        <v>83</v>
      </c>
      <c r="C14" s="71" t="s">
        <v>601</v>
      </c>
      <c r="D14" s="112">
        <v>44633</v>
      </c>
      <c r="E14" s="71" t="s">
        <v>379</v>
      </c>
      <c r="F14" s="71" t="s">
        <v>179</v>
      </c>
      <c r="G14" s="71" t="s">
        <v>219</v>
      </c>
      <c r="H14" s="78" t="s">
        <v>566</v>
      </c>
      <c r="I14" s="71" t="s">
        <v>296</v>
      </c>
      <c r="J14" s="71" t="s">
        <v>253</v>
      </c>
      <c r="K14" s="71" t="s">
        <v>280</v>
      </c>
      <c r="L14" s="71"/>
      <c r="O14" s="42" t="s">
        <v>183</v>
      </c>
      <c r="P14" s="45">
        <v>91</v>
      </c>
      <c r="Q14" s="3" t="str">
        <f t="shared" si="0"/>
        <v>FEL</v>
      </c>
      <c r="R14" s="3" t="str">
        <f t="shared" si="1"/>
        <v>091</v>
      </c>
      <c r="S14" s="3" t="str">
        <f t="shared" si="2"/>
        <v>FEL091</v>
      </c>
    </row>
    <row r="15" spans="1:19" ht="18.75" x14ac:dyDescent="0.3">
      <c r="B15" s="71">
        <v>89</v>
      </c>
      <c r="C15" s="71" t="s">
        <v>332</v>
      </c>
      <c r="D15" s="112">
        <v>44633</v>
      </c>
      <c r="E15" s="71" t="s">
        <v>379</v>
      </c>
      <c r="F15" s="71" t="s">
        <v>181</v>
      </c>
      <c r="G15" s="71" t="s">
        <v>220</v>
      </c>
      <c r="H15" s="88" t="s">
        <v>636</v>
      </c>
      <c r="I15" s="71" t="s">
        <v>297</v>
      </c>
      <c r="J15" s="71" t="s">
        <v>254</v>
      </c>
      <c r="K15" s="71" t="s">
        <v>280</v>
      </c>
      <c r="L15" s="71"/>
      <c r="O15" s="42" t="s">
        <v>185</v>
      </c>
      <c r="P15" s="45">
        <v>95</v>
      </c>
      <c r="Q15" s="3" t="str">
        <f t="shared" si="0"/>
        <v>FOS</v>
      </c>
      <c r="R15" s="3" t="str">
        <f t="shared" si="1"/>
        <v>095</v>
      </c>
      <c r="S15" s="3" t="str">
        <f t="shared" si="2"/>
        <v>FOS095</v>
      </c>
    </row>
    <row r="16" spans="1:19" ht="18.75" x14ac:dyDescent="0.3">
      <c r="B16" s="71">
        <v>90</v>
      </c>
      <c r="C16" s="71" t="s">
        <v>333</v>
      </c>
      <c r="D16" s="112">
        <v>44633</v>
      </c>
      <c r="E16" s="71" t="s">
        <v>379</v>
      </c>
      <c r="F16" s="71" t="s">
        <v>182</v>
      </c>
      <c r="G16" s="71" t="s">
        <v>221</v>
      </c>
      <c r="H16" s="88" t="s">
        <v>636</v>
      </c>
      <c r="I16" s="71" t="s">
        <v>288</v>
      </c>
      <c r="J16" s="71" t="s">
        <v>245</v>
      </c>
      <c r="K16" s="71" t="s">
        <v>279</v>
      </c>
      <c r="L16" s="71"/>
      <c r="O16" s="44" t="s">
        <v>186</v>
      </c>
      <c r="P16" s="46">
        <v>96</v>
      </c>
      <c r="Q16" s="3" t="str">
        <f t="shared" si="0"/>
        <v>GAR</v>
      </c>
      <c r="R16" s="3" t="str">
        <f t="shared" si="1"/>
        <v>096</v>
      </c>
      <c r="S16" s="3" t="str">
        <f t="shared" si="2"/>
        <v>GAR096</v>
      </c>
    </row>
    <row r="17" spans="2:19" ht="18.75" x14ac:dyDescent="0.3">
      <c r="B17" s="71">
        <v>92</v>
      </c>
      <c r="C17" s="71" t="s">
        <v>334</v>
      </c>
      <c r="D17" s="112">
        <v>44633</v>
      </c>
      <c r="E17" s="71" t="s">
        <v>379</v>
      </c>
      <c r="F17" s="71" t="s">
        <v>184</v>
      </c>
      <c r="G17" s="71" t="s">
        <v>222</v>
      </c>
      <c r="H17" s="88" t="s">
        <v>567</v>
      </c>
      <c r="I17" s="71" t="s">
        <v>298</v>
      </c>
      <c r="J17" s="71" t="s">
        <v>255</v>
      </c>
      <c r="K17" s="71" t="s">
        <v>166</v>
      </c>
      <c r="L17" s="71"/>
      <c r="O17" s="44" t="s">
        <v>188</v>
      </c>
      <c r="P17" s="45">
        <v>103</v>
      </c>
      <c r="Q17" s="3" t="str">
        <f t="shared" si="0"/>
        <v>HAN</v>
      </c>
      <c r="R17" s="3" t="str">
        <f t="shared" ref="R17:R26" si="3">_xlfn.CONCAT(P17)</f>
        <v>103</v>
      </c>
      <c r="S17" s="3" t="str">
        <f t="shared" si="2"/>
        <v>HAN103</v>
      </c>
    </row>
    <row r="18" spans="2:19" ht="18.75" x14ac:dyDescent="0.3">
      <c r="B18" s="71">
        <v>95</v>
      </c>
      <c r="C18" s="71" t="s">
        <v>335</v>
      </c>
      <c r="D18" s="112">
        <v>44633</v>
      </c>
      <c r="E18" s="71" t="s">
        <v>379</v>
      </c>
      <c r="F18" s="71" t="s">
        <v>185</v>
      </c>
      <c r="G18" s="71" t="s">
        <v>223</v>
      </c>
      <c r="H18" s="88" t="s">
        <v>663</v>
      </c>
      <c r="I18" s="71" t="s">
        <v>299</v>
      </c>
      <c r="J18" s="71" t="s">
        <v>256</v>
      </c>
      <c r="K18" s="71" t="s">
        <v>276</v>
      </c>
      <c r="L18" s="71"/>
      <c r="O18" s="42" t="s">
        <v>189</v>
      </c>
      <c r="P18" s="45">
        <v>113</v>
      </c>
      <c r="Q18" s="3" t="str">
        <f t="shared" si="0"/>
        <v>KAR</v>
      </c>
      <c r="R18" s="3" t="str">
        <f t="shared" si="3"/>
        <v>113</v>
      </c>
      <c r="S18" s="3" t="str">
        <f t="shared" si="2"/>
        <v>KAR113</v>
      </c>
    </row>
    <row r="19" spans="2:19" ht="18.75" x14ac:dyDescent="0.3">
      <c r="B19" s="71">
        <v>96</v>
      </c>
      <c r="C19" s="71" t="s">
        <v>336</v>
      </c>
      <c r="D19" s="112">
        <v>44633</v>
      </c>
      <c r="E19" s="71" t="s">
        <v>379</v>
      </c>
      <c r="F19" s="71" t="s">
        <v>186</v>
      </c>
      <c r="G19" s="71" t="s">
        <v>224</v>
      </c>
      <c r="H19" s="88" t="s">
        <v>663</v>
      </c>
      <c r="I19" s="71" t="s">
        <v>300</v>
      </c>
      <c r="J19" s="71" t="s">
        <v>257</v>
      </c>
      <c r="K19" s="71" t="s">
        <v>273</v>
      </c>
      <c r="L19" s="71"/>
      <c r="O19" s="44" t="s">
        <v>190</v>
      </c>
      <c r="P19" s="46">
        <v>114</v>
      </c>
      <c r="Q19" s="3" t="str">
        <f t="shared" si="0"/>
        <v>KIM</v>
      </c>
      <c r="R19" s="3" t="str">
        <f t="shared" si="3"/>
        <v>114</v>
      </c>
      <c r="S19" s="3" t="str">
        <f t="shared" si="2"/>
        <v>KIM114</v>
      </c>
    </row>
    <row r="20" spans="2:19" ht="18.75" x14ac:dyDescent="0.3">
      <c r="B20" s="71">
        <v>102</v>
      </c>
      <c r="C20" s="71" t="s">
        <v>337</v>
      </c>
      <c r="D20" s="112">
        <v>44633</v>
      </c>
      <c r="E20" s="71" t="s">
        <v>379</v>
      </c>
      <c r="F20" s="71" t="s">
        <v>187</v>
      </c>
      <c r="G20" s="71" t="s">
        <v>225</v>
      </c>
      <c r="H20" s="88" t="s">
        <v>681</v>
      </c>
      <c r="I20" s="71" t="s">
        <v>301</v>
      </c>
      <c r="J20" s="71" t="s">
        <v>258</v>
      </c>
      <c r="K20" s="71" t="s">
        <v>273</v>
      </c>
      <c r="L20" s="71"/>
      <c r="O20" s="44" t="s">
        <v>191</v>
      </c>
      <c r="P20" s="46">
        <v>120</v>
      </c>
      <c r="Q20" s="3" t="str">
        <f t="shared" si="0"/>
        <v>LI,</v>
      </c>
      <c r="R20" s="3" t="str">
        <f t="shared" si="3"/>
        <v>120</v>
      </c>
      <c r="S20" s="3" t="str">
        <f t="shared" si="2"/>
        <v>LI,120</v>
      </c>
    </row>
    <row r="21" spans="2:19" ht="18.75" x14ac:dyDescent="0.3">
      <c r="B21" s="71">
        <v>103</v>
      </c>
      <c r="C21" s="71" t="s">
        <v>338</v>
      </c>
      <c r="D21" s="112">
        <v>44633</v>
      </c>
      <c r="E21" s="71" t="s">
        <v>379</v>
      </c>
      <c r="F21" s="71" t="s">
        <v>188</v>
      </c>
      <c r="G21" s="71" t="s">
        <v>226</v>
      </c>
      <c r="H21" s="88" t="s">
        <v>430</v>
      </c>
      <c r="I21" s="71" t="s">
        <v>302</v>
      </c>
      <c r="J21" s="71" t="s">
        <v>259</v>
      </c>
      <c r="K21" s="71" t="s">
        <v>282</v>
      </c>
      <c r="L21" s="71"/>
      <c r="O21" s="42" t="s">
        <v>192</v>
      </c>
      <c r="P21" s="45">
        <v>121</v>
      </c>
      <c r="Q21" s="3" t="str">
        <f t="shared" si="0"/>
        <v>LIA</v>
      </c>
      <c r="R21" s="3" t="str">
        <f t="shared" si="3"/>
        <v>121</v>
      </c>
      <c r="S21" s="3" t="str">
        <f t="shared" si="2"/>
        <v>LIA121</v>
      </c>
    </row>
    <row r="22" spans="2:19" ht="18.75" x14ac:dyDescent="0.3">
      <c r="B22" s="71">
        <v>113</v>
      </c>
      <c r="C22" s="71" t="s">
        <v>339</v>
      </c>
      <c r="D22" s="112">
        <v>44633</v>
      </c>
      <c r="E22" s="71" t="s">
        <v>379</v>
      </c>
      <c r="F22" s="71" t="s">
        <v>189</v>
      </c>
      <c r="G22" s="71" t="s">
        <v>227</v>
      </c>
      <c r="H22" s="88" t="s">
        <v>430</v>
      </c>
      <c r="I22" s="71" t="s">
        <v>303</v>
      </c>
      <c r="J22" s="71" t="s">
        <v>12</v>
      </c>
      <c r="K22" s="71" t="s">
        <v>278</v>
      </c>
      <c r="L22" s="71"/>
      <c r="O22" s="42" t="s">
        <v>193</v>
      </c>
      <c r="P22" s="45">
        <v>125</v>
      </c>
      <c r="Q22" s="3" t="str">
        <f t="shared" si="0"/>
        <v>MA,</v>
      </c>
      <c r="R22" s="3" t="str">
        <f t="shared" si="3"/>
        <v>125</v>
      </c>
      <c r="S22" s="3" t="str">
        <f t="shared" si="2"/>
        <v>MA,125</v>
      </c>
    </row>
    <row r="23" spans="2:19" ht="18.75" x14ac:dyDescent="0.3">
      <c r="B23" s="71">
        <v>114</v>
      </c>
      <c r="C23" s="71" t="s">
        <v>340</v>
      </c>
      <c r="D23" s="112">
        <v>44633</v>
      </c>
      <c r="E23" s="71" t="s">
        <v>379</v>
      </c>
      <c r="F23" s="71" t="s">
        <v>190</v>
      </c>
      <c r="G23" s="71" t="s">
        <v>228</v>
      </c>
      <c r="H23" s="88" t="s">
        <v>699</v>
      </c>
      <c r="I23" s="71" t="s">
        <v>304</v>
      </c>
      <c r="J23" s="71" t="s">
        <v>260</v>
      </c>
      <c r="K23" s="71" t="s">
        <v>283</v>
      </c>
      <c r="L23" s="71"/>
      <c r="O23" s="42" t="s">
        <v>194</v>
      </c>
      <c r="P23" s="46">
        <v>136</v>
      </c>
      <c r="Q23" s="3" t="str">
        <f t="shared" si="0"/>
        <v>OLÁ</v>
      </c>
      <c r="R23" s="3" t="str">
        <f t="shared" si="3"/>
        <v>136</v>
      </c>
      <c r="S23" s="3" t="str">
        <f t="shared" si="2"/>
        <v>OLÁ136</v>
      </c>
    </row>
    <row r="24" spans="2:19" ht="18.75" x14ac:dyDescent="0.3">
      <c r="B24" s="71">
        <v>120</v>
      </c>
      <c r="C24" s="71" t="s">
        <v>940</v>
      </c>
      <c r="D24" s="112">
        <v>44633</v>
      </c>
      <c r="E24" s="71" t="s">
        <v>379</v>
      </c>
      <c r="F24" s="71" t="s">
        <v>191</v>
      </c>
      <c r="G24" s="71" t="s">
        <v>229</v>
      </c>
      <c r="H24" s="88" t="s">
        <v>567</v>
      </c>
      <c r="I24" s="71" t="s">
        <v>305</v>
      </c>
      <c r="J24" s="71" t="s">
        <v>261</v>
      </c>
      <c r="K24" s="71" t="s">
        <v>275</v>
      </c>
      <c r="L24" s="71"/>
      <c r="O24" s="44" t="s">
        <v>195</v>
      </c>
      <c r="P24" s="45">
        <v>137</v>
      </c>
      <c r="Q24" s="3" t="str">
        <f t="shared" si="0"/>
        <v>OOS</v>
      </c>
      <c r="R24" s="3" t="str">
        <f t="shared" si="3"/>
        <v>137</v>
      </c>
      <c r="S24" s="3" t="str">
        <f t="shared" si="2"/>
        <v>OOS137</v>
      </c>
    </row>
    <row r="25" spans="2:19" ht="18.75" x14ac:dyDescent="0.3">
      <c r="B25" s="71">
        <v>121</v>
      </c>
      <c r="C25" s="71" t="s">
        <v>341</v>
      </c>
      <c r="D25" s="112">
        <v>44633</v>
      </c>
      <c r="E25" s="71" t="s">
        <v>379</v>
      </c>
      <c r="F25" s="71" t="s">
        <v>192</v>
      </c>
      <c r="G25" s="71" t="s">
        <v>230</v>
      </c>
      <c r="H25" s="88" t="s">
        <v>567</v>
      </c>
      <c r="I25" s="71" t="s">
        <v>306</v>
      </c>
      <c r="J25" s="71" t="s">
        <v>252</v>
      </c>
      <c r="K25" s="71" t="s">
        <v>275</v>
      </c>
      <c r="L25" s="71"/>
      <c r="O25" s="42" t="s">
        <v>196</v>
      </c>
      <c r="P25" s="45">
        <v>143</v>
      </c>
      <c r="Q25" s="3" t="str">
        <f t="shared" si="0"/>
        <v>PET</v>
      </c>
      <c r="R25" s="3" t="str">
        <f t="shared" si="3"/>
        <v>143</v>
      </c>
      <c r="S25" s="3" t="str">
        <f t="shared" si="2"/>
        <v>PET143</v>
      </c>
    </row>
    <row r="26" spans="2:19" ht="18.75" x14ac:dyDescent="0.3">
      <c r="B26" s="71">
        <v>125</v>
      </c>
      <c r="C26" s="71" t="s">
        <v>939</v>
      </c>
      <c r="D26" s="112">
        <v>44633</v>
      </c>
      <c r="E26" s="71" t="s">
        <v>379</v>
      </c>
      <c r="F26" s="71" t="s">
        <v>193</v>
      </c>
      <c r="G26" s="71" t="s">
        <v>231</v>
      </c>
      <c r="H26" s="88" t="s">
        <v>567</v>
      </c>
      <c r="I26" s="71" t="s">
        <v>307</v>
      </c>
      <c r="J26" s="71" t="s">
        <v>262</v>
      </c>
      <c r="K26" s="71" t="s">
        <v>279</v>
      </c>
      <c r="L26" s="71"/>
      <c r="O26" s="44" t="s">
        <v>197</v>
      </c>
      <c r="P26" s="46">
        <v>144</v>
      </c>
      <c r="Q26" s="3" t="str">
        <f t="shared" si="0"/>
        <v>QU,</v>
      </c>
      <c r="R26" s="3" t="str">
        <f t="shared" si="3"/>
        <v>144</v>
      </c>
      <c r="S26" s="3" t="str">
        <f t="shared" si="2"/>
        <v>QU,144</v>
      </c>
    </row>
    <row r="27" spans="2:19" x14ac:dyDescent="0.25">
      <c r="B27" s="71">
        <v>134</v>
      </c>
      <c r="C27" s="71" t="s">
        <v>357</v>
      </c>
      <c r="D27" s="112">
        <v>44647</v>
      </c>
      <c r="E27" s="71" t="s">
        <v>379</v>
      </c>
      <c r="F27" s="71" t="s">
        <v>354</v>
      </c>
      <c r="G27" s="71" t="s">
        <v>360</v>
      </c>
      <c r="H27" s="88" t="s">
        <v>636</v>
      </c>
      <c r="I27" s="71" t="s">
        <v>363</v>
      </c>
      <c r="J27" s="71" t="s">
        <v>365</v>
      </c>
      <c r="K27" s="71" t="s">
        <v>276</v>
      </c>
      <c r="L27" s="71"/>
      <c r="O27" s="44"/>
      <c r="P27" s="49"/>
    </row>
    <row r="28" spans="2:19" ht="18.75" x14ac:dyDescent="0.3">
      <c r="B28" s="71">
        <v>136</v>
      </c>
      <c r="C28" s="71" t="s">
        <v>342</v>
      </c>
      <c r="D28" s="112">
        <v>44647</v>
      </c>
      <c r="E28" s="71" t="s">
        <v>379</v>
      </c>
      <c r="F28" s="71" t="s">
        <v>194</v>
      </c>
      <c r="G28" s="71" t="s">
        <v>232</v>
      </c>
      <c r="H28" s="88" t="s">
        <v>765</v>
      </c>
      <c r="I28" s="71" t="s">
        <v>308</v>
      </c>
      <c r="J28" s="71" t="s">
        <v>263</v>
      </c>
      <c r="K28" s="71" t="s">
        <v>166</v>
      </c>
      <c r="L28" s="71"/>
      <c r="O28" s="42" t="s">
        <v>198</v>
      </c>
      <c r="P28" s="45">
        <v>149</v>
      </c>
      <c r="Q28" s="3" t="str">
        <f t="shared" ref="Q28:Q33" si="4">UPPER(LEFT(O28,3))</f>
        <v>RUS</v>
      </c>
      <c r="R28" s="3" t="str">
        <f t="shared" ref="R28:R33" si="5">_xlfn.CONCAT(P28)</f>
        <v>149</v>
      </c>
      <c r="S28" s="3" t="str">
        <f t="shared" ref="S28:S33" si="6">_xlfn.CONCAT(Q28,R28)</f>
        <v>RUS149</v>
      </c>
    </row>
    <row r="29" spans="2:19" ht="69" customHeight="1" x14ac:dyDescent="0.3">
      <c r="B29" s="71">
        <v>137</v>
      </c>
      <c r="C29" s="71" t="s">
        <v>343</v>
      </c>
      <c r="D29" s="112">
        <v>44647</v>
      </c>
      <c r="E29" s="71" t="s">
        <v>378</v>
      </c>
      <c r="F29" s="71" t="s">
        <v>195</v>
      </c>
      <c r="G29" s="71" t="s">
        <v>233</v>
      </c>
      <c r="H29" s="88" t="s">
        <v>775</v>
      </c>
      <c r="I29" s="71" t="s">
        <v>309</v>
      </c>
      <c r="J29" s="71" t="s">
        <v>264</v>
      </c>
      <c r="K29" s="71" t="s">
        <v>284</v>
      </c>
      <c r="L29" s="71"/>
      <c r="O29" s="44" t="s">
        <v>199</v>
      </c>
      <c r="P29" s="46">
        <v>156</v>
      </c>
      <c r="Q29" s="3" t="str">
        <f t="shared" si="4"/>
        <v>SEO</v>
      </c>
      <c r="R29" s="3" t="str">
        <f t="shared" si="5"/>
        <v>156</v>
      </c>
      <c r="S29" s="3" t="str">
        <f t="shared" si="6"/>
        <v>SEO156</v>
      </c>
    </row>
    <row r="30" spans="2:19" ht="18.75" x14ac:dyDescent="0.3">
      <c r="B30" s="71">
        <v>143</v>
      </c>
      <c r="C30" s="71" t="s">
        <v>344</v>
      </c>
      <c r="D30" s="112">
        <v>44647</v>
      </c>
      <c r="E30" s="71" t="s">
        <v>379</v>
      </c>
      <c r="F30" s="71" t="s">
        <v>196</v>
      </c>
      <c r="G30" s="71" t="s">
        <v>234</v>
      </c>
      <c r="H30" s="88" t="s">
        <v>663</v>
      </c>
      <c r="I30" s="71" t="s">
        <v>310</v>
      </c>
      <c r="J30" s="71" t="s">
        <v>265</v>
      </c>
      <c r="K30" s="71" t="s">
        <v>277</v>
      </c>
      <c r="L30" s="71"/>
      <c r="O30" s="44" t="s">
        <v>200</v>
      </c>
      <c r="P30" s="45">
        <v>167</v>
      </c>
      <c r="Q30" s="3" t="str">
        <f t="shared" si="4"/>
        <v>TER</v>
      </c>
      <c r="R30" s="3" t="str">
        <f t="shared" si="5"/>
        <v>167</v>
      </c>
      <c r="S30" s="3" t="str">
        <f t="shared" si="6"/>
        <v>TER167</v>
      </c>
    </row>
    <row r="31" spans="2:19" ht="18.75" x14ac:dyDescent="0.3">
      <c r="B31" s="71">
        <v>144</v>
      </c>
      <c r="C31" s="71" t="s">
        <v>941</v>
      </c>
      <c r="D31" s="112">
        <v>44647</v>
      </c>
      <c r="E31" s="71" t="s">
        <v>379</v>
      </c>
      <c r="F31" s="71" t="s">
        <v>197</v>
      </c>
      <c r="G31" s="71" t="s">
        <v>235</v>
      </c>
      <c r="H31" s="88" t="s">
        <v>567</v>
      </c>
      <c r="I31" s="71" t="s">
        <v>311</v>
      </c>
      <c r="J31" s="71" t="s">
        <v>266</v>
      </c>
      <c r="K31" s="71" t="s">
        <v>275</v>
      </c>
      <c r="L31" s="71"/>
      <c r="O31" s="44" t="s">
        <v>201</v>
      </c>
      <c r="P31" s="45">
        <v>171</v>
      </c>
      <c r="Q31" s="3" t="str">
        <f t="shared" si="4"/>
        <v>TIW</v>
      </c>
      <c r="R31" s="3" t="str">
        <f t="shared" si="5"/>
        <v>171</v>
      </c>
      <c r="S31" s="3" t="str">
        <f t="shared" si="6"/>
        <v>TIW171</v>
      </c>
    </row>
    <row r="32" spans="2:19" ht="18.75" x14ac:dyDescent="0.3">
      <c r="B32" s="71">
        <v>149</v>
      </c>
      <c r="C32" s="71" t="s">
        <v>345</v>
      </c>
      <c r="D32" s="112">
        <v>44674</v>
      </c>
      <c r="E32" s="71" t="s">
        <v>379</v>
      </c>
      <c r="F32" s="71" t="s">
        <v>198</v>
      </c>
      <c r="G32" s="71" t="s">
        <v>236</v>
      </c>
      <c r="H32" s="88" t="s">
        <v>443</v>
      </c>
      <c r="I32" s="71" t="s">
        <v>312</v>
      </c>
      <c r="J32" s="71" t="s">
        <v>12</v>
      </c>
      <c r="K32" s="71" t="s">
        <v>275</v>
      </c>
      <c r="L32" s="71"/>
      <c r="O32" s="44" t="s">
        <v>202</v>
      </c>
      <c r="P32" s="45">
        <v>173</v>
      </c>
      <c r="Q32" s="3" t="str">
        <f t="shared" si="4"/>
        <v>TOR</v>
      </c>
      <c r="R32" s="3" t="str">
        <f t="shared" si="5"/>
        <v>173</v>
      </c>
      <c r="S32" s="3" t="str">
        <f t="shared" si="6"/>
        <v>TOR173</v>
      </c>
    </row>
    <row r="33" spans="2:19" ht="18.75" x14ac:dyDescent="0.3">
      <c r="B33" s="71">
        <v>156</v>
      </c>
      <c r="C33" s="71" t="s">
        <v>346</v>
      </c>
      <c r="D33" s="112">
        <v>44674</v>
      </c>
      <c r="E33" s="71" t="s">
        <v>379</v>
      </c>
      <c r="F33" s="71" t="s">
        <v>199</v>
      </c>
      <c r="G33" s="71" t="s">
        <v>237</v>
      </c>
      <c r="H33" s="88" t="s">
        <v>699</v>
      </c>
      <c r="I33" s="71" t="s">
        <v>313</v>
      </c>
      <c r="J33" s="71" t="s">
        <v>267</v>
      </c>
      <c r="K33" s="71" t="s">
        <v>279</v>
      </c>
      <c r="L33" s="71"/>
      <c r="O33" s="42" t="s">
        <v>203</v>
      </c>
      <c r="P33" s="46">
        <v>178</v>
      </c>
      <c r="Q33" s="3" t="str">
        <f t="shared" si="4"/>
        <v>VEL</v>
      </c>
      <c r="R33" s="3" t="str">
        <f t="shared" si="5"/>
        <v>178</v>
      </c>
      <c r="S33" s="3" t="str">
        <f t="shared" si="6"/>
        <v>VEL178</v>
      </c>
    </row>
    <row r="34" spans="2:19" x14ac:dyDescent="0.25">
      <c r="B34" s="71">
        <v>158</v>
      </c>
      <c r="C34" s="71" t="s">
        <v>358</v>
      </c>
      <c r="D34" s="112">
        <v>44674</v>
      </c>
      <c r="E34" s="71" t="s">
        <v>379</v>
      </c>
      <c r="F34" s="71" t="s">
        <v>355</v>
      </c>
      <c r="G34" s="71" t="s">
        <v>361</v>
      </c>
      <c r="H34" s="88" t="s">
        <v>566</v>
      </c>
      <c r="I34" s="71" t="s">
        <v>364</v>
      </c>
      <c r="J34" s="71" t="s">
        <v>366</v>
      </c>
      <c r="K34" s="71" t="s">
        <v>274</v>
      </c>
      <c r="L34" s="71"/>
      <c r="O34" s="44"/>
      <c r="P34" s="49"/>
    </row>
    <row r="35" spans="2:19" ht="18.75" x14ac:dyDescent="0.3">
      <c r="B35" s="71">
        <v>167</v>
      </c>
      <c r="C35" s="71" t="s">
        <v>347</v>
      </c>
      <c r="D35" s="112">
        <v>44674</v>
      </c>
      <c r="E35" s="71" t="s">
        <v>379</v>
      </c>
      <c r="F35" s="71" t="s">
        <v>200</v>
      </c>
      <c r="G35" s="71" t="s">
        <v>238</v>
      </c>
      <c r="H35" s="88" t="s">
        <v>663</v>
      </c>
      <c r="I35" s="71" t="s">
        <v>314</v>
      </c>
      <c r="J35" s="71" t="s">
        <v>256</v>
      </c>
      <c r="K35" s="71" t="s">
        <v>273</v>
      </c>
      <c r="L35" s="71"/>
      <c r="O35" s="44" t="s">
        <v>204</v>
      </c>
      <c r="P35" s="45">
        <v>183</v>
      </c>
      <c r="Q35" s="3" t="str">
        <f>UPPER(LEFT(O35,3))</f>
        <v>WAN</v>
      </c>
      <c r="R35" s="3" t="str">
        <f>_xlfn.CONCAT(P35)</f>
        <v>183</v>
      </c>
      <c r="S35" s="3" t="str">
        <f>_xlfn.CONCAT(Q35,R35)</f>
        <v>WAN183</v>
      </c>
    </row>
    <row r="36" spans="2:19" ht="18.75" x14ac:dyDescent="0.3">
      <c r="B36" s="71">
        <v>171</v>
      </c>
      <c r="C36" s="71" t="s">
        <v>348</v>
      </c>
      <c r="D36" s="112">
        <v>44674</v>
      </c>
      <c r="E36" s="71" t="s">
        <v>379</v>
      </c>
      <c r="F36" s="71" t="s">
        <v>201</v>
      </c>
      <c r="G36" s="71" t="s">
        <v>239</v>
      </c>
      <c r="H36" s="88" t="s">
        <v>850</v>
      </c>
      <c r="I36" s="71" t="s">
        <v>315</v>
      </c>
      <c r="J36" s="71" t="s">
        <v>268</v>
      </c>
      <c r="K36" s="71" t="s">
        <v>273</v>
      </c>
      <c r="L36" s="71"/>
      <c r="O36" s="47" t="s">
        <v>205</v>
      </c>
      <c r="P36" s="50">
        <v>184</v>
      </c>
      <c r="Q36" s="3" t="str">
        <f>UPPER(LEFT(O36,3))</f>
        <v>WEI</v>
      </c>
      <c r="R36" s="3" t="str">
        <f>_xlfn.CONCAT(P36)</f>
        <v>184</v>
      </c>
      <c r="S36" s="3" t="str">
        <f>_xlfn.CONCAT(Q36,R36)</f>
        <v>WEI184</v>
      </c>
    </row>
    <row r="37" spans="2:19" ht="18.75" x14ac:dyDescent="0.3">
      <c r="B37" s="71">
        <v>173</v>
      </c>
      <c r="C37" s="71" t="s">
        <v>349</v>
      </c>
      <c r="D37" s="112">
        <v>44674</v>
      </c>
      <c r="E37" s="71" t="s">
        <v>379</v>
      </c>
      <c r="F37" s="71" t="s">
        <v>202</v>
      </c>
      <c r="G37" s="71" t="s">
        <v>240</v>
      </c>
      <c r="H37" s="88" t="s">
        <v>681</v>
      </c>
      <c r="I37" s="71" t="s">
        <v>316</v>
      </c>
      <c r="J37" s="71" t="s">
        <v>269</v>
      </c>
      <c r="K37" s="71" t="s">
        <v>277</v>
      </c>
      <c r="L37" s="71"/>
      <c r="O37" s="42" t="s">
        <v>206</v>
      </c>
      <c r="P37" s="46">
        <v>192</v>
      </c>
      <c r="Q37" s="3" t="str">
        <f>UPPER(LEFT(O37,3))</f>
        <v>ZHA</v>
      </c>
      <c r="R37" s="3" t="str">
        <f>_xlfn.CONCAT(P37)</f>
        <v>192</v>
      </c>
      <c r="S37" s="3" t="str">
        <f>_xlfn.CONCAT(Q37,R37)</f>
        <v>ZHA192</v>
      </c>
    </row>
    <row r="38" spans="2:19" x14ac:dyDescent="0.25">
      <c r="B38" s="71">
        <v>178</v>
      </c>
      <c r="C38" s="71" t="s">
        <v>350</v>
      </c>
      <c r="D38" s="112">
        <v>44674</v>
      </c>
      <c r="E38" s="71" t="s">
        <v>379</v>
      </c>
      <c r="F38" s="71" t="s">
        <v>203</v>
      </c>
      <c r="G38" s="71" t="s">
        <v>241</v>
      </c>
      <c r="H38" s="88" t="s">
        <v>775</v>
      </c>
      <c r="I38" s="71" t="s">
        <v>317</v>
      </c>
      <c r="J38" s="71" t="s">
        <v>270</v>
      </c>
      <c r="K38" s="71" t="s">
        <v>280</v>
      </c>
      <c r="L38" s="71"/>
      <c r="O38" s="44"/>
      <c r="P38" s="49"/>
    </row>
    <row r="39" spans="2:19" x14ac:dyDescent="0.25">
      <c r="B39" s="71">
        <v>182</v>
      </c>
      <c r="C39" s="71" t="s">
        <v>359</v>
      </c>
      <c r="D39" s="112">
        <v>44674</v>
      </c>
      <c r="E39" s="71" t="s">
        <v>379</v>
      </c>
      <c r="F39" s="71" t="s">
        <v>356</v>
      </c>
      <c r="G39" s="71" t="s">
        <v>362</v>
      </c>
      <c r="H39" s="88" t="s">
        <v>567</v>
      </c>
      <c r="I39" s="71"/>
      <c r="J39" s="71" t="s">
        <v>250</v>
      </c>
      <c r="K39" s="71" t="s">
        <v>285</v>
      </c>
      <c r="L39" s="71"/>
      <c r="O39" s="44"/>
      <c r="P39" s="49"/>
    </row>
    <row r="40" spans="2:19" ht="18.75" x14ac:dyDescent="0.3">
      <c r="B40" s="71">
        <v>183</v>
      </c>
      <c r="C40" s="71" t="s">
        <v>351</v>
      </c>
      <c r="D40" s="112">
        <v>44674</v>
      </c>
      <c r="E40" s="71" t="s">
        <v>379</v>
      </c>
      <c r="F40" s="71" t="s">
        <v>204</v>
      </c>
      <c r="G40" s="71" t="s">
        <v>242</v>
      </c>
      <c r="H40" s="88" t="s">
        <v>567</v>
      </c>
      <c r="I40" s="71" t="s">
        <v>318</v>
      </c>
      <c r="J40" s="71" t="s">
        <v>271</v>
      </c>
      <c r="K40" s="71" t="s">
        <v>285</v>
      </c>
      <c r="L40" s="71"/>
      <c r="O40" s="47" t="s">
        <v>354</v>
      </c>
      <c r="P40" s="48">
        <v>134</v>
      </c>
      <c r="Q40" s="3" t="str">
        <f>UPPER(LEFT(O40,3))</f>
        <v>OJE</v>
      </c>
      <c r="R40" s="3" t="str">
        <f>_xlfn.CONCAT(P40)</f>
        <v>134</v>
      </c>
      <c r="S40" s="3" t="str">
        <f>_xlfn.CONCAT(Q40,R40)</f>
        <v>OJE134</v>
      </c>
    </row>
    <row r="41" spans="2:19" ht="18.75" x14ac:dyDescent="0.3">
      <c r="B41" s="71">
        <v>184</v>
      </c>
      <c r="C41" s="71" t="s">
        <v>352</v>
      </c>
      <c r="D41" s="112">
        <v>44674</v>
      </c>
      <c r="E41" s="71" t="s">
        <v>378</v>
      </c>
      <c r="F41" s="71" t="s">
        <v>205</v>
      </c>
      <c r="G41" s="71" t="s">
        <v>127</v>
      </c>
      <c r="H41" s="88" t="s">
        <v>430</v>
      </c>
      <c r="I41" s="71" t="s">
        <v>319</v>
      </c>
      <c r="J41" s="71" t="s">
        <v>12</v>
      </c>
      <c r="K41" s="71" t="s">
        <v>283</v>
      </c>
      <c r="L41" s="71"/>
      <c r="O41" s="47" t="s">
        <v>355</v>
      </c>
      <c r="P41" s="48">
        <v>158</v>
      </c>
      <c r="Q41" s="3" t="str">
        <f>UPPER(LEFT(O41,3))</f>
        <v>SHE</v>
      </c>
      <c r="R41" s="3" t="str">
        <f>_xlfn.CONCAT(P41)</f>
        <v>158</v>
      </c>
      <c r="S41" s="3" t="str">
        <f>_xlfn.CONCAT(Q41,R41)</f>
        <v>SHE158</v>
      </c>
    </row>
    <row r="42" spans="2:19" ht="18.75" x14ac:dyDescent="0.3">
      <c r="B42" s="71">
        <v>192</v>
      </c>
      <c r="C42" s="71" t="s">
        <v>353</v>
      </c>
      <c r="D42" s="112">
        <v>44674</v>
      </c>
      <c r="E42" s="71" t="s">
        <v>379</v>
      </c>
      <c r="F42" s="71" t="s">
        <v>206</v>
      </c>
      <c r="G42" s="71" t="s">
        <v>230</v>
      </c>
      <c r="H42" s="88" t="s">
        <v>567</v>
      </c>
      <c r="I42" s="71" t="s">
        <v>320</v>
      </c>
      <c r="J42" s="71" t="s">
        <v>272</v>
      </c>
      <c r="K42" s="71" t="s">
        <v>275</v>
      </c>
      <c r="L42" s="71"/>
      <c r="O42" s="47" t="s">
        <v>356</v>
      </c>
      <c r="P42" s="48">
        <v>182</v>
      </c>
      <c r="Q42" s="3" t="str">
        <f>UPPER(LEFT(O42,3))</f>
        <v>WAN</v>
      </c>
      <c r="R42" s="3" t="str">
        <f>_xlfn.CONCAT(P42)</f>
        <v>182</v>
      </c>
      <c r="S42" s="3" t="str">
        <f>_xlfn.CONCAT(Q42,R42)</f>
        <v>WAN182</v>
      </c>
    </row>
    <row r="43" spans="2:19" x14ac:dyDescent="0.25">
      <c r="B43" s="71">
        <v>999</v>
      </c>
      <c r="C43" s="71" t="s">
        <v>369</v>
      </c>
      <c r="D43" s="112">
        <v>44326</v>
      </c>
      <c r="E43" s="71" t="s">
        <v>378</v>
      </c>
      <c r="F43" s="71" t="s">
        <v>368</v>
      </c>
      <c r="G43" s="71" t="s">
        <v>370</v>
      </c>
      <c r="H43" s="88" t="s">
        <v>636</v>
      </c>
      <c r="I43" s="71"/>
      <c r="J43" s="71" t="s">
        <v>371</v>
      </c>
      <c r="K43" s="71">
        <v>2015</v>
      </c>
      <c r="L43" s="71"/>
    </row>
    <row r="44" spans="2:19" x14ac:dyDescent="0.25">
      <c r="B44" s="71">
        <v>194</v>
      </c>
      <c r="C44" s="71" t="s">
        <v>373</v>
      </c>
      <c r="D44" s="112">
        <v>44326</v>
      </c>
      <c r="E44" s="71" t="s">
        <v>378</v>
      </c>
      <c r="F44" s="71" t="s">
        <v>372</v>
      </c>
      <c r="G44" s="71" t="s">
        <v>374</v>
      </c>
      <c r="H44" s="88" t="s">
        <v>604</v>
      </c>
      <c r="I44" s="71" t="s">
        <v>376</v>
      </c>
      <c r="J44" s="71" t="s">
        <v>375</v>
      </c>
      <c r="K44" s="71" t="s">
        <v>280</v>
      </c>
      <c r="L44" s="71"/>
    </row>
    <row r="45" spans="2:19" x14ac:dyDescent="0.25">
      <c r="C45" t="s">
        <v>623</v>
      </c>
      <c r="F45" t="s">
        <v>622</v>
      </c>
    </row>
    <row r="46" spans="2:19" x14ac:dyDescent="0.25">
      <c r="C46" s="111" t="s">
        <v>947</v>
      </c>
      <c r="D46" s="71">
        <v>44652</v>
      </c>
      <c r="E46" s="71" t="s">
        <v>379</v>
      </c>
      <c r="F46" s="71" t="s">
        <v>943</v>
      </c>
      <c r="G46" s="71" t="s">
        <v>944</v>
      </c>
      <c r="H46" s="71" t="s">
        <v>946</v>
      </c>
      <c r="I46" s="71"/>
      <c r="J46" s="71" t="s">
        <v>945</v>
      </c>
      <c r="K46" s="71" t="s">
        <v>273</v>
      </c>
      <c r="L46" s="71"/>
    </row>
    <row r="47" spans="2:19" x14ac:dyDescent="0.25">
      <c r="F47" s="42" t="s">
        <v>957</v>
      </c>
      <c r="G47" s="42" t="s">
        <v>958</v>
      </c>
      <c r="H47" s="113" t="s">
        <v>567</v>
      </c>
      <c r="I47" s="42"/>
      <c r="J47" s="42" t="s">
        <v>959</v>
      </c>
      <c r="K47" s="42" t="s">
        <v>273</v>
      </c>
    </row>
  </sheetData>
  <autoFilter ref="B1:S1" xr:uid="{63B9E2A3-88A1-47CD-91E6-035C20FAA1A2}">
    <sortState xmlns:xlrd2="http://schemas.microsoft.com/office/spreadsheetml/2017/richdata2" ref="B2:S47">
      <sortCondition ref="C1"/>
    </sortState>
  </autoFilter>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A67"/>
  <sheetViews>
    <sheetView tabSelected="1" zoomScale="60" zoomScaleNormal="60" workbookViewId="0">
      <pane xSplit="1" ySplit="3" topLeftCell="BZ55" activePane="bottomRight" state="frozen"/>
      <selection pane="topRight" activeCell="B1" sqref="B1"/>
      <selection pane="bottomLeft" activeCell="A4" sqref="A4"/>
      <selection pane="bottomRight" activeCell="CO55" sqref="CO55"/>
    </sheetView>
  </sheetViews>
  <sheetFormatPr defaultRowHeight="26.25" x14ac:dyDescent="0.4"/>
  <cols>
    <col min="1" max="1" width="8.5703125" style="9" bestFit="1" customWidth="1"/>
    <col min="2" max="2" width="36" style="52" customWidth="1"/>
    <col min="3" max="3" width="66.140625" style="9" customWidth="1"/>
    <col min="4" max="4" width="15.140625" style="52" customWidth="1"/>
    <col min="5" max="5" width="11" style="9" customWidth="1"/>
    <col min="6" max="6" width="15.85546875" customWidth="1"/>
    <col min="7" max="7" width="23.28515625" style="38" customWidth="1"/>
    <col min="8" max="8" width="28.85546875" style="99" customWidth="1"/>
    <col min="9" max="9" width="9.85546875" style="9" customWidth="1"/>
    <col min="10" max="10" width="8" style="9" customWidth="1"/>
    <col min="11" max="11" width="8.140625" style="9" customWidth="1"/>
    <col min="12" max="12" width="7.140625" style="9" customWidth="1"/>
    <col min="13" max="13" width="8.85546875" style="9" customWidth="1"/>
    <col min="14" max="14" width="18" style="9" customWidth="1"/>
    <col min="15" max="15" width="59.42578125" style="52" customWidth="1"/>
    <col min="16" max="17" width="22" style="52" customWidth="1"/>
    <col min="18" max="18" width="23.5703125" style="9" customWidth="1"/>
    <col min="19" max="22" width="18" style="9" customWidth="1"/>
    <col min="23" max="23" width="16" style="9" bestFit="1" customWidth="1"/>
    <col min="24" max="25" width="16" style="9" customWidth="1"/>
    <col min="26" max="26" width="22.28515625" style="52" bestFit="1" customWidth="1"/>
    <col min="27" max="27" width="22.28515625" style="52" customWidth="1"/>
    <col min="28" max="28" width="87.7109375" style="41" customWidth="1"/>
    <col min="29" max="29" width="30.140625" style="9" customWidth="1"/>
    <col min="30" max="30" width="20" style="9" bestFit="1" customWidth="1"/>
    <col min="31" max="31" width="18" style="9" bestFit="1" customWidth="1"/>
    <col min="32" max="33" width="18" style="9" customWidth="1"/>
    <col min="34" max="34" width="28.7109375" style="9" bestFit="1" customWidth="1"/>
    <col min="35" max="35" width="28.7109375" style="9" customWidth="1"/>
    <col min="36" max="36" width="23.140625" style="9" customWidth="1"/>
    <col min="37" max="37" width="18" style="9" bestFit="1" customWidth="1"/>
    <col min="38" max="45" width="18" style="9" customWidth="1"/>
    <col min="46" max="46" width="25.5703125" style="9" customWidth="1"/>
    <col min="47" max="48" width="40.7109375" style="38" customWidth="1"/>
    <col min="49" max="50" width="25.5703125" style="9" customWidth="1"/>
    <col min="51" max="51" width="26.42578125" style="9" customWidth="1"/>
    <col min="52" max="58" width="11.42578125" style="9" customWidth="1"/>
    <col min="59" max="59" width="22" style="52" customWidth="1"/>
    <col min="60" max="60" width="17.42578125" style="52" customWidth="1"/>
    <col min="61" max="61" width="25" style="9" customWidth="1"/>
    <col min="62" max="62" width="24.28515625" style="9" customWidth="1"/>
    <col min="63" max="64" width="21.28515625" style="9" customWidth="1"/>
    <col min="65" max="65" width="16.5703125" bestFit="1" customWidth="1"/>
    <col min="66" max="66" width="14.7109375" bestFit="1" customWidth="1"/>
    <col min="67" max="67" width="11.5703125" bestFit="1" customWidth="1"/>
    <col min="68" max="68" width="15.28515625" bestFit="1" customWidth="1"/>
    <col min="69" max="69" width="12" bestFit="1" customWidth="1"/>
    <col min="70" max="70" width="12" style="41" customWidth="1"/>
    <col min="71" max="71" width="20.7109375" bestFit="1" customWidth="1"/>
    <col min="72" max="72" width="15.140625" bestFit="1" customWidth="1"/>
    <col min="73" max="73" width="11.85546875" bestFit="1" customWidth="1"/>
    <col min="74" max="74" width="15.5703125" bestFit="1" customWidth="1"/>
    <col min="75" max="75" width="12.42578125" bestFit="1" customWidth="1"/>
    <col min="76" max="76" width="16.42578125" style="41" customWidth="1"/>
    <col min="90" max="90" width="17.28515625" style="9" customWidth="1"/>
    <col min="91" max="92" width="74.28515625" style="9" customWidth="1"/>
    <col min="93" max="93" width="74.28515625" style="52" customWidth="1"/>
    <col min="94" max="94" width="18" style="9" customWidth="1"/>
    <col min="95" max="95" width="62.7109375" style="52" customWidth="1"/>
    <col min="96" max="96" width="22.28515625" style="52" customWidth="1"/>
    <col min="97" max="97" width="59.42578125" style="52" customWidth="1"/>
    <col min="98" max="98" width="43" style="131" customWidth="1"/>
    <col min="99" max="99" width="87.7109375" style="52" customWidth="1"/>
  </cols>
  <sheetData>
    <row r="1" spans="1:131" s="58" customFormat="1" ht="29.1" customHeight="1" x14ac:dyDescent="0.25">
      <c r="A1" s="70" t="s">
        <v>973</v>
      </c>
      <c r="B1" s="61" t="s">
        <v>974</v>
      </c>
      <c r="C1" s="61" t="s">
        <v>975</v>
      </c>
      <c r="D1" s="61" t="s">
        <v>976</v>
      </c>
      <c r="E1" s="61" t="s">
        <v>1120</v>
      </c>
      <c r="F1" s="61" t="s">
        <v>977</v>
      </c>
      <c r="G1" s="61" t="s">
        <v>978</v>
      </c>
      <c r="H1" s="61" t="s">
        <v>979</v>
      </c>
      <c r="I1" s="62" t="s">
        <v>980</v>
      </c>
      <c r="J1" s="62" t="s">
        <v>981</v>
      </c>
      <c r="K1" s="62" t="s">
        <v>982</v>
      </c>
      <c r="L1" s="61" t="s">
        <v>983</v>
      </c>
      <c r="M1" s="61" t="s">
        <v>984</v>
      </c>
      <c r="N1" s="62" t="s">
        <v>985</v>
      </c>
      <c r="O1" s="61" t="s">
        <v>986</v>
      </c>
      <c r="P1" s="67" t="s">
        <v>1025</v>
      </c>
      <c r="Q1" s="67" t="s">
        <v>1026</v>
      </c>
      <c r="R1" s="61" t="s">
        <v>987</v>
      </c>
      <c r="S1" s="62" t="s">
        <v>988</v>
      </c>
      <c r="T1" s="62" t="s">
        <v>989</v>
      </c>
      <c r="U1" s="61" t="s">
        <v>990</v>
      </c>
      <c r="V1" s="61" t="s">
        <v>991</v>
      </c>
      <c r="W1" s="64" t="s">
        <v>992</v>
      </c>
      <c r="X1" s="64" t="s">
        <v>1092</v>
      </c>
      <c r="Y1" s="64" t="s">
        <v>993</v>
      </c>
      <c r="Z1" s="64" t="s">
        <v>994</v>
      </c>
      <c r="AA1" s="114" t="s">
        <v>1064</v>
      </c>
      <c r="AB1" s="114" t="s">
        <v>1063</v>
      </c>
      <c r="AC1" s="65" t="s">
        <v>995</v>
      </c>
      <c r="AD1" s="65" t="s">
        <v>996</v>
      </c>
      <c r="AE1" s="65" t="s">
        <v>997</v>
      </c>
      <c r="AF1" s="65" t="s">
        <v>998</v>
      </c>
      <c r="AG1" s="65" t="s">
        <v>999</v>
      </c>
      <c r="AH1" s="65" t="s">
        <v>1000</v>
      </c>
      <c r="AI1" s="65" t="s">
        <v>1001</v>
      </c>
      <c r="AJ1" s="65" t="s">
        <v>1002</v>
      </c>
      <c r="AK1" s="65" t="s">
        <v>1003</v>
      </c>
      <c r="AL1" s="65" t="s">
        <v>1004</v>
      </c>
      <c r="AM1" s="65" t="s">
        <v>1005</v>
      </c>
      <c r="AN1" s="103" t="s">
        <v>1006</v>
      </c>
      <c r="AO1" s="103" t="s">
        <v>1007</v>
      </c>
      <c r="AP1" s="103" t="s">
        <v>1008</v>
      </c>
      <c r="AQ1" s="103" t="s">
        <v>1009</v>
      </c>
      <c r="AR1" s="103" t="s">
        <v>1010</v>
      </c>
      <c r="AS1" s="103" t="s">
        <v>1011</v>
      </c>
      <c r="AT1" s="67" t="s">
        <v>1012</v>
      </c>
      <c r="AU1" s="67" t="s">
        <v>1013</v>
      </c>
      <c r="AV1" s="67" t="s">
        <v>1014</v>
      </c>
      <c r="AW1" s="67" t="s">
        <v>1015</v>
      </c>
      <c r="AX1" s="67" t="s">
        <v>1016</v>
      </c>
      <c r="AY1" s="67" t="s">
        <v>1017</v>
      </c>
      <c r="AZ1" s="67" t="s">
        <v>1018</v>
      </c>
      <c r="BA1" s="108" t="s">
        <v>1019</v>
      </c>
      <c r="BB1" s="108" t="s">
        <v>1020</v>
      </c>
      <c r="BC1" s="108" t="s">
        <v>1021</v>
      </c>
      <c r="BD1" s="108" t="s">
        <v>1022</v>
      </c>
      <c r="BE1" s="108" t="s">
        <v>1023</v>
      </c>
      <c r="BF1" s="108" t="s">
        <v>1024</v>
      </c>
      <c r="BG1" s="67" t="s">
        <v>1027</v>
      </c>
      <c r="BH1" s="67" t="s">
        <v>1028</v>
      </c>
      <c r="BI1" s="67" t="s">
        <v>1029</v>
      </c>
      <c r="BJ1" s="68" t="s">
        <v>1030</v>
      </c>
      <c r="BK1" s="67" t="s">
        <v>1031</v>
      </c>
      <c r="BL1" s="90" t="s">
        <v>1032</v>
      </c>
      <c r="BM1" s="90" t="s">
        <v>1033</v>
      </c>
      <c r="BN1" s="90" t="s">
        <v>1034</v>
      </c>
      <c r="BO1" s="90" t="s">
        <v>1035</v>
      </c>
      <c r="BP1" s="90" t="s">
        <v>1036</v>
      </c>
      <c r="BQ1" s="90" t="s">
        <v>1037</v>
      </c>
      <c r="BR1" s="91" t="s">
        <v>1038</v>
      </c>
      <c r="BS1" s="90" t="s">
        <v>1039</v>
      </c>
      <c r="BT1" s="90" t="s">
        <v>1040</v>
      </c>
      <c r="BU1" s="90" t="s">
        <v>1041</v>
      </c>
      <c r="BV1" s="90" t="s">
        <v>1042</v>
      </c>
      <c r="BW1" s="90" t="s">
        <v>1043</v>
      </c>
      <c r="BX1" s="91" t="s">
        <v>1044</v>
      </c>
      <c r="BY1" s="107" t="s">
        <v>1045</v>
      </c>
      <c r="BZ1" s="107" t="s">
        <v>1046</v>
      </c>
      <c r="CA1" s="107" t="s">
        <v>1047</v>
      </c>
      <c r="CB1" s="107" t="s">
        <v>1048</v>
      </c>
      <c r="CC1" s="107" t="s">
        <v>1049</v>
      </c>
      <c r="CD1" s="107" t="s">
        <v>1050</v>
      </c>
      <c r="CE1" s="107" t="s">
        <v>1051</v>
      </c>
      <c r="CF1" s="107" t="s">
        <v>1052</v>
      </c>
      <c r="CG1" s="107" t="s">
        <v>1053</v>
      </c>
      <c r="CH1" s="107" t="s">
        <v>1054</v>
      </c>
      <c r="CI1" s="107" t="s">
        <v>1055</v>
      </c>
      <c r="CJ1" s="107" t="s">
        <v>1056</v>
      </c>
      <c r="CK1" s="53"/>
      <c r="CL1" s="122" t="s">
        <v>1121</v>
      </c>
      <c r="CM1" s="119" t="s">
        <v>1122</v>
      </c>
      <c r="CN1" s="122" t="s">
        <v>1100</v>
      </c>
      <c r="CO1" s="119" t="s">
        <v>1101</v>
      </c>
      <c r="CP1" s="122" t="s">
        <v>1237</v>
      </c>
      <c r="CQ1" s="119" t="s">
        <v>1238</v>
      </c>
      <c r="CR1" s="122" t="s">
        <v>1085</v>
      </c>
      <c r="CS1" s="119" t="s">
        <v>1086</v>
      </c>
      <c r="CT1" s="122" t="s">
        <v>1057</v>
      </c>
      <c r="CU1" s="119" t="s">
        <v>1058</v>
      </c>
    </row>
    <row r="2" spans="1:131" s="59" customFormat="1" ht="72" customHeight="1" x14ac:dyDescent="0.25">
      <c r="A2" s="70" t="s">
        <v>75</v>
      </c>
      <c r="B2" s="61"/>
      <c r="C2" s="61" t="s">
        <v>637</v>
      </c>
      <c r="D2" s="61"/>
      <c r="E2" s="61"/>
      <c r="F2" s="61" t="s">
        <v>937</v>
      </c>
      <c r="G2" s="61" t="s">
        <v>81</v>
      </c>
      <c r="H2" s="61" t="s">
        <v>86</v>
      </c>
      <c r="I2" s="61" t="s">
        <v>80</v>
      </c>
      <c r="J2" s="61" t="s">
        <v>82</v>
      </c>
      <c r="K2" s="61" t="s">
        <v>83</v>
      </c>
      <c r="L2" s="61" t="s">
        <v>84</v>
      </c>
      <c r="M2" s="61" t="s">
        <v>85</v>
      </c>
      <c r="N2" s="61" t="s">
        <v>90</v>
      </c>
      <c r="O2" s="61" t="s">
        <v>91</v>
      </c>
      <c r="P2" s="67" t="s">
        <v>701</v>
      </c>
      <c r="Q2" s="67" t="s">
        <v>403</v>
      </c>
      <c r="R2" s="61" t="s">
        <v>382</v>
      </c>
      <c r="S2" s="61" t="s">
        <v>92</v>
      </c>
      <c r="T2" s="61" t="s">
        <v>93</v>
      </c>
      <c r="U2" s="61" t="s">
        <v>94</v>
      </c>
      <c r="V2" s="61" t="s">
        <v>95</v>
      </c>
      <c r="W2" s="64" t="s">
        <v>87</v>
      </c>
      <c r="X2" s="64"/>
      <c r="Y2" s="64" t="s">
        <v>409</v>
      </c>
      <c r="Z2" s="64" t="s">
        <v>138</v>
      </c>
      <c r="AA2" s="64"/>
      <c r="AB2" s="114" t="s">
        <v>122</v>
      </c>
      <c r="AC2" s="64"/>
      <c r="AD2" s="64" t="s">
        <v>76</v>
      </c>
      <c r="AE2" s="64" t="s">
        <v>77</v>
      </c>
      <c r="AF2" s="64"/>
      <c r="AG2" s="64" t="s">
        <v>575</v>
      </c>
      <c r="AH2" s="64" t="s">
        <v>78</v>
      </c>
      <c r="AI2" s="64" t="s">
        <v>79</v>
      </c>
      <c r="AJ2" s="64" t="s">
        <v>88</v>
      </c>
      <c r="AK2" s="64" t="s">
        <v>89</v>
      </c>
      <c r="AL2" s="64" t="s">
        <v>96</v>
      </c>
      <c r="AM2" s="64" t="s">
        <v>97</v>
      </c>
      <c r="AN2" s="104" t="s">
        <v>630</v>
      </c>
      <c r="AO2" s="104" t="s">
        <v>631</v>
      </c>
      <c r="AP2" s="104" t="s">
        <v>632</v>
      </c>
      <c r="AQ2" s="104" t="s">
        <v>633</v>
      </c>
      <c r="AR2" s="104" t="s">
        <v>634</v>
      </c>
      <c r="AS2" s="104" t="s">
        <v>635</v>
      </c>
      <c r="AT2" s="67" t="s">
        <v>98</v>
      </c>
      <c r="AU2" s="67" t="s">
        <v>389</v>
      </c>
      <c r="AV2" s="67" t="s">
        <v>400</v>
      </c>
      <c r="AW2" s="67" t="s">
        <v>99</v>
      </c>
      <c r="AX2" s="67" t="s">
        <v>100</v>
      </c>
      <c r="AY2" s="67" t="s">
        <v>101</v>
      </c>
      <c r="AZ2" s="67" t="s">
        <v>102</v>
      </c>
      <c r="BA2" s="108"/>
      <c r="BB2" s="108"/>
      <c r="BC2" s="108"/>
      <c r="BD2" s="108"/>
      <c r="BE2" s="108"/>
      <c r="BF2" s="108"/>
      <c r="BG2" s="67"/>
      <c r="BH2" s="67" t="s">
        <v>104</v>
      </c>
      <c r="BI2" s="67" t="s">
        <v>105</v>
      </c>
      <c r="BJ2" s="67" t="s">
        <v>440</v>
      </c>
      <c r="BK2" s="67" t="s">
        <v>107</v>
      </c>
      <c r="BL2" s="90" t="s">
        <v>669</v>
      </c>
      <c r="BM2" s="90"/>
      <c r="BN2" s="90"/>
      <c r="BO2" s="90"/>
      <c r="BP2" s="90"/>
      <c r="BQ2" s="90"/>
      <c r="BR2" s="91"/>
      <c r="BS2" s="90"/>
      <c r="BT2" s="90"/>
      <c r="BU2" s="90"/>
      <c r="BV2" s="90"/>
      <c r="BW2" s="90"/>
      <c r="BX2" s="91"/>
      <c r="BY2" s="107"/>
      <c r="BZ2" s="107"/>
      <c r="CA2" s="107"/>
      <c r="CB2" s="107"/>
      <c r="CC2" s="107"/>
      <c r="CD2" s="107"/>
      <c r="CE2" s="107"/>
      <c r="CF2" s="107"/>
      <c r="CG2" s="107"/>
      <c r="CH2" s="107"/>
      <c r="CI2" s="107"/>
      <c r="CJ2" s="107"/>
      <c r="CK2" s="53"/>
      <c r="CL2" s="123"/>
      <c r="CM2" s="119" t="s">
        <v>1065</v>
      </c>
      <c r="CN2" s="123"/>
      <c r="CO2" s="119" t="s">
        <v>1175</v>
      </c>
      <c r="CP2" s="123"/>
      <c r="CQ2" s="119" t="s">
        <v>1066</v>
      </c>
      <c r="CR2" s="123"/>
      <c r="CS2" s="119" t="s">
        <v>1087</v>
      </c>
      <c r="CT2" s="123"/>
      <c r="CU2" s="119" t="s">
        <v>1079</v>
      </c>
    </row>
    <row r="3" spans="1:131" s="60" customFormat="1" ht="35.25" customHeight="1" x14ac:dyDescent="0.25">
      <c r="A3" s="70" t="s">
        <v>116</v>
      </c>
      <c r="B3" s="63"/>
      <c r="C3" s="63" t="s">
        <v>116</v>
      </c>
      <c r="D3" s="63"/>
      <c r="E3" s="61"/>
      <c r="F3" s="61"/>
      <c r="G3" s="63" t="s">
        <v>116</v>
      </c>
      <c r="H3" s="63" t="s">
        <v>116</v>
      </c>
      <c r="I3" s="63" t="s">
        <v>117</v>
      </c>
      <c r="J3" s="63" t="s">
        <v>117</v>
      </c>
      <c r="K3" s="63" t="s">
        <v>117</v>
      </c>
      <c r="L3" s="63" t="s">
        <v>117</v>
      </c>
      <c r="M3" s="63" t="s">
        <v>117</v>
      </c>
      <c r="N3" s="63" t="s">
        <v>116</v>
      </c>
      <c r="O3" s="63" t="s">
        <v>116</v>
      </c>
      <c r="P3" s="69" t="s">
        <v>116</v>
      </c>
      <c r="Q3" s="69"/>
      <c r="R3" s="63"/>
      <c r="S3" s="63" t="s">
        <v>117</v>
      </c>
      <c r="T3" s="63" t="s">
        <v>117</v>
      </c>
      <c r="U3" s="63" t="s">
        <v>117</v>
      </c>
      <c r="V3" s="63" t="s">
        <v>117</v>
      </c>
      <c r="W3" s="66" t="s">
        <v>116</v>
      </c>
      <c r="X3" s="66"/>
      <c r="Y3" s="66" t="s">
        <v>116</v>
      </c>
      <c r="Z3" s="66" t="s">
        <v>116</v>
      </c>
      <c r="AA3" s="115" t="s">
        <v>599</v>
      </c>
      <c r="AB3" s="66" t="s">
        <v>116</v>
      </c>
      <c r="AC3" s="66"/>
      <c r="AD3" s="66" t="s">
        <v>117</v>
      </c>
      <c r="AE3" s="66" t="s">
        <v>117</v>
      </c>
      <c r="AF3" s="66"/>
      <c r="AG3" s="66"/>
      <c r="AH3" s="66" t="s">
        <v>117</v>
      </c>
      <c r="AI3" s="66" t="s">
        <v>116</v>
      </c>
      <c r="AJ3" s="66" t="s">
        <v>117</v>
      </c>
      <c r="AK3" s="66" t="s">
        <v>117</v>
      </c>
      <c r="AL3" s="66" t="s">
        <v>117</v>
      </c>
      <c r="AM3" s="66" t="s">
        <v>117</v>
      </c>
      <c r="AN3" s="105"/>
      <c r="AO3" s="105"/>
      <c r="AP3" s="105"/>
      <c r="AQ3" s="105"/>
      <c r="AR3" s="105"/>
      <c r="AS3" s="105"/>
      <c r="AT3" s="69" t="s">
        <v>116</v>
      </c>
      <c r="AU3" s="67" t="s">
        <v>388</v>
      </c>
      <c r="AV3" s="67" t="s">
        <v>388</v>
      </c>
      <c r="AW3" s="69" t="s">
        <v>117</v>
      </c>
      <c r="AX3" s="69" t="s">
        <v>117</v>
      </c>
      <c r="AY3" s="69" t="s">
        <v>117</v>
      </c>
      <c r="AZ3" s="69" t="s">
        <v>117</v>
      </c>
      <c r="BA3" s="109"/>
      <c r="BB3" s="109"/>
      <c r="BC3" s="109"/>
      <c r="BD3" s="109"/>
      <c r="BE3" s="109"/>
      <c r="BF3" s="109"/>
      <c r="BG3" s="69"/>
      <c r="BH3" s="69" t="s">
        <v>116</v>
      </c>
      <c r="BI3" s="69" t="s">
        <v>116</v>
      </c>
      <c r="BJ3" s="69" t="s">
        <v>395</v>
      </c>
      <c r="BK3" s="69" t="s">
        <v>116</v>
      </c>
      <c r="BL3" s="90" t="s">
        <v>116</v>
      </c>
      <c r="BM3" s="90" t="s">
        <v>116</v>
      </c>
      <c r="BN3" s="90" t="s">
        <v>453</v>
      </c>
      <c r="BO3" s="90" t="s">
        <v>453</v>
      </c>
      <c r="BP3" s="90" t="s">
        <v>453</v>
      </c>
      <c r="BQ3" s="90" t="s">
        <v>453</v>
      </c>
      <c r="BR3" s="91" t="s">
        <v>116</v>
      </c>
      <c r="BS3" s="90" t="s">
        <v>116</v>
      </c>
      <c r="BT3" s="90" t="s">
        <v>453</v>
      </c>
      <c r="BU3" s="90" t="s">
        <v>453</v>
      </c>
      <c r="BV3" s="90" t="s">
        <v>453</v>
      </c>
      <c r="BW3" s="90" t="s">
        <v>116</v>
      </c>
      <c r="BX3" s="91"/>
      <c r="BY3" s="107"/>
      <c r="BZ3" s="107"/>
      <c r="CA3" s="107"/>
      <c r="CB3" s="107"/>
      <c r="CC3" s="107"/>
      <c r="CD3" s="107"/>
      <c r="CE3" s="107"/>
      <c r="CF3" s="107"/>
      <c r="CG3" s="107"/>
      <c r="CH3" s="107"/>
      <c r="CI3" s="107"/>
      <c r="CJ3" s="107"/>
      <c r="CK3" s="53"/>
      <c r="CL3" s="124" t="s">
        <v>599</v>
      </c>
      <c r="CM3" s="120" t="s">
        <v>116</v>
      </c>
      <c r="CN3" s="124" t="s">
        <v>599</v>
      </c>
      <c r="CO3" s="120" t="s">
        <v>116</v>
      </c>
      <c r="CP3" s="124" t="s">
        <v>599</v>
      </c>
      <c r="CQ3" s="120" t="s">
        <v>116</v>
      </c>
      <c r="CR3" s="124" t="s">
        <v>599</v>
      </c>
      <c r="CS3" s="120" t="s">
        <v>116</v>
      </c>
      <c r="CT3" s="124" t="s">
        <v>599</v>
      </c>
      <c r="CU3" s="120" t="s">
        <v>116</v>
      </c>
      <c r="CV3" s="53"/>
      <c r="CW3" s="53"/>
      <c r="CX3" s="53"/>
      <c r="CY3" s="53"/>
      <c r="CZ3" s="53"/>
      <c r="DA3" s="53"/>
      <c r="DB3" s="53"/>
      <c r="DC3" s="53"/>
      <c r="DD3" s="53"/>
      <c r="DE3" s="53"/>
      <c r="DF3" s="53"/>
      <c r="DG3" s="53"/>
      <c r="DH3" s="53"/>
      <c r="DI3" s="53"/>
      <c r="DJ3" s="53"/>
      <c r="DK3" s="53"/>
      <c r="DL3" s="53"/>
      <c r="DM3" s="53"/>
      <c r="DN3" s="53"/>
      <c r="DO3" s="53"/>
      <c r="DP3" s="53"/>
      <c r="DQ3" s="53"/>
      <c r="DR3" s="53"/>
      <c r="DS3" s="53"/>
      <c r="DT3" s="53"/>
      <c r="DU3" s="53"/>
      <c r="DV3" s="53"/>
      <c r="DW3" s="53"/>
      <c r="DX3" s="53"/>
      <c r="DY3" s="53"/>
      <c r="DZ3" s="53"/>
      <c r="EA3" s="53"/>
    </row>
    <row r="4" spans="1:131" s="77" customFormat="1" ht="122.25" x14ac:dyDescent="0.4">
      <c r="A4" s="72" t="s">
        <v>352</v>
      </c>
      <c r="B4" s="83" t="s">
        <v>488</v>
      </c>
      <c r="C4" s="75" t="s">
        <v>489</v>
      </c>
      <c r="D4" s="75" t="s">
        <v>898</v>
      </c>
      <c r="E4" s="75"/>
      <c r="F4" s="76"/>
      <c r="G4" s="73" t="s">
        <v>470</v>
      </c>
      <c r="H4" s="73" t="s">
        <v>471</v>
      </c>
      <c r="I4" s="73">
        <v>160</v>
      </c>
      <c r="J4" s="73">
        <v>73.5</v>
      </c>
      <c r="K4" s="73">
        <v>4.8</v>
      </c>
      <c r="L4" s="73">
        <v>94</v>
      </c>
      <c r="M4" s="73">
        <v>66</v>
      </c>
      <c r="N4" s="73" t="s">
        <v>120</v>
      </c>
      <c r="O4" s="73" t="s">
        <v>14</v>
      </c>
      <c r="P4" s="73" t="s">
        <v>13</v>
      </c>
      <c r="Q4" s="73">
        <v>3</v>
      </c>
      <c r="R4" s="73">
        <v>163</v>
      </c>
      <c r="S4" s="74">
        <v>73.599999999999994</v>
      </c>
      <c r="T4" s="74">
        <v>5.2</v>
      </c>
      <c r="U4" s="74">
        <v>83</v>
      </c>
      <c r="V4" s="74">
        <v>80</v>
      </c>
      <c r="W4" s="74" t="s">
        <v>0</v>
      </c>
      <c r="X4" s="74"/>
      <c r="Y4" s="74" t="s">
        <v>385</v>
      </c>
      <c r="Z4" s="73"/>
      <c r="AA4" s="73" t="s">
        <v>426</v>
      </c>
      <c r="AB4" s="74" t="s">
        <v>121</v>
      </c>
      <c r="AD4" s="74"/>
      <c r="AE4" s="74"/>
      <c r="AF4" s="74"/>
      <c r="AG4" s="74"/>
      <c r="AH4" s="74"/>
      <c r="AI4" s="74"/>
      <c r="AJ4" s="74">
        <v>28.7</v>
      </c>
      <c r="AK4" s="74">
        <v>1.3</v>
      </c>
      <c r="AL4" s="74">
        <v>28.3</v>
      </c>
      <c r="AM4" s="74">
        <v>1.3</v>
      </c>
      <c r="AN4" s="74"/>
      <c r="AO4" s="74"/>
      <c r="AP4" s="74"/>
      <c r="AQ4" s="74"/>
      <c r="AR4" s="74"/>
      <c r="AS4" s="74"/>
      <c r="AT4" s="74" t="s">
        <v>6</v>
      </c>
      <c r="AU4" s="73" t="s">
        <v>572</v>
      </c>
      <c r="AV4" s="73" t="s">
        <v>426</v>
      </c>
      <c r="AW4" s="74"/>
      <c r="AX4" s="74"/>
      <c r="AY4" s="74">
        <v>12.2</v>
      </c>
      <c r="AZ4" s="74">
        <v>8.3000000000000007</v>
      </c>
      <c r="BA4" s="74"/>
      <c r="BB4" s="74"/>
      <c r="BC4" s="74"/>
      <c r="BD4" s="74"/>
      <c r="BE4" s="74"/>
      <c r="BF4" s="74"/>
      <c r="BG4" s="73" t="s">
        <v>475</v>
      </c>
      <c r="BH4" s="73" t="s">
        <v>530</v>
      </c>
      <c r="BI4" s="73"/>
      <c r="BJ4" s="71" t="s">
        <v>394</v>
      </c>
      <c r="BK4" s="74"/>
      <c r="BL4" s="74"/>
      <c r="BM4" s="76"/>
      <c r="BN4" s="76"/>
      <c r="BO4" s="76"/>
      <c r="BP4" s="76"/>
      <c r="BQ4" s="76"/>
      <c r="BR4" s="75"/>
      <c r="BS4" s="76" t="s">
        <v>473</v>
      </c>
      <c r="BT4" s="76">
        <v>1.7</v>
      </c>
      <c r="BU4" s="76">
        <v>2.5</v>
      </c>
      <c r="BV4" s="76">
        <v>4.8</v>
      </c>
      <c r="BW4" s="76">
        <v>4.9000000000000004</v>
      </c>
      <c r="BX4" s="75" t="s">
        <v>474</v>
      </c>
      <c r="BY4" s="76"/>
      <c r="BZ4" s="76"/>
      <c r="CA4" s="76"/>
      <c r="CB4" s="76"/>
      <c r="CC4" s="76"/>
      <c r="CD4" s="76"/>
      <c r="CE4" s="76"/>
      <c r="CF4" s="76"/>
      <c r="CG4" s="76"/>
      <c r="CH4" s="76"/>
      <c r="CI4" s="76"/>
      <c r="CJ4" s="76"/>
      <c r="CK4" s="76"/>
      <c r="CL4" s="125" t="s">
        <v>426</v>
      </c>
      <c r="CM4" s="125" t="s">
        <v>1167</v>
      </c>
      <c r="CN4" s="125" t="s">
        <v>426</v>
      </c>
      <c r="CO4" s="148" t="s">
        <v>1176</v>
      </c>
      <c r="CP4" s="125" t="s">
        <v>1239</v>
      </c>
      <c r="CQ4" s="148" t="s">
        <v>1240</v>
      </c>
      <c r="CR4" s="126" t="s">
        <v>572</v>
      </c>
      <c r="CS4" s="126" t="s">
        <v>1229</v>
      </c>
      <c r="CT4" s="125" t="s">
        <v>572</v>
      </c>
      <c r="CU4" s="118" t="s">
        <v>1059</v>
      </c>
      <c r="CV4" s="76"/>
      <c r="CW4" s="76"/>
      <c r="CX4" s="76"/>
      <c r="CY4" s="76"/>
      <c r="CZ4" s="76"/>
      <c r="DA4" s="76"/>
      <c r="DB4" s="76"/>
      <c r="DC4" s="76"/>
      <c r="DD4" s="76"/>
      <c r="DE4" s="76"/>
      <c r="DF4" s="76"/>
      <c r="DG4" s="76"/>
      <c r="DH4" s="76"/>
      <c r="DI4" s="76"/>
      <c r="DJ4" s="76"/>
      <c r="DK4" s="76"/>
      <c r="DL4" s="76"/>
      <c r="DM4" s="76"/>
      <c r="DN4" s="76"/>
      <c r="DO4" s="76"/>
      <c r="DP4" s="76"/>
      <c r="DQ4" s="76"/>
      <c r="DR4" s="76"/>
      <c r="DS4" s="76"/>
      <c r="DT4" s="76"/>
      <c r="DU4" s="76"/>
      <c r="DV4" s="76"/>
      <c r="DW4" s="76"/>
      <c r="DX4" s="76"/>
      <c r="DY4" s="76"/>
      <c r="DZ4" s="76"/>
      <c r="EA4" s="76"/>
    </row>
    <row r="5" spans="1:131" s="79" customFormat="1" ht="150" x14ac:dyDescent="0.4">
      <c r="A5" s="71" t="s">
        <v>161</v>
      </c>
      <c r="B5" s="78" t="s">
        <v>1177</v>
      </c>
      <c r="C5" s="78" t="s">
        <v>393</v>
      </c>
      <c r="D5" s="75" t="s">
        <v>898</v>
      </c>
      <c r="E5" s="75"/>
      <c r="F5" s="71"/>
      <c r="G5" s="78" t="s">
        <v>380</v>
      </c>
      <c r="H5" s="78" t="s">
        <v>410</v>
      </c>
      <c r="I5" s="78">
        <v>105</v>
      </c>
      <c r="J5" s="78">
        <v>35.51</v>
      </c>
      <c r="K5" s="78">
        <v>7.35</v>
      </c>
      <c r="L5" s="78">
        <v>42</v>
      </c>
      <c r="M5" s="78">
        <v>63</v>
      </c>
      <c r="N5" s="78" t="s">
        <v>381</v>
      </c>
      <c r="O5" s="78" t="s">
        <v>411</v>
      </c>
      <c r="P5" s="78" t="s">
        <v>391</v>
      </c>
      <c r="Q5" s="78">
        <v>3</v>
      </c>
      <c r="R5" s="78">
        <v>100</v>
      </c>
      <c r="S5" s="71">
        <v>35.31</v>
      </c>
      <c r="T5" s="71">
        <v>6.95</v>
      </c>
      <c r="U5" s="71">
        <v>40</v>
      </c>
      <c r="V5" s="71">
        <v>60</v>
      </c>
      <c r="W5" s="71" t="s">
        <v>383</v>
      </c>
      <c r="X5" s="71"/>
      <c r="Y5" s="71" t="s">
        <v>384</v>
      </c>
      <c r="Z5" s="78" t="s">
        <v>386</v>
      </c>
      <c r="AA5" s="78"/>
      <c r="AB5" s="78"/>
      <c r="AC5" s="71"/>
      <c r="AD5" s="71"/>
      <c r="AE5" s="71"/>
      <c r="AF5" s="71"/>
      <c r="AG5" s="71"/>
      <c r="AH5" s="71"/>
      <c r="AI5" s="71"/>
      <c r="AJ5" s="71">
        <v>27.12</v>
      </c>
      <c r="AK5" s="71">
        <v>1.33</v>
      </c>
      <c r="AL5" s="71">
        <v>21.92</v>
      </c>
      <c r="AM5" s="71">
        <v>4.13</v>
      </c>
      <c r="AN5" s="71"/>
      <c r="AO5" s="71"/>
      <c r="AP5" s="71"/>
      <c r="AQ5" s="71"/>
      <c r="AR5" s="71"/>
      <c r="AS5" s="71"/>
      <c r="AT5" s="71" t="s">
        <v>1</v>
      </c>
      <c r="AU5" s="73" t="s">
        <v>572</v>
      </c>
      <c r="AV5" s="73" t="s">
        <v>426</v>
      </c>
      <c r="AW5" s="71" t="s">
        <v>151</v>
      </c>
      <c r="AX5" s="71" t="s">
        <v>151</v>
      </c>
      <c r="AY5" s="71" t="s">
        <v>151</v>
      </c>
      <c r="AZ5" s="71" t="s">
        <v>151</v>
      </c>
      <c r="BA5" s="71"/>
      <c r="BB5" s="71"/>
      <c r="BC5" s="71"/>
      <c r="BD5" s="71"/>
      <c r="BE5" s="71"/>
      <c r="BF5" s="71"/>
      <c r="BG5" s="78"/>
      <c r="BH5" s="78" t="s">
        <v>531</v>
      </c>
      <c r="BI5" s="78" t="s">
        <v>392</v>
      </c>
      <c r="BJ5" s="71" t="s">
        <v>394</v>
      </c>
      <c r="BK5" s="71" t="s">
        <v>151</v>
      </c>
      <c r="BL5" s="71"/>
      <c r="BM5" s="71"/>
      <c r="BN5" s="71"/>
      <c r="BO5" s="71"/>
      <c r="BP5" s="71"/>
      <c r="BQ5" s="71"/>
      <c r="BR5" s="78"/>
      <c r="BS5" s="71" t="s">
        <v>454</v>
      </c>
      <c r="BT5" s="71">
        <v>4.74</v>
      </c>
      <c r="BU5" s="71">
        <v>1.69</v>
      </c>
      <c r="BV5" s="71">
        <v>23.04</v>
      </c>
      <c r="BW5" s="71">
        <v>7.37</v>
      </c>
      <c r="BX5" s="78" t="s">
        <v>467</v>
      </c>
      <c r="BY5" s="71"/>
      <c r="BZ5" s="71"/>
      <c r="CA5" s="71"/>
      <c r="CB5" s="71"/>
      <c r="CC5" s="71"/>
      <c r="CD5" s="71"/>
      <c r="CE5" s="71"/>
      <c r="CF5" s="71"/>
      <c r="CG5" s="71"/>
      <c r="CH5" s="71"/>
      <c r="CI5" s="71"/>
      <c r="CJ5" s="71"/>
      <c r="CK5" s="71"/>
      <c r="CL5" s="125" t="s">
        <v>426</v>
      </c>
      <c r="CM5" s="125" t="s">
        <v>1166</v>
      </c>
      <c r="CN5" s="125" t="s">
        <v>426</v>
      </c>
      <c r="CO5" s="148" t="s">
        <v>1179</v>
      </c>
      <c r="CP5" s="125" t="s">
        <v>572</v>
      </c>
      <c r="CQ5" s="148" t="s">
        <v>1241</v>
      </c>
      <c r="CR5" s="126" t="s">
        <v>572</v>
      </c>
      <c r="CS5" s="126" t="s">
        <v>1088</v>
      </c>
      <c r="CT5" s="126" t="s">
        <v>426</v>
      </c>
      <c r="CU5" s="97"/>
      <c r="CV5" s="71"/>
      <c r="CW5" s="71"/>
      <c r="CX5" s="71"/>
      <c r="CY5" s="71"/>
      <c r="CZ5" s="71"/>
      <c r="DA5" s="71"/>
      <c r="DB5" s="71"/>
      <c r="DC5" s="71"/>
      <c r="DD5" s="71"/>
      <c r="DE5" s="71"/>
      <c r="DF5" s="71"/>
      <c r="DG5" s="71"/>
      <c r="DH5" s="71"/>
      <c r="DI5" s="71"/>
      <c r="DJ5" s="71"/>
      <c r="DK5" s="71"/>
      <c r="DL5" s="71"/>
      <c r="DM5" s="71"/>
      <c r="DN5" s="71"/>
      <c r="DO5" s="71"/>
      <c r="DP5" s="71"/>
      <c r="DQ5" s="71"/>
      <c r="DR5" s="71"/>
      <c r="DS5" s="71"/>
      <c r="DT5" s="71"/>
      <c r="DU5" s="71"/>
      <c r="DV5" s="71"/>
      <c r="DW5" s="71"/>
      <c r="DX5" s="71"/>
      <c r="DY5" s="71"/>
      <c r="DZ5" s="71"/>
      <c r="EA5" s="71"/>
    </row>
    <row r="6" spans="1:131" s="79" customFormat="1" ht="165" x14ac:dyDescent="0.4">
      <c r="A6" s="71" t="s">
        <v>321</v>
      </c>
      <c r="B6" s="78" t="s">
        <v>415</v>
      </c>
      <c r="C6" s="78" t="s">
        <v>396</v>
      </c>
      <c r="D6" s="75" t="s">
        <v>898</v>
      </c>
      <c r="E6" s="75" t="s">
        <v>1164</v>
      </c>
      <c r="F6" s="71"/>
      <c r="G6" s="78" t="s">
        <v>397</v>
      </c>
      <c r="H6" s="78" t="s">
        <v>412</v>
      </c>
      <c r="I6" s="78">
        <v>23</v>
      </c>
      <c r="J6" s="78">
        <v>71.8</v>
      </c>
      <c r="K6" s="78">
        <v>6.9</v>
      </c>
      <c r="L6" s="78">
        <v>12</v>
      </c>
      <c r="M6" s="78">
        <v>11</v>
      </c>
      <c r="N6" s="78" t="s">
        <v>413</v>
      </c>
      <c r="O6" s="78" t="s">
        <v>414</v>
      </c>
      <c r="P6" s="78" t="s">
        <v>402</v>
      </c>
      <c r="Q6" s="78">
        <v>3</v>
      </c>
      <c r="R6" s="71">
        <v>39</v>
      </c>
      <c r="S6" s="71">
        <v>71.099999999999994</v>
      </c>
      <c r="T6" s="71">
        <v>6.1</v>
      </c>
      <c r="U6" s="71">
        <v>9</v>
      </c>
      <c r="V6" s="71">
        <v>30</v>
      </c>
      <c r="W6" s="71" t="s">
        <v>383</v>
      </c>
      <c r="X6" s="71"/>
      <c r="Y6" s="71" t="s">
        <v>384</v>
      </c>
      <c r="Z6" s="78" t="s">
        <v>386</v>
      </c>
      <c r="AA6" s="78" t="s">
        <v>426</v>
      </c>
      <c r="AB6" s="78" t="s">
        <v>1061</v>
      </c>
      <c r="AD6" s="71"/>
      <c r="AE6" s="71"/>
      <c r="AF6" s="71"/>
      <c r="AG6" s="71"/>
      <c r="AH6" s="71"/>
      <c r="AI6" s="71"/>
      <c r="AJ6" s="71">
        <v>27.9</v>
      </c>
      <c r="AK6" s="71">
        <v>1.5</v>
      </c>
      <c r="AL6" s="71">
        <v>27.2</v>
      </c>
      <c r="AM6" s="71">
        <v>2.7</v>
      </c>
      <c r="AN6" s="71"/>
      <c r="AO6" s="71"/>
      <c r="AP6" s="71"/>
      <c r="AQ6" s="71"/>
      <c r="AR6" s="71"/>
      <c r="AS6" s="71"/>
      <c r="AT6" s="71" t="s">
        <v>398</v>
      </c>
      <c r="AU6" s="71" t="s">
        <v>426</v>
      </c>
      <c r="AV6" s="71" t="s">
        <v>426</v>
      </c>
      <c r="AW6" s="71">
        <v>13.2</v>
      </c>
      <c r="AX6" s="71">
        <v>19.2</v>
      </c>
      <c r="AY6" s="71">
        <v>45.5</v>
      </c>
      <c r="AZ6" s="71">
        <v>21.8</v>
      </c>
      <c r="BA6" s="71"/>
      <c r="BB6" s="71"/>
      <c r="BC6" s="71"/>
      <c r="BD6" s="71"/>
      <c r="BE6" s="71"/>
      <c r="BF6" s="71"/>
      <c r="BG6" s="78" t="s">
        <v>404</v>
      </c>
      <c r="BH6" s="78" t="s">
        <v>401</v>
      </c>
      <c r="BI6" s="71" t="s">
        <v>405</v>
      </c>
      <c r="BJ6" s="71" t="s">
        <v>394</v>
      </c>
      <c r="BK6" s="71" t="s">
        <v>151</v>
      </c>
      <c r="BL6" s="71"/>
      <c r="BM6" s="71"/>
      <c r="BN6" s="71"/>
      <c r="BO6" s="71"/>
      <c r="BP6" s="71"/>
      <c r="BQ6" s="71"/>
      <c r="BR6" s="78"/>
      <c r="BS6" s="71" t="s">
        <v>463</v>
      </c>
      <c r="BT6" s="71">
        <v>6.7</v>
      </c>
      <c r="BU6" s="71">
        <v>5.5</v>
      </c>
      <c r="BV6" s="71">
        <v>7.8</v>
      </c>
      <c r="BW6" s="71">
        <v>5</v>
      </c>
      <c r="BX6" s="78" t="s">
        <v>466</v>
      </c>
      <c r="BY6" s="71"/>
      <c r="BZ6" s="71"/>
      <c r="CA6" s="71"/>
      <c r="CB6" s="71"/>
      <c r="CC6" s="71"/>
      <c r="CD6" s="71"/>
      <c r="CE6" s="71"/>
      <c r="CF6" s="71"/>
      <c r="CG6" s="71"/>
      <c r="CH6" s="71"/>
      <c r="CI6" s="71"/>
      <c r="CJ6" s="71"/>
      <c r="CK6" s="71"/>
      <c r="CL6" s="125" t="s">
        <v>426</v>
      </c>
      <c r="CM6" s="125" t="s">
        <v>1165</v>
      </c>
      <c r="CN6" s="125" t="s">
        <v>426</v>
      </c>
      <c r="CO6" s="148" t="s">
        <v>1178</v>
      </c>
      <c r="CP6" s="125" t="s">
        <v>157</v>
      </c>
      <c r="CQ6" s="148"/>
      <c r="CR6" s="126" t="s">
        <v>572</v>
      </c>
      <c r="CS6" s="126" t="s">
        <v>1088</v>
      </c>
      <c r="CT6" s="127" t="s">
        <v>572</v>
      </c>
      <c r="CU6" s="121" t="s">
        <v>1060</v>
      </c>
      <c r="CV6" s="71"/>
      <c r="CW6" s="71"/>
      <c r="CX6" s="71"/>
      <c r="CY6" s="71"/>
      <c r="CZ6" s="71"/>
      <c r="DA6" s="71"/>
      <c r="DB6" s="71"/>
      <c r="DC6" s="71"/>
      <c r="DD6" s="71"/>
      <c r="DE6" s="71"/>
      <c r="DF6" s="71"/>
      <c r="DG6" s="71"/>
      <c r="DH6" s="71"/>
      <c r="DI6" s="71"/>
      <c r="DJ6" s="71"/>
      <c r="DK6" s="71"/>
      <c r="DL6" s="71"/>
      <c r="DM6" s="71"/>
      <c r="DN6" s="71"/>
      <c r="DO6" s="71"/>
      <c r="DP6" s="71"/>
      <c r="DQ6" s="71"/>
      <c r="DR6" s="71"/>
      <c r="DS6" s="71"/>
      <c r="DT6" s="71"/>
      <c r="DU6" s="71"/>
      <c r="DV6" s="71"/>
      <c r="DW6" s="71"/>
      <c r="DX6" s="71"/>
      <c r="DY6" s="71"/>
      <c r="DZ6" s="71"/>
      <c r="EA6" s="71"/>
    </row>
    <row r="7" spans="1:131" s="79" customFormat="1" ht="180" x14ac:dyDescent="0.4">
      <c r="A7" s="71" t="s">
        <v>323</v>
      </c>
      <c r="B7" s="78" t="s">
        <v>639</v>
      </c>
      <c r="C7" s="78" t="s">
        <v>416</v>
      </c>
      <c r="D7" s="75" t="s">
        <v>898</v>
      </c>
      <c r="E7" s="75"/>
      <c r="F7" s="71"/>
      <c r="G7" s="78" t="s">
        <v>419</v>
      </c>
      <c r="H7" s="78" t="s">
        <v>420</v>
      </c>
      <c r="I7" s="78">
        <v>30</v>
      </c>
      <c r="J7" s="78">
        <v>48.7</v>
      </c>
      <c r="K7" s="78">
        <v>11.1</v>
      </c>
      <c r="L7" s="78">
        <v>0</v>
      </c>
      <c r="M7" s="78">
        <v>30</v>
      </c>
      <c r="N7" s="78" t="s">
        <v>417</v>
      </c>
      <c r="O7" s="78" t="s">
        <v>418</v>
      </c>
      <c r="P7" s="78" t="s">
        <v>472</v>
      </c>
      <c r="Q7" s="78"/>
      <c r="R7" s="71">
        <v>30</v>
      </c>
      <c r="S7" s="71">
        <v>52</v>
      </c>
      <c r="T7" s="71">
        <v>8.9</v>
      </c>
      <c r="U7" s="71">
        <v>0</v>
      </c>
      <c r="V7" s="71">
        <v>30</v>
      </c>
      <c r="W7" s="71" t="s">
        <v>0</v>
      </c>
      <c r="X7" s="71"/>
      <c r="Y7" s="71" t="s">
        <v>384</v>
      </c>
      <c r="Z7" s="78" t="s">
        <v>428</v>
      </c>
      <c r="AA7" s="78"/>
      <c r="AB7" s="78"/>
      <c r="AC7" s="71"/>
      <c r="AD7" s="71"/>
      <c r="AE7" s="71"/>
      <c r="AF7" s="71"/>
      <c r="AG7" s="71"/>
      <c r="AH7" s="71"/>
      <c r="AI7" s="71"/>
      <c r="AJ7" s="71">
        <v>29.73</v>
      </c>
      <c r="AK7" s="71">
        <v>0.69</v>
      </c>
      <c r="AL7" s="71">
        <v>29.29</v>
      </c>
      <c r="AM7" s="71">
        <v>1.42</v>
      </c>
      <c r="AN7" s="71"/>
      <c r="AO7" s="71"/>
      <c r="AP7" s="71"/>
      <c r="AQ7" s="71"/>
      <c r="AR7" s="71"/>
      <c r="AS7" s="71"/>
      <c r="AT7" s="71" t="s">
        <v>1</v>
      </c>
      <c r="AU7" s="71" t="s">
        <v>426</v>
      </c>
      <c r="AV7" s="71" t="s">
        <v>426</v>
      </c>
      <c r="AW7" s="71">
        <v>0.2</v>
      </c>
      <c r="AX7" s="71">
        <v>0.81</v>
      </c>
      <c r="AY7" s="71">
        <v>7.9</v>
      </c>
      <c r="AZ7" s="71">
        <v>1.86</v>
      </c>
      <c r="BA7" s="71"/>
      <c r="BB7" s="71"/>
      <c r="BC7" s="71"/>
      <c r="BD7" s="71"/>
      <c r="BE7" s="71"/>
      <c r="BF7" s="71"/>
      <c r="BG7" s="78"/>
      <c r="BH7" s="78"/>
      <c r="BI7" s="71"/>
      <c r="BJ7" s="71" t="s">
        <v>441</v>
      </c>
      <c r="BK7" s="78" t="s">
        <v>427</v>
      </c>
      <c r="BL7" s="78"/>
      <c r="BM7" s="78" t="s">
        <v>460</v>
      </c>
      <c r="BN7" s="71"/>
      <c r="BO7" s="71"/>
      <c r="BP7" s="71"/>
      <c r="BQ7" s="71"/>
      <c r="BR7" s="78"/>
      <c r="BS7" s="78" t="s">
        <v>459</v>
      </c>
      <c r="BT7" s="78"/>
      <c r="BU7" s="78"/>
      <c r="BV7" s="78"/>
      <c r="BW7" s="78"/>
      <c r="BX7" s="78"/>
      <c r="BY7" s="78"/>
      <c r="BZ7" s="71"/>
      <c r="CA7" s="71"/>
      <c r="CB7" s="71"/>
      <c r="CC7" s="71"/>
      <c r="CD7" s="71"/>
      <c r="CE7" s="71"/>
      <c r="CF7" s="71"/>
      <c r="CG7" s="71"/>
      <c r="CH7" s="71"/>
      <c r="CI7" s="71"/>
      <c r="CJ7" s="71"/>
      <c r="CK7" s="71"/>
      <c r="CL7" s="125" t="s">
        <v>426</v>
      </c>
      <c r="CM7" s="125" t="s">
        <v>1123</v>
      </c>
      <c r="CN7" s="125" t="s">
        <v>1124</v>
      </c>
      <c r="CO7" s="148" t="s">
        <v>1180</v>
      </c>
      <c r="CP7" s="125" t="s">
        <v>157</v>
      </c>
      <c r="CQ7" s="148"/>
      <c r="CR7" s="126" t="s">
        <v>572</v>
      </c>
      <c r="CS7" s="126" t="s">
        <v>1088</v>
      </c>
      <c r="CT7" s="126" t="s">
        <v>426</v>
      </c>
      <c r="CU7" s="97"/>
      <c r="CV7" s="71"/>
      <c r="CW7" s="71"/>
      <c r="CX7" s="71"/>
      <c r="CY7" s="71"/>
      <c r="CZ7" s="71"/>
      <c r="DA7" s="71"/>
      <c r="DB7" s="71"/>
      <c r="DC7" s="71"/>
      <c r="DD7" s="71"/>
      <c r="DE7" s="71"/>
      <c r="DF7" s="71"/>
      <c r="DG7" s="71"/>
      <c r="DH7" s="71"/>
      <c r="DI7" s="71"/>
      <c r="DJ7" s="71"/>
      <c r="DK7" s="71"/>
      <c r="DL7" s="71"/>
      <c r="DM7" s="71"/>
      <c r="DN7" s="71"/>
      <c r="DO7" s="71"/>
      <c r="DP7" s="71"/>
      <c r="DQ7" s="71"/>
      <c r="DR7" s="71"/>
      <c r="DS7" s="71"/>
      <c r="DT7" s="71"/>
      <c r="DU7" s="71"/>
      <c r="DV7" s="71"/>
      <c r="DW7" s="71"/>
      <c r="DX7" s="71"/>
      <c r="DY7" s="71"/>
      <c r="DZ7" s="71"/>
      <c r="EA7" s="71"/>
    </row>
    <row r="8" spans="1:131" s="79" customFormat="1" ht="120" x14ac:dyDescent="0.4">
      <c r="A8" s="71" t="s">
        <v>324</v>
      </c>
      <c r="B8" s="78" t="s">
        <v>437</v>
      </c>
      <c r="C8" s="71"/>
      <c r="D8" s="78"/>
      <c r="E8" s="71"/>
      <c r="F8" s="71"/>
      <c r="G8" s="71" t="s">
        <v>431</v>
      </c>
      <c r="H8" s="78" t="s">
        <v>432</v>
      </c>
      <c r="I8" s="71">
        <v>16</v>
      </c>
      <c r="J8" s="71">
        <v>53.2</v>
      </c>
      <c r="K8" s="71">
        <v>10.4</v>
      </c>
      <c r="L8" s="71">
        <v>11</v>
      </c>
      <c r="M8" s="71">
        <v>15</v>
      </c>
      <c r="N8" s="71" t="s">
        <v>433</v>
      </c>
      <c r="O8" s="78" t="s">
        <v>434</v>
      </c>
      <c r="P8" s="78" t="s">
        <v>472</v>
      </c>
      <c r="Q8" s="78"/>
      <c r="R8" s="71">
        <v>16</v>
      </c>
      <c r="S8" s="71">
        <v>50.6</v>
      </c>
      <c r="T8" s="71">
        <v>9.5</v>
      </c>
      <c r="U8" s="71">
        <v>11</v>
      </c>
      <c r="V8" s="71">
        <v>15</v>
      </c>
      <c r="W8" s="71" t="s">
        <v>383</v>
      </c>
      <c r="X8" s="71"/>
      <c r="Y8" s="71" t="s">
        <v>384</v>
      </c>
      <c r="Z8" s="78" t="s">
        <v>444</v>
      </c>
      <c r="AA8" s="78"/>
      <c r="AB8" s="78"/>
      <c r="AC8" s="71"/>
      <c r="AD8" s="71"/>
      <c r="AE8" s="71"/>
      <c r="AF8" s="71"/>
      <c r="AG8" s="71"/>
      <c r="AH8" s="71"/>
      <c r="AI8" s="71"/>
      <c r="AJ8" s="71">
        <v>27</v>
      </c>
      <c r="AK8" s="71">
        <v>2.4</v>
      </c>
      <c r="AL8" s="71">
        <v>25.5</v>
      </c>
      <c r="AM8" s="71">
        <v>2.7</v>
      </c>
      <c r="AN8" s="71"/>
      <c r="AO8" s="71"/>
      <c r="AP8" s="71"/>
      <c r="AQ8" s="71"/>
      <c r="AR8" s="71"/>
      <c r="AS8" s="71"/>
      <c r="AT8" s="71" t="s">
        <v>438</v>
      </c>
      <c r="AU8" s="71" t="s">
        <v>426</v>
      </c>
      <c r="AV8" s="71" t="s">
        <v>426</v>
      </c>
      <c r="AW8" s="71">
        <v>0.62</v>
      </c>
      <c r="AX8" s="71">
        <v>1.3</v>
      </c>
      <c r="AY8" s="71">
        <v>2</v>
      </c>
      <c r="AZ8" s="71">
        <v>2.2999999999999998</v>
      </c>
      <c r="BA8" s="71"/>
      <c r="BB8" s="71"/>
      <c r="BC8" s="71"/>
      <c r="BD8" s="71"/>
      <c r="BE8" s="71"/>
      <c r="BF8" s="71"/>
      <c r="BG8" s="78"/>
      <c r="BH8" s="78"/>
      <c r="BI8" s="71"/>
      <c r="BJ8" s="71" t="s">
        <v>442</v>
      </c>
      <c r="BK8" s="78" t="s">
        <v>439</v>
      </c>
      <c r="BL8" s="106"/>
      <c r="BS8" s="78" t="s">
        <v>456</v>
      </c>
      <c r="BT8" s="71">
        <v>3.4000000000000002E-2</v>
      </c>
      <c r="BU8" s="71"/>
      <c r="BV8" s="71">
        <v>0.246</v>
      </c>
      <c r="BW8" s="78" t="s">
        <v>457</v>
      </c>
      <c r="BX8" s="71"/>
      <c r="BY8" s="71"/>
      <c r="BZ8" s="71"/>
      <c r="CA8" s="71"/>
      <c r="CB8" s="71"/>
      <c r="CC8" s="71"/>
      <c r="CD8" s="71"/>
      <c r="CE8" s="71"/>
      <c r="CF8" s="71"/>
      <c r="CG8" s="71"/>
      <c r="CH8" s="71"/>
      <c r="CI8" s="71"/>
      <c r="CJ8" s="71"/>
      <c r="CK8" s="71"/>
      <c r="CL8" s="125" t="s">
        <v>1124</v>
      </c>
      <c r="CM8" s="125" t="s">
        <v>1125</v>
      </c>
      <c r="CN8" s="125" t="s">
        <v>426</v>
      </c>
      <c r="CO8" s="148" t="s">
        <v>1181</v>
      </c>
      <c r="CP8" s="125" t="s">
        <v>157</v>
      </c>
      <c r="CQ8" s="148"/>
      <c r="CR8" s="126" t="s">
        <v>572</v>
      </c>
      <c r="CS8" s="126" t="s">
        <v>1088</v>
      </c>
      <c r="CT8" s="126" t="s">
        <v>426</v>
      </c>
      <c r="CU8" s="97"/>
      <c r="CV8" s="71"/>
      <c r="CW8" s="71"/>
      <c r="CX8" s="71"/>
      <c r="CY8" s="71"/>
      <c r="CZ8" s="71"/>
      <c r="DA8" s="71"/>
      <c r="DB8" s="71"/>
      <c r="DC8" s="71"/>
      <c r="DD8" s="71"/>
      <c r="DE8" s="71"/>
      <c r="DF8" s="71"/>
      <c r="DG8" s="71"/>
      <c r="DH8" s="71"/>
      <c r="DI8" s="71"/>
      <c r="DJ8" s="71"/>
      <c r="DK8" s="71"/>
      <c r="DL8" s="71"/>
      <c r="DM8" s="71"/>
      <c r="DN8" s="71"/>
      <c r="DO8" s="71"/>
      <c r="DP8" s="71"/>
      <c r="DQ8" s="71"/>
      <c r="DR8" s="71"/>
      <c r="DS8" s="71"/>
      <c r="DT8" s="71"/>
      <c r="DU8" s="71"/>
      <c r="DV8" s="71"/>
      <c r="DW8" s="71"/>
      <c r="DX8" s="71"/>
      <c r="DY8" s="71"/>
      <c r="DZ8" s="71"/>
      <c r="EA8" s="71"/>
    </row>
    <row r="9" spans="1:131" s="79" customFormat="1" ht="131.25" x14ac:dyDescent="0.4">
      <c r="A9" s="71" t="s">
        <v>325</v>
      </c>
      <c r="B9" s="78" t="s">
        <v>450</v>
      </c>
      <c r="C9" s="71"/>
      <c r="D9" s="78" t="s">
        <v>932</v>
      </c>
      <c r="E9" s="71"/>
      <c r="F9" s="71"/>
      <c r="G9" s="71" t="s">
        <v>419</v>
      </c>
      <c r="H9" s="78" t="s">
        <v>446</v>
      </c>
      <c r="I9" s="71">
        <v>18</v>
      </c>
      <c r="J9" s="71">
        <v>49.5</v>
      </c>
      <c r="K9" s="71">
        <v>7.793285194168571</v>
      </c>
      <c r="L9" s="71">
        <v>0</v>
      </c>
      <c r="M9" s="71">
        <v>18</v>
      </c>
      <c r="N9" s="71" t="s">
        <v>417</v>
      </c>
      <c r="O9" s="78" t="s">
        <v>445</v>
      </c>
      <c r="P9" s="78" t="s">
        <v>472</v>
      </c>
      <c r="Q9" s="78"/>
      <c r="R9" s="71">
        <v>18</v>
      </c>
      <c r="S9" s="71">
        <v>50.388888888888886</v>
      </c>
      <c r="T9" s="71">
        <v>9.8705675913375721</v>
      </c>
      <c r="U9" s="71">
        <v>0</v>
      </c>
      <c r="V9" s="71">
        <v>18</v>
      </c>
      <c r="W9" s="71" t="s">
        <v>383</v>
      </c>
      <c r="X9" s="71"/>
      <c r="Y9" s="71" t="s">
        <v>384</v>
      </c>
      <c r="Z9" s="78" t="s">
        <v>449</v>
      </c>
      <c r="AA9" s="78"/>
      <c r="AB9" s="78"/>
      <c r="AC9" s="71"/>
      <c r="AD9" s="71"/>
      <c r="AE9" s="71"/>
      <c r="AF9" s="71"/>
      <c r="AG9" s="71"/>
      <c r="AH9" s="71"/>
      <c r="AI9" s="71"/>
      <c r="AJ9" s="71">
        <v>27.611111111111111</v>
      </c>
      <c r="AK9" s="71">
        <v>2.9132332732850523</v>
      </c>
      <c r="AL9" s="71">
        <v>25.388888888888889</v>
      </c>
      <c r="AM9" s="71">
        <v>2.7894525899598945</v>
      </c>
      <c r="AN9" s="71"/>
      <c r="AO9" s="71"/>
      <c r="AP9" s="71"/>
      <c r="AQ9" s="71"/>
      <c r="AR9" s="71"/>
      <c r="AS9" s="71"/>
      <c r="AT9" s="71" t="s">
        <v>447</v>
      </c>
      <c r="AU9" s="71" t="s">
        <v>426</v>
      </c>
      <c r="AV9" s="71" t="s">
        <v>426</v>
      </c>
      <c r="AW9" s="71">
        <v>22.88</v>
      </c>
      <c r="AX9" s="71">
        <v>21.99</v>
      </c>
      <c r="AY9" s="71">
        <v>109.05</v>
      </c>
      <c r="AZ9" s="71">
        <v>32.549999999999997</v>
      </c>
      <c r="BA9" s="71"/>
      <c r="BB9" s="71"/>
      <c r="BC9" s="71"/>
      <c r="BD9" s="71"/>
      <c r="BE9" s="71"/>
      <c r="BF9" s="71"/>
      <c r="BG9" s="78"/>
      <c r="BH9" s="78"/>
      <c r="BI9" s="71"/>
      <c r="BJ9" s="71" t="s">
        <v>394</v>
      </c>
      <c r="BK9" s="71"/>
      <c r="BL9" s="71"/>
      <c r="BM9" s="71" t="s">
        <v>451</v>
      </c>
      <c r="BN9" s="71">
        <v>40.270000000000003</v>
      </c>
      <c r="BO9" s="71">
        <v>11.71</v>
      </c>
      <c r="BP9" s="71">
        <v>48.33</v>
      </c>
      <c r="BQ9" s="71">
        <v>5.61</v>
      </c>
      <c r="BR9" s="78" t="s">
        <v>452</v>
      </c>
      <c r="BS9" s="71" t="s">
        <v>454</v>
      </c>
      <c r="BT9" s="71">
        <v>2.94</v>
      </c>
      <c r="BU9" s="71">
        <v>4.49</v>
      </c>
      <c r="BV9" s="71">
        <v>12.94</v>
      </c>
      <c r="BW9" s="71">
        <v>7.52</v>
      </c>
      <c r="BX9" s="78" t="s">
        <v>593</v>
      </c>
      <c r="BY9" s="71"/>
      <c r="BZ9" s="71"/>
      <c r="CA9" s="71"/>
      <c r="CB9" s="71"/>
      <c r="CC9" s="71"/>
      <c r="CD9" s="71"/>
      <c r="CE9" s="71"/>
      <c r="CF9" s="71"/>
      <c r="CG9" s="71"/>
      <c r="CH9" s="71"/>
      <c r="CI9" s="71"/>
      <c r="CJ9" s="71"/>
      <c r="CK9" s="71"/>
      <c r="CL9" s="125" t="s">
        <v>572</v>
      </c>
      <c r="CM9" s="125" t="s">
        <v>1168</v>
      </c>
      <c r="CN9" s="125" t="s">
        <v>572</v>
      </c>
      <c r="CO9" s="148" t="s">
        <v>1182</v>
      </c>
      <c r="CP9" s="125" t="s">
        <v>157</v>
      </c>
      <c r="CQ9" s="148"/>
      <c r="CR9" s="126" t="s">
        <v>159</v>
      </c>
      <c r="CS9" s="126" t="s">
        <v>1230</v>
      </c>
      <c r="CT9" s="126" t="s">
        <v>426</v>
      </c>
      <c r="CU9" s="97"/>
      <c r="CV9" s="71"/>
      <c r="CW9" s="71"/>
      <c r="CX9" s="71"/>
      <c r="CY9" s="71"/>
      <c r="CZ9" s="71"/>
      <c r="DA9" s="71"/>
      <c r="DB9" s="71"/>
      <c r="DC9" s="71"/>
      <c r="DD9" s="71"/>
      <c r="DE9" s="71"/>
      <c r="DF9" s="71"/>
      <c r="DG9" s="71"/>
      <c r="DH9" s="71"/>
      <c r="DI9" s="71"/>
      <c r="DJ9" s="71"/>
      <c r="DK9" s="71"/>
      <c r="DL9" s="71"/>
      <c r="DM9" s="71"/>
      <c r="DN9" s="71"/>
      <c r="DO9" s="71"/>
      <c r="DP9" s="71"/>
      <c r="DQ9" s="71"/>
      <c r="DR9" s="71"/>
      <c r="DS9" s="71"/>
      <c r="DT9" s="71"/>
      <c r="DU9" s="71"/>
      <c r="DV9" s="71"/>
      <c r="DW9" s="71"/>
      <c r="DX9" s="71"/>
      <c r="DY9" s="71"/>
      <c r="DZ9" s="71"/>
      <c r="EA9" s="71"/>
    </row>
    <row r="10" spans="1:131" s="79" customFormat="1" ht="165" x14ac:dyDescent="0.4">
      <c r="A10" s="71" t="s">
        <v>326</v>
      </c>
      <c r="B10" s="78" t="s">
        <v>478</v>
      </c>
      <c r="C10" s="78" t="s">
        <v>484</v>
      </c>
      <c r="D10" s="78" t="s">
        <v>898</v>
      </c>
      <c r="E10" s="78"/>
      <c r="F10" s="71"/>
      <c r="G10" s="71" t="s">
        <v>479</v>
      </c>
      <c r="H10" s="78" t="s">
        <v>481</v>
      </c>
      <c r="I10" s="71">
        <v>8</v>
      </c>
      <c r="J10" s="71">
        <v>69.900000000000006</v>
      </c>
      <c r="K10" s="71">
        <v>3.9</v>
      </c>
      <c r="L10" s="71">
        <v>3</v>
      </c>
      <c r="M10" s="71">
        <v>5</v>
      </c>
      <c r="N10" s="71" t="s">
        <v>480</v>
      </c>
      <c r="O10" s="78" t="s">
        <v>482</v>
      </c>
      <c r="P10" s="78" t="s">
        <v>13</v>
      </c>
      <c r="Q10" s="78">
        <v>3</v>
      </c>
      <c r="R10" s="71">
        <v>8</v>
      </c>
      <c r="S10" s="71">
        <v>74.5</v>
      </c>
      <c r="T10" s="71">
        <v>4.2</v>
      </c>
      <c r="U10" s="71">
        <v>4</v>
      </c>
      <c r="V10" s="71">
        <v>4</v>
      </c>
      <c r="W10" s="71" t="s">
        <v>0</v>
      </c>
      <c r="X10" s="71"/>
      <c r="Y10" s="71" t="s">
        <v>385</v>
      </c>
      <c r="Z10" s="78" t="s">
        <v>1231</v>
      </c>
      <c r="AA10" s="78" t="s">
        <v>426</v>
      </c>
      <c r="AB10" s="75" t="s">
        <v>483</v>
      </c>
      <c r="AC10" s="74" t="s">
        <v>483</v>
      </c>
      <c r="AD10" s="71"/>
      <c r="AE10" s="71"/>
      <c r="AF10" s="71"/>
      <c r="AG10" s="71"/>
      <c r="AH10" s="71"/>
      <c r="AI10" s="71"/>
      <c r="AJ10" s="95">
        <v>27.6</v>
      </c>
      <c r="AK10" s="71">
        <v>1.2</v>
      </c>
      <c r="AL10" s="71">
        <v>28.25</v>
      </c>
      <c r="AM10" s="71">
        <v>0.71</v>
      </c>
      <c r="AN10" s="71"/>
      <c r="AO10" s="71"/>
      <c r="AP10" s="71"/>
      <c r="AQ10" s="71"/>
      <c r="AR10" s="71"/>
      <c r="AS10" s="71"/>
      <c r="AT10" s="71" t="s">
        <v>485</v>
      </c>
      <c r="AU10" s="71" t="s">
        <v>426</v>
      </c>
      <c r="AV10" s="71" t="s">
        <v>426</v>
      </c>
      <c r="AW10" s="71">
        <v>0</v>
      </c>
      <c r="AX10" s="71">
        <v>0</v>
      </c>
      <c r="AY10" s="71">
        <v>30.75</v>
      </c>
      <c r="AZ10" s="71">
        <v>16.899999999999999</v>
      </c>
      <c r="BA10" s="71"/>
      <c r="BB10" s="71"/>
      <c r="BC10" s="71"/>
      <c r="BD10" s="71"/>
      <c r="BE10" s="71"/>
      <c r="BF10" s="71"/>
      <c r="BG10" s="78"/>
      <c r="BH10" s="78" t="s">
        <v>530</v>
      </c>
      <c r="BI10" s="71"/>
      <c r="BJ10" s="71" t="s">
        <v>394</v>
      </c>
      <c r="BK10" s="71"/>
      <c r="BL10" s="71"/>
      <c r="BM10" s="71"/>
      <c r="BN10" s="71"/>
      <c r="BO10" s="71"/>
      <c r="BP10" s="71"/>
      <c r="BQ10" s="71"/>
      <c r="BR10" s="78"/>
      <c r="BS10" s="71" t="s">
        <v>486</v>
      </c>
      <c r="BT10" s="71">
        <v>10.37</v>
      </c>
      <c r="BU10" s="71">
        <v>0.52</v>
      </c>
      <c r="BV10" s="71">
        <v>9.25</v>
      </c>
      <c r="BW10" s="71">
        <v>1</v>
      </c>
      <c r="BX10" s="78" t="s">
        <v>487</v>
      </c>
      <c r="BY10" s="71"/>
      <c r="BZ10" s="71"/>
      <c r="CA10" s="71"/>
      <c r="CB10" s="71"/>
      <c r="CC10" s="71"/>
      <c r="CD10" s="71"/>
      <c r="CE10" s="71"/>
      <c r="CF10" s="71"/>
      <c r="CG10" s="71"/>
      <c r="CH10" s="71"/>
      <c r="CI10" s="71"/>
      <c r="CJ10" s="71"/>
      <c r="CK10" s="71"/>
      <c r="CL10" s="125" t="s">
        <v>426</v>
      </c>
      <c r="CM10" s="125" t="s">
        <v>1126</v>
      </c>
      <c r="CN10" s="125" t="s">
        <v>426</v>
      </c>
      <c r="CO10" s="148" t="s">
        <v>1183</v>
      </c>
      <c r="CP10" s="125" t="s">
        <v>157</v>
      </c>
      <c r="CQ10" s="148"/>
      <c r="CR10" s="126" t="s">
        <v>159</v>
      </c>
      <c r="CS10" s="126" t="s">
        <v>1231</v>
      </c>
      <c r="CT10" s="128" t="s">
        <v>572</v>
      </c>
      <c r="CU10" s="75" t="s">
        <v>1062</v>
      </c>
      <c r="CV10" s="71"/>
      <c r="CW10" s="71"/>
      <c r="CX10" s="71"/>
      <c r="CY10" s="71"/>
      <c r="CZ10" s="71"/>
      <c r="DA10" s="71"/>
      <c r="DB10" s="71"/>
      <c r="DC10" s="71"/>
      <c r="DD10" s="71"/>
      <c r="DE10" s="71"/>
      <c r="DF10" s="71"/>
      <c r="DG10" s="71"/>
      <c r="DH10" s="71"/>
      <c r="DI10" s="71"/>
      <c r="DJ10" s="71"/>
      <c r="DK10" s="71"/>
      <c r="DL10" s="71"/>
      <c r="DM10" s="71"/>
      <c r="DN10" s="71"/>
      <c r="DO10" s="71"/>
      <c r="DP10" s="71"/>
      <c r="DQ10" s="71"/>
      <c r="DR10" s="71"/>
      <c r="DS10" s="71"/>
      <c r="DT10" s="71"/>
      <c r="DU10" s="71"/>
      <c r="DV10" s="71"/>
      <c r="DW10" s="71"/>
      <c r="DX10" s="71"/>
      <c r="DY10" s="71"/>
      <c r="DZ10" s="71"/>
      <c r="EA10" s="71"/>
    </row>
    <row r="11" spans="1:131" s="79" customFormat="1" ht="120" x14ac:dyDescent="0.4">
      <c r="A11" s="71" t="s">
        <v>327</v>
      </c>
      <c r="B11" s="78" t="s">
        <v>511</v>
      </c>
      <c r="C11" s="78" t="s">
        <v>513</v>
      </c>
      <c r="D11" s="78" t="s">
        <v>933</v>
      </c>
      <c r="E11" s="78"/>
      <c r="F11" s="71"/>
      <c r="G11" s="78" t="s">
        <v>509</v>
      </c>
      <c r="H11" s="97" t="s">
        <v>514</v>
      </c>
      <c r="I11" s="71">
        <v>40</v>
      </c>
      <c r="J11" s="71">
        <v>63.73</v>
      </c>
      <c r="K11" s="71">
        <v>9.5500000000000007</v>
      </c>
      <c r="L11" s="71">
        <v>10</v>
      </c>
      <c r="M11" s="71">
        <v>30</v>
      </c>
      <c r="N11" s="71" t="s">
        <v>510</v>
      </c>
      <c r="O11" s="78" t="s">
        <v>512</v>
      </c>
      <c r="P11" s="78" t="s">
        <v>517</v>
      </c>
      <c r="Q11" s="78">
        <v>3</v>
      </c>
      <c r="R11" s="71">
        <v>40</v>
      </c>
      <c r="S11" s="71">
        <v>65.63</v>
      </c>
      <c r="T11" s="71">
        <v>8.59</v>
      </c>
      <c r="U11" s="71">
        <v>10</v>
      </c>
      <c r="V11" s="71">
        <v>30</v>
      </c>
      <c r="W11" s="71" t="s">
        <v>0</v>
      </c>
      <c r="X11" s="71" t="s">
        <v>1118</v>
      </c>
      <c r="Y11" s="71" t="s">
        <v>384</v>
      </c>
      <c r="Z11" s="78" t="s">
        <v>515</v>
      </c>
      <c r="AA11" s="78"/>
      <c r="AB11" s="78"/>
      <c r="AC11" s="71"/>
      <c r="AD11" s="71"/>
      <c r="AH11" s="71"/>
      <c r="AI11" s="71"/>
      <c r="AJ11" s="71"/>
      <c r="AK11" s="71"/>
      <c r="AL11" s="71"/>
      <c r="AM11" s="71"/>
      <c r="AN11" s="71">
        <v>25.25</v>
      </c>
      <c r="AO11" s="71">
        <v>23.5</v>
      </c>
      <c r="AP11" s="71">
        <v>26.2</v>
      </c>
      <c r="AQ11" s="71">
        <v>23.35</v>
      </c>
      <c r="AR11" s="71">
        <v>21.1</v>
      </c>
      <c r="AS11" s="71">
        <v>25.2</v>
      </c>
      <c r="AT11" s="71" t="s">
        <v>438</v>
      </c>
      <c r="AU11" s="71" t="s">
        <v>426</v>
      </c>
      <c r="AV11" s="71" t="s">
        <v>426</v>
      </c>
      <c r="AW11" s="71"/>
      <c r="AX11" s="71"/>
      <c r="AY11" s="71"/>
      <c r="AZ11" s="71"/>
      <c r="BA11" s="71">
        <v>2</v>
      </c>
      <c r="BB11" s="71">
        <v>0</v>
      </c>
      <c r="BC11" s="71">
        <v>12.8</v>
      </c>
      <c r="BD11" s="71">
        <v>30</v>
      </c>
      <c r="BE11" s="71">
        <v>19.3</v>
      </c>
      <c r="BF11" s="71">
        <v>39</v>
      </c>
      <c r="BG11" s="78"/>
      <c r="BH11" s="78" t="s">
        <v>529</v>
      </c>
      <c r="BI11" s="71"/>
      <c r="BJ11" s="71" t="s">
        <v>441</v>
      </c>
      <c r="BK11" s="71" t="s">
        <v>526</v>
      </c>
      <c r="BL11" s="71"/>
      <c r="BM11" s="71" t="s">
        <v>518</v>
      </c>
      <c r="BN11" s="71" t="s">
        <v>522</v>
      </c>
      <c r="BO11" s="71" t="s">
        <v>594</v>
      </c>
      <c r="BP11" s="71" t="s">
        <v>520</v>
      </c>
      <c r="BQ11" s="71" t="s">
        <v>521</v>
      </c>
      <c r="BR11" s="78" t="s">
        <v>523</v>
      </c>
      <c r="BS11" s="71" t="s">
        <v>519</v>
      </c>
      <c r="BT11" s="71" t="s">
        <v>524</v>
      </c>
      <c r="BU11" s="71"/>
      <c r="BV11" s="71" t="s">
        <v>525</v>
      </c>
      <c r="BW11" s="71"/>
      <c r="BX11" s="78" t="s">
        <v>523</v>
      </c>
      <c r="BY11" s="71"/>
      <c r="BZ11" s="71"/>
      <c r="CA11" s="71"/>
      <c r="CB11" s="71"/>
      <c r="CC11" s="71"/>
      <c r="CD11" s="71"/>
      <c r="CE11" s="71"/>
      <c r="CF11" s="71"/>
      <c r="CG11" s="71"/>
      <c r="CH11" s="71"/>
      <c r="CI11" s="71"/>
      <c r="CJ11" s="71"/>
      <c r="CK11" s="71"/>
      <c r="CL11" s="125" t="s">
        <v>426</v>
      </c>
      <c r="CM11" s="125" t="s">
        <v>1127</v>
      </c>
      <c r="CN11" s="125" t="s">
        <v>426</v>
      </c>
      <c r="CO11" s="148" t="s">
        <v>1184</v>
      </c>
      <c r="CP11" s="125" t="s">
        <v>157</v>
      </c>
      <c r="CQ11" s="148"/>
      <c r="CR11" s="126" t="s">
        <v>426</v>
      </c>
      <c r="CS11" s="126" t="s">
        <v>1119</v>
      </c>
      <c r="CT11" s="126" t="s">
        <v>426</v>
      </c>
      <c r="CU11" s="97"/>
      <c r="CV11" s="71"/>
      <c r="CW11" s="71"/>
      <c r="CX11" s="71"/>
      <c r="CY11" s="71"/>
      <c r="CZ11" s="71"/>
      <c r="DA11" s="71"/>
      <c r="DB11" s="71"/>
      <c r="DC11" s="71"/>
      <c r="DD11" s="71"/>
      <c r="DE11" s="71"/>
      <c r="DF11" s="71"/>
      <c r="DG11" s="71"/>
      <c r="DH11" s="71"/>
      <c r="DI11" s="71"/>
      <c r="DJ11" s="71"/>
      <c r="DK11" s="71"/>
      <c r="DL11" s="71"/>
      <c r="DM11" s="71"/>
      <c r="DN11" s="71"/>
      <c r="DO11" s="71"/>
      <c r="DP11" s="71"/>
      <c r="DQ11" s="71"/>
      <c r="DR11" s="71"/>
      <c r="DS11" s="71"/>
      <c r="DT11" s="71"/>
      <c r="DU11" s="71"/>
      <c r="DV11" s="71"/>
      <c r="DW11" s="71"/>
      <c r="DX11" s="71"/>
      <c r="DY11" s="71"/>
      <c r="DZ11" s="71"/>
      <c r="EA11" s="71"/>
    </row>
    <row r="12" spans="1:131" s="79" customFormat="1" ht="78.75" x14ac:dyDescent="0.4">
      <c r="A12" s="71" t="s">
        <v>328</v>
      </c>
      <c r="B12" s="78" t="s">
        <v>595</v>
      </c>
      <c r="C12" s="78" t="s">
        <v>538</v>
      </c>
      <c r="D12" s="78" t="s">
        <v>394</v>
      </c>
      <c r="E12" s="78" t="s">
        <v>1164</v>
      </c>
      <c r="F12" s="71"/>
      <c r="G12" s="71" t="s">
        <v>536</v>
      </c>
      <c r="H12" s="78" t="s">
        <v>535</v>
      </c>
      <c r="I12" s="71">
        <v>18</v>
      </c>
      <c r="J12" s="71">
        <v>39.11</v>
      </c>
      <c r="K12" s="71">
        <v>9.99</v>
      </c>
      <c r="L12" s="71">
        <v>4</v>
      </c>
      <c r="M12" s="71">
        <v>14</v>
      </c>
      <c r="N12" s="71" t="s">
        <v>532</v>
      </c>
      <c r="O12" s="78" t="s">
        <v>533</v>
      </c>
      <c r="P12" s="78"/>
      <c r="Q12" s="78">
        <v>3</v>
      </c>
      <c r="R12" s="71">
        <v>16</v>
      </c>
      <c r="S12" s="71">
        <v>42.44</v>
      </c>
      <c r="T12" s="71">
        <v>8.65</v>
      </c>
      <c r="U12" s="71">
        <v>4</v>
      </c>
      <c r="V12" s="71">
        <v>12</v>
      </c>
      <c r="W12" s="71" t="s">
        <v>383</v>
      </c>
      <c r="X12" s="71"/>
      <c r="Y12" s="71" t="s">
        <v>385</v>
      </c>
      <c r="Z12" s="78"/>
      <c r="AA12" s="78"/>
      <c r="AB12" s="78"/>
      <c r="AC12" s="71"/>
      <c r="AD12" s="71"/>
      <c r="AE12" s="71"/>
      <c r="AF12" s="71"/>
      <c r="AG12" s="71"/>
      <c r="AH12" s="71"/>
      <c r="AI12" s="71"/>
      <c r="AJ12" s="71">
        <v>26.89</v>
      </c>
      <c r="AK12" s="71">
        <v>2.4700000000000002</v>
      </c>
      <c r="AL12" s="71">
        <v>22.94</v>
      </c>
      <c r="AM12" s="71">
        <v>5.37</v>
      </c>
      <c r="AN12" s="71"/>
      <c r="AO12" s="71"/>
      <c r="AP12" s="71"/>
      <c r="AQ12" s="71"/>
      <c r="AR12" s="71"/>
      <c r="AS12" s="71"/>
      <c r="AT12" s="71" t="s">
        <v>539</v>
      </c>
      <c r="AU12" s="71"/>
      <c r="AV12" s="71" t="s">
        <v>426</v>
      </c>
      <c r="AW12" s="71"/>
      <c r="AX12" s="71"/>
      <c r="AY12" s="71">
        <v>7.88</v>
      </c>
      <c r="AZ12" s="71">
        <v>1.45</v>
      </c>
      <c r="BA12" s="71"/>
      <c r="BB12" s="71"/>
      <c r="BC12" s="71"/>
      <c r="BD12" s="71"/>
      <c r="BE12" s="71"/>
      <c r="BF12" s="71"/>
      <c r="BG12" s="78" t="s">
        <v>542</v>
      </c>
      <c r="BH12" s="78"/>
      <c r="BI12" s="71" t="s">
        <v>540</v>
      </c>
      <c r="BJ12" s="71" t="s">
        <v>441</v>
      </c>
      <c r="BK12" s="71" t="s">
        <v>534</v>
      </c>
      <c r="BL12" s="71"/>
      <c r="BM12" s="71" t="s">
        <v>518</v>
      </c>
      <c r="BN12" s="71">
        <v>9.67</v>
      </c>
      <c r="BO12" s="71">
        <v>3.16</v>
      </c>
      <c r="BP12" s="71">
        <v>21.62</v>
      </c>
      <c r="BQ12" s="71">
        <v>10.98</v>
      </c>
      <c r="BR12" s="78" t="s">
        <v>394</v>
      </c>
      <c r="BS12" s="71" t="s">
        <v>519</v>
      </c>
      <c r="BT12" s="71">
        <v>15.89</v>
      </c>
      <c r="BU12" s="71">
        <v>2.89</v>
      </c>
      <c r="BV12" s="71">
        <v>16.309999999999999</v>
      </c>
      <c r="BW12" s="71">
        <v>10.52</v>
      </c>
      <c r="BX12" s="78" t="s">
        <v>541</v>
      </c>
      <c r="BY12" s="71"/>
      <c r="BZ12" s="71"/>
      <c r="CA12" s="71"/>
      <c r="CB12" s="71"/>
      <c r="CC12" s="71"/>
      <c r="CD12" s="71"/>
      <c r="CE12" s="71"/>
      <c r="CF12" s="71"/>
      <c r="CG12" s="71"/>
      <c r="CH12" s="71"/>
      <c r="CI12" s="71"/>
      <c r="CJ12" s="71"/>
      <c r="CK12" s="71"/>
      <c r="CL12" s="125" t="s">
        <v>426</v>
      </c>
      <c r="CM12" s="125" t="s">
        <v>1128</v>
      </c>
      <c r="CN12" s="125" t="s">
        <v>426</v>
      </c>
      <c r="CO12" s="148" t="s">
        <v>1185</v>
      </c>
      <c r="CP12" s="125" t="s">
        <v>1239</v>
      </c>
      <c r="CQ12" s="148" t="s">
        <v>1242</v>
      </c>
      <c r="CR12" s="126" t="s">
        <v>572</v>
      </c>
      <c r="CS12" s="126" t="s">
        <v>1088</v>
      </c>
      <c r="CT12" s="126" t="s">
        <v>426</v>
      </c>
      <c r="CU12" s="97"/>
      <c r="CV12" s="71"/>
      <c r="CW12" s="71"/>
      <c r="CX12" s="71"/>
      <c r="CY12" s="71"/>
      <c r="CZ12" s="71"/>
      <c r="DA12" s="71"/>
      <c r="DB12" s="71"/>
      <c r="DC12" s="71"/>
      <c r="DD12" s="71"/>
      <c r="DE12" s="71"/>
      <c r="DF12" s="71"/>
      <c r="DG12" s="71"/>
      <c r="DH12" s="71"/>
      <c r="DI12" s="71"/>
      <c r="DJ12" s="71"/>
      <c r="DK12" s="71"/>
      <c r="DL12" s="71"/>
      <c r="DM12" s="71"/>
      <c r="DN12" s="71"/>
      <c r="DO12" s="71"/>
      <c r="DP12" s="71"/>
      <c r="DQ12" s="71"/>
      <c r="DR12" s="71"/>
      <c r="DS12" s="71"/>
      <c r="DT12" s="71"/>
      <c r="DU12" s="71"/>
      <c r="DV12" s="71"/>
      <c r="DW12" s="71"/>
      <c r="DX12" s="71"/>
      <c r="DY12" s="71"/>
      <c r="DZ12" s="71"/>
      <c r="EA12" s="71"/>
    </row>
    <row r="13" spans="1:131" s="79" customFormat="1" ht="60" x14ac:dyDescent="0.4">
      <c r="A13" s="71" t="s">
        <v>329</v>
      </c>
      <c r="B13" s="78" t="s">
        <v>545</v>
      </c>
      <c r="C13" s="71" t="s">
        <v>1186</v>
      </c>
      <c r="D13" s="78" t="s">
        <v>898</v>
      </c>
      <c r="E13" s="78" t="s">
        <v>1164</v>
      </c>
      <c r="F13" s="71"/>
      <c r="G13" s="71"/>
      <c r="H13" s="78" t="s">
        <v>546</v>
      </c>
      <c r="I13" s="71">
        <v>45</v>
      </c>
      <c r="J13" s="71">
        <v>40.76</v>
      </c>
      <c r="K13" s="71">
        <v>10.050000000000001</v>
      </c>
      <c r="L13" s="71"/>
      <c r="M13" s="71"/>
      <c r="N13" s="71" t="s">
        <v>548</v>
      </c>
      <c r="O13" s="78" t="s">
        <v>549</v>
      </c>
      <c r="P13" s="78"/>
      <c r="Q13" s="78"/>
      <c r="R13" s="71">
        <v>45</v>
      </c>
      <c r="S13" s="71">
        <v>41.07</v>
      </c>
      <c r="T13" s="71">
        <v>9.68</v>
      </c>
      <c r="U13" s="71"/>
      <c r="V13" s="71"/>
      <c r="W13" s="71" t="s">
        <v>0</v>
      </c>
      <c r="X13" s="71"/>
      <c r="Y13" s="71" t="s">
        <v>384</v>
      </c>
      <c r="Z13" s="78" t="s">
        <v>550</v>
      </c>
      <c r="AA13" s="78"/>
      <c r="AB13" s="78"/>
      <c r="AC13" s="71"/>
      <c r="AD13" s="71"/>
      <c r="AE13" s="71"/>
      <c r="AF13" s="71"/>
      <c r="AG13" s="71"/>
      <c r="AH13" s="71"/>
      <c r="AI13" s="71"/>
      <c r="AJ13" s="71">
        <v>28.86</v>
      </c>
      <c r="AK13" s="71">
        <v>1.44</v>
      </c>
      <c r="AL13" s="71">
        <v>27.86</v>
      </c>
      <c r="AM13" s="71">
        <v>2.56</v>
      </c>
      <c r="AN13" s="71"/>
      <c r="AO13" s="71"/>
      <c r="AP13" s="71"/>
      <c r="AQ13" s="71"/>
      <c r="AR13" s="71"/>
      <c r="AS13" s="71"/>
      <c r="AT13" s="71"/>
      <c r="AU13" s="71"/>
      <c r="AV13" s="71"/>
      <c r="AW13" s="71"/>
      <c r="AX13" s="71"/>
      <c r="AY13" s="71"/>
      <c r="AZ13" s="71"/>
      <c r="BA13" s="71"/>
      <c r="BB13" s="71"/>
      <c r="BC13" s="71"/>
      <c r="BD13" s="71"/>
      <c r="BE13" s="71"/>
      <c r="BF13" s="71"/>
      <c r="BG13" s="78"/>
      <c r="BH13" s="78"/>
      <c r="BI13" s="71"/>
      <c r="BJ13" s="71"/>
      <c r="BK13" s="71"/>
      <c r="BL13" s="71"/>
      <c r="BM13" s="71" t="s">
        <v>553</v>
      </c>
      <c r="BN13" s="71">
        <v>41.11</v>
      </c>
      <c r="BO13" s="71">
        <v>6.04</v>
      </c>
      <c r="BP13" s="71">
        <v>57.4</v>
      </c>
      <c r="BQ13" s="71">
        <v>8.83</v>
      </c>
      <c r="BR13" s="71" t="s">
        <v>394</v>
      </c>
      <c r="BS13" s="71" t="s">
        <v>552</v>
      </c>
      <c r="BT13" s="71">
        <v>11.16</v>
      </c>
      <c r="BU13" s="71">
        <v>11.03</v>
      </c>
      <c r="BV13" s="71">
        <v>20.91</v>
      </c>
      <c r="BW13" s="71">
        <v>9.0399999999999991</v>
      </c>
      <c r="BX13" s="78"/>
      <c r="BY13" s="71"/>
      <c r="BZ13" s="71"/>
      <c r="CA13" s="71"/>
      <c r="CB13" s="71"/>
      <c r="CC13" s="71"/>
      <c r="CD13" s="71"/>
      <c r="CE13" s="71"/>
      <c r="CF13" s="71"/>
      <c r="CG13" s="71"/>
      <c r="CH13" s="71"/>
      <c r="CI13" s="71"/>
      <c r="CJ13" s="71"/>
      <c r="CK13" s="71"/>
      <c r="CL13" s="125" t="s">
        <v>572</v>
      </c>
      <c r="CM13" s="125" t="s">
        <v>1169</v>
      </c>
      <c r="CN13" s="125" t="s">
        <v>1124</v>
      </c>
      <c r="CO13" s="148" t="s">
        <v>1187</v>
      </c>
      <c r="CP13" s="125" t="s">
        <v>572</v>
      </c>
      <c r="CQ13" s="148" t="s">
        <v>1243</v>
      </c>
      <c r="CR13" s="126" t="s">
        <v>572</v>
      </c>
      <c r="CS13" s="126" t="s">
        <v>1088</v>
      </c>
      <c r="CT13" s="126" t="s">
        <v>426</v>
      </c>
      <c r="CU13" s="97"/>
      <c r="CV13" s="71"/>
      <c r="CW13" s="71"/>
      <c r="CX13" s="71"/>
      <c r="CY13" s="71"/>
      <c r="CZ13" s="71"/>
      <c r="DA13" s="71"/>
      <c r="DB13" s="71"/>
      <c r="DC13" s="71"/>
      <c r="DD13" s="71"/>
      <c r="DE13" s="71"/>
      <c r="DF13" s="71"/>
      <c r="DG13" s="71"/>
      <c r="DH13" s="71"/>
      <c r="DI13" s="71"/>
      <c r="DJ13" s="71"/>
      <c r="DK13" s="71"/>
      <c r="DL13" s="71"/>
      <c r="DM13" s="71"/>
      <c r="DN13" s="71"/>
      <c r="DO13" s="71"/>
      <c r="DP13" s="71"/>
      <c r="DQ13" s="71"/>
      <c r="DR13" s="71"/>
      <c r="DS13" s="71"/>
      <c r="DT13" s="71"/>
      <c r="DU13" s="71"/>
      <c r="DV13" s="71"/>
      <c r="DW13" s="71"/>
      <c r="DX13" s="71"/>
      <c r="DY13" s="71"/>
      <c r="DZ13" s="71"/>
      <c r="EA13" s="71"/>
    </row>
    <row r="14" spans="1:131" s="79" customFormat="1" ht="135" x14ac:dyDescent="0.4">
      <c r="A14" s="71" t="s">
        <v>330</v>
      </c>
      <c r="B14" s="78" t="s">
        <v>582</v>
      </c>
      <c r="C14" s="71" t="s">
        <v>596</v>
      </c>
      <c r="D14" s="78" t="s">
        <v>898</v>
      </c>
      <c r="E14" s="78" t="s">
        <v>1164</v>
      </c>
      <c r="F14" s="71"/>
      <c r="G14" s="71" t="s">
        <v>559</v>
      </c>
      <c r="H14" s="78" t="s">
        <v>560</v>
      </c>
      <c r="I14" s="71">
        <v>27</v>
      </c>
      <c r="J14" s="71">
        <v>56.7</v>
      </c>
      <c r="K14" s="71">
        <v>3.34</v>
      </c>
      <c r="L14" s="71"/>
      <c r="M14" s="71"/>
      <c r="N14" s="71" t="s">
        <v>558</v>
      </c>
      <c r="O14" s="78" t="s">
        <v>1171</v>
      </c>
      <c r="P14" s="78"/>
      <c r="Q14" s="78">
        <v>6</v>
      </c>
      <c r="R14" s="71">
        <v>31</v>
      </c>
      <c r="S14" s="71">
        <v>56.9</v>
      </c>
      <c r="T14" s="71">
        <v>14.62</v>
      </c>
      <c r="U14" s="71">
        <v>19</v>
      </c>
      <c r="V14" s="71">
        <v>12</v>
      </c>
      <c r="W14" s="71" t="s">
        <v>584</v>
      </c>
      <c r="X14" s="71"/>
      <c r="Y14" s="71" t="s">
        <v>384</v>
      </c>
      <c r="Z14" s="78"/>
      <c r="AA14" s="78" t="s">
        <v>426</v>
      </c>
      <c r="AB14" s="73" t="s">
        <v>583</v>
      </c>
      <c r="AC14" s="73" t="s">
        <v>583</v>
      </c>
      <c r="AD14" s="71"/>
      <c r="AE14" s="71"/>
      <c r="AF14" s="71" t="s">
        <v>587</v>
      </c>
      <c r="AG14" s="71">
        <v>0.01</v>
      </c>
      <c r="AH14" s="71"/>
      <c r="AI14" s="71"/>
      <c r="AJ14" s="71">
        <v>27.41</v>
      </c>
      <c r="AK14" s="71">
        <v>3.32</v>
      </c>
      <c r="AL14" s="71">
        <v>25.94</v>
      </c>
      <c r="AM14" s="71">
        <v>3.15</v>
      </c>
      <c r="AN14" s="71"/>
      <c r="AO14" s="71"/>
      <c r="AP14" s="71"/>
      <c r="AQ14" s="71"/>
      <c r="AR14" s="71"/>
      <c r="AS14" s="71"/>
      <c r="AT14" s="71" t="s">
        <v>589</v>
      </c>
      <c r="AU14" s="71" t="s">
        <v>572</v>
      </c>
      <c r="AV14" s="71" t="s">
        <v>426</v>
      </c>
      <c r="AW14" s="71">
        <v>5.05</v>
      </c>
      <c r="AX14" s="71">
        <v>1.98</v>
      </c>
      <c r="AY14" s="71"/>
      <c r="AZ14" s="71"/>
      <c r="BA14" s="71"/>
      <c r="BB14" s="71"/>
      <c r="BC14" s="71"/>
      <c r="BD14" s="71"/>
      <c r="BE14" s="71"/>
      <c r="BF14" s="71"/>
      <c r="BG14" s="78"/>
      <c r="BH14" s="78"/>
      <c r="BI14" s="71"/>
      <c r="BJ14" s="71" t="s">
        <v>588</v>
      </c>
      <c r="BK14" s="78" t="s">
        <v>590</v>
      </c>
      <c r="BL14" s="78"/>
      <c r="BM14" s="71"/>
      <c r="BN14" s="71"/>
      <c r="BO14" s="71"/>
      <c r="BP14" s="71"/>
      <c r="BQ14" s="71"/>
      <c r="BR14" s="78"/>
      <c r="BS14" s="71" t="s">
        <v>592</v>
      </c>
      <c r="BT14" s="71"/>
      <c r="BU14" s="71"/>
      <c r="BV14" s="71"/>
      <c r="BW14" s="71"/>
      <c r="BX14" s="78"/>
      <c r="BY14" s="71"/>
      <c r="BZ14" s="71"/>
      <c r="CA14" s="71"/>
      <c r="CB14" s="71"/>
      <c r="CC14" s="71"/>
      <c r="CD14" s="71"/>
      <c r="CE14" s="71"/>
      <c r="CF14" s="71"/>
      <c r="CG14" s="71"/>
      <c r="CH14" s="71"/>
      <c r="CI14" s="71"/>
      <c r="CJ14" s="71"/>
      <c r="CK14" s="71"/>
      <c r="CL14" s="125" t="s">
        <v>426</v>
      </c>
      <c r="CM14" s="125" t="s">
        <v>1170</v>
      </c>
      <c r="CN14" s="125" t="s">
        <v>572</v>
      </c>
      <c r="CO14" s="150" t="s">
        <v>1188</v>
      </c>
      <c r="CP14" s="125" t="s">
        <v>1239</v>
      </c>
      <c r="CQ14" s="148" t="s">
        <v>1242</v>
      </c>
      <c r="CR14" s="126" t="s">
        <v>159</v>
      </c>
      <c r="CS14" s="126" t="s">
        <v>1232</v>
      </c>
      <c r="CT14" s="128" t="s">
        <v>159</v>
      </c>
      <c r="CU14" s="73" t="s">
        <v>583</v>
      </c>
      <c r="CV14" s="71"/>
      <c r="CW14" s="71"/>
      <c r="CX14" s="71"/>
      <c r="CY14" s="71"/>
      <c r="CZ14" s="71"/>
      <c r="DA14" s="71"/>
      <c r="DB14" s="71"/>
      <c r="DC14" s="71"/>
      <c r="DD14" s="71"/>
      <c r="DE14" s="71"/>
      <c r="DF14" s="71"/>
      <c r="DG14" s="71"/>
      <c r="DH14" s="71"/>
      <c r="DI14" s="71"/>
      <c r="DJ14" s="71"/>
      <c r="DK14" s="71"/>
      <c r="DL14" s="71"/>
      <c r="DM14" s="71"/>
      <c r="DN14" s="71"/>
      <c r="DO14" s="71"/>
      <c r="DP14" s="71"/>
      <c r="DQ14" s="71"/>
      <c r="DR14" s="71"/>
      <c r="DS14" s="71"/>
      <c r="DT14" s="71"/>
      <c r="DU14" s="71"/>
      <c r="DV14" s="71"/>
      <c r="DW14" s="71"/>
      <c r="DX14" s="71"/>
      <c r="DY14" s="71"/>
      <c r="DZ14" s="71"/>
      <c r="EA14" s="71"/>
    </row>
    <row r="15" spans="1:131" s="79" customFormat="1" ht="78.75" x14ac:dyDescent="0.4">
      <c r="A15" s="71" t="s">
        <v>331</v>
      </c>
      <c r="B15" s="78" t="s">
        <v>569</v>
      </c>
      <c r="C15" s="71"/>
      <c r="D15" s="78" t="s">
        <v>394</v>
      </c>
      <c r="E15" s="78" t="s">
        <v>1164</v>
      </c>
      <c r="F15" s="71"/>
      <c r="G15" s="71" t="s">
        <v>581</v>
      </c>
      <c r="H15" s="78" t="s">
        <v>598</v>
      </c>
      <c r="I15" s="71">
        <v>23</v>
      </c>
      <c r="J15" s="71">
        <v>43.3</v>
      </c>
      <c r="K15" s="71">
        <v>9.1</v>
      </c>
      <c r="L15" s="71">
        <v>1</v>
      </c>
      <c r="M15" s="71">
        <v>22</v>
      </c>
      <c r="N15" s="78" t="s">
        <v>570</v>
      </c>
      <c r="O15" s="78" t="s">
        <v>571</v>
      </c>
      <c r="P15" s="78" t="s">
        <v>574</v>
      </c>
      <c r="Q15" s="78">
        <v>6</v>
      </c>
      <c r="R15" s="71">
        <v>23</v>
      </c>
      <c r="S15" s="71">
        <v>47.6</v>
      </c>
      <c r="T15" s="71">
        <v>12</v>
      </c>
      <c r="U15" s="71">
        <v>1</v>
      </c>
      <c r="V15" s="71">
        <v>22</v>
      </c>
      <c r="W15" s="71" t="s">
        <v>0</v>
      </c>
      <c r="X15" s="71"/>
      <c r="Y15" s="71" t="s">
        <v>385</v>
      </c>
      <c r="Z15" s="78" t="s">
        <v>1233</v>
      </c>
      <c r="AA15" s="78"/>
      <c r="AB15" s="78"/>
      <c r="AC15" s="71"/>
      <c r="AD15" s="71"/>
      <c r="AE15" s="71"/>
      <c r="AF15" s="71"/>
      <c r="AG15" s="71"/>
      <c r="AH15" s="71"/>
      <c r="AI15" s="71"/>
      <c r="AJ15" s="71">
        <v>24.5</v>
      </c>
      <c r="AK15" s="71">
        <v>3.2</v>
      </c>
      <c r="AL15" s="71">
        <v>22.7</v>
      </c>
      <c r="AM15" s="71">
        <v>4.5</v>
      </c>
      <c r="AN15" s="71"/>
      <c r="AO15" s="71"/>
      <c r="AP15" s="71"/>
      <c r="AQ15" s="71"/>
      <c r="AR15" s="71"/>
      <c r="AS15" s="71"/>
      <c r="AT15" s="71" t="s">
        <v>573</v>
      </c>
      <c r="AU15" s="71" t="s">
        <v>572</v>
      </c>
      <c r="AV15" s="71" t="s">
        <v>426</v>
      </c>
      <c r="AW15" s="71"/>
      <c r="AX15" s="71"/>
      <c r="AY15" s="71">
        <v>2.9</v>
      </c>
      <c r="AZ15" s="71">
        <v>0.7</v>
      </c>
      <c r="BA15" s="71"/>
      <c r="BB15" s="71"/>
      <c r="BC15" s="71"/>
      <c r="BD15" s="71"/>
      <c r="BE15" s="71"/>
      <c r="BF15" s="71"/>
      <c r="BG15" s="78"/>
      <c r="BH15" s="78"/>
      <c r="BI15" s="71"/>
      <c r="BJ15" s="71" t="s">
        <v>441</v>
      </c>
      <c r="BK15" s="71" t="s">
        <v>580</v>
      </c>
      <c r="BL15" s="71"/>
      <c r="BM15" s="71"/>
      <c r="BN15" s="71"/>
      <c r="BO15" s="71"/>
      <c r="BP15" s="71"/>
      <c r="BQ15" s="71"/>
      <c r="BR15" s="78"/>
      <c r="BS15" s="71" t="s">
        <v>454</v>
      </c>
      <c r="BT15" s="71">
        <v>13.2</v>
      </c>
      <c r="BU15" s="71">
        <v>7.2</v>
      </c>
      <c r="BV15" s="71">
        <v>15</v>
      </c>
      <c r="BW15" s="71">
        <v>7.2</v>
      </c>
      <c r="BX15" s="78" t="s">
        <v>577</v>
      </c>
      <c r="BY15" s="71"/>
      <c r="BZ15" s="71"/>
      <c r="CA15" s="71"/>
      <c r="CB15" s="71"/>
      <c r="CC15" s="71"/>
      <c r="CD15" s="71"/>
      <c r="CE15" s="71"/>
      <c r="CF15" s="71"/>
      <c r="CG15" s="71"/>
      <c r="CH15" s="71"/>
      <c r="CI15" s="71"/>
      <c r="CJ15" s="71"/>
      <c r="CK15" s="71"/>
      <c r="CL15" s="125" t="s">
        <v>1124</v>
      </c>
      <c r="CM15" s="125" t="s">
        <v>1129</v>
      </c>
      <c r="CN15" s="125" t="s">
        <v>572</v>
      </c>
      <c r="CO15" s="148" t="s">
        <v>1189</v>
      </c>
      <c r="CP15" s="125" t="s">
        <v>1239</v>
      </c>
      <c r="CQ15" s="148" t="s">
        <v>1242</v>
      </c>
      <c r="CR15" s="126" t="s">
        <v>572</v>
      </c>
      <c r="CS15" s="126" t="s">
        <v>1233</v>
      </c>
      <c r="CT15" s="126" t="s">
        <v>426</v>
      </c>
      <c r="CU15" s="97"/>
      <c r="CV15" s="71"/>
      <c r="CW15" s="71"/>
      <c r="CX15" s="71"/>
      <c r="CY15" s="71"/>
      <c r="CZ15" s="71"/>
      <c r="DA15" s="71"/>
      <c r="DB15" s="71"/>
      <c r="DC15" s="71"/>
      <c r="DD15" s="71"/>
      <c r="DE15" s="71"/>
      <c r="DF15" s="71"/>
      <c r="DG15" s="71"/>
      <c r="DH15" s="71"/>
      <c r="DI15" s="71"/>
      <c r="DJ15" s="71"/>
      <c r="DK15" s="71"/>
      <c r="DL15" s="71"/>
      <c r="DM15" s="71"/>
      <c r="DN15" s="71"/>
      <c r="DO15" s="71"/>
      <c r="DP15" s="71"/>
      <c r="DQ15" s="71"/>
      <c r="DR15" s="71"/>
      <c r="DS15" s="71"/>
      <c r="DT15" s="71"/>
      <c r="DU15" s="71"/>
      <c r="DV15" s="71"/>
      <c r="DW15" s="71"/>
      <c r="DX15" s="71"/>
      <c r="DY15" s="71"/>
      <c r="DZ15" s="71"/>
      <c r="EA15" s="71"/>
    </row>
    <row r="16" spans="1:131" s="79" customFormat="1" ht="90" x14ac:dyDescent="0.4">
      <c r="A16" s="71" t="s">
        <v>600</v>
      </c>
      <c r="B16" s="78" t="s">
        <v>602</v>
      </c>
      <c r="C16" s="78" t="s">
        <v>606</v>
      </c>
      <c r="D16" s="78" t="s">
        <v>898</v>
      </c>
      <c r="E16" s="78" t="s">
        <v>1164</v>
      </c>
      <c r="F16" s="71"/>
      <c r="G16" s="71"/>
      <c r="H16" s="78" t="s">
        <v>609</v>
      </c>
      <c r="I16" s="71">
        <v>48</v>
      </c>
      <c r="J16" s="71">
        <v>49.2</v>
      </c>
      <c r="K16" s="71">
        <v>12.2</v>
      </c>
      <c r="L16" s="71">
        <v>25</v>
      </c>
      <c r="M16" s="71">
        <v>23</v>
      </c>
      <c r="N16" s="71" t="s">
        <v>603</v>
      </c>
      <c r="O16" s="78" t="s">
        <v>605</v>
      </c>
      <c r="P16" s="78" t="s">
        <v>612</v>
      </c>
      <c r="Q16" s="78">
        <v>3</v>
      </c>
      <c r="R16" s="71">
        <v>96</v>
      </c>
      <c r="S16" s="71">
        <v>52.7</v>
      </c>
      <c r="T16" s="71">
        <v>11.7</v>
      </c>
      <c r="U16" s="71">
        <v>58</v>
      </c>
      <c r="V16" s="71">
        <v>38</v>
      </c>
      <c r="W16" s="71" t="s">
        <v>383</v>
      </c>
      <c r="X16" s="71" t="s">
        <v>1118</v>
      </c>
      <c r="Y16" s="71" t="s">
        <v>384</v>
      </c>
      <c r="Z16" s="78" t="s">
        <v>610</v>
      </c>
      <c r="AA16" s="78"/>
      <c r="AB16" s="78"/>
      <c r="AC16" s="71"/>
      <c r="AD16" s="71"/>
      <c r="AE16" s="71"/>
      <c r="AF16" s="71"/>
      <c r="AG16" s="71"/>
      <c r="AH16" s="71"/>
      <c r="AI16" s="71"/>
      <c r="AJ16" s="71">
        <v>26.35</v>
      </c>
      <c r="AK16" s="71">
        <v>2.19</v>
      </c>
      <c r="AL16" s="71">
        <v>25.11</v>
      </c>
      <c r="AM16" s="71">
        <v>3.14</v>
      </c>
      <c r="AN16" s="71"/>
      <c r="AO16" s="71"/>
      <c r="AP16" s="71"/>
      <c r="AQ16" s="71"/>
      <c r="AR16" s="71"/>
      <c r="AS16" s="71"/>
      <c r="AT16" s="71" t="s">
        <v>611</v>
      </c>
      <c r="AU16" s="71" t="s">
        <v>572</v>
      </c>
      <c r="AV16" s="71" t="s">
        <v>426</v>
      </c>
      <c r="AW16" s="71"/>
      <c r="AX16" s="71"/>
      <c r="AY16" s="71">
        <v>3.41</v>
      </c>
      <c r="AZ16" s="71">
        <v>3.77</v>
      </c>
      <c r="BA16" s="71"/>
      <c r="BB16" s="71"/>
      <c r="BC16" s="71"/>
      <c r="BD16" s="71"/>
      <c r="BE16" s="71"/>
      <c r="BF16" s="71"/>
      <c r="BG16" s="78"/>
      <c r="BH16" s="78"/>
      <c r="BI16" s="71"/>
      <c r="BJ16" s="71" t="s">
        <v>394</v>
      </c>
      <c r="BK16" s="71"/>
      <c r="BL16" s="71"/>
      <c r="BM16" s="71"/>
      <c r="BN16" s="71"/>
      <c r="BO16" s="71"/>
      <c r="BP16" s="71"/>
      <c r="BQ16" s="71"/>
      <c r="BR16" s="78"/>
      <c r="BS16" s="71"/>
      <c r="BT16" s="71"/>
      <c r="BU16" s="71"/>
      <c r="BV16" s="71"/>
      <c r="BW16" s="71"/>
      <c r="BX16" s="78"/>
      <c r="BY16" s="71"/>
      <c r="BZ16" s="71"/>
      <c r="CA16" s="71"/>
      <c r="CB16" s="71"/>
      <c r="CC16" s="71"/>
      <c r="CD16" s="71"/>
      <c r="CE16" s="71"/>
      <c r="CF16" s="71"/>
      <c r="CG16" s="71"/>
      <c r="CH16" s="71"/>
      <c r="CI16" s="71"/>
      <c r="CJ16" s="71"/>
      <c r="CK16" s="71"/>
      <c r="CL16" s="125" t="s">
        <v>426</v>
      </c>
      <c r="CM16" s="125" t="s">
        <v>1172</v>
      </c>
      <c r="CN16" s="125" t="s">
        <v>426</v>
      </c>
      <c r="CO16" s="148" t="s">
        <v>1190</v>
      </c>
      <c r="CP16" s="125" t="s">
        <v>1239</v>
      </c>
      <c r="CQ16" s="148" t="s">
        <v>1242</v>
      </c>
      <c r="CR16" s="126" t="s">
        <v>426</v>
      </c>
      <c r="CS16" s="126" t="s">
        <v>1234</v>
      </c>
      <c r="CT16" s="126" t="s">
        <v>426</v>
      </c>
      <c r="CU16" s="97"/>
      <c r="CV16" s="71"/>
      <c r="CW16" s="71"/>
      <c r="CX16" s="71"/>
      <c r="CY16" s="71"/>
      <c r="CZ16" s="71"/>
      <c r="DA16" s="71"/>
      <c r="DB16" s="71"/>
      <c r="DC16" s="71"/>
      <c r="DD16" s="71"/>
      <c r="DE16" s="71"/>
      <c r="DF16" s="71"/>
      <c r="DG16" s="71"/>
      <c r="DH16" s="71"/>
      <c r="DI16" s="71"/>
      <c r="DJ16" s="71"/>
      <c r="DK16" s="71"/>
      <c r="DL16" s="71"/>
      <c r="DM16" s="71"/>
      <c r="DN16" s="71"/>
      <c r="DO16" s="71"/>
      <c r="DP16" s="71"/>
      <c r="DQ16" s="71"/>
      <c r="DR16" s="71"/>
      <c r="DS16" s="71"/>
      <c r="DT16" s="71"/>
      <c r="DU16" s="71"/>
      <c r="DV16" s="71"/>
      <c r="DW16" s="71"/>
      <c r="DX16" s="71"/>
      <c r="DY16" s="71"/>
      <c r="DZ16" s="71"/>
      <c r="EA16" s="71"/>
    </row>
    <row r="17" spans="1:131" s="79" customFormat="1" ht="120" x14ac:dyDescent="0.4">
      <c r="A17" s="71" t="s">
        <v>601</v>
      </c>
      <c r="B17" s="78" t="s">
        <v>602</v>
      </c>
      <c r="C17" s="78" t="s">
        <v>615</v>
      </c>
      <c r="D17" s="78" t="s">
        <v>898</v>
      </c>
      <c r="E17" s="78" t="s">
        <v>1164</v>
      </c>
      <c r="F17" s="71"/>
      <c r="G17" s="71" t="s">
        <v>620</v>
      </c>
      <c r="H17" s="78" t="s">
        <v>614</v>
      </c>
      <c r="I17" s="71">
        <v>20</v>
      </c>
      <c r="J17" s="71">
        <v>33.4</v>
      </c>
      <c r="K17" s="71">
        <v>5.71</v>
      </c>
      <c r="L17" s="71"/>
      <c r="M17" s="71"/>
      <c r="N17" s="71" t="s">
        <v>619</v>
      </c>
      <c r="O17" s="78" t="s">
        <v>616</v>
      </c>
      <c r="P17" s="78" t="s">
        <v>618</v>
      </c>
      <c r="Q17" s="78"/>
      <c r="R17" s="71">
        <v>30</v>
      </c>
      <c r="S17" s="71">
        <v>34.56</v>
      </c>
      <c r="T17" s="71">
        <v>6.01</v>
      </c>
      <c r="U17" s="71"/>
      <c r="V17" s="71"/>
      <c r="W17" s="71" t="s">
        <v>383</v>
      </c>
      <c r="X17" s="71"/>
      <c r="Y17" s="71" t="s">
        <v>384</v>
      </c>
      <c r="Z17" s="78"/>
      <c r="AA17" s="78"/>
      <c r="AB17" s="78"/>
      <c r="AC17" s="71"/>
      <c r="AD17" s="71"/>
      <c r="AE17" s="71"/>
      <c r="AF17" s="71"/>
      <c r="AG17" s="71" t="s">
        <v>617</v>
      </c>
      <c r="AH17" s="71"/>
      <c r="AI17" s="71"/>
      <c r="AJ17" s="71">
        <v>27.95</v>
      </c>
      <c r="AK17" s="71">
        <v>1.19</v>
      </c>
      <c r="AL17" s="71">
        <v>14.66</v>
      </c>
      <c r="AM17" s="71">
        <v>4.05</v>
      </c>
      <c r="AN17" s="71"/>
      <c r="AO17" s="71"/>
      <c r="AP17" s="71"/>
      <c r="AQ17" s="71"/>
      <c r="AR17" s="71"/>
      <c r="AS17" s="71"/>
      <c r="AT17" s="71" t="s">
        <v>394</v>
      </c>
      <c r="AU17" s="71"/>
      <c r="AV17" s="71"/>
      <c r="AW17" s="71"/>
      <c r="AX17" s="71"/>
      <c r="AY17" s="71"/>
      <c r="AZ17" s="71"/>
      <c r="BA17" s="71"/>
      <c r="BB17" s="71"/>
      <c r="BC17" s="71"/>
      <c r="BD17" s="71"/>
      <c r="BE17" s="71"/>
      <c r="BF17" s="71"/>
      <c r="BG17" s="78"/>
      <c r="BH17" s="78"/>
      <c r="BI17" s="71"/>
      <c r="BJ17" s="71" t="s">
        <v>930</v>
      </c>
      <c r="BK17" s="71" t="s">
        <v>931</v>
      </c>
      <c r="BL17" s="71"/>
      <c r="BM17" s="71"/>
      <c r="BN17" s="71"/>
      <c r="BO17" s="71"/>
      <c r="BP17" s="71"/>
      <c r="BQ17" s="71"/>
      <c r="BR17" s="78"/>
      <c r="BS17" s="71"/>
      <c r="BT17" s="71"/>
      <c r="BU17" s="71"/>
      <c r="BV17" s="71"/>
      <c r="BW17" s="71"/>
      <c r="BX17" s="78"/>
      <c r="BY17" s="71"/>
      <c r="BZ17" s="71"/>
      <c r="CA17" s="71"/>
      <c r="CB17" s="71"/>
      <c r="CC17" s="71"/>
      <c r="CD17" s="71"/>
      <c r="CE17" s="71"/>
      <c r="CF17" s="71"/>
      <c r="CG17" s="71"/>
      <c r="CH17" s="71"/>
      <c r="CI17" s="71"/>
      <c r="CJ17" s="71"/>
      <c r="CK17" s="71"/>
      <c r="CL17" s="125" t="s">
        <v>1124</v>
      </c>
      <c r="CM17" s="125" t="s">
        <v>1130</v>
      </c>
      <c r="CN17" s="125" t="s">
        <v>426</v>
      </c>
      <c r="CO17" s="148" t="s">
        <v>1191</v>
      </c>
      <c r="CP17" s="125" t="s">
        <v>1239</v>
      </c>
      <c r="CQ17" s="148" t="s">
        <v>1243</v>
      </c>
      <c r="CR17" s="126" t="s">
        <v>572</v>
      </c>
      <c r="CS17" s="126" t="s">
        <v>1088</v>
      </c>
      <c r="CT17" s="126" t="s">
        <v>426</v>
      </c>
      <c r="CU17" s="97"/>
      <c r="CV17" s="71"/>
      <c r="CW17" s="71"/>
      <c r="CX17" s="71"/>
      <c r="CY17" s="71"/>
      <c r="CZ17" s="71"/>
      <c r="DA17" s="71"/>
      <c r="DB17" s="71"/>
      <c r="DC17" s="71"/>
      <c r="DD17" s="71"/>
      <c r="DE17" s="71"/>
      <c r="DF17" s="71"/>
      <c r="DG17" s="71"/>
      <c r="DH17" s="71"/>
      <c r="DI17" s="71"/>
      <c r="DJ17" s="71"/>
      <c r="DK17" s="71"/>
      <c r="DL17" s="71"/>
      <c r="DM17" s="71"/>
      <c r="DN17" s="71"/>
      <c r="DO17" s="71"/>
      <c r="DP17" s="71"/>
      <c r="DQ17" s="71"/>
      <c r="DR17" s="71"/>
      <c r="DS17" s="71"/>
      <c r="DT17" s="71"/>
      <c r="DU17" s="71"/>
      <c r="DV17" s="71"/>
      <c r="DW17" s="71"/>
      <c r="DX17" s="71"/>
      <c r="DY17" s="71"/>
      <c r="DZ17" s="71"/>
      <c r="EA17" s="71"/>
    </row>
    <row r="18" spans="1:131" s="79" customFormat="1" ht="78.75" x14ac:dyDescent="0.4">
      <c r="A18" s="71" t="s">
        <v>650</v>
      </c>
      <c r="B18" s="78" t="s">
        <v>639</v>
      </c>
      <c r="C18" s="71" t="s">
        <v>638</v>
      </c>
      <c r="D18" s="78" t="s">
        <v>929</v>
      </c>
      <c r="E18" s="78" t="s">
        <v>1164</v>
      </c>
      <c r="F18" s="71"/>
      <c r="G18" s="71" t="s">
        <v>642</v>
      </c>
      <c r="H18" s="78" t="s">
        <v>640</v>
      </c>
      <c r="I18" s="71">
        <v>10</v>
      </c>
      <c r="J18" s="71">
        <v>39.520000000000003</v>
      </c>
      <c r="K18" s="71">
        <v>11.13</v>
      </c>
      <c r="L18" s="71">
        <v>2</v>
      </c>
      <c r="M18" s="71">
        <v>8</v>
      </c>
      <c r="N18" s="71" t="s">
        <v>643</v>
      </c>
      <c r="O18" s="78" t="s">
        <v>1173</v>
      </c>
      <c r="P18" s="78"/>
      <c r="Q18" s="78"/>
      <c r="R18" s="71">
        <v>10</v>
      </c>
      <c r="S18" s="71">
        <v>38.94</v>
      </c>
      <c r="T18" s="71">
        <v>5.56</v>
      </c>
      <c r="U18" s="71">
        <v>1</v>
      </c>
      <c r="V18" s="71">
        <v>9</v>
      </c>
      <c r="W18" s="71" t="s">
        <v>0</v>
      </c>
      <c r="X18" s="71"/>
      <c r="Y18" s="71" t="s">
        <v>644</v>
      </c>
      <c r="Z18" s="78"/>
      <c r="AA18" s="78"/>
      <c r="AB18" s="78"/>
      <c r="AC18" s="71"/>
      <c r="AD18" s="71"/>
      <c r="AE18" s="71"/>
      <c r="AF18" s="71" t="s">
        <v>645</v>
      </c>
      <c r="AG18" s="71">
        <v>1E-3</v>
      </c>
      <c r="AH18" s="71"/>
      <c r="AI18" s="71"/>
      <c r="AJ18" s="71">
        <v>35</v>
      </c>
      <c r="AK18" s="71">
        <v>0</v>
      </c>
      <c r="AL18" s="71">
        <v>32.9</v>
      </c>
      <c r="AM18" s="71">
        <v>0.73</v>
      </c>
      <c r="AN18" s="71"/>
      <c r="AO18" s="71"/>
      <c r="AP18" s="71"/>
      <c r="AQ18" s="71"/>
      <c r="AR18" s="71"/>
      <c r="AS18" s="71"/>
      <c r="AT18" s="71" t="s">
        <v>646</v>
      </c>
      <c r="AU18" s="71" t="s">
        <v>426</v>
      </c>
      <c r="AV18" s="71" t="s">
        <v>426</v>
      </c>
      <c r="AW18" s="71">
        <v>6.5</v>
      </c>
      <c r="AX18" s="71">
        <v>5.79</v>
      </c>
      <c r="AY18" s="71">
        <v>69.5</v>
      </c>
      <c r="AZ18" s="71">
        <v>9.5500000000000007</v>
      </c>
      <c r="BA18" s="71"/>
      <c r="BB18" s="71"/>
      <c r="BC18" s="71"/>
      <c r="BD18" s="71"/>
      <c r="BE18" s="71"/>
      <c r="BF18" s="71"/>
      <c r="BG18" s="78"/>
      <c r="BH18" s="78"/>
      <c r="BI18" s="71"/>
      <c r="BJ18" s="71" t="s">
        <v>441</v>
      </c>
      <c r="BK18" s="71" t="s">
        <v>654</v>
      </c>
      <c r="BL18" s="71"/>
      <c r="BM18" s="71" t="s">
        <v>647</v>
      </c>
      <c r="BN18" s="71">
        <v>1.7</v>
      </c>
      <c r="BO18" s="71">
        <v>0.94</v>
      </c>
      <c r="BP18" s="71">
        <v>4.8</v>
      </c>
      <c r="BQ18" s="71">
        <v>1.61</v>
      </c>
      <c r="BR18" s="78" t="s">
        <v>648</v>
      </c>
      <c r="BS18" s="71" t="s">
        <v>649</v>
      </c>
      <c r="BT18" s="71">
        <v>1.6</v>
      </c>
      <c r="BU18" s="71">
        <v>0.69</v>
      </c>
      <c r="BV18" s="71">
        <v>4.9000000000000004</v>
      </c>
      <c r="BW18" s="71">
        <v>2.0699999999999998</v>
      </c>
      <c r="BX18" s="78" t="s">
        <v>648</v>
      </c>
      <c r="BY18" s="71"/>
      <c r="BZ18" s="71"/>
      <c r="CA18" s="71"/>
      <c r="CB18" s="71"/>
      <c r="CC18" s="71"/>
      <c r="CD18" s="71"/>
      <c r="CE18" s="71"/>
      <c r="CF18" s="71"/>
      <c r="CG18" s="71"/>
      <c r="CH18" s="71"/>
      <c r="CI18" s="71"/>
      <c r="CJ18" s="71"/>
      <c r="CK18" s="71"/>
      <c r="CL18" s="125" t="s">
        <v>426</v>
      </c>
      <c r="CM18" s="125" t="s">
        <v>1174</v>
      </c>
      <c r="CN18" s="125" t="s">
        <v>426</v>
      </c>
      <c r="CO18" s="148" t="s">
        <v>1192</v>
      </c>
      <c r="CP18" s="125" t="s">
        <v>157</v>
      </c>
      <c r="CQ18" s="148"/>
      <c r="CR18" s="126" t="s">
        <v>572</v>
      </c>
      <c r="CS18" s="126" t="s">
        <v>1088</v>
      </c>
      <c r="CT18" s="126" t="s">
        <v>426</v>
      </c>
      <c r="CU18" s="97"/>
      <c r="CV18" s="71"/>
      <c r="CW18" s="71"/>
      <c r="CX18" s="71"/>
      <c r="CY18" s="71"/>
      <c r="CZ18" s="71"/>
      <c r="DA18" s="71"/>
      <c r="DB18" s="71"/>
      <c r="DC18" s="71"/>
      <c r="DD18" s="71"/>
      <c r="DE18" s="71"/>
      <c r="DF18" s="71"/>
      <c r="DG18" s="71"/>
      <c r="DH18" s="71"/>
      <c r="DI18" s="71"/>
      <c r="DJ18" s="71"/>
      <c r="DK18" s="71"/>
      <c r="DL18" s="71"/>
      <c r="DM18" s="71"/>
      <c r="DN18" s="71"/>
      <c r="DO18" s="71"/>
      <c r="DP18" s="71"/>
      <c r="DQ18" s="71"/>
      <c r="DR18" s="71"/>
      <c r="DS18" s="71"/>
      <c r="DT18" s="71"/>
      <c r="DU18" s="71"/>
      <c r="DV18" s="71"/>
      <c r="DW18" s="71"/>
      <c r="DX18" s="71"/>
      <c r="DY18" s="71"/>
      <c r="DZ18" s="71"/>
      <c r="EA18" s="71"/>
    </row>
    <row r="19" spans="1:131" s="79" customFormat="1" ht="78.75" x14ac:dyDescent="0.4">
      <c r="A19" s="71" t="s">
        <v>651</v>
      </c>
      <c r="B19" s="78" t="s">
        <v>639</v>
      </c>
      <c r="C19" s="71" t="s">
        <v>638</v>
      </c>
      <c r="D19" s="78" t="s">
        <v>929</v>
      </c>
      <c r="E19" s="71"/>
      <c r="F19" s="71"/>
      <c r="G19" s="71" t="s">
        <v>642</v>
      </c>
      <c r="H19" s="78" t="s">
        <v>640</v>
      </c>
      <c r="I19" s="71">
        <v>10</v>
      </c>
      <c r="J19" s="71">
        <v>39.520000000000003</v>
      </c>
      <c r="K19" s="71">
        <v>11.13</v>
      </c>
      <c r="L19" s="71">
        <v>2</v>
      </c>
      <c r="M19" s="71">
        <v>8</v>
      </c>
      <c r="N19" s="71" t="s">
        <v>652</v>
      </c>
      <c r="O19" s="78" t="s">
        <v>641</v>
      </c>
      <c r="P19" s="78"/>
      <c r="Q19" s="78"/>
      <c r="R19" s="71">
        <v>10</v>
      </c>
      <c r="S19" s="71">
        <v>43.92</v>
      </c>
      <c r="T19" s="71">
        <v>9.9600000000000009</v>
      </c>
      <c r="U19" s="71">
        <v>2</v>
      </c>
      <c r="V19" s="71">
        <v>8</v>
      </c>
      <c r="W19" s="71" t="s">
        <v>0</v>
      </c>
      <c r="X19" s="71"/>
      <c r="Y19" s="71" t="s">
        <v>644</v>
      </c>
      <c r="Z19" s="78"/>
      <c r="AA19" s="78"/>
      <c r="AB19" s="78"/>
      <c r="AC19" s="71"/>
      <c r="AD19" s="71"/>
      <c r="AE19" s="71"/>
      <c r="AF19" s="71" t="s">
        <v>645</v>
      </c>
      <c r="AG19" s="71">
        <v>1E-3</v>
      </c>
      <c r="AH19" s="71"/>
      <c r="AI19" s="71"/>
      <c r="AJ19" s="71">
        <v>35</v>
      </c>
      <c r="AK19" s="71">
        <v>0</v>
      </c>
      <c r="AL19" s="71">
        <v>33.42</v>
      </c>
      <c r="AM19" s="71">
        <v>0.69</v>
      </c>
      <c r="AN19" s="71"/>
      <c r="AO19" s="71"/>
      <c r="AP19" s="71"/>
      <c r="AQ19" s="71"/>
      <c r="AR19" s="71"/>
      <c r="AS19" s="71"/>
      <c r="AT19" s="71" t="s">
        <v>646</v>
      </c>
      <c r="AU19" s="71" t="s">
        <v>426</v>
      </c>
      <c r="AV19" s="71" t="s">
        <v>426</v>
      </c>
      <c r="AW19" s="71">
        <v>6.5</v>
      </c>
      <c r="AX19" s="71">
        <v>5.79</v>
      </c>
      <c r="AY19" s="71">
        <v>61.5</v>
      </c>
      <c r="AZ19" s="71">
        <v>9.14</v>
      </c>
      <c r="BA19" s="71"/>
      <c r="BB19" s="71"/>
      <c r="BC19" s="71"/>
      <c r="BD19" s="71"/>
      <c r="BE19" s="71"/>
      <c r="BF19" s="71"/>
      <c r="BG19" s="78"/>
      <c r="BH19" s="78"/>
      <c r="BI19" s="71"/>
      <c r="BJ19" s="71" t="s">
        <v>441</v>
      </c>
      <c r="BK19" s="71" t="s">
        <v>654</v>
      </c>
      <c r="BL19" s="71"/>
      <c r="BM19" s="71" t="s">
        <v>647</v>
      </c>
      <c r="BN19" s="71">
        <v>1.7</v>
      </c>
      <c r="BO19" s="71">
        <v>0.94</v>
      </c>
      <c r="BP19" s="71">
        <v>3.6</v>
      </c>
      <c r="BQ19" s="71">
        <v>1.34</v>
      </c>
      <c r="BR19" s="78" t="s">
        <v>648</v>
      </c>
      <c r="BS19" s="71" t="s">
        <v>649</v>
      </c>
      <c r="BT19" s="71">
        <v>1.6</v>
      </c>
      <c r="BU19" s="71">
        <v>0.69</v>
      </c>
      <c r="BV19" s="71">
        <v>4.2</v>
      </c>
      <c r="BW19" s="71">
        <v>1.39</v>
      </c>
      <c r="BX19" s="78" t="s">
        <v>648</v>
      </c>
      <c r="BY19" s="71"/>
      <c r="BZ19" s="71"/>
      <c r="CA19" s="71"/>
      <c r="CB19" s="71"/>
      <c r="CC19" s="71"/>
      <c r="CD19" s="71"/>
      <c r="CE19" s="71"/>
      <c r="CF19" s="71"/>
      <c r="CG19" s="71"/>
      <c r="CH19" s="71"/>
      <c r="CI19" s="71"/>
      <c r="CJ19" s="71"/>
      <c r="CK19" s="71"/>
      <c r="CL19" s="125" t="s">
        <v>426</v>
      </c>
      <c r="CM19" s="125" t="s">
        <v>1174</v>
      </c>
      <c r="CN19" s="125" t="s">
        <v>1124</v>
      </c>
      <c r="CO19" s="148" t="s">
        <v>1192</v>
      </c>
      <c r="CP19" s="125" t="s">
        <v>157</v>
      </c>
      <c r="CQ19" s="148"/>
      <c r="CR19" s="126" t="s">
        <v>572</v>
      </c>
      <c r="CS19" s="126" t="s">
        <v>1088</v>
      </c>
      <c r="CT19" s="126" t="s">
        <v>426</v>
      </c>
      <c r="CU19" s="97"/>
      <c r="CV19" s="71"/>
      <c r="CW19" s="71"/>
      <c r="CX19" s="71"/>
      <c r="CY19" s="71"/>
      <c r="CZ19" s="71"/>
      <c r="DA19" s="71"/>
      <c r="DB19" s="71"/>
      <c r="DC19" s="71"/>
      <c r="DD19" s="71"/>
      <c r="DE19" s="71"/>
      <c r="DF19" s="71"/>
      <c r="DG19" s="71"/>
      <c r="DH19" s="71"/>
      <c r="DI19" s="71"/>
      <c r="DJ19" s="71"/>
      <c r="DK19" s="71"/>
      <c r="DL19" s="71"/>
      <c r="DM19" s="71"/>
      <c r="DN19" s="71"/>
      <c r="DO19" s="71"/>
      <c r="DP19" s="71"/>
      <c r="DQ19" s="71"/>
      <c r="DR19" s="71"/>
      <c r="DS19" s="71"/>
      <c r="DT19" s="71"/>
      <c r="DU19" s="71"/>
      <c r="DV19" s="71"/>
      <c r="DW19" s="71"/>
      <c r="DX19" s="71"/>
      <c r="DY19" s="71"/>
      <c r="DZ19" s="71"/>
      <c r="EA19" s="71"/>
    </row>
    <row r="20" spans="1:131" s="79" customFormat="1" ht="135" x14ac:dyDescent="0.4">
      <c r="A20" s="71" t="s">
        <v>333</v>
      </c>
      <c r="B20" s="78" t="s">
        <v>639</v>
      </c>
      <c r="C20" s="71" t="s">
        <v>638</v>
      </c>
      <c r="D20" s="78" t="s">
        <v>934</v>
      </c>
      <c r="E20" s="71"/>
      <c r="F20" s="71"/>
      <c r="G20" s="71" t="s">
        <v>642</v>
      </c>
      <c r="H20" s="71" t="s">
        <v>653</v>
      </c>
      <c r="I20" s="71">
        <v>10</v>
      </c>
      <c r="J20" s="71">
        <v>39.5</v>
      </c>
      <c r="K20" s="71">
        <v>8.8000000000000007</v>
      </c>
      <c r="L20" s="71">
        <v>2</v>
      </c>
      <c r="M20" s="71">
        <v>8</v>
      </c>
      <c r="N20" s="71" t="s">
        <v>417</v>
      </c>
      <c r="O20" s="78" t="s">
        <v>655</v>
      </c>
      <c r="P20" s="78"/>
      <c r="Q20" s="78"/>
      <c r="R20" s="71">
        <v>12</v>
      </c>
      <c r="S20" s="71">
        <v>41.7</v>
      </c>
      <c r="T20" s="71">
        <v>7.3</v>
      </c>
      <c r="U20" s="71">
        <v>4</v>
      </c>
      <c r="V20" s="71">
        <v>8</v>
      </c>
      <c r="W20" s="71" t="s">
        <v>0</v>
      </c>
      <c r="X20" s="71" t="s">
        <v>1117</v>
      </c>
      <c r="Y20" s="71" t="s">
        <v>385</v>
      </c>
      <c r="Z20" s="78" t="s">
        <v>661</v>
      </c>
      <c r="AA20" s="78"/>
      <c r="AB20" s="78"/>
      <c r="AC20" s="71"/>
      <c r="AD20" s="71"/>
      <c r="AE20" s="71"/>
      <c r="AF20" s="71"/>
      <c r="AG20" s="71">
        <v>1E-3</v>
      </c>
      <c r="AH20" s="71"/>
      <c r="AI20" s="71"/>
      <c r="AJ20" s="71">
        <v>35</v>
      </c>
      <c r="AK20" s="71">
        <v>0</v>
      </c>
      <c r="AL20" s="71">
        <v>30.6</v>
      </c>
      <c r="AM20" s="71">
        <v>3.3</v>
      </c>
      <c r="AN20" s="71"/>
      <c r="AO20" s="71"/>
      <c r="AP20" s="71"/>
      <c r="AQ20" s="71"/>
      <c r="AR20" s="71"/>
      <c r="AS20" s="71"/>
      <c r="AT20" s="71" t="s">
        <v>656</v>
      </c>
      <c r="AU20" s="71" t="s">
        <v>572</v>
      </c>
      <c r="AV20" s="71" t="s">
        <v>572</v>
      </c>
      <c r="AW20" s="71"/>
      <c r="AX20" s="71"/>
      <c r="AY20" s="71"/>
      <c r="AZ20" s="71"/>
      <c r="BA20" s="71"/>
      <c r="BB20" s="71"/>
      <c r="BC20" s="71"/>
      <c r="BD20" s="71"/>
      <c r="BE20" s="71"/>
      <c r="BF20" s="71"/>
      <c r="BG20" s="78"/>
      <c r="BH20" s="78"/>
      <c r="BI20" s="71"/>
      <c r="BJ20" s="71" t="s">
        <v>441</v>
      </c>
      <c r="BK20" s="71" t="s">
        <v>654</v>
      </c>
      <c r="BL20" s="71"/>
      <c r="BM20" s="71" t="s">
        <v>647</v>
      </c>
      <c r="BN20" s="71">
        <v>1.7</v>
      </c>
      <c r="BO20" s="71">
        <v>0.94</v>
      </c>
      <c r="BP20" s="71">
        <v>6.2</v>
      </c>
      <c r="BQ20" s="71">
        <v>2.8</v>
      </c>
      <c r="BR20" s="78"/>
      <c r="BS20" s="71" t="s">
        <v>649</v>
      </c>
      <c r="BT20" s="71">
        <v>1.6</v>
      </c>
      <c r="BU20" s="71">
        <v>0.51</v>
      </c>
      <c r="BV20" s="71">
        <v>5.9</v>
      </c>
      <c r="BW20" s="71">
        <v>3.8</v>
      </c>
      <c r="BX20" s="78"/>
      <c r="BY20" s="71"/>
      <c r="BZ20" s="71"/>
      <c r="CA20" s="71"/>
      <c r="CB20" s="71"/>
      <c r="CC20" s="71"/>
      <c r="CD20" s="71"/>
      <c r="CE20" s="71"/>
      <c r="CF20" s="71"/>
      <c r="CG20" s="71"/>
      <c r="CH20" s="71"/>
      <c r="CI20" s="71"/>
      <c r="CJ20" s="71"/>
      <c r="CK20" s="71"/>
      <c r="CL20" s="125" t="s">
        <v>426</v>
      </c>
      <c r="CM20" s="125" t="s">
        <v>1174</v>
      </c>
      <c r="CN20" s="125" t="s">
        <v>1124</v>
      </c>
      <c r="CO20" s="148" t="s">
        <v>1193</v>
      </c>
      <c r="CP20" s="125" t="s">
        <v>1239</v>
      </c>
      <c r="CQ20" s="148" t="s">
        <v>1243</v>
      </c>
      <c r="CR20" s="126" t="s">
        <v>572</v>
      </c>
      <c r="CS20" s="126" t="s">
        <v>1235</v>
      </c>
      <c r="CT20" s="126" t="s">
        <v>426</v>
      </c>
      <c r="CU20" s="97"/>
      <c r="CV20" s="71"/>
      <c r="CW20" s="71"/>
      <c r="CX20" s="71"/>
      <c r="CY20" s="71"/>
      <c r="CZ20" s="71"/>
      <c r="DA20" s="71"/>
      <c r="DB20" s="71"/>
      <c r="DC20" s="71"/>
      <c r="DD20" s="71"/>
      <c r="DE20" s="71"/>
      <c r="DF20" s="71"/>
      <c r="DG20" s="71"/>
      <c r="DH20" s="71"/>
      <c r="DI20" s="71"/>
      <c r="DJ20" s="71"/>
      <c r="DK20" s="71"/>
      <c r="DL20" s="71"/>
      <c r="DM20" s="71"/>
      <c r="DN20" s="71"/>
      <c r="DO20" s="71"/>
      <c r="DP20" s="71"/>
      <c r="DQ20" s="71"/>
      <c r="DR20" s="71"/>
      <c r="DS20" s="71"/>
      <c r="DT20" s="71"/>
      <c r="DU20" s="71"/>
      <c r="DV20" s="71"/>
      <c r="DW20" s="71"/>
      <c r="DX20" s="71"/>
      <c r="DY20" s="71"/>
      <c r="DZ20" s="71"/>
      <c r="EA20" s="71"/>
    </row>
    <row r="21" spans="1:131" s="79" customFormat="1" ht="150" x14ac:dyDescent="0.4">
      <c r="A21" s="71" t="s">
        <v>334</v>
      </c>
      <c r="B21" s="78" t="s">
        <v>595</v>
      </c>
      <c r="C21" s="78" t="s">
        <v>659</v>
      </c>
      <c r="D21" s="78" t="s">
        <v>394</v>
      </c>
      <c r="E21" s="78" t="s">
        <v>1164</v>
      </c>
      <c r="F21" s="71"/>
      <c r="G21" s="71" t="s">
        <v>419</v>
      </c>
      <c r="H21" s="78" t="s">
        <v>658</v>
      </c>
      <c r="I21" s="71">
        <v>10</v>
      </c>
      <c r="J21" s="71">
        <v>55.7</v>
      </c>
      <c r="K21" s="71">
        <v>10.72</v>
      </c>
      <c r="L21" s="71">
        <v>4</v>
      </c>
      <c r="M21" s="71">
        <v>6</v>
      </c>
      <c r="N21" s="71" t="s">
        <v>657</v>
      </c>
      <c r="O21" s="78" t="s">
        <v>1162</v>
      </c>
      <c r="P21" s="78"/>
      <c r="Q21" s="78"/>
      <c r="R21" s="71">
        <v>10</v>
      </c>
      <c r="S21" s="71">
        <v>54.3</v>
      </c>
      <c r="T21" s="71">
        <v>19</v>
      </c>
      <c r="U21" s="71">
        <v>6</v>
      </c>
      <c r="V21" s="71">
        <v>4</v>
      </c>
      <c r="W21" s="71" t="s">
        <v>0</v>
      </c>
      <c r="X21" s="71"/>
      <c r="Y21" s="71" t="s">
        <v>385</v>
      </c>
      <c r="Z21" s="78" t="s">
        <v>550</v>
      </c>
      <c r="AA21" s="78" t="s">
        <v>426</v>
      </c>
      <c r="AB21" s="78" t="s">
        <v>660</v>
      </c>
      <c r="AC21" s="71"/>
      <c r="AD21" s="71"/>
      <c r="AE21" s="71"/>
      <c r="AF21" s="71"/>
      <c r="AG21" s="71">
        <v>0.46500000000000002</v>
      </c>
      <c r="AH21" s="71"/>
      <c r="AI21" s="71"/>
      <c r="AJ21" s="71">
        <v>29.6</v>
      </c>
      <c r="AK21" s="71">
        <v>0.84</v>
      </c>
      <c r="AL21" s="71">
        <v>28.9</v>
      </c>
      <c r="AM21" s="71">
        <v>2.85</v>
      </c>
      <c r="AN21" s="71"/>
      <c r="AO21" s="71"/>
      <c r="AP21" s="71"/>
      <c r="AQ21" s="71"/>
      <c r="AR21" s="71"/>
      <c r="AS21" s="71"/>
      <c r="AT21" s="71" t="s">
        <v>662</v>
      </c>
      <c r="AU21" s="71" t="s">
        <v>426</v>
      </c>
      <c r="AV21" s="71" t="s">
        <v>426</v>
      </c>
      <c r="AW21" s="71">
        <v>97.4</v>
      </c>
      <c r="AX21" s="71">
        <v>3.53</v>
      </c>
      <c r="AY21" s="71">
        <v>73.099999999999994</v>
      </c>
      <c r="AZ21" s="71">
        <v>5.19</v>
      </c>
      <c r="BA21" s="71"/>
      <c r="BB21" s="71"/>
      <c r="BC21" s="71"/>
      <c r="BD21" s="71"/>
      <c r="BE21" s="71"/>
      <c r="BF21" s="71"/>
      <c r="BG21" s="78"/>
      <c r="BH21" s="78"/>
      <c r="BI21" s="71"/>
      <c r="BJ21" s="71" t="s">
        <v>394</v>
      </c>
      <c r="BK21" s="71"/>
      <c r="BL21" s="71"/>
      <c r="BM21" s="71"/>
      <c r="BN21" s="71"/>
      <c r="BO21" s="71"/>
      <c r="BP21" s="71"/>
      <c r="BQ21" s="71"/>
      <c r="BR21" s="78"/>
      <c r="BS21" s="71"/>
      <c r="BT21" s="71"/>
      <c r="BU21" s="71"/>
      <c r="BV21" s="71"/>
      <c r="BW21" s="71"/>
      <c r="BX21" s="78"/>
      <c r="BY21" s="71"/>
      <c r="BZ21" s="71"/>
      <c r="CA21" s="71"/>
      <c r="CB21" s="71"/>
      <c r="CC21" s="71"/>
      <c r="CD21" s="71"/>
      <c r="CE21" s="71"/>
      <c r="CF21" s="71"/>
      <c r="CG21" s="71"/>
      <c r="CH21" s="71"/>
      <c r="CI21" s="71"/>
      <c r="CJ21" s="71"/>
      <c r="CK21" s="71"/>
      <c r="CL21" s="125" t="s">
        <v>1124</v>
      </c>
      <c r="CM21" s="148" t="s">
        <v>1163</v>
      </c>
      <c r="CN21" s="125" t="s">
        <v>1124</v>
      </c>
      <c r="CO21" s="148" t="s">
        <v>1194</v>
      </c>
      <c r="CP21" s="125" t="s">
        <v>159</v>
      </c>
      <c r="CQ21" s="148" t="s">
        <v>1244</v>
      </c>
      <c r="CR21" s="126" t="s">
        <v>572</v>
      </c>
      <c r="CS21" s="126" t="s">
        <v>1088</v>
      </c>
      <c r="CT21" s="128" t="s">
        <v>572</v>
      </c>
      <c r="CU21" s="78" t="s">
        <v>1080</v>
      </c>
      <c r="CV21" s="71"/>
      <c r="CW21" s="71"/>
      <c r="CX21" s="71"/>
      <c r="CY21" s="71"/>
      <c r="CZ21" s="71"/>
      <c r="DA21" s="71"/>
      <c r="DB21" s="71"/>
      <c r="DC21" s="71"/>
      <c r="DD21" s="71"/>
      <c r="DE21" s="71"/>
      <c r="DF21" s="71"/>
      <c r="DG21" s="71"/>
      <c r="DH21" s="71"/>
      <c r="DI21" s="71"/>
      <c r="DJ21" s="71"/>
      <c r="DK21" s="71"/>
      <c r="DL21" s="71"/>
      <c r="DM21" s="71"/>
      <c r="DN21" s="71"/>
      <c r="DO21" s="71"/>
      <c r="DP21" s="71"/>
      <c r="DQ21" s="71"/>
      <c r="DR21" s="71"/>
      <c r="DS21" s="71"/>
      <c r="DT21" s="71"/>
      <c r="DU21" s="71"/>
      <c r="DV21" s="71"/>
      <c r="DW21" s="71"/>
      <c r="DX21" s="71"/>
      <c r="DY21" s="71"/>
      <c r="DZ21" s="71"/>
      <c r="EA21" s="71"/>
    </row>
    <row r="22" spans="1:131" s="79" customFormat="1" ht="120" x14ac:dyDescent="0.4">
      <c r="A22" s="71" t="s">
        <v>335</v>
      </c>
      <c r="B22" s="71" t="s">
        <v>664</v>
      </c>
      <c r="C22" s="78" t="s">
        <v>668</v>
      </c>
      <c r="D22" s="78" t="s">
        <v>933</v>
      </c>
      <c r="E22" s="78" t="s">
        <v>1164</v>
      </c>
      <c r="F22" s="71"/>
      <c r="G22" s="71" t="s">
        <v>675</v>
      </c>
      <c r="H22" s="78" t="s">
        <v>667</v>
      </c>
      <c r="I22" s="71">
        <v>45</v>
      </c>
      <c r="J22" s="71">
        <v>45.1</v>
      </c>
      <c r="K22" s="71">
        <v>10.4</v>
      </c>
      <c r="L22" s="71">
        <v>11</v>
      </c>
      <c r="M22" s="71">
        <v>34</v>
      </c>
      <c r="N22" s="71" t="s">
        <v>665</v>
      </c>
      <c r="O22" s="78" t="s">
        <v>666</v>
      </c>
      <c r="P22" s="78"/>
      <c r="Q22" s="78">
        <v>3</v>
      </c>
      <c r="R22" s="71">
        <v>45</v>
      </c>
      <c r="S22" s="71">
        <v>46.9</v>
      </c>
      <c r="T22" s="71">
        <v>11.9</v>
      </c>
      <c r="U22" s="71">
        <v>11</v>
      </c>
      <c r="V22" s="71">
        <v>34</v>
      </c>
      <c r="W22" s="71" t="s">
        <v>671</v>
      </c>
      <c r="X22" s="71" t="s">
        <v>1115</v>
      </c>
      <c r="Y22" s="71" t="s">
        <v>384</v>
      </c>
      <c r="Z22" s="78" t="s">
        <v>672</v>
      </c>
      <c r="AA22" s="78"/>
      <c r="AB22" s="78"/>
      <c r="AC22" s="71"/>
      <c r="AD22" s="71"/>
      <c r="AE22" s="71"/>
      <c r="AF22" s="71"/>
      <c r="AG22" s="71">
        <v>2E-3</v>
      </c>
      <c r="AH22" s="71"/>
      <c r="AI22" s="71"/>
      <c r="AJ22" s="71">
        <v>23.9</v>
      </c>
      <c r="AK22" s="71">
        <v>3.1</v>
      </c>
      <c r="AL22" s="71">
        <v>21.5</v>
      </c>
      <c r="AM22" s="71">
        <v>3.8</v>
      </c>
      <c r="AN22" s="71"/>
      <c r="AO22" s="71"/>
      <c r="AP22" s="71"/>
      <c r="AQ22" s="71"/>
      <c r="AR22" s="71"/>
      <c r="AS22" s="71"/>
      <c r="AT22" s="71" t="s">
        <v>673</v>
      </c>
      <c r="AU22" s="71"/>
      <c r="AV22" s="71"/>
      <c r="AW22" s="71"/>
      <c r="AX22" s="71"/>
      <c r="AY22" s="71"/>
      <c r="AZ22" s="71"/>
      <c r="BA22" s="71"/>
      <c r="BB22" s="71"/>
      <c r="BC22" s="71"/>
      <c r="BD22" s="71"/>
      <c r="BE22" s="71"/>
      <c r="BF22" s="71"/>
      <c r="BG22" s="78"/>
      <c r="BH22" s="78"/>
      <c r="BI22" s="71"/>
      <c r="BJ22" s="71" t="s">
        <v>394</v>
      </c>
      <c r="BK22" s="71"/>
      <c r="BL22" s="71" t="s">
        <v>670</v>
      </c>
      <c r="BM22" s="71"/>
      <c r="BN22" s="71"/>
      <c r="BO22" s="71"/>
      <c r="BP22" s="71"/>
      <c r="BQ22" s="71"/>
      <c r="BR22" s="78"/>
      <c r="BS22" s="71"/>
      <c r="BT22" s="71"/>
      <c r="BU22" s="71"/>
      <c r="BV22" s="71"/>
      <c r="BW22" s="71"/>
      <c r="BX22" s="78"/>
      <c r="BY22" s="71"/>
      <c r="BZ22" s="71"/>
      <c r="CA22" s="71"/>
      <c r="CB22" s="71"/>
      <c r="CC22" s="71"/>
      <c r="CD22" s="71"/>
      <c r="CE22" s="71"/>
      <c r="CF22" s="71"/>
      <c r="CG22" s="71"/>
      <c r="CH22" s="71"/>
      <c r="CI22" s="71"/>
      <c r="CJ22" s="71"/>
      <c r="CK22" s="71"/>
      <c r="CL22" s="125" t="s">
        <v>426</v>
      </c>
      <c r="CM22" s="148" t="s">
        <v>1236</v>
      </c>
      <c r="CN22" s="125" t="s">
        <v>426</v>
      </c>
      <c r="CO22" s="148" t="s">
        <v>1195</v>
      </c>
      <c r="CP22" s="125" t="s">
        <v>158</v>
      </c>
      <c r="CQ22" s="148" t="s">
        <v>1245</v>
      </c>
      <c r="CR22" s="126" t="s">
        <v>572</v>
      </c>
      <c r="CS22" s="126" t="s">
        <v>1088</v>
      </c>
      <c r="CT22" s="126" t="s">
        <v>426</v>
      </c>
      <c r="CU22" s="97"/>
      <c r="CV22" s="71"/>
      <c r="CW22" s="71"/>
      <c r="CX22" s="71"/>
      <c r="CY22" s="71"/>
      <c r="CZ22" s="71"/>
      <c r="DA22" s="71"/>
      <c r="DB22" s="71"/>
      <c r="DC22" s="71"/>
      <c r="DD22" s="71"/>
      <c r="DE22" s="71"/>
      <c r="DF22" s="71"/>
      <c r="DG22" s="71"/>
      <c r="DH22" s="71"/>
      <c r="DI22" s="71"/>
      <c r="DJ22" s="71"/>
      <c r="DK22" s="71"/>
      <c r="DL22" s="71"/>
      <c r="DM22" s="71"/>
      <c r="DN22" s="71"/>
      <c r="DO22" s="71"/>
      <c r="DP22" s="71"/>
      <c r="DQ22" s="71"/>
      <c r="DR22" s="71"/>
      <c r="DS22" s="71"/>
      <c r="DT22" s="71"/>
      <c r="DU22" s="71"/>
      <c r="DV22" s="71"/>
      <c r="DW22" s="71"/>
      <c r="DX22" s="71"/>
      <c r="DY22" s="71"/>
      <c r="DZ22" s="71"/>
      <c r="EA22" s="71"/>
    </row>
    <row r="23" spans="1:131" s="79" customFormat="1" ht="90" x14ac:dyDescent="0.4">
      <c r="A23" s="71" t="s">
        <v>336</v>
      </c>
      <c r="B23" s="78" t="s">
        <v>674</v>
      </c>
      <c r="C23" s="71" t="s">
        <v>676</v>
      </c>
      <c r="D23" s="78" t="s">
        <v>933</v>
      </c>
      <c r="E23" s="78" t="s">
        <v>1164</v>
      </c>
      <c r="F23" s="71"/>
      <c r="G23" s="71" t="s">
        <v>677</v>
      </c>
      <c r="H23" s="78" t="s">
        <v>678</v>
      </c>
      <c r="I23" s="71">
        <v>36</v>
      </c>
      <c r="J23" s="71">
        <v>58.19</v>
      </c>
      <c r="K23" s="71">
        <v>12.6</v>
      </c>
      <c r="L23" s="71">
        <v>20</v>
      </c>
      <c r="M23" s="71">
        <v>16</v>
      </c>
      <c r="N23" s="71" t="s">
        <v>603</v>
      </c>
      <c r="O23" s="78" t="s">
        <v>1196</v>
      </c>
      <c r="P23" s="78"/>
      <c r="Q23" s="78"/>
      <c r="R23" s="71">
        <v>37</v>
      </c>
      <c r="S23" s="71">
        <v>57.37</v>
      </c>
      <c r="T23" s="71">
        <v>13.48</v>
      </c>
      <c r="U23" s="71">
        <v>20</v>
      </c>
      <c r="V23" s="71">
        <v>17</v>
      </c>
      <c r="W23" s="71" t="s">
        <v>671</v>
      </c>
      <c r="X23" s="71" t="s">
        <v>1116</v>
      </c>
      <c r="Y23" s="71" t="s">
        <v>384</v>
      </c>
      <c r="Z23" s="78" t="s">
        <v>679</v>
      </c>
      <c r="AA23" s="78"/>
      <c r="AB23" s="78"/>
      <c r="AC23" s="71"/>
      <c r="AD23" s="71"/>
      <c r="AE23" s="71"/>
      <c r="AF23" s="71"/>
      <c r="AG23" s="71">
        <v>0.01</v>
      </c>
      <c r="AH23" s="71"/>
      <c r="AI23" s="71"/>
      <c r="AJ23" s="71">
        <v>21.97</v>
      </c>
      <c r="AK23" s="71">
        <v>4.5199999999999996</v>
      </c>
      <c r="AL23" s="71">
        <v>18.97</v>
      </c>
      <c r="AM23" s="71">
        <v>5.17</v>
      </c>
      <c r="AN23" s="71"/>
      <c r="AO23" s="71"/>
      <c r="AP23" s="71"/>
      <c r="AQ23" s="71"/>
      <c r="AR23" s="71"/>
      <c r="AS23" s="71"/>
      <c r="AT23" s="71" t="s">
        <v>680</v>
      </c>
      <c r="AU23" s="71"/>
      <c r="AV23" s="71"/>
      <c r="AW23" s="71"/>
      <c r="AX23" s="71"/>
      <c r="AY23" s="71"/>
      <c r="AZ23" s="71"/>
      <c r="BA23" s="71"/>
      <c r="BB23" s="71"/>
      <c r="BC23" s="71"/>
      <c r="BD23" s="71"/>
      <c r="BE23" s="71"/>
      <c r="BF23" s="71"/>
      <c r="BG23" s="78"/>
      <c r="BH23" s="78"/>
      <c r="BI23" s="71"/>
      <c r="BJ23" s="71" t="s">
        <v>394</v>
      </c>
      <c r="BK23" s="71"/>
      <c r="BL23" s="71"/>
      <c r="BM23" s="71" t="s">
        <v>647</v>
      </c>
      <c r="BN23" s="71">
        <v>6.44</v>
      </c>
      <c r="BO23" s="71">
        <v>4.2699999999999996</v>
      </c>
      <c r="BP23" s="71">
        <v>7.37</v>
      </c>
      <c r="BQ23" s="71">
        <v>5.17</v>
      </c>
      <c r="BR23" s="78" t="s">
        <v>487</v>
      </c>
      <c r="BS23" s="71" t="s">
        <v>649</v>
      </c>
      <c r="BT23" s="71">
        <v>4.9400000000000004</v>
      </c>
      <c r="BU23" s="71">
        <v>3.65</v>
      </c>
      <c r="BV23" s="71">
        <v>5.83</v>
      </c>
      <c r="BW23" s="71">
        <v>4.8600000000000003</v>
      </c>
      <c r="BX23" s="78" t="s">
        <v>487</v>
      </c>
      <c r="BY23" s="71"/>
      <c r="BZ23" s="71"/>
      <c r="CA23" s="71"/>
      <c r="CB23" s="71"/>
      <c r="CC23" s="71"/>
      <c r="CD23" s="71"/>
      <c r="CE23" s="71"/>
      <c r="CF23" s="71"/>
      <c r="CG23" s="71"/>
      <c r="CH23" s="71"/>
      <c r="CI23" s="71"/>
      <c r="CJ23" s="71"/>
      <c r="CK23" s="71"/>
      <c r="CL23" s="125" t="s">
        <v>426</v>
      </c>
      <c r="CM23" s="148" t="s">
        <v>1131</v>
      </c>
      <c r="CN23" s="125" t="s">
        <v>426</v>
      </c>
      <c r="CO23" s="148" t="s">
        <v>1197</v>
      </c>
      <c r="CP23" s="125" t="s">
        <v>158</v>
      </c>
      <c r="CQ23" s="148" t="s">
        <v>1246</v>
      </c>
      <c r="CR23" s="126" t="s">
        <v>426</v>
      </c>
      <c r="CS23" s="126" t="s">
        <v>1114</v>
      </c>
      <c r="CT23" s="126" t="s">
        <v>426</v>
      </c>
      <c r="CU23" s="97"/>
      <c r="CV23" s="71"/>
      <c r="CW23" s="71"/>
      <c r="CX23" s="71"/>
      <c r="CY23" s="71"/>
      <c r="CZ23" s="71"/>
      <c r="DA23" s="71"/>
      <c r="DB23" s="71"/>
      <c r="DC23" s="71"/>
      <c r="DD23" s="71"/>
      <c r="DE23" s="71"/>
      <c r="DF23" s="71"/>
      <c r="DG23" s="71"/>
      <c r="DH23" s="71"/>
      <c r="DI23" s="71"/>
      <c r="DJ23" s="71"/>
      <c r="DK23" s="71"/>
      <c r="DL23" s="71"/>
      <c r="DM23" s="71"/>
      <c r="DN23" s="71"/>
      <c r="DO23" s="71"/>
      <c r="DP23" s="71"/>
      <c r="DQ23" s="71"/>
      <c r="DR23" s="71"/>
      <c r="DS23" s="71"/>
      <c r="DT23" s="71"/>
      <c r="DU23" s="71"/>
      <c r="DV23" s="71"/>
      <c r="DW23" s="71"/>
      <c r="DX23" s="71"/>
      <c r="DY23" s="71"/>
      <c r="DZ23" s="71"/>
      <c r="EA23" s="71"/>
    </row>
    <row r="24" spans="1:131" s="79" customFormat="1" ht="90" x14ac:dyDescent="0.4">
      <c r="A24" s="71" t="s">
        <v>337</v>
      </c>
      <c r="B24" s="78" t="s">
        <v>682</v>
      </c>
      <c r="C24" s="71" t="s">
        <v>684</v>
      </c>
      <c r="D24" s="78" t="s">
        <v>935</v>
      </c>
      <c r="E24" s="78" t="s">
        <v>1164</v>
      </c>
      <c r="F24" s="71" t="s">
        <v>936</v>
      </c>
      <c r="G24" s="71"/>
      <c r="H24" s="78" t="s">
        <v>683</v>
      </c>
      <c r="I24" s="71">
        <v>28</v>
      </c>
      <c r="J24" s="71">
        <v>68.2</v>
      </c>
      <c r="K24" s="71">
        <v>6.4</v>
      </c>
      <c r="L24" s="71">
        <v>13</v>
      </c>
      <c r="M24" s="71">
        <v>15</v>
      </c>
      <c r="N24" s="71" t="s">
        <v>548</v>
      </c>
      <c r="O24" s="78" t="s">
        <v>1198</v>
      </c>
      <c r="P24" s="78"/>
      <c r="Q24" s="78">
        <v>12</v>
      </c>
      <c r="R24" s="71">
        <v>38</v>
      </c>
      <c r="S24" s="71">
        <v>69.099999999999994</v>
      </c>
      <c r="T24" s="71">
        <v>8</v>
      </c>
      <c r="U24" s="71">
        <v>13</v>
      </c>
      <c r="V24" s="71">
        <v>25</v>
      </c>
      <c r="W24" s="71" t="s">
        <v>685</v>
      </c>
      <c r="X24" s="71"/>
      <c r="Y24" s="71" t="s">
        <v>384</v>
      </c>
      <c r="Z24" s="78" t="s">
        <v>687</v>
      </c>
      <c r="AA24" s="78" t="s">
        <v>426</v>
      </c>
      <c r="AB24" s="78" t="s">
        <v>686</v>
      </c>
      <c r="AC24" s="71"/>
      <c r="AD24" s="71">
        <v>-0.9</v>
      </c>
      <c r="AE24" s="71"/>
      <c r="AF24" s="71"/>
      <c r="AG24" s="71">
        <v>1E-4</v>
      </c>
      <c r="AH24" s="71"/>
      <c r="AI24" s="71"/>
      <c r="AJ24" s="71">
        <v>96</v>
      </c>
      <c r="AK24" s="71">
        <v>2.5</v>
      </c>
      <c r="AL24" s="71">
        <v>85.2</v>
      </c>
      <c r="AM24" s="71">
        <v>7.4</v>
      </c>
      <c r="AN24" s="71"/>
      <c r="AO24" s="71"/>
      <c r="AP24" s="71"/>
      <c r="AQ24" s="71"/>
      <c r="AR24" s="71"/>
      <c r="AS24" s="71"/>
      <c r="AT24" s="71" t="s">
        <v>656</v>
      </c>
      <c r="AU24" s="71"/>
      <c r="AV24" s="71"/>
      <c r="AW24" s="71"/>
      <c r="AX24" s="71"/>
      <c r="AY24" s="71"/>
      <c r="AZ24" s="71"/>
      <c r="BA24" s="71"/>
      <c r="BB24" s="71"/>
      <c r="BC24" s="71"/>
      <c r="BD24" s="71"/>
      <c r="BE24" s="71"/>
      <c r="BF24" s="71"/>
      <c r="BG24" s="78"/>
      <c r="BH24" s="78"/>
      <c r="BI24" s="71"/>
      <c r="BJ24" s="71" t="s">
        <v>394</v>
      </c>
      <c r="BK24" s="71" t="s">
        <v>690</v>
      </c>
      <c r="BL24" s="71"/>
      <c r="BM24" s="71" t="s">
        <v>688</v>
      </c>
      <c r="BN24" s="71">
        <v>0.6</v>
      </c>
      <c r="BO24" s="71">
        <v>1.3</v>
      </c>
      <c r="BP24" s="71">
        <v>4.9000000000000004</v>
      </c>
      <c r="BQ24" s="71">
        <v>5.5</v>
      </c>
      <c r="BR24" s="78">
        <v>1E-4</v>
      </c>
      <c r="BS24" s="71" t="s">
        <v>689</v>
      </c>
      <c r="BT24" s="71">
        <v>1.1000000000000001</v>
      </c>
      <c r="BU24" s="71">
        <v>1.8</v>
      </c>
      <c r="BV24" s="71">
        <v>6</v>
      </c>
      <c r="BW24" s="71">
        <v>6.7</v>
      </c>
      <c r="BX24" s="78">
        <v>4.0000000000000002E-4</v>
      </c>
      <c r="BY24" s="71"/>
      <c r="BZ24" s="71"/>
      <c r="CA24" s="71"/>
      <c r="CB24" s="71"/>
      <c r="CC24" s="71"/>
      <c r="CD24" s="71"/>
      <c r="CE24" s="71"/>
      <c r="CF24" s="71"/>
      <c r="CG24" s="71"/>
      <c r="CH24" s="71"/>
      <c r="CI24" s="71"/>
      <c r="CJ24" s="71"/>
      <c r="CK24" s="71"/>
      <c r="CL24" s="125" t="s">
        <v>426</v>
      </c>
      <c r="CM24" s="148" t="s">
        <v>1132</v>
      </c>
      <c r="CN24" s="125" t="s">
        <v>426</v>
      </c>
      <c r="CO24" s="148" t="s">
        <v>1199</v>
      </c>
      <c r="CP24" s="125" t="s">
        <v>158</v>
      </c>
      <c r="CQ24" s="148" t="s">
        <v>1243</v>
      </c>
      <c r="CR24" s="126" t="s">
        <v>426</v>
      </c>
      <c r="CS24" s="126" t="s">
        <v>1113</v>
      </c>
      <c r="CT24" s="128" t="s">
        <v>572</v>
      </c>
      <c r="CU24" s="97" t="s">
        <v>1081</v>
      </c>
      <c r="CV24" s="71"/>
      <c r="CW24" s="71"/>
      <c r="CX24" s="71"/>
      <c r="CY24" s="71"/>
      <c r="CZ24" s="71"/>
      <c r="DA24" s="71"/>
      <c r="DB24" s="71"/>
      <c r="DC24" s="71"/>
      <c r="DD24" s="71"/>
      <c r="DE24" s="71"/>
      <c r="DF24" s="71"/>
      <c r="DG24" s="71"/>
      <c r="DH24" s="71"/>
      <c r="DI24" s="71"/>
      <c r="DJ24" s="71"/>
      <c r="DK24" s="71"/>
      <c r="DL24" s="71"/>
      <c r="DM24" s="71"/>
      <c r="DN24" s="71"/>
      <c r="DO24" s="71"/>
      <c r="DP24" s="71"/>
      <c r="DQ24" s="71"/>
      <c r="DR24" s="71"/>
      <c r="DS24" s="71"/>
      <c r="DT24" s="71"/>
      <c r="DU24" s="71"/>
      <c r="DV24" s="71"/>
      <c r="DW24" s="71"/>
      <c r="DX24" s="71"/>
      <c r="DY24" s="71"/>
      <c r="DZ24" s="71"/>
      <c r="EA24" s="71"/>
    </row>
    <row r="25" spans="1:131" s="79" customFormat="1" ht="78.75" x14ac:dyDescent="0.4">
      <c r="A25" s="71" t="s">
        <v>338</v>
      </c>
      <c r="B25" s="78" t="s">
        <v>691</v>
      </c>
      <c r="C25" s="71" t="s">
        <v>692</v>
      </c>
      <c r="D25" s="78" t="s">
        <v>933</v>
      </c>
      <c r="E25" s="78" t="s">
        <v>1164</v>
      </c>
      <c r="F25" s="71"/>
      <c r="G25" s="71" t="s">
        <v>693</v>
      </c>
      <c r="H25" s="78" t="s">
        <v>694</v>
      </c>
      <c r="I25" s="71">
        <v>64</v>
      </c>
      <c r="J25" s="71">
        <v>81.599999999999994</v>
      </c>
      <c r="K25" s="71">
        <v>3.5</v>
      </c>
      <c r="L25" s="71">
        <v>11</v>
      </c>
      <c r="M25" s="71">
        <v>53</v>
      </c>
      <c r="N25" s="71" t="s">
        <v>698</v>
      </c>
      <c r="O25" s="78" t="s">
        <v>697</v>
      </c>
      <c r="P25" s="78"/>
      <c r="Q25" s="78">
        <v>1</v>
      </c>
      <c r="R25" s="71">
        <v>64</v>
      </c>
      <c r="S25" s="71">
        <v>81.3</v>
      </c>
      <c r="T25" s="71">
        <v>7</v>
      </c>
      <c r="U25" s="71">
        <v>17</v>
      </c>
      <c r="V25" s="71">
        <v>47</v>
      </c>
      <c r="W25" s="71" t="s">
        <v>0</v>
      </c>
      <c r="X25" s="71"/>
      <c r="Y25" s="71" t="s">
        <v>385</v>
      </c>
      <c r="Z25" s="78"/>
      <c r="AA25" s="78"/>
      <c r="AB25" s="78"/>
      <c r="AC25" s="71"/>
      <c r="AD25" s="71"/>
      <c r="AE25" s="71"/>
      <c r="AF25" s="71"/>
      <c r="AG25" s="71"/>
      <c r="AH25" s="71"/>
      <c r="AI25" s="71"/>
      <c r="AJ25" s="71">
        <v>28.3</v>
      </c>
      <c r="AK25" s="71">
        <v>1.6</v>
      </c>
      <c r="AL25" s="71">
        <v>28.5</v>
      </c>
      <c r="AM25" s="71">
        <v>1.5</v>
      </c>
      <c r="AN25" s="71"/>
      <c r="AO25" s="71"/>
      <c r="AP25" s="71"/>
      <c r="AQ25" s="71"/>
      <c r="AR25" s="71"/>
      <c r="AS25" s="71"/>
      <c r="AT25" s="71" t="s">
        <v>695</v>
      </c>
      <c r="AU25" s="71"/>
      <c r="AV25" s="71"/>
      <c r="AW25" s="71"/>
      <c r="AX25" s="71"/>
      <c r="AY25" s="71"/>
      <c r="AZ25" s="71"/>
      <c r="BA25" s="71"/>
      <c r="BB25" s="71"/>
      <c r="BC25" s="71"/>
      <c r="BD25" s="71"/>
      <c r="BE25" s="71"/>
      <c r="BF25" s="71"/>
      <c r="BG25" s="78"/>
      <c r="BH25" s="78"/>
      <c r="BI25" s="71"/>
      <c r="BJ25" s="71" t="s">
        <v>442</v>
      </c>
      <c r="BK25" s="71" t="s">
        <v>696</v>
      </c>
      <c r="BL25" s="71"/>
      <c r="BM25" s="71"/>
      <c r="BN25" s="71"/>
      <c r="BO25" s="71"/>
      <c r="BP25" s="71"/>
      <c r="BQ25" s="71"/>
      <c r="BR25" s="78"/>
      <c r="BS25" s="71" t="s">
        <v>463</v>
      </c>
      <c r="BT25" s="71">
        <v>1.34</v>
      </c>
      <c r="BU25" s="71">
        <v>1.71</v>
      </c>
      <c r="BV25" s="71">
        <v>1.06</v>
      </c>
      <c r="BW25" s="71">
        <v>1.49</v>
      </c>
      <c r="BX25" s="78" t="s">
        <v>487</v>
      </c>
      <c r="BY25" s="71"/>
      <c r="BZ25" s="71"/>
      <c r="CA25" s="71"/>
      <c r="CB25" s="71"/>
      <c r="CC25" s="71"/>
      <c r="CD25" s="71"/>
      <c r="CE25" s="71"/>
      <c r="CF25" s="71"/>
      <c r="CG25" s="71"/>
      <c r="CH25" s="71"/>
      <c r="CI25" s="71"/>
      <c r="CJ25" s="71"/>
      <c r="CK25" s="71"/>
      <c r="CL25" s="125" t="s">
        <v>572</v>
      </c>
      <c r="CM25" s="148" t="s">
        <v>1133</v>
      </c>
      <c r="CN25" s="125" t="s">
        <v>426</v>
      </c>
      <c r="CO25" s="148" t="s">
        <v>1200</v>
      </c>
      <c r="CP25" s="125" t="s">
        <v>158</v>
      </c>
      <c r="CQ25" s="148" t="s">
        <v>1247</v>
      </c>
      <c r="CR25" s="126" t="s">
        <v>572</v>
      </c>
      <c r="CS25" s="126" t="s">
        <v>1088</v>
      </c>
      <c r="CT25" s="126" t="s">
        <v>426</v>
      </c>
      <c r="CU25" s="97"/>
      <c r="CV25" s="71"/>
      <c r="CW25" s="71"/>
      <c r="CX25" s="71"/>
      <c r="CY25" s="71"/>
      <c r="CZ25" s="71"/>
      <c r="DA25" s="71"/>
      <c r="DB25" s="71"/>
      <c r="DC25" s="71"/>
      <c r="DD25" s="71"/>
      <c r="DE25" s="71"/>
      <c r="DF25" s="71"/>
      <c r="DG25" s="71"/>
      <c r="DH25" s="71"/>
      <c r="DI25" s="71"/>
      <c r="DJ25" s="71"/>
      <c r="DK25" s="71"/>
      <c r="DL25" s="71"/>
      <c r="DM25" s="71"/>
      <c r="DN25" s="71"/>
      <c r="DO25" s="71"/>
      <c r="DP25" s="71"/>
      <c r="DQ25" s="71"/>
      <c r="DR25" s="71"/>
      <c r="DS25" s="71"/>
      <c r="DT25" s="71"/>
      <c r="DU25" s="71"/>
      <c r="DV25" s="71"/>
      <c r="DW25" s="71"/>
      <c r="DX25" s="71"/>
      <c r="DY25" s="71"/>
      <c r="DZ25" s="71"/>
      <c r="EA25" s="71"/>
    </row>
    <row r="26" spans="1:131" s="79" customFormat="1" ht="131.25" x14ac:dyDescent="0.4">
      <c r="A26" s="71" t="s">
        <v>339</v>
      </c>
      <c r="B26" s="78" t="s">
        <v>708</v>
      </c>
      <c r="C26" s="78" t="s">
        <v>700</v>
      </c>
      <c r="D26" s="78" t="s">
        <v>898</v>
      </c>
      <c r="E26" s="78" t="s">
        <v>1164</v>
      </c>
      <c r="F26" s="71"/>
      <c r="G26" s="71" t="s">
        <v>746</v>
      </c>
      <c r="H26" s="78" t="s">
        <v>702</v>
      </c>
      <c r="I26" s="71">
        <v>201</v>
      </c>
      <c r="J26" s="71">
        <v>73.599999999999994</v>
      </c>
      <c r="K26" s="71">
        <v>4.7</v>
      </c>
      <c r="L26" s="71">
        <v>57</v>
      </c>
      <c r="M26" s="71">
        <v>43</v>
      </c>
      <c r="N26" s="71" t="s">
        <v>704</v>
      </c>
      <c r="O26" s="78" t="s">
        <v>703</v>
      </c>
      <c r="P26" s="78" t="s">
        <v>705</v>
      </c>
      <c r="Q26" s="78">
        <v>3</v>
      </c>
      <c r="R26" s="71">
        <v>476</v>
      </c>
      <c r="S26" s="71">
        <v>73.400000000000006</v>
      </c>
      <c r="T26" s="71">
        <v>5.9</v>
      </c>
      <c r="U26" s="71">
        <v>51</v>
      </c>
      <c r="V26" s="71">
        <v>49</v>
      </c>
      <c r="W26" s="71" t="s">
        <v>0</v>
      </c>
      <c r="X26" s="71"/>
      <c r="Y26" s="71" t="s">
        <v>385</v>
      </c>
      <c r="Z26" s="78" t="s">
        <v>706</v>
      </c>
      <c r="AA26" s="78"/>
      <c r="AB26" s="78"/>
      <c r="AC26" s="71"/>
      <c r="AD26" s="71"/>
      <c r="AE26" s="71"/>
      <c r="AF26" s="71"/>
      <c r="AG26" s="71">
        <v>8.0000000000000002E-3</v>
      </c>
      <c r="AH26" s="71"/>
      <c r="AI26" s="71"/>
      <c r="AJ26" s="71">
        <v>28.7</v>
      </c>
      <c r="AK26" s="71">
        <v>1.3</v>
      </c>
      <c r="AL26" s="71">
        <v>28.4</v>
      </c>
      <c r="AM26" s="71">
        <v>1.6</v>
      </c>
      <c r="AN26" s="71"/>
      <c r="AO26" s="71"/>
      <c r="AP26" s="71"/>
      <c r="AQ26" s="71"/>
      <c r="AR26" s="71"/>
      <c r="AS26" s="71"/>
      <c r="AT26" s="71" t="s">
        <v>707</v>
      </c>
      <c r="AU26" s="71"/>
      <c r="AV26" s="71"/>
      <c r="AW26" s="71"/>
      <c r="AX26" s="71"/>
      <c r="AY26" s="71"/>
      <c r="AZ26" s="71"/>
      <c r="BA26" s="71"/>
      <c r="BB26" s="71"/>
      <c r="BC26" s="71"/>
      <c r="BD26" s="71"/>
      <c r="BE26" s="71"/>
      <c r="BF26" s="71"/>
      <c r="BG26" s="78"/>
      <c r="BH26" s="78"/>
      <c r="BI26" s="71"/>
      <c r="BJ26" s="71"/>
      <c r="BK26" s="71"/>
      <c r="BL26" s="71"/>
      <c r="BM26" s="71"/>
      <c r="BN26" s="71"/>
      <c r="BO26" s="71"/>
      <c r="BP26" s="71"/>
      <c r="BQ26" s="71"/>
      <c r="BR26" s="78"/>
      <c r="BS26" s="71" t="s">
        <v>473</v>
      </c>
      <c r="BT26" s="71">
        <v>1.9</v>
      </c>
      <c r="BU26" s="71">
        <v>2.6</v>
      </c>
      <c r="BV26" s="71">
        <v>5.3</v>
      </c>
      <c r="BW26" s="71">
        <v>5.4</v>
      </c>
      <c r="BX26" s="78">
        <v>1E-3</v>
      </c>
      <c r="BY26" s="71"/>
      <c r="BZ26" s="71"/>
      <c r="CA26" s="71"/>
      <c r="CB26" s="71"/>
      <c r="CC26" s="71"/>
      <c r="CD26" s="71"/>
      <c r="CE26" s="71"/>
      <c r="CF26" s="71"/>
      <c r="CG26" s="71"/>
      <c r="CH26" s="71"/>
      <c r="CI26" s="71"/>
      <c r="CJ26" s="71"/>
      <c r="CK26" s="71"/>
      <c r="CL26" s="125" t="s">
        <v>426</v>
      </c>
      <c r="CM26" s="148" t="s">
        <v>1134</v>
      </c>
      <c r="CN26" s="125" t="s">
        <v>426</v>
      </c>
      <c r="CO26" s="148" t="s">
        <v>1201</v>
      </c>
      <c r="CP26" s="125" t="s">
        <v>159</v>
      </c>
      <c r="CQ26" s="148" t="s">
        <v>1248</v>
      </c>
      <c r="CR26" s="126" t="s">
        <v>426</v>
      </c>
      <c r="CS26" s="126" t="s">
        <v>1112</v>
      </c>
      <c r="CT26" s="126" t="s">
        <v>426</v>
      </c>
      <c r="CU26" s="97"/>
      <c r="CV26" s="71"/>
      <c r="CW26" s="71"/>
      <c r="CX26" s="71"/>
      <c r="CY26" s="71"/>
      <c r="CZ26" s="71"/>
      <c r="DA26" s="71"/>
      <c r="DB26" s="71"/>
      <c r="DC26" s="71"/>
      <c r="DD26" s="71"/>
      <c r="DE26" s="71"/>
      <c r="DF26" s="71"/>
      <c r="DG26" s="71"/>
      <c r="DH26" s="71"/>
      <c r="DI26" s="71"/>
      <c r="DJ26" s="71"/>
      <c r="DK26" s="71"/>
      <c r="DL26" s="71"/>
      <c r="DM26" s="71"/>
      <c r="DN26" s="71"/>
      <c r="DO26" s="71"/>
      <c r="DP26" s="71"/>
      <c r="DQ26" s="71"/>
      <c r="DR26" s="71"/>
      <c r="DS26" s="71"/>
      <c r="DT26" s="71"/>
      <c r="DU26" s="71"/>
      <c r="DV26" s="71"/>
      <c r="DW26" s="71"/>
      <c r="DX26" s="71"/>
      <c r="DY26" s="71"/>
      <c r="DZ26" s="71"/>
      <c r="EA26" s="71"/>
    </row>
    <row r="27" spans="1:131" s="79" customFormat="1" ht="105" x14ac:dyDescent="0.4">
      <c r="A27" s="71" t="s">
        <v>340</v>
      </c>
      <c r="B27" s="78" t="s">
        <v>708</v>
      </c>
      <c r="C27" s="151" t="s">
        <v>715</v>
      </c>
      <c r="D27" s="78" t="s">
        <v>938</v>
      </c>
      <c r="E27" s="78" t="s">
        <v>1202</v>
      </c>
      <c r="F27" s="71"/>
      <c r="G27" s="71" t="s">
        <v>928</v>
      </c>
      <c r="H27" s="78" t="s">
        <v>709</v>
      </c>
      <c r="I27" s="71">
        <v>31</v>
      </c>
      <c r="J27" s="71">
        <v>77.319999999999993</v>
      </c>
      <c r="K27" s="71">
        <v>6.4</v>
      </c>
      <c r="L27" s="71">
        <v>15</v>
      </c>
      <c r="M27" s="71">
        <v>16</v>
      </c>
      <c r="N27" s="71" t="s">
        <v>712</v>
      </c>
      <c r="O27" s="78" t="s">
        <v>713</v>
      </c>
      <c r="P27" s="78"/>
      <c r="Q27" s="78">
        <v>6</v>
      </c>
      <c r="R27" s="71">
        <v>85</v>
      </c>
      <c r="S27" s="71">
        <v>72.849999999999994</v>
      </c>
      <c r="T27" s="71">
        <v>5.42</v>
      </c>
      <c r="U27" s="71">
        <v>41</v>
      </c>
      <c r="V27" s="71">
        <v>44</v>
      </c>
      <c r="W27" s="71" t="s">
        <v>714</v>
      </c>
      <c r="X27" s="71" t="s">
        <v>1109</v>
      </c>
      <c r="Y27" s="71" t="s">
        <v>385</v>
      </c>
      <c r="Z27" s="78" t="s">
        <v>710</v>
      </c>
      <c r="AA27" s="78" t="s">
        <v>426</v>
      </c>
      <c r="AB27" s="78" t="s">
        <v>711</v>
      </c>
      <c r="AC27" s="71"/>
      <c r="AD27" s="71"/>
      <c r="AE27" s="71"/>
      <c r="AF27" s="71"/>
      <c r="AG27" s="71"/>
      <c r="AH27" s="71"/>
      <c r="AI27" s="71"/>
      <c r="AJ27" s="71">
        <v>24.16</v>
      </c>
      <c r="AK27" s="71">
        <v>5.07</v>
      </c>
      <c r="AL27" s="71">
        <v>22</v>
      </c>
      <c r="AM27" s="71">
        <v>4.57</v>
      </c>
      <c r="AN27" s="71"/>
      <c r="AO27" s="71"/>
      <c r="AP27" s="71"/>
      <c r="AQ27" s="71"/>
      <c r="AR27" s="71"/>
      <c r="AS27" s="71"/>
      <c r="AT27" s="71" t="s">
        <v>539</v>
      </c>
      <c r="AU27" s="71" t="s">
        <v>572</v>
      </c>
      <c r="AV27" s="71" t="s">
        <v>426</v>
      </c>
      <c r="AW27" s="71"/>
      <c r="AX27" s="71"/>
      <c r="AY27" s="71">
        <v>6.96</v>
      </c>
      <c r="AZ27" s="71">
        <v>2.72</v>
      </c>
      <c r="BA27" s="71"/>
      <c r="BB27" s="71"/>
      <c r="BC27" s="71"/>
      <c r="BD27" s="71"/>
      <c r="BE27" s="71"/>
      <c r="BF27" s="71"/>
      <c r="BG27" s="78"/>
      <c r="BH27" s="78"/>
      <c r="BI27" s="71"/>
      <c r="BJ27" s="71"/>
      <c r="BK27" s="71"/>
      <c r="BL27" s="71"/>
      <c r="BM27" s="71"/>
      <c r="BN27" s="71"/>
      <c r="BO27" s="71"/>
      <c r="BP27" s="71"/>
      <c r="BQ27" s="71"/>
      <c r="BR27" s="78"/>
      <c r="BS27" s="71"/>
      <c r="BT27" s="71"/>
      <c r="BU27" s="71"/>
      <c r="BV27" s="71"/>
      <c r="BW27" s="71"/>
      <c r="BX27" s="78"/>
      <c r="BY27" s="71"/>
      <c r="BZ27" s="71"/>
      <c r="CA27" s="71"/>
      <c r="CB27" s="71"/>
      <c r="CC27" s="71"/>
      <c r="CD27" s="71"/>
      <c r="CE27" s="71"/>
      <c r="CF27" s="71"/>
      <c r="CG27" s="71"/>
      <c r="CH27" s="71"/>
      <c r="CI27" s="71"/>
      <c r="CJ27" s="71"/>
      <c r="CK27" s="71"/>
      <c r="CL27" s="125" t="s">
        <v>426</v>
      </c>
      <c r="CM27" s="148" t="s">
        <v>1135</v>
      </c>
      <c r="CN27" s="125" t="s">
        <v>426</v>
      </c>
      <c r="CO27" s="148" t="s">
        <v>1203</v>
      </c>
      <c r="CP27" s="125" t="s">
        <v>1239</v>
      </c>
      <c r="CQ27" s="148" t="s">
        <v>1242</v>
      </c>
      <c r="CR27" s="126" t="s">
        <v>426</v>
      </c>
      <c r="CS27" s="126" t="s">
        <v>1111</v>
      </c>
      <c r="CT27" s="126" t="s">
        <v>159</v>
      </c>
      <c r="CU27" s="97" t="s">
        <v>1082</v>
      </c>
      <c r="CV27" s="71"/>
      <c r="CW27" s="71"/>
      <c r="CX27" s="71"/>
      <c r="CY27" s="71"/>
      <c r="CZ27" s="71"/>
      <c r="DA27" s="71"/>
      <c r="DB27" s="71"/>
      <c r="DC27" s="71"/>
      <c r="DD27" s="71"/>
      <c r="DE27" s="71"/>
      <c r="DF27" s="71"/>
      <c r="DG27" s="71"/>
      <c r="DH27" s="71"/>
      <c r="DI27" s="71"/>
      <c r="DJ27" s="71"/>
      <c r="DK27" s="71"/>
      <c r="DL27" s="71"/>
      <c r="DM27" s="71"/>
      <c r="DN27" s="71"/>
      <c r="DO27" s="71"/>
      <c r="DP27" s="71"/>
      <c r="DQ27" s="71"/>
      <c r="DR27" s="71"/>
      <c r="DS27" s="71"/>
      <c r="DT27" s="71"/>
      <c r="DU27" s="71"/>
      <c r="DV27" s="71"/>
      <c r="DW27" s="71"/>
      <c r="DX27" s="71"/>
      <c r="DY27" s="71"/>
      <c r="DZ27" s="71"/>
      <c r="EA27" s="71"/>
    </row>
    <row r="28" spans="1:131" s="79" customFormat="1" ht="131.25" x14ac:dyDescent="0.4">
      <c r="A28" s="71" t="s">
        <v>940</v>
      </c>
      <c r="B28" s="78" t="s">
        <v>716</v>
      </c>
      <c r="C28" s="151" t="s">
        <v>720</v>
      </c>
      <c r="D28" s="97" t="s">
        <v>541</v>
      </c>
      <c r="E28" s="97" t="s">
        <v>1205</v>
      </c>
      <c r="F28" s="71"/>
      <c r="G28" s="71" t="s">
        <v>746</v>
      </c>
      <c r="H28" s="78" t="s">
        <v>718</v>
      </c>
      <c r="I28" s="71">
        <v>3274</v>
      </c>
      <c r="J28" s="71"/>
      <c r="K28" s="71"/>
      <c r="L28" s="71">
        <v>1714</v>
      </c>
      <c r="M28" s="71">
        <v>1560</v>
      </c>
      <c r="N28" s="71" t="s">
        <v>871</v>
      </c>
      <c r="O28" s="78" t="s">
        <v>717</v>
      </c>
      <c r="P28" s="78"/>
      <c r="Q28" s="78">
        <v>6</v>
      </c>
      <c r="R28" s="71">
        <v>3250</v>
      </c>
      <c r="S28" s="71"/>
      <c r="T28" s="71"/>
      <c r="U28" s="71">
        <v>1125</v>
      </c>
      <c r="V28" s="71">
        <v>2125</v>
      </c>
      <c r="W28" s="71" t="s">
        <v>0</v>
      </c>
      <c r="X28" s="71"/>
      <c r="Y28" s="71" t="s">
        <v>385</v>
      </c>
      <c r="Z28" s="78" t="s">
        <v>719</v>
      </c>
      <c r="AA28" s="78"/>
      <c r="AB28" s="78"/>
      <c r="AC28" s="71"/>
      <c r="AD28" s="71"/>
      <c r="AE28" s="71"/>
      <c r="AF28" s="71"/>
      <c r="AG28" s="71">
        <v>1E-3</v>
      </c>
      <c r="AH28" s="71"/>
      <c r="AI28" s="71"/>
      <c r="AJ28" s="71">
        <v>24.97</v>
      </c>
      <c r="AK28" s="71">
        <v>5.69</v>
      </c>
      <c r="AL28" s="71">
        <v>23.29</v>
      </c>
      <c r="AM28" s="71">
        <v>5.77</v>
      </c>
      <c r="AN28" s="71"/>
      <c r="AO28" s="71"/>
      <c r="AP28" s="71"/>
      <c r="AQ28" s="71"/>
      <c r="AR28" s="71"/>
      <c r="AS28" s="71"/>
      <c r="AT28" s="71" t="s">
        <v>611</v>
      </c>
      <c r="AU28" s="71" t="s">
        <v>572</v>
      </c>
      <c r="AV28" s="71" t="s">
        <v>723</v>
      </c>
      <c r="AW28" s="71"/>
      <c r="AX28" s="71"/>
      <c r="AY28" s="71">
        <v>3.6</v>
      </c>
      <c r="AZ28" s="71">
        <v>1.76</v>
      </c>
      <c r="BA28" s="71"/>
      <c r="BB28" s="71"/>
      <c r="BC28" s="71"/>
      <c r="BD28" s="71"/>
      <c r="BE28" s="71"/>
      <c r="BF28" s="71"/>
      <c r="BG28" s="78"/>
      <c r="BH28" s="78"/>
      <c r="BI28" s="71"/>
      <c r="BJ28" s="71"/>
      <c r="BK28" s="71"/>
      <c r="BL28" s="71"/>
      <c r="BM28" s="71"/>
      <c r="BN28" s="71"/>
      <c r="BO28" s="71"/>
      <c r="BP28" s="71"/>
      <c r="BQ28" s="71"/>
      <c r="BR28" s="78"/>
      <c r="BS28" s="71" t="s">
        <v>721</v>
      </c>
      <c r="BT28" s="71">
        <v>23.51</v>
      </c>
      <c r="BU28" s="71">
        <v>2.66</v>
      </c>
      <c r="BV28" s="71">
        <v>3.74</v>
      </c>
      <c r="BW28" s="71">
        <v>3.07</v>
      </c>
      <c r="BX28" s="78">
        <v>1E-3</v>
      </c>
      <c r="BY28" s="71"/>
      <c r="BZ28" s="71"/>
      <c r="CA28" s="71"/>
      <c r="CB28" s="71"/>
      <c r="CC28" s="71"/>
      <c r="CD28" s="71"/>
      <c r="CE28" s="71"/>
      <c r="CF28" s="71"/>
      <c r="CG28" s="71"/>
      <c r="CH28" s="71"/>
      <c r="CI28" s="71"/>
      <c r="CJ28" s="71"/>
      <c r="CK28" s="71"/>
      <c r="CL28" s="125" t="s">
        <v>1136</v>
      </c>
      <c r="CM28" s="148" t="s">
        <v>1137</v>
      </c>
      <c r="CN28" s="125" t="s">
        <v>426</v>
      </c>
      <c r="CO28" s="148" t="s">
        <v>1204</v>
      </c>
      <c r="CP28" s="125" t="s">
        <v>158</v>
      </c>
      <c r="CQ28" s="148" t="s">
        <v>1249</v>
      </c>
      <c r="CR28" s="126" t="s">
        <v>572</v>
      </c>
      <c r="CS28" s="126" t="s">
        <v>1088</v>
      </c>
      <c r="CT28" s="126" t="s">
        <v>426</v>
      </c>
      <c r="CU28" s="97"/>
      <c r="CV28" s="71"/>
      <c r="CW28" s="71"/>
      <c r="CX28" s="71"/>
      <c r="CY28" s="71"/>
      <c r="CZ28" s="71"/>
      <c r="DA28" s="71"/>
      <c r="DB28" s="71"/>
      <c r="DC28" s="71"/>
      <c r="DD28" s="71"/>
      <c r="DE28" s="71"/>
      <c r="DF28" s="71"/>
      <c r="DG28" s="71"/>
      <c r="DH28" s="71"/>
      <c r="DI28" s="71"/>
      <c r="DJ28" s="71"/>
      <c r="DK28" s="71"/>
      <c r="DL28" s="71"/>
      <c r="DM28" s="71"/>
      <c r="DN28" s="71"/>
      <c r="DO28" s="71"/>
      <c r="DP28" s="71"/>
      <c r="DQ28" s="71"/>
      <c r="DR28" s="71"/>
      <c r="DS28" s="71"/>
      <c r="DT28" s="71"/>
      <c r="DU28" s="71"/>
      <c r="DV28" s="71"/>
      <c r="DW28" s="71"/>
      <c r="DX28" s="71"/>
      <c r="DY28" s="71"/>
      <c r="DZ28" s="71"/>
      <c r="EA28" s="71"/>
    </row>
    <row r="29" spans="1:131" s="79" customFormat="1" ht="78.75" x14ac:dyDescent="0.4">
      <c r="A29" s="71" t="s">
        <v>732</v>
      </c>
      <c r="B29" s="78" t="s">
        <v>734</v>
      </c>
      <c r="C29" s="78" t="s">
        <v>727</v>
      </c>
      <c r="D29" s="97" t="s">
        <v>541</v>
      </c>
      <c r="E29" s="78" t="s">
        <v>1164</v>
      </c>
      <c r="F29" s="71"/>
      <c r="G29" s="71" t="s">
        <v>746</v>
      </c>
      <c r="H29" s="71" t="s">
        <v>726</v>
      </c>
      <c r="I29" s="71">
        <v>30</v>
      </c>
      <c r="J29" s="71">
        <v>55.2</v>
      </c>
      <c r="K29" s="71">
        <v>5.7</v>
      </c>
      <c r="L29" s="71">
        <v>4</v>
      </c>
      <c r="M29" s="71">
        <v>26</v>
      </c>
      <c r="N29" s="71" t="s">
        <v>724</v>
      </c>
      <c r="O29" s="78" t="s">
        <v>725</v>
      </c>
      <c r="P29" s="78"/>
      <c r="Q29" s="78">
        <v>3</v>
      </c>
      <c r="R29" s="71">
        <v>30</v>
      </c>
      <c r="S29" s="71">
        <v>56.5</v>
      </c>
      <c r="T29" s="71">
        <v>6.8</v>
      </c>
      <c r="U29" s="71">
        <v>4</v>
      </c>
      <c r="V29" s="71">
        <v>26</v>
      </c>
      <c r="W29" s="71" t="s">
        <v>671</v>
      </c>
      <c r="X29" s="71"/>
      <c r="Y29" s="71"/>
      <c r="Z29" s="78"/>
      <c r="AA29" s="78"/>
      <c r="AB29" s="78"/>
      <c r="AC29" s="71"/>
      <c r="AD29" s="71"/>
      <c r="AE29" s="71"/>
      <c r="AF29" s="71"/>
      <c r="AG29" s="71">
        <v>1.0999999999999999E-2</v>
      </c>
      <c r="AH29" s="71"/>
      <c r="AI29" s="71"/>
      <c r="AJ29" s="71"/>
      <c r="AK29" s="71"/>
      <c r="AL29" s="71"/>
      <c r="AM29" s="71"/>
      <c r="AN29" s="71">
        <v>26</v>
      </c>
      <c r="AO29" s="71">
        <v>25</v>
      </c>
      <c r="AP29" s="71">
        <v>28</v>
      </c>
      <c r="AQ29" s="71">
        <v>25</v>
      </c>
      <c r="AR29" s="71">
        <v>20.8</v>
      </c>
      <c r="AS29" s="71">
        <v>27</v>
      </c>
      <c r="AT29" s="71" t="s">
        <v>485</v>
      </c>
      <c r="AU29" s="71" t="s">
        <v>572</v>
      </c>
      <c r="AV29" s="71" t="s">
        <v>426</v>
      </c>
      <c r="AW29" s="71"/>
      <c r="AX29" s="71"/>
      <c r="AY29" s="71">
        <v>14.4</v>
      </c>
      <c r="AZ29" s="71">
        <v>7.6</v>
      </c>
      <c r="BA29" s="71"/>
      <c r="BB29" s="71"/>
      <c r="BC29" s="71"/>
      <c r="BD29" s="71"/>
      <c r="BE29" s="71"/>
      <c r="BF29" s="71"/>
      <c r="BG29" s="78" t="s">
        <v>731</v>
      </c>
      <c r="BH29" s="78"/>
      <c r="BI29" s="71" t="s">
        <v>730</v>
      </c>
      <c r="BJ29" s="71"/>
      <c r="BK29" s="71" t="s">
        <v>738</v>
      </c>
      <c r="BL29" s="71"/>
      <c r="BM29" s="71" t="s">
        <v>728</v>
      </c>
      <c r="BN29" s="71"/>
      <c r="BO29" s="71"/>
      <c r="BP29" s="71"/>
      <c r="BQ29" s="71"/>
      <c r="BR29" s="78"/>
      <c r="BS29" s="71" t="s">
        <v>729</v>
      </c>
      <c r="BT29" s="71"/>
      <c r="BU29" s="71"/>
      <c r="BV29" s="71"/>
      <c r="BW29" s="71"/>
      <c r="BX29" s="78"/>
      <c r="BY29" s="71">
        <v>2.5</v>
      </c>
      <c r="BZ29" s="71">
        <v>1</v>
      </c>
      <c r="CA29" s="71">
        <v>4</v>
      </c>
      <c r="CB29" s="71">
        <v>5.5</v>
      </c>
      <c r="CC29" s="71">
        <v>3</v>
      </c>
      <c r="CD29" s="71">
        <v>10</v>
      </c>
      <c r="CE29" s="71">
        <v>3</v>
      </c>
      <c r="CF29" s="71">
        <v>1.8</v>
      </c>
      <c r="CG29" s="71">
        <v>4</v>
      </c>
      <c r="CH29" s="71">
        <v>6</v>
      </c>
      <c r="CI29" s="71">
        <v>4</v>
      </c>
      <c r="CJ29" s="71">
        <v>7</v>
      </c>
      <c r="CK29" s="71"/>
      <c r="CL29" s="125" t="s">
        <v>426</v>
      </c>
      <c r="CM29" s="148" t="s">
        <v>1138</v>
      </c>
      <c r="CN29" s="125" t="s">
        <v>426</v>
      </c>
      <c r="CO29" s="148" t="s">
        <v>1206</v>
      </c>
      <c r="CP29" s="125" t="s">
        <v>1239</v>
      </c>
      <c r="CQ29" s="148" t="s">
        <v>1242</v>
      </c>
      <c r="CR29" s="126" t="s">
        <v>572</v>
      </c>
      <c r="CS29" s="126" t="s">
        <v>1088</v>
      </c>
      <c r="CT29" s="126" t="s">
        <v>426</v>
      </c>
      <c r="CU29" s="97"/>
      <c r="CV29" s="71"/>
      <c r="CW29" s="71"/>
      <c r="CX29" s="71"/>
      <c r="CY29" s="71"/>
      <c r="CZ29" s="71"/>
      <c r="DA29" s="71"/>
      <c r="DB29" s="71"/>
      <c r="DC29" s="71"/>
      <c r="DD29" s="71"/>
      <c r="DE29" s="71"/>
      <c r="DF29" s="71"/>
      <c r="DG29" s="71"/>
      <c r="DH29" s="71"/>
      <c r="DI29" s="71"/>
      <c r="DJ29" s="71"/>
      <c r="DK29" s="71"/>
      <c r="DL29" s="71"/>
      <c r="DM29" s="71"/>
      <c r="DN29" s="71"/>
      <c r="DO29" s="71"/>
      <c r="DP29" s="71"/>
      <c r="DQ29" s="71"/>
      <c r="DR29" s="71"/>
      <c r="DS29" s="71"/>
      <c r="DT29" s="71"/>
      <c r="DU29" s="71"/>
      <c r="DV29" s="71"/>
      <c r="DW29" s="71"/>
      <c r="DX29" s="71"/>
      <c r="DY29" s="71"/>
      <c r="DZ29" s="71"/>
      <c r="EA29" s="71"/>
    </row>
    <row r="30" spans="1:131" s="79" customFormat="1" ht="78.75" x14ac:dyDescent="0.4">
      <c r="A30" s="71" t="s">
        <v>733</v>
      </c>
      <c r="B30" s="78" t="s">
        <v>734</v>
      </c>
      <c r="C30" s="78" t="s">
        <v>727</v>
      </c>
      <c r="D30" s="97" t="s">
        <v>541</v>
      </c>
      <c r="E30" s="78" t="s">
        <v>1164</v>
      </c>
      <c r="F30" s="71"/>
      <c r="G30" s="71" t="s">
        <v>746</v>
      </c>
      <c r="H30" s="71" t="s">
        <v>726</v>
      </c>
      <c r="I30" s="71">
        <v>30</v>
      </c>
      <c r="J30" s="71">
        <v>55.2</v>
      </c>
      <c r="K30" s="71">
        <v>5.7</v>
      </c>
      <c r="L30" s="71">
        <v>4</v>
      </c>
      <c r="M30" s="71">
        <v>26</v>
      </c>
      <c r="N30" s="71" t="s">
        <v>724</v>
      </c>
      <c r="O30" s="78" t="s">
        <v>725</v>
      </c>
      <c r="P30" s="78"/>
      <c r="Q30" s="78">
        <v>3</v>
      </c>
      <c r="R30" s="71">
        <v>30</v>
      </c>
      <c r="S30" s="71">
        <v>56.5</v>
      </c>
      <c r="T30" s="71">
        <v>6.8</v>
      </c>
      <c r="U30" s="71">
        <v>4</v>
      </c>
      <c r="V30" s="71">
        <v>26</v>
      </c>
      <c r="W30" s="71" t="s">
        <v>0</v>
      </c>
      <c r="X30" s="71"/>
      <c r="Y30" s="71"/>
      <c r="Z30" s="78"/>
      <c r="AA30" s="78"/>
      <c r="AB30" s="78"/>
      <c r="AC30" s="71"/>
      <c r="AD30" s="71"/>
      <c r="AE30" s="71"/>
      <c r="AF30" s="71"/>
      <c r="AG30" s="71">
        <v>1E-3</v>
      </c>
      <c r="AH30" s="71"/>
      <c r="AI30" s="71"/>
      <c r="AJ30" s="71"/>
      <c r="AK30" s="71"/>
      <c r="AL30" s="71"/>
      <c r="AM30" s="71"/>
      <c r="AN30" s="71">
        <v>30</v>
      </c>
      <c r="AO30" s="71">
        <v>28</v>
      </c>
      <c r="AP30" s="71">
        <v>30</v>
      </c>
      <c r="AQ30" s="71">
        <v>28</v>
      </c>
      <c r="AR30" s="71">
        <v>26.8</v>
      </c>
      <c r="AS30" s="71">
        <v>29</v>
      </c>
      <c r="AT30" s="71" t="s">
        <v>485</v>
      </c>
      <c r="AU30" s="71" t="s">
        <v>572</v>
      </c>
      <c r="AV30" s="71" t="s">
        <v>426</v>
      </c>
      <c r="AW30" s="71"/>
      <c r="AX30" s="71"/>
      <c r="AY30" s="71">
        <v>14.4</v>
      </c>
      <c r="AZ30" s="71">
        <v>7.6</v>
      </c>
      <c r="BA30" s="71"/>
      <c r="BB30" s="71"/>
      <c r="BC30" s="71"/>
      <c r="BD30" s="71"/>
      <c r="BE30" s="71"/>
      <c r="BF30" s="71"/>
      <c r="BG30" s="78" t="s">
        <v>731</v>
      </c>
      <c r="BH30" s="78"/>
      <c r="BI30" s="71" t="s">
        <v>730</v>
      </c>
      <c r="BJ30" s="71" t="s">
        <v>442</v>
      </c>
      <c r="BK30" s="71" t="s">
        <v>738</v>
      </c>
      <c r="BL30" s="71"/>
      <c r="BM30" s="71" t="s">
        <v>728</v>
      </c>
      <c r="BN30" s="71"/>
      <c r="BO30" s="71"/>
      <c r="BP30" s="71"/>
      <c r="BQ30" s="71"/>
      <c r="BR30" s="78"/>
      <c r="BS30" s="71" t="s">
        <v>729</v>
      </c>
      <c r="BT30" s="71"/>
      <c r="BU30" s="71"/>
      <c r="BV30" s="71"/>
      <c r="BW30" s="71"/>
      <c r="BX30" s="78"/>
      <c r="BY30" s="71">
        <v>2.5</v>
      </c>
      <c r="BZ30" s="71">
        <v>1</v>
      </c>
      <c r="CA30" s="71">
        <v>4</v>
      </c>
      <c r="CB30" s="71">
        <v>5.5</v>
      </c>
      <c r="CC30" s="71">
        <v>3</v>
      </c>
      <c r="CD30" s="71">
        <v>10</v>
      </c>
      <c r="CE30" s="71">
        <v>3</v>
      </c>
      <c r="CF30" s="71">
        <v>1.8</v>
      </c>
      <c r="CG30" s="71">
        <v>4</v>
      </c>
      <c r="CH30" s="71">
        <v>6</v>
      </c>
      <c r="CI30" s="71">
        <v>4</v>
      </c>
      <c r="CJ30" s="71">
        <v>7</v>
      </c>
      <c r="CK30" s="71"/>
      <c r="CL30" s="125" t="s">
        <v>426</v>
      </c>
      <c r="CM30" s="148" t="s">
        <v>1138</v>
      </c>
      <c r="CN30" s="125" t="s">
        <v>426</v>
      </c>
      <c r="CO30" s="148" t="s">
        <v>1206</v>
      </c>
      <c r="CP30" s="125" t="s">
        <v>1239</v>
      </c>
      <c r="CQ30" s="148" t="s">
        <v>1242</v>
      </c>
      <c r="CR30" s="126" t="s">
        <v>572</v>
      </c>
      <c r="CS30" s="126" t="s">
        <v>1088</v>
      </c>
      <c r="CT30" s="126" t="s">
        <v>426</v>
      </c>
      <c r="CU30" s="97"/>
      <c r="CV30" s="71"/>
      <c r="CW30" s="71"/>
      <c r="CX30" s="71"/>
      <c r="CY30" s="71"/>
      <c r="CZ30" s="71"/>
      <c r="DA30" s="71"/>
      <c r="DB30" s="71"/>
      <c r="DC30" s="71"/>
      <c r="DD30" s="71"/>
      <c r="DE30" s="71"/>
      <c r="DF30" s="71"/>
      <c r="DG30" s="71"/>
      <c r="DH30" s="71"/>
      <c r="DI30" s="71"/>
      <c r="DJ30" s="71"/>
      <c r="DK30" s="71"/>
      <c r="DL30" s="71"/>
      <c r="DM30" s="71"/>
      <c r="DN30" s="71"/>
      <c r="DO30" s="71"/>
      <c r="DP30" s="71"/>
      <c r="DQ30" s="71"/>
      <c r="DR30" s="71"/>
      <c r="DS30" s="71"/>
      <c r="DT30" s="71"/>
      <c r="DU30" s="71"/>
      <c r="DV30" s="71"/>
      <c r="DW30" s="71"/>
      <c r="DX30" s="71"/>
      <c r="DY30" s="71"/>
      <c r="DZ30" s="71"/>
      <c r="EA30" s="71"/>
    </row>
    <row r="31" spans="1:131" s="79" customFormat="1" ht="150" x14ac:dyDescent="0.4">
      <c r="A31" s="71" t="s">
        <v>939</v>
      </c>
      <c r="B31" s="78" t="s">
        <v>595</v>
      </c>
      <c r="C31" s="78" t="s">
        <v>739</v>
      </c>
      <c r="D31" s="97" t="s">
        <v>541</v>
      </c>
      <c r="E31" s="78" t="s">
        <v>1164</v>
      </c>
      <c r="F31" s="71"/>
      <c r="G31" s="71" t="s">
        <v>536</v>
      </c>
      <c r="H31" s="78" t="s">
        <v>740</v>
      </c>
      <c r="I31" s="71">
        <v>32</v>
      </c>
      <c r="J31" s="71">
        <v>41.34</v>
      </c>
      <c r="K31" s="71">
        <v>10.89</v>
      </c>
      <c r="L31" s="71">
        <v>12</v>
      </c>
      <c r="M31" s="71">
        <v>20</v>
      </c>
      <c r="N31" s="71" t="s">
        <v>735</v>
      </c>
      <c r="O31" s="78" t="s">
        <v>741</v>
      </c>
      <c r="P31" s="78"/>
      <c r="Q31" s="78">
        <v>3</v>
      </c>
      <c r="R31" s="71">
        <v>44</v>
      </c>
      <c r="S31" s="71">
        <v>42.3</v>
      </c>
      <c r="T31" s="71">
        <v>9.6199999999999992</v>
      </c>
      <c r="U31" s="71">
        <v>8</v>
      </c>
      <c r="V31" s="71">
        <v>36</v>
      </c>
      <c r="W31" s="71" t="s">
        <v>671</v>
      </c>
      <c r="X31" s="71"/>
      <c r="Y31" s="71" t="s">
        <v>385</v>
      </c>
      <c r="Z31" s="78" t="s">
        <v>742</v>
      </c>
      <c r="AA31" s="78"/>
      <c r="AB31" s="78"/>
      <c r="AC31" s="71"/>
      <c r="AD31" s="71"/>
      <c r="AE31" s="71"/>
      <c r="AF31" s="71" t="s">
        <v>743</v>
      </c>
      <c r="AG31" s="71">
        <v>0</v>
      </c>
      <c r="AH31" s="71"/>
      <c r="AI31" s="71"/>
      <c r="AJ31" s="71">
        <v>27.16</v>
      </c>
      <c r="AK31" s="71">
        <v>2.34</v>
      </c>
      <c r="AL31" s="71">
        <v>23.43</v>
      </c>
      <c r="AM31" s="71">
        <v>3.72</v>
      </c>
      <c r="AN31" s="71"/>
      <c r="AO31" s="71"/>
      <c r="AP31" s="71"/>
      <c r="AQ31" s="71"/>
      <c r="AR31" s="71"/>
      <c r="AS31" s="71"/>
      <c r="AT31" s="71" t="s">
        <v>589</v>
      </c>
      <c r="AU31" s="71" t="s">
        <v>572</v>
      </c>
      <c r="AV31" s="71" t="s">
        <v>426</v>
      </c>
      <c r="AW31" s="71"/>
      <c r="AX31" s="71"/>
      <c r="AY31" s="71">
        <v>8</v>
      </c>
      <c r="AZ31" s="71"/>
      <c r="BA31" s="71"/>
      <c r="BB31" s="71"/>
      <c r="BC31" s="71"/>
      <c r="BD31" s="71">
        <v>8</v>
      </c>
      <c r="BE31" s="71">
        <v>7.25</v>
      </c>
      <c r="BF31" s="71">
        <v>10</v>
      </c>
      <c r="BG31" s="78"/>
      <c r="BH31" s="78"/>
      <c r="BI31" s="71"/>
      <c r="BJ31" s="71" t="s">
        <v>736</v>
      </c>
      <c r="BK31" s="71" t="s">
        <v>737</v>
      </c>
      <c r="BL31" s="71"/>
      <c r="BM31" s="71"/>
      <c r="BN31" s="71"/>
      <c r="BO31" s="71"/>
      <c r="BP31" s="71"/>
      <c r="BQ31" s="71"/>
      <c r="BR31" s="78"/>
      <c r="BS31" s="71"/>
      <c r="BT31" s="71"/>
      <c r="BU31" s="71"/>
      <c r="BV31" s="71"/>
      <c r="BW31" s="71"/>
      <c r="BX31" s="78"/>
      <c r="BY31" s="71"/>
      <c r="BZ31" s="71"/>
      <c r="CA31" s="71"/>
      <c r="CB31" s="71"/>
      <c r="CC31" s="71"/>
      <c r="CD31" s="71"/>
      <c r="CE31" s="71"/>
      <c r="CF31" s="71"/>
      <c r="CG31" s="71"/>
      <c r="CH31" s="71"/>
      <c r="CI31" s="71"/>
      <c r="CJ31" s="71"/>
      <c r="CK31" s="71"/>
      <c r="CL31" s="125" t="s">
        <v>426</v>
      </c>
      <c r="CM31" s="148" t="s">
        <v>1139</v>
      </c>
      <c r="CN31" s="125" t="s">
        <v>288</v>
      </c>
      <c r="CO31" s="148" t="s">
        <v>1207</v>
      </c>
      <c r="CP31" s="125" t="s">
        <v>1239</v>
      </c>
      <c r="CQ31" s="148" t="s">
        <v>1242</v>
      </c>
      <c r="CR31" s="126" t="s">
        <v>572</v>
      </c>
      <c r="CS31" s="126" t="s">
        <v>1110</v>
      </c>
      <c r="CT31" s="126" t="s">
        <v>426</v>
      </c>
      <c r="CU31" s="97"/>
      <c r="CV31" s="71"/>
      <c r="CW31" s="71"/>
      <c r="CX31" s="71"/>
      <c r="CY31" s="71"/>
      <c r="CZ31" s="71"/>
      <c r="DA31" s="71"/>
      <c r="DB31" s="71"/>
      <c r="DC31" s="71"/>
      <c r="DD31" s="71"/>
      <c r="DE31" s="71"/>
      <c r="DF31" s="71"/>
      <c r="DG31" s="71"/>
      <c r="DH31" s="71"/>
      <c r="DI31" s="71"/>
      <c r="DJ31" s="71"/>
      <c r="DK31" s="71"/>
      <c r="DL31" s="71"/>
      <c r="DM31" s="71"/>
      <c r="DN31" s="71"/>
      <c r="DO31" s="71"/>
      <c r="DP31" s="71"/>
      <c r="DQ31" s="71"/>
      <c r="DR31" s="71"/>
      <c r="DS31" s="71"/>
      <c r="DT31" s="71"/>
      <c r="DU31" s="71"/>
      <c r="DV31" s="71"/>
      <c r="DW31" s="71"/>
      <c r="DX31" s="71"/>
      <c r="DY31" s="71"/>
      <c r="DZ31" s="71"/>
      <c r="EA31" s="71"/>
    </row>
    <row r="32" spans="1:131" s="79" customFormat="1" ht="405" x14ac:dyDescent="0.4">
      <c r="A32" s="71" t="s">
        <v>760</v>
      </c>
      <c r="B32" s="78" t="s">
        <v>708</v>
      </c>
      <c r="C32" s="71"/>
      <c r="D32" s="78" t="s">
        <v>898</v>
      </c>
      <c r="E32" s="78" t="s">
        <v>1209</v>
      </c>
      <c r="F32" s="71" t="s">
        <v>751</v>
      </c>
      <c r="G32" s="71" t="s">
        <v>746</v>
      </c>
      <c r="H32" s="78" t="s">
        <v>747</v>
      </c>
      <c r="I32" s="71">
        <v>72</v>
      </c>
      <c r="J32" s="71">
        <v>40</v>
      </c>
      <c r="K32" s="71">
        <v>11.1</v>
      </c>
      <c r="L32" s="71">
        <v>31</v>
      </c>
      <c r="M32" s="71">
        <v>41</v>
      </c>
      <c r="N32" s="71" t="s">
        <v>748</v>
      </c>
      <c r="O32" s="78" t="s">
        <v>744</v>
      </c>
      <c r="P32" s="78"/>
      <c r="Q32" s="78">
        <v>3</v>
      </c>
      <c r="R32" s="71">
        <v>104</v>
      </c>
      <c r="S32" s="71">
        <v>45.6</v>
      </c>
      <c r="T32" s="71">
        <v>8.6999999999999993</v>
      </c>
      <c r="U32" s="71">
        <v>49</v>
      </c>
      <c r="V32" s="71">
        <v>55</v>
      </c>
      <c r="W32" s="71" t="s">
        <v>0</v>
      </c>
      <c r="X32" s="71" t="s">
        <v>1108</v>
      </c>
      <c r="Y32" s="71" t="s">
        <v>384</v>
      </c>
      <c r="Z32" s="78" t="s">
        <v>749</v>
      </c>
      <c r="AA32" s="78" t="s">
        <v>426</v>
      </c>
      <c r="AB32" s="78" t="s">
        <v>745</v>
      </c>
      <c r="AC32" s="71"/>
      <c r="AD32" s="71"/>
      <c r="AE32" s="71"/>
      <c r="AF32" s="71"/>
      <c r="AG32" s="71"/>
      <c r="AH32" s="71"/>
      <c r="AI32" s="71"/>
      <c r="AJ32" s="71">
        <v>29.1</v>
      </c>
      <c r="AK32" s="71">
        <v>1.4</v>
      </c>
      <c r="AL32" s="71">
        <v>26.9</v>
      </c>
      <c r="AM32" s="71">
        <v>2.2000000000000002</v>
      </c>
      <c r="AN32" s="71"/>
      <c r="AO32" s="71"/>
      <c r="AP32" s="71"/>
      <c r="AQ32" s="71"/>
      <c r="AR32" s="71"/>
      <c r="AS32" s="71"/>
      <c r="AT32" s="71" t="s">
        <v>752</v>
      </c>
      <c r="AU32" s="71" t="s">
        <v>572</v>
      </c>
      <c r="AV32" s="71" t="s">
        <v>426</v>
      </c>
      <c r="AW32" s="71"/>
      <c r="AX32" s="71"/>
      <c r="AY32" s="71">
        <v>6.6</v>
      </c>
      <c r="AZ32" s="71">
        <v>1.9</v>
      </c>
      <c r="BA32" s="71"/>
      <c r="BB32" s="71"/>
      <c r="BC32" s="71"/>
      <c r="BD32" s="71"/>
      <c r="BE32" s="71"/>
      <c r="BF32" s="71"/>
      <c r="BG32" s="78" t="s">
        <v>753</v>
      </c>
      <c r="BH32" s="78"/>
      <c r="BI32" s="71"/>
      <c r="BJ32" s="71" t="s">
        <v>442</v>
      </c>
      <c r="BK32" s="71" t="s">
        <v>750</v>
      </c>
      <c r="BL32" s="71"/>
      <c r="BM32" s="71" t="s">
        <v>754</v>
      </c>
      <c r="BN32" s="71">
        <v>3.6</v>
      </c>
      <c r="BO32" s="71">
        <v>4</v>
      </c>
      <c r="BP32" s="71">
        <v>9</v>
      </c>
      <c r="BQ32" s="71">
        <v>4.8</v>
      </c>
      <c r="BR32" s="78" t="s">
        <v>756</v>
      </c>
      <c r="BS32" s="71" t="s">
        <v>755</v>
      </c>
      <c r="BT32" s="71">
        <v>2.1</v>
      </c>
      <c r="BU32" s="71">
        <v>2.8</v>
      </c>
      <c r="BV32" s="71">
        <v>7.9</v>
      </c>
      <c r="BW32" s="71">
        <v>5.3</v>
      </c>
      <c r="BX32" s="78"/>
      <c r="BY32" s="71"/>
      <c r="BZ32" s="71"/>
      <c r="CA32" s="71"/>
      <c r="CB32" s="71"/>
      <c r="CC32" s="71"/>
      <c r="CD32" s="71"/>
      <c r="CE32" s="71"/>
      <c r="CF32" s="71"/>
      <c r="CG32" s="71"/>
      <c r="CH32" s="71"/>
      <c r="CI32" s="71"/>
      <c r="CJ32" s="71"/>
      <c r="CK32" s="71"/>
      <c r="CL32" s="125" t="s">
        <v>426</v>
      </c>
      <c r="CM32" s="148" t="s">
        <v>1161</v>
      </c>
      <c r="CN32" s="125" t="s">
        <v>426</v>
      </c>
      <c r="CO32" s="148" t="s">
        <v>1208</v>
      </c>
      <c r="CP32" s="125" t="s">
        <v>1239</v>
      </c>
      <c r="CQ32" s="148" t="s">
        <v>1242</v>
      </c>
      <c r="CR32" s="126" t="s">
        <v>426</v>
      </c>
      <c r="CS32" s="126" t="s">
        <v>1107</v>
      </c>
      <c r="CT32" s="126" t="s">
        <v>572</v>
      </c>
      <c r="CU32" s="78" t="s">
        <v>745</v>
      </c>
      <c r="CV32" s="71"/>
      <c r="CW32" s="71"/>
      <c r="CX32" s="71"/>
      <c r="CY32" s="71"/>
      <c r="CZ32" s="71"/>
      <c r="DA32" s="71"/>
      <c r="DB32" s="71"/>
      <c r="DC32" s="71"/>
      <c r="DD32" s="71"/>
      <c r="DE32" s="71"/>
      <c r="DF32" s="71"/>
      <c r="DG32" s="71"/>
      <c r="DH32" s="71"/>
      <c r="DI32" s="71"/>
      <c r="DJ32" s="71"/>
      <c r="DK32" s="71"/>
      <c r="DL32" s="71"/>
      <c r="DM32" s="71"/>
      <c r="DN32" s="71"/>
      <c r="DO32" s="71"/>
      <c r="DP32" s="71"/>
      <c r="DQ32" s="71"/>
      <c r="DR32" s="71"/>
      <c r="DS32" s="71"/>
      <c r="DT32" s="71"/>
      <c r="DU32" s="71"/>
      <c r="DV32" s="71"/>
      <c r="DW32" s="71"/>
      <c r="DX32" s="71"/>
      <c r="DY32" s="71"/>
      <c r="DZ32" s="71"/>
      <c r="EA32" s="71"/>
    </row>
    <row r="33" spans="1:131" s="79" customFormat="1" ht="405" x14ac:dyDescent="0.4">
      <c r="A33" s="71" t="s">
        <v>761</v>
      </c>
      <c r="B33" s="78" t="s">
        <v>708</v>
      </c>
      <c r="C33" s="71"/>
      <c r="D33" s="78" t="s">
        <v>898</v>
      </c>
      <c r="E33" s="78" t="s">
        <v>1209</v>
      </c>
      <c r="F33" s="71" t="s">
        <v>751</v>
      </c>
      <c r="G33" s="71" t="s">
        <v>746</v>
      </c>
      <c r="H33" s="78" t="s">
        <v>747</v>
      </c>
      <c r="I33" s="71">
        <v>72</v>
      </c>
      <c r="J33" s="71">
        <v>40</v>
      </c>
      <c r="K33" s="71">
        <v>11.1</v>
      </c>
      <c r="L33" s="71">
        <v>31</v>
      </c>
      <c r="M33" s="71">
        <v>41</v>
      </c>
      <c r="N33" s="71" t="s">
        <v>759</v>
      </c>
      <c r="O33" s="78" t="s">
        <v>744</v>
      </c>
      <c r="P33" s="78"/>
      <c r="Q33" s="78">
        <v>3</v>
      </c>
      <c r="R33" s="71">
        <v>99</v>
      </c>
      <c r="S33" s="71">
        <v>47.6</v>
      </c>
      <c r="T33" s="71">
        <v>9.4</v>
      </c>
      <c r="U33" s="71">
        <v>41</v>
      </c>
      <c r="V33" s="71">
        <v>58</v>
      </c>
      <c r="W33" s="71" t="s">
        <v>0</v>
      </c>
      <c r="X33" s="71" t="s">
        <v>1108</v>
      </c>
      <c r="Y33" s="71" t="s">
        <v>384</v>
      </c>
      <c r="Z33" s="78" t="s">
        <v>749</v>
      </c>
      <c r="AA33" s="78" t="s">
        <v>426</v>
      </c>
      <c r="AB33" s="78" t="s">
        <v>745</v>
      </c>
      <c r="AC33" s="71"/>
      <c r="AD33" s="71"/>
      <c r="AE33" s="71"/>
      <c r="AF33" s="71"/>
      <c r="AG33" s="71"/>
      <c r="AH33" s="71"/>
      <c r="AI33" s="71"/>
      <c r="AJ33" s="71">
        <v>29.1</v>
      </c>
      <c r="AK33" s="71">
        <v>1.4</v>
      </c>
      <c r="AL33" s="71">
        <v>27</v>
      </c>
      <c r="AM33" s="71">
        <v>2.2999999999999998</v>
      </c>
      <c r="AN33" s="71"/>
      <c r="AO33" s="71"/>
      <c r="AP33" s="71"/>
      <c r="AQ33" s="71"/>
      <c r="AR33" s="71"/>
      <c r="AS33" s="71"/>
      <c r="AT33" s="71" t="s">
        <v>752</v>
      </c>
      <c r="AU33" s="71" t="s">
        <v>572</v>
      </c>
      <c r="AV33" s="71" t="s">
        <v>426</v>
      </c>
      <c r="AW33" s="71"/>
      <c r="AX33" s="71"/>
      <c r="AY33" s="71">
        <v>6.7</v>
      </c>
      <c r="AZ33" s="71">
        <v>2</v>
      </c>
      <c r="BA33" s="71"/>
      <c r="BB33" s="71"/>
      <c r="BC33" s="71"/>
      <c r="BD33" s="71"/>
      <c r="BE33" s="71"/>
      <c r="BF33" s="71"/>
      <c r="BG33" s="78" t="s">
        <v>753</v>
      </c>
      <c r="BH33" s="78"/>
      <c r="BI33" s="71"/>
      <c r="BJ33" s="71" t="s">
        <v>442</v>
      </c>
      <c r="BK33" s="71" t="s">
        <v>750</v>
      </c>
      <c r="BL33" s="71"/>
      <c r="BM33" s="71" t="s">
        <v>754</v>
      </c>
      <c r="BN33" s="71">
        <v>3.6</v>
      </c>
      <c r="BO33" s="71">
        <v>4</v>
      </c>
      <c r="BP33" s="71">
        <v>8.9</v>
      </c>
      <c r="BQ33" s="71">
        <v>5</v>
      </c>
      <c r="BR33" s="78" t="s">
        <v>756</v>
      </c>
      <c r="BS33" s="71" t="s">
        <v>755</v>
      </c>
      <c r="BT33" s="71">
        <v>2.1</v>
      </c>
      <c r="BU33" s="71">
        <v>2.8</v>
      </c>
      <c r="BV33" s="71">
        <v>7.3</v>
      </c>
      <c r="BW33" s="71">
        <v>5.3</v>
      </c>
      <c r="BX33" s="78"/>
      <c r="BY33" s="71"/>
      <c r="BZ33" s="71"/>
      <c r="CA33" s="71"/>
      <c r="CB33" s="71"/>
      <c r="CC33" s="71"/>
      <c r="CD33" s="71"/>
      <c r="CE33" s="71"/>
      <c r="CF33" s="71"/>
      <c r="CG33" s="71"/>
      <c r="CH33" s="71"/>
      <c r="CI33" s="71"/>
      <c r="CJ33" s="71"/>
      <c r="CK33" s="71"/>
      <c r="CL33" s="125" t="s">
        <v>426</v>
      </c>
      <c r="CM33" s="148" t="s">
        <v>1161</v>
      </c>
      <c r="CN33" s="125" t="s">
        <v>426</v>
      </c>
      <c r="CO33" s="148" t="s">
        <v>1208</v>
      </c>
      <c r="CP33" s="125" t="s">
        <v>1239</v>
      </c>
      <c r="CQ33" s="148" t="s">
        <v>1242</v>
      </c>
      <c r="CR33" s="126" t="s">
        <v>426</v>
      </c>
      <c r="CS33" s="126" t="s">
        <v>1107</v>
      </c>
      <c r="CT33" s="126" t="s">
        <v>572</v>
      </c>
      <c r="CU33" s="78" t="s">
        <v>745</v>
      </c>
      <c r="CV33" s="71"/>
      <c r="CW33" s="71"/>
      <c r="CX33" s="71"/>
      <c r="CY33" s="71"/>
      <c r="CZ33" s="71"/>
      <c r="DA33" s="71"/>
      <c r="DB33" s="71"/>
      <c r="DC33" s="71"/>
      <c r="DD33" s="71"/>
      <c r="DE33" s="71"/>
      <c r="DF33" s="71"/>
      <c r="DG33" s="71"/>
      <c r="DH33" s="71"/>
      <c r="DI33" s="71"/>
      <c r="DJ33" s="71"/>
      <c r="DK33" s="71"/>
      <c r="DL33" s="71"/>
      <c r="DM33" s="71"/>
      <c r="DN33" s="71"/>
      <c r="DO33" s="71"/>
      <c r="DP33" s="71"/>
      <c r="DQ33" s="71"/>
      <c r="DR33" s="71"/>
      <c r="DS33" s="71"/>
      <c r="DT33" s="71"/>
      <c r="DU33" s="71"/>
      <c r="DV33" s="71"/>
      <c r="DW33" s="71"/>
      <c r="DX33" s="71"/>
      <c r="DY33" s="71"/>
      <c r="DZ33" s="71"/>
      <c r="EA33" s="71"/>
    </row>
    <row r="34" spans="1:131" s="79" customFormat="1" ht="405" x14ac:dyDescent="0.4">
      <c r="A34" s="71" t="s">
        <v>762</v>
      </c>
      <c r="B34" s="78" t="s">
        <v>708</v>
      </c>
      <c r="C34" s="71"/>
      <c r="D34" s="78" t="s">
        <v>898</v>
      </c>
      <c r="E34" s="78" t="s">
        <v>1209</v>
      </c>
      <c r="F34" s="71" t="s">
        <v>751</v>
      </c>
      <c r="G34" s="71" t="s">
        <v>746</v>
      </c>
      <c r="H34" s="78" t="s">
        <v>747</v>
      </c>
      <c r="I34" s="71">
        <v>72</v>
      </c>
      <c r="J34" s="71">
        <v>40</v>
      </c>
      <c r="K34" s="71">
        <v>11.1</v>
      </c>
      <c r="L34" s="71">
        <v>31</v>
      </c>
      <c r="M34" s="71">
        <v>41</v>
      </c>
      <c r="N34" s="71" t="s">
        <v>758</v>
      </c>
      <c r="O34" s="78" t="s">
        <v>744</v>
      </c>
      <c r="P34" s="78"/>
      <c r="Q34" s="78">
        <v>3</v>
      </c>
      <c r="R34" s="71">
        <v>51</v>
      </c>
      <c r="S34" s="71">
        <v>50.8</v>
      </c>
      <c r="T34" s="71">
        <v>6.7</v>
      </c>
      <c r="U34" s="71">
        <v>2</v>
      </c>
      <c r="V34" s="71">
        <v>49</v>
      </c>
      <c r="W34" s="71" t="s">
        <v>0</v>
      </c>
      <c r="X34" s="71" t="s">
        <v>1108</v>
      </c>
      <c r="Y34" s="71" t="s">
        <v>384</v>
      </c>
      <c r="Z34" s="78" t="s">
        <v>749</v>
      </c>
      <c r="AA34" s="78" t="s">
        <v>426</v>
      </c>
      <c r="AB34" s="78" t="s">
        <v>745</v>
      </c>
      <c r="AC34" s="71"/>
      <c r="AD34" s="71"/>
      <c r="AE34" s="71"/>
      <c r="AF34" s="71"/>
      <c r="AG34" s="71"/>
      <c r="AH34" s="71"/>
      <c r="AI34" s="71"/>
      <c r="AJ34" s="71">
        <v>29.1</v>
      </c>
      <c r="AK34" s="71">
        <v>1.4</v>
      </c>
      <c r="AL34" s="71">
        <v>26.8</v>
      </c>
      <c r="AM34" s="71">
        <v>2.2999999999999998</v>
      </c>
      <c r="AN34" s="71"/>
      <c r="AO34" s="71"/>
      <c r="AP34" s="71"/>
      <c r="AQ34" s="71"/>
      <c r="AR34" s="71"/>
      <c r="AS34" s="71"/>
      <c r="AT34" s="71" t="s">
        <v>752</v>
      </c>
      <c r="AU34" s="71" t="s">
        <v>572</v>
      </c>
      <c r="AV34" s="71" t="s">
        <v>426</v>
      </c>
      <c r="AW34" s="71"/>
      <c r="AX34" s="71"/>
      <c r="AY34" s="71">
        <v>6.6</v>
      </c>
      <c r="AZ34" s="71">
        <v>1.7</v>
      </c>
      <c r="BA34" s="71"/>
      <c r="BB34" s="71"/>
      <c r="BC34" s="71"/>
      <c r="BD34" s="71"/>
      <c r="BE34" s="71"/>
      <c r="BF34" s="71"/>
      <c r="BG34" s="78" t="s">
        <v>757</v>
      </c>
      <c r="BH34" s="78"/>
      <c r="BI34" s="71"/>
      <c r="BJ34" s="71" t="s">
        <v>442</v>
      </c>
      <c r="BK34" s="71" t="s">
        <v>750</v>
      </c>
      <c r="BL34" s="71"/>
      <c r="BM34" s="71" t="s">
        <v>754</v>
      </c>
      <c r="BN34" s="71">
        <v>3.6</v>
      </c>
      <c r="BO34" s="71">
        <v>4</v>
      </c>
      <c r="BP34" s="71">
        <v>11.4</v>
      </c>
      <c r="BQ34" s="71">
        <v>4.5999999999999996</v>
      </c>
      <c r="BR34" s="78" t="s">
        <v>756</v>
      </c>
      <c r="BS34" s="71" t="s">
        <v>755</v>
      </c>
      <c r="BT34" s="71">
        <v>2.1</v>
      </c>
      <c r="BU34" s="71">
        <v>2.8</v>
      </c>
      <c r="BV34" s="71">
        <v>8.8000000000000007</v>
      </c>
      <c r="BW34" s="71">
        <v>4.5999999999999996</v>
      </c>
      <c r="BX34" s="78"/>
      <c r="BY34" s="71"/>
      <c r="BZ34" s="71"/>
      <c r="CA34" s="71"/>
      <c r="CB34" s="71"/>
      <c r="CC34" s="71"/>
      <c r="CD34" s="71"/>
      <c r="CE34" s="71"/>
      <c r="CF34" s="71"/>
      <c r="CG34" s="71"/>
      <c r="CH34" s="71"/>
      <c r="CI34" s="71"/>
      <c r="CJ34" s="71"/>
      <c r="CK34" s="71"/>
      <c r="CL34" s="125" t="s">
        <v>426</v>
      </c>
      <c r="CM34" s="148" t="s">
        <v>1161</v>
      </c>
      <c r="CN34" s="125" t="s">
        <v>426</v>
      </c>
      <c r="CO34" s="148" t="s">
        <v>1208</v>
      </c>
      <c r="CP34" s="125" t="s">
        <v>1239</v>
      </c>
      <c r="CQ34" s="148" t="s">
        <v>1242</v>
      </c>
      <c r="CR34" s="126" t="s">
        <v>426</v>
      </c>
      <c r="CS34" s="126" t="s">
        <v>1107</v>
      </c>
      <c r="CT34" s="126" t="s">
        <v>572</v>
      </c>
      <c r="CU34" s="78" t="s">
        <v>745</v>
      </c>
      <c r="CV34" s="71"/>
      <c r="CW34" s="71"/>
      <c r="CX34" s="71"/>
      <c r="CY34" s="71"/>
      <c r="CZ34" s="71"/>
      <c r="DA34" s="71"/>
      <c r="DB34" s="71"/>
      <c r="DC34" s="71"/>
      <c r="DD34" s="71"/>
      <c r="DE34" s="71"/>
      <c r="DF34" s="71"/>
      <c r="DG34" s="71"/>
      <c r="DH34" s="71"/>
      <c r="DI34" s="71"/>
      <c r="DJ34" s="71"/>
      <c r="DK34" s="71"/>
      <c r="DL34" s="71"/>
      <c r="DM34" s="71"/>
      <c r="DN34" s="71"/>
      <c r="DO34" s="71"/>
      <c r="DP34" s="71"/>
      <c r="DQ34" s="71"/>
      <c r="DR34" s="71"/>
      <c r="DS34" s="71"/>
      <c r="DT34" s="71"/>
      <c r="DU34" s="71"/>
      <c r="DV34" s="71"/>
      <c r="DW34" s="71"/>
      <c r="DX34" s="71"/>
      <c r="DY34" s="71"/>
      <c r="DZ34" s="71"/>
      <c r="EA34" s="71"/>
    </row>
    <row r="35" spans="1:131" s="79" customFormat="1" ht="409.5" x14ac:dyDescent="0.4">
      <c r="A35" s="71" t="s">
        <v>760</v>
      </c>
      <c r="B35" s="78" t="s">
        <v>708</v>
      </c>
      <c r="C35" s="71"/>
      <c r="D35" s="78" t="s">
        <v>898</v>
      </c>
      <c r="E35" s="78" t="s">
        <v>1209</v>
      </c>
      <c r="F35" s="71" t="s">
        <v>751</v>
      </c>
      <c r="G35" s="71" t="s">
        <v>746</v>
      </c>
      <c r="H35" s="78" t="s">
        <v>747</v>
      </c>
      <c r="I35" s="71">
        <v>72</v>
      </c>
      <c r="J35" s="71">
        <v>40</v>
      </c>
      <c r="K35" s="71">
        <v>11.1</v>
      </c>
      <c r="L35" s="71">
        <v>31</v>
      </c>
      <c r="M35" s="71">
        <v>41</v>
      </c>
      <c r="N35" s="71" t="s">
        <v>1159</v>
      </c>
      <c r="O35" s="78" t="s">
        <v>1158</v>
      </c>
      <c r="P35" s="78"/>
      <c r="Q35" s="78">
        <v>3</v>
      </c>
      <c r="R35" s="71">
        <v>104</v>
      </c>
      <c r="S35" s="71">
        <v>45.6</v>
      </c>
      <c r="T35" s="71">
        <v>8.6999999999999993</v>
      </c>
      <c r="U35" s="71">
        <v>49</v>
      </c>
      <c r="V35" s="71">
        <v>55</v>
      </c>
      <c r="W35" s="71" t="s">
        <v>763</v>
      </c>
      <c r="X35" s="71" t="s">
        <v>1108</v>
      </c>
      <c r="Y35" s="71" t="s">
        <v>384</v>
      </c>
      <c r="Z35" s="78" t="s">
        <v>764</v>
      </c>
      <c r="AA35" s="78" t="s">
        <v>426</v>
      </c>
      <c r="AB35" s="78" t="s">
        <v>745</v>
      </c>
      <c r="AC35" s="71"/>
      <c r="AD35" s="71"/>
      <c r="AE35" s="71"/>
      <c r="AF35" s="71"/>
      <c r="AG35" s="71"/>
      <c r="AH35" s="71"/>
      <c r="AI35" s="71"/>
      <c r="AJ35" s="71">
        <v>43.9</v>
      </c>
      <c r="AK35" s="71">
        <v>4.0999999999999996</v>
      </c>
      <c r="AL35" s="71">
        <v>40.5</v>
      </c>
      <c r="AM35" s="71">
        <v>6.2</v>
      </c>
      <c r="AN35" s="71"/>
      <c r="AO35" s="71"/>
      <c r="AP35" s="71"/>
      <c r="AQ35" s="71"/>
      <c r="AR35" s="71"/>
      <c r="AS35" s="71"/>
      <c r="AT35" s="71" t="s">
        <v>752</v>
      </c>
      <c r="AU35" s="71" t="s">
        <v>572</v>
      </c>
      <c r="AV35" s="71" t="s">
        <v>426</v>
      </c>
      <c r="AW35" s="71"/>
      <c r="AX35" s="71"/>
      <c r="AY35" s="71">
        <v>6.6</v>
      </c>
      <c r="AZ35" s="71">
        <v>1.9</v>
      </c>
      <c r="BA35" s="71"/>
      <c r="BB35" s="71"/>
      <c r="BC35" s="71"/>
      <c r="BD35" s="71"/>
      <c r="BE35" s="71"/>
      <c r="BF35" s="71"/>
      <c r="BG35" s="78" t="s">
        <v>753</v>
      </c>
      <c r="BH35" s="78"/>
      <c r="BI35" s="71"/>
      <c r="BJ35" s="71" t="s">
        <v>442</v>
      </c>
      <c r="BK35" s="71" t="s">
        <v>750</v>
      </c>
      <c r="BL35" s="71"/>
      <c r="BM35" s="71" t="s">
        <v>754</v>
      </c>
      <c r="BN35" s="71">
        <v>3.6</v>
      </c>
      <c r="BO35" s="71">
        <v>4</v>
      </c>
      <c r="BP35" s="71">
        <v>9</v>
      </c>
      <c r="BQ35" s="71">
        <v>4.8</v>
      </c>
      <c r="BR35" s="78" t="s">
        <v>756</v>
      </c>
      <c r="BS35" s="71" t="s">
        <v>755</v>
      </c>
      <c r="BT35" s="71">
        <v>2.1</v>
      </c>
      <c r="BU35" s="71">
        <v>2.8</v>
      </c>
      <c r="BV35" s="71">
        <v>7.9</v>
      </c>
      <c r="BW35" s="71">
        <v>5.3</v>
      </c>
      <c r="BX35" s="78"/>
      <c r="BY35" s="71"/>
      <c r="BZ35" s="71"/>
      <c r="CA35" s="71"/>
      <c r="CB35" s="71"/>
      <c r="CC35" s="71"/>
      <c r="CD35" s="71"/>
      <c r="CE35" s="71"/>
      <c r="CF35" s="71"/>
      <c r="CG35" s="71"/>
      <c r="CH35" s="71"/>
      <c r="CI35" s="71"/>
      <c r="CJ35" s="71"/>
      <c r="CK35" s="71"/>
      <c r="CL35" s="125" t="s">
        <v>426</v>
      </c>
      <c r="CM35" s="148" t="s">
        <v>1161</v>
      </c>
      <c r="CN35" s="125" t="s">
        <v>426</v>
      </c>
      <c r="CO35" s="148" t="s">
        <v>1208</v>
      </c>
      <c r="CP35" s="125" t="s">
        <v>1239</v>
      </c>
      <c r="CQ35" s="148" t="s">
        <v>1242</v>
      </c>
      <c r="CR35" s="126" t="s">
        <v>426</v>
      </c>
      <c r="CS35" s="126" t="s">
        <v>1107</v>
      </c>
      <c r="CT35" s="126" t="s">
        <v>572</v>
      </c>
      <c r="CU35" s="78" t="s">
        <v>745</v>
      </c>
      <c r="CV35" s="71"/>
      <c r="CW35" s="71"/>
      <c r="CX35" s="71"/>
      <c r="CY35" s="71"/>
      <c r="CZ35" s="71"/>
      <c r="DA35" s="71"/>
      <c r="DB35" s="71"/>
      <c r="DC35" s="71"/>
      <c r="DD35" s="71"/>
      <c r="DE35" s="71"/>
      <c r="DF35" s="71"/>
      <c r="DG35" s="71"/>
      <c r="DH35" s="71"/>
      <c r="DI35" s="71"/>
      <c r="DJ35" s="71"/>
      <c r="DK35" s="71"/>
      <c r="DL35" s="71"/>
      <c r="DM35" s="71"/>
      <c r="DN35" s="71"/>
      <c r="DO35" s="71"/>
      <c r="DP35" s="71"/>
      <c r="DQ35" s="71"/>
      <c r="DR35" s="71"/>
      <c r="DS35" s="71"/>
      <c r="DT35" s="71"/>
      <c r="DU35" s="71"/>
      <c r="DV35" s="71"/>
      <c r="DW35" s="71"/>
      <c r="DX35" s="71"/>
      <c r="DY35" s="71"/>
      <c r="DZ35" s="71"/>
      <c r="EA35" s="71"/>
    </row>
    <row r="36" spans="1:131" s="79" customFormat="1" ht="409.5" x14ac:dyDescent="0.4">
      <c r="A36" s="71" t="s">
        <v>761</v>
      </c>
      <c r="B36" s="78" t="s">
        <v>708</v>
      </c>
      <c r="C36" s="71"/>
      <c r="D36" s="78" t="s">
        <v>898</v>
      </c>
      <c r="E36" s="78" t="s">
        <v>1209</v>
      </c>
      <c r="F36" s="71" t="s">
        <v>751</v>
      </c>
      <c r="G36" s="71" t="s">
        <v>746</v>
      </c>
      <c r="H36" s="78" t="s">
        <v>747</v>
      </c>
      <c r="I36" s="71">
        <v>72</v>
      </c>
      <c r="J36" s="71">
        <v>40</v>
      </c>
      <c r="K36" s="71">
        <v>11.1</v>
      </c>
      <c r="L36" s="71">
        <v>31</v>
      </c>
      <c r="M36" s="71">
        <v>41</v>
      </c>
      <c r="N36" s="71" t="s">
        <v>1160</v>
      </c>
      <c r="O36" s="78" t="s">
        <v>1158</v>
      </c>
      <c r="P36" s="78"/>
      <c r="Q36" s="78">
        <v>3</v>
      </c>
      <c r="R36" s="71">
        <v>99</v>
      </c>
      <c r="S36" s="71">
        <v>47.6</v>
      </c>
      <c r="T36" s="71">
        <v>9.4</v>
      </c>
      <c r="U36" s="71">
        <v>41</v>
      </c>
      <c r="V36" s="71">
        <v>58</v>
      </c>
      <c r="W36" s="71" t="s">
        <v>763</v>
      </c>
      <c r="X36" s="71" t="s">
        <v>1108</v>
      </c>
      <c r="Y36" s="71" t="s">
        <v>384</v>
      </c>
      <c r="Z36" s="78" t="s">
        <v>764</v>
      </c>
      <c r="AA36" s="78" t="s">
        <v>426</v>
      </c>
      <c r="AB36" s="78" t="s">
        <v>745</v>
      </c>
      <c r="AC36" s="71"/>
      <c r="AD36" s="71"/>
      <c r="AE36" s="71"/>
      <c r="AF36" s="71"/>
      <c r="AG36" s="71"/>
      <c r="AH36" s="71"/>
      <c r="AI36" s="71"/>
      <c r="AJ36" s="71">
        <v>43.9</v>
      </c>
      <c r="AK36" s="71">
        <v>4.0999999999999996</v>
      </c>
      <c r="AL36" s="71">
        <v>40.700000000000003</v>
      </c>
      <c r="AM36" s="71">
        <v>5.4</v>
      </c>
      <c r="AN36" s="71"/>
      <c r="AO36" s="71"/>
      <c r="AP36" s="71"/>
      <c r="AQ36" s="71"/>
      <c r="AR36" s="71"/>
      <c r="AS36" s="71"/>
      <c r="AT36" s="71" t="s">
        <v>752</v>
      </c>
      <c r="AU36" s="71" t="s">
        <v>572</v>
      </c>
      <c r="AV36" s="71" t="s">
        <v>426</v>
      </c>
      <c r="AW36" s="71"/>
      <c r="AX36" s="71"/>
      <c r="AY36" s="71">
        <v>6.7</v>
      </c>
      <c r="AZ36" s="71">
        <v>2</v>
      </c>
      <c r="BA36" s="71"/>
      <c r="BB36" s="71"/>
      <c r="BC36" s="71"/>
      <c r="BD36" s="71"/>
      <c r="BE36" s="71"/>
      <c r="BF36" s="71"/>
      <c r="BG36" s="78" t="s">
        <v>753</v>
      </c>
      <c r="BH36" s="78"/>
      <c r="BI36" s="71"/>
      <c r="BJ36" s="71" t="s">
        <v>442</v>
      </c>
      <c r="BK36" s="71" t="s">
        <v>750</v>
      </c>
      <c r="BL36" s="71"/>
      <c r="BM36" s="71" t="s">
        <v>754</v>
      </c>
      <c r="BN36" s="71">
        <v>3.6</v>
      </c>
      <c r="BO36" s="71">
        <v>4</v>
      </c>
      <c r="BP36" s="71">
        <v>8.9</v>
      </c>
      <c r="BQ36" s="71">
        <v>5</v>
      </c>
      <c r="BR36" s="78" t="s">
        <v>756</v>
      </c>
      <c r="BS36" s="71" t="s">
        <v>755</v>
      </c>
      <c r="BT36" s="71">
        <v>2.1</v>
      </c>
      <c r="BU36" s="71">
        <v>2.8</v>
      </c>
      <c r="BV36" s="71">
        <v>7.3</v>
      </c>
      <c r="BW36" s="71">
        <v>5.3</v>
      </c>
      <c r="BX36" s="78"/>
      <c r="BY36" s="71"/>
      <c r="BZ36" s="71"/>
      <c r="CA36" s="71"/>
      <c r="CB36" s="71"/>
      <c r="CC36" s="71"/>
      <c r="CD36" s="71"/>
      <c r="CE36" s="71"/>
      <c r="CF36" s="71"/>
      <c r="CG36" s="71"/>
      <c r="CH36" s="71"/>
      <c r="CI36" s="71"/>
      <c r="CJ36" s="71"/>
      <c r="CK36" s="71"/>
      <c r="CL36" s="125" t="s">
        <v>426</v>
      </c>
      <c r="CM36" s="148" t="s">
        <v>1161</v>
      </c>
      <c r="CN36" s="125" t="s">
        <v>426</v>
      </c>
      <c r="CO36" s="148" t="s">
        <v>1208</v>
      </c>
      <c r="CP36" s="125" t="s">
        <v>1239</v>
      </c>
      <c r="CQ36" s="148" t="s">
        <v>1242</v>
      </c>
      <c r="CR36" s="126" t="s">
        <v>426</v>
      </c>
      <c r="CS36" s="126" t="s">
        <v>1107</v>
      </c>
      <c r="CT36" s="126" t="s">
        <v>572</v>
      </c>
      <c r="CU36" s="78" t="s">
        <v>745</v>
      </c>
      <c r="CV36" s="71"/>
      <c r="CW36" s="71"/>
      <c r="CX36" s="71"/>
      <c r="CY36" s="71"/>
      <c r="CZ36" s="71"/>
      <c r="DA36" s="71"/>
      <c r="DB36" s="71"/>
      <c r="DC36" s="71"/>
      <c r="DD36" s="71"/>
      <c r="DE36" s="71"/>
      <c r="DF36" s="71"/>
      <c r="DG36" s="71"/>
      <c r="DH36" s="71"/>
      <c r="DI36" s="71"/>
      <c r="DJ36" s="71"/>
      <c r="DK36" s="71"/>
      <c r="DL36" s="71"/>
      <c r="DM36" s="71"/>
      <c r="DN36" s="71"/>
      <c r="DO36" s="71"/>
      <c r="DP36" s="71"/>
      <c r="DQ36" s="71"/>
      <c r="DR36" s="71"/>
      <c r="DS36" s="71"/>
      <c r="DT36" s="71"/>
      <c r="DU36" s="71"/>
      <c r="DV36" s="71"/>
      <c r="DW36" s="71"/>
      <c r="DX36" s="71"/>
      <c r="DY36" s="71"/>
      <c r="DZ36" s="71"/>
      <c r="EA36" s="71"/>
    </row>
    <row r="37" spans="1:131" s="79" customFormat="1" ht="409.5" x14ac:dyDescent="0.4">
      <c r="A37" s="71" t="s">
        <v>762</v>
      </c>
      <c r="B37" s="78" t="s">
        <v>708</v>
      </c>
      <c r="C37" s="71"/>
      <c r="D37" s="78" t="s">
        <v>898</v>
      </c>
      <c r="E37" s="78" t="s">
        <v>1209</v>
      </c>
      <c r="F37" s="71" t="s">
        <v>751</v>
      </c>
      <c r="G37" s="71" t="s">
        <v>746</v>
      </c>
      <c r="H37" s="78" t="s">
        <v>747</v>
      </c>
      <c r="I37" s="71">
        <v>72</v>
      </c>
      <c r="J37" s="71">
        <v>40</v>
      </c>
      <c r="K37" s="71">
        <v>11.1</v>
      </c>
      <c r="L37" s="71">
        <v>31</v>
      </c>
      <c r="M37" s="71">
        <v>41</v>
      </c>
      <c r="N37" s="71" t="s">
        <v>851</v>
      </c>
      <c r="O37" s="78" t="s">
        <v>1157</v>
      </c>
      <c r="P37" s="78"/>
      <c r="Q37" s="78">
        <v>3</v>
      </c>
      <c r="R37" s="71">
        <v>51</v>
      </c>
      <c r="S37" s="71">
        <v>50.8</v>
      </c>
      <c r="T37" s="71">
        <v>6.7</v>
      </c>
      <c r="U37" s="71">
        <v>2</v>
      </c>
      <c r="V37" s="71">
        <v>49</v>
      </c>
      <c r="W37" s="71" t="s">
        <v>763</v>
      </c>
      <c r="X37" s="71" t="s">
        <v>1108</v>
      </c>
      <c r="Y37" s="71" t="s">
        <v>384</v>
      </c>
      <c r="Z37" s="78" t="s">
        <v>764</v>
      </c>
      <c r="AA37" s="78" t="s">
        <v>426</v>
      </c>
      <c r="AB37" s="78" t="s">
        <v>745</v>
      </c>
      <c r="AC37" s="71"/>
      <c r="AD37" s="71"/>
      <c r="AE37" s="71"/>
      <c r="AF37" s="71"/>
      <c r="AG37" s="71"/>
      <c r="AH37" s="71"/>
      <c r="AI37" s="71"/>
      <c r="AJ37" s="71">
        <v>43.9</v>
      </c>
      <c r="AK37" s="71">
        <v>4.0999999999999996</v>
      </c>
      <c r="AL37" s="71">
        <v>40.200000000000003</v>
      </c>
      <c r="AM37" s="71">
        <v>4.4000000000000004</v>
      </c>
      <c r="AN37" s="71"/>
      <c r="AO37" s="71"/>
      <c r="AP37" s="71"/>
      <c r="AQ37" s="71"/>
      <c r="AR37" s="71"/>
      <c r="AS37" s="71"/>
      <c r="AT37" s="71" t="s">
        <v>752</v>
      </c>
      <c r="AU37" s="71" t="s">
        <v>572</v>
      </c>
      <c r="AV37" s="71" t="s">
        <v>426</v>
      </c>
      <c r="AW37" s="71"/>
      <c r="AX37" s="71"/>
      <c r="AY37" s="71">
        <v>6.6</v>
      </c>
      <c r="AZ37" s="71">
        <v>1.7</v>
      </c>
      <c r="BA37" s="71"/>
      <c r="BB37" s="71"/>
      <c r="BC37" s="71"/>
      <c r="BD37" s="71"/>
      <c r="BE37" s="71"/>
      <c r="BF37" s="71"/>
      <c r="BG37" s="78" t="s">
        <v>757</v>
      </c>
      <c r="BH37" s="78"/>
      <c r="BI37" s="71"/>
      <c r="BJ37" s="71" t="s">
        <v>442</v>
      </c>
      <c r="BK37" s="71" t="s">
        <v>750</v>
      </c>
      <c r="BL37" s="71"/>
      <c r="BM37" s="71" t="s">
        <v>754</v>
      </c>
      <c r="BN37" s="71">
        <v>3.6</v>
      </c>
      <c r="BO37" s="71">
        <v>4</v>
      </c>
      <c r="BP37" s="71">
        <v>11.4</v>
      </c>
      <c r="BQ37" s="71">
        <v>4.5999999999999996</v>
      </c>
      <c r="BR37" s="78" t="s">
        <v>756</v>
      </c>
      <c r="BS37" s="71" t="s">
        <v>755</v>
      </c>
      <c r="BT37" s="71">
        <v>2.1</v>
      </c>
      <c r="BU37" s="71">
        <v>2.8</v>
      </c>
      <c r="BV37" s="71">
        <v>8.8000000000000007</v>
      </c>
      <c r="BW37" s="71">
        <v>4.5999999999999996</v>
      </c>
      <c r="BX37" s="78"/>
      <c r="BY37" s="71"/>
      <c r="BZ37" s="71"/>
      <c r="CA37" s="71"/>
      <c r="CB37" s="71"/>
      <c r="CC37" s="71"/>
      <c r="CD37" s="71"/>
      <c r="CE37" s="71"/>
      <c r="CF37" s="71"/>
      <c r="CG37" s="71"/>
      <c r="CH37" s="71"/>
      <c r="CI37" s="71"/>
      <c r="CJ37" s="71"/>
      <c r="CK37" s="71"/>
      <c r="CL37" s="125" t="s">
        <v>426</v>
      </c>
      <c r="CM37" s="148" t="s">
        <v>1161</v>
      </c>
      <c r="CN37" s="125" t="s">
        <v>426</v>
      </c>
      <c r="CO37" s="148" t="s">
        <v>1208</v>
      </c>
      <c r="CP37" s="125" t="s">
        <v>1239</v>
      </c>
      <c r="CQ37" s="148" t="s">
        <v>1242</v>
      </c>
      <c r="CR37" s="126" t="s">
        <v>426</v>
      </c>
      <c r="CS37" s="126" t="s">
        <v>1107</v>
      </c>
      <c r="CT37" s="126" t="s">
        <v>572</v>
      </c>
      <c r="CU37" s="78" t="s">
        <v>745</v>
      </c>
      <c r="CV37" s="71"/>
      <c r="CW37" s="71"/>
      <c r="CX37" s="71"/>
      <c r="CY37" s="71"/>
      <c r="CZ37" s="71"/>
      <c r="DA37" s="71"/>
      <c r="DB37" s="71"/>
      <c r="DC37" s="71"/>
      <c r="DD37" s="71"/>
      <c r="DE37" s="71"/>
      <c r="DF37" s="71"/>
      <c r="DG37" s="71"/>
      <c r="DH37" s="71"/>
      <c r="DI37" s="71"/>
      <c r="DJ37" s="71"/>
      <c r="DK37" s="71"/>
      <c r="DL37" s="71"/>
      <c r="DM37" s="71"/>
      <c r="DN37" s="71"/>
      <c r="DO37" s="71"/>
      <c r="DP37" s="71"/>
      <c r="DQ37" s="71"/>
      <c r="DR37" s="71"/>
      <c r="DS37" s="71"/>
      <c r="DT37" s="71"/>
      <c r="DU37" s="71"/>
      <c r="DV37" s="71"/>
      <c r="DW37" s="71"/>
      <c r="DX37" s="71"/>
      <c r="DY37" s="71"/>
      <c r="DZ37" s="71"/>
      <c r="EA37" s="71"/>
    </row>
    <row r="38" spans="1:131" s="79" customFormat="1" ht="78.75" x14ac:dyDescent="0.4">
      <c r="A38" s="71" t="s">
        <v>342</v>
      </c>
      <c r="B38" s="78" t="s">
        <v>766</v>
      </c>
      <c r="C38" s="78" t="s">
        <v>780</v>
      </c>
      <c r="D38" s="78" t="s">
        <v>898</v>
      </c>
      <c r="E38" s="78" t="s">
        <v>1164</v>
      </c>
      <c r="F38" s="71"/>
      <c r="G38" s="71" t="s">
        <v>767</v>
      </c>
      <c r="H38" s="78" t="s">
        <v>768</v>
      </c>
      <c r="I38" s="71">
        <v>39</v>
      </c>
      <c r="J38" s="71">
        <v>60.2</v>
      </c>
      <c r="K38" s="71">
        <v>6.7</v>
      </c>
      <c r="L38" s="71">
        <v>0</v>
      </c>
      <c r="M38" s="71">
        <v>39</v>
      </c>
      <c r="N38" s="71" t="s">
        <v>548</v>
      </c>
      <c r="O38" s="78" t="s">
        <v>769</v>
      </c>
      <c r="P38" s="78"/>
      <c r="Q38" s="78">
        <v>6</v>
      </c>
      <c r="R38" s="71">
        <v>60</v>
      </c>
      <c r="S38" s="71">
        <v>60.7</v>
      </c>
      <c r="T38" s="71">
        <v>9.5</v>
      </c>
      <c r="U38" s="71">
        <v>0</v>
      </c>
      <c r="V38" s="71">
        <v>60</v>
      </c>
      <c r="W38" s="71" t="s">
        <v>671</v>
      </c>
      <c r="X38" s="71"/>
      <c r="Y38" s="71" t="s">
        <v>384</v>
      </c>
      <c r="Z38" s="78" t="s">
        <v>770</v>
      </c>
      <c r="AA38" s="78"/>
      <c r="AB38" s="78"/>
      <c r="AC38" s="71"/>
      <c r="AD38" s="71"/>
      <c r="AE38" s="71"/>
      <c r="AF38" s="71"/>
      <c r="AG38" s="71">
        <v>2E-3</v>
      </c>
      <c r="AH38" s="71"/>
      <c r="AI38" s="71"/>
      <c r="AJ38" s="71">
        <v>25.6</v>
      </c>
      <c r="AK38" s="71">
        <v>2.4</v>
      </c>
      <c r="AL38" s="71">
        <v>23.3</v>
      </c>
      <c r="AM38" s="71">
        <v>3.8</v>
      </c>
      <c r="AN38" s="71"/>
      <c r="AO38" s="71"/>
      <c r="AP38" s="71"/>
      <c r="AQ38" s="71"/>
      <c r="AR38" s="71"/>
      <c r="AS38" s="71"/>
      <c r="AT38" s="71" t="s">
        <v>773</v>
      </c>
      <c r="AU38" s="71" t="s">
        <v>774</v>
      </c>
      <c r="AV38" s="71" t="s">
        <v>774</v>
      </c>
      <c r="AW38" s="71"/>
      <c r="AX38" s="71"/>
      <c r="AY38" s="71"/>
      <c r="AZ38" s="71"/>
      <c r="BA38" s="71"/>
      <c r="BB38" s="71"/>
      <c r="BC38" s="71"/>
      <c r="BD38" s="71"/>
      <c r="BE38" s="71"/>
      <c r="BF38" s="71"/>
      <c r="BG38" s="78" t="s">
        <v>771</v>
      </c>
      <c r="BH38" s="78"/>
      <c r="BI38" s="71"/>
      <c r="BJ38" s="71" t="s">
        <v>442</v>
      </c>
      <c r="BK38" s="71" t="s">
        <v>779</v>
      </c>
      <c r="BL38" s="71"/>
      <c r="BM38" s="71" t="s">
        <v>772</v>
      </c>
      <c r="BN38" s="71">
        <v>36.9</v>
      </c>
      <c r="BO38" s="71">
        <v>9.1</v>
      </c>
      <c r="BP38" s="71">
        <v>45.5</v>
      </c>
      <c r="BQ38" s="71">
        <v>8.5</v>
      </c>
      <c r="BR38" s="78"/>
      <c r="BS38" s="71" t="s">
        <v>454</v>
      </c>
      <c r="BT38" s="71">
        <v>8.9</v>
      </c>
      <c r="BU38" s="71">
        <v>6.5</v>
      </c>
      <c r="BV38" s="71">
        <v>13.2</v>
      </c>
      <c r="BW38" s="71">
        <v>8.8000000000000007</v>
      </c>
      <c r="BX38" s="78">
        <v>2.3E-2</v>
      </c>
      <c r="BY38" s="71"/>
      <c r="BZ38" s="71"/>
      <c r="CA38" s="71"/>
      <c r="CB38" s="71"/>
      <c r="CC38" s="71"/>
      <c r="CD38" s="71"/>
      <c r="CE38" s="71"/>
      <c r="CF38" s="71"/>
      <c r="CG38" s="71"/>
      <c r="CH38" s="71"/>
      <c r="CI38" s="71"/>
      <c r="CJ38" s="71"/>
      <c r="CK38" s="71"/>
      <c r="CL38" s="125" t="s">
        <v>426</v>
      </c>
      <c r="CM38" s="148" t="s">
        <v>1140</v>
      </c>
      <c r="CN38" s="125" t="s">
        <v>426</v>
      </c>
      <c r="CO38" s="148" t="s">
        <v>1211</v>
      </c>
      <c r="CP38" s="125" t="s">
        <v>159</v>
      </c>
      <c r="CQ38" s="148" t="s">
        <v>1250</v>
      </c>
      <c r="CR38" s="126" t="s">
        <v>572</v>
      </c>
      <c r="CS38" s="126" t="s">
        <v>1088</v>
      </c>
      <c r="CT38" s="126" t="s">
        <v>426</v>
      </c>
      <c r="CU38" s="97"/>
      <c r="CV38" s="71"/>
      <c r="CW38" s="71"/>
      <c r="CX38" s="71"/>
      <c r="CY38" s="71"/>
      <c r="CZ38" s="71"/>
      <c r="DA38" s="71"/>
      <c r="DB38" s="71"/>
      <c r="DC38" s="71"/>
      <c r="DD38" s="71"/>
      <c r="DE38" s="71"/>
      <c r="DF38" s="71"/>
      <c r="DG38" s="71"/>
      <c r="DH38" s="71"/>
      <c r="DI38" s="71"/>
      <c r="DJ38" s="71"/>
      <c r="DK38" s="71"/>
      <c r="DL38" s="71"/>
      <c r="DM38" s="71"/>
      <c r="DN38" s="71"/>
      <c r="DO38" s="71"/>
      <c r="DP38" s="71"/>
      <c r="DQ38" s="71"/>
      <c r="DR38" s="71"/>
      <c r="DS38" s="71"/>
      <c r="DT38" s="71"/>
      <c r="DU38" s="71"/>
      <c r="DV38" s="71"/>
      <c r="DW38" s="71"/>
      <c r="DX38" s="71"/>
      <c r="DY38" s="71"/>
      <c r="DZ38" s="71"/>
      <c r="EA38" s="71"/>
    </row>
    <row r="39" spans="1:131" s="79" customFormat="1" ht="120" x14ac:dyDescent="0.4">
      <c r="A39" s="71" t="s">
        <v>343</v>
      </c>
      <c r="B39" s="78" t="s">
        <v>776</v>
      </c>
      <c r="C39" s="78" t="s">
        <v>784</v>
      </c>
      <c r="D39" s="78" t="s">
        <v>942</v>
      </c>
      <c r="E39" s="78" t="s">
        <v>1164</v>
      </c>
      <c r="F39" s="71"/>
      <c r="G39" s="71" t="s">
        <v>788</v>
      </c>
      <c r="H39" s="78" t="s">
        <v>781</v>
      </c>
      <c r="I39" s="71">
        <v>32</v>
      </c>
      <c r="J39" s="71">
        <v>55.4</v>
      </c>
      <c r="K39" s="71">
        <v>22</v>
      </c>
      <c r="L39" s="71">
        <v>12</v>
      </c>
      <c r="M39" s="71">
        <v>20</v>
      </c>
      <c r="N39" s="71" t="s">
        <v>782</v>
      </c>
      <c r="O39" s="78" t="s">
        <v>783</v>
      </c>
      <c r="P39" s="78"/>
      <c r="Q39" s="78"/>
      <c r="R39" s="71">
        <v>34</v>
      </c>
      <c r="S39" s="71">
        <v>51.5</v>
      </c>
      <c r="T39" s="71">
        <v>20.399999999999999</v>
      </c>
      <c r="U39" s="71">
        <v>7</v>
      </c>
      <c r="V39" s="71">
        <v>27</v>
      </c>
      <c r="W39" s="71" t="s">
        <v>0</v>
      </c>
      <c r="X39" s="71"/>
      <c r="Y39" s="71" t="s">
        <v>385</v>
      </c>
      <c r="Z39" s="78"/>
      <c r="AA39" s="78" t="s">
        <v>426</v>
      </c>
      <c r="AB39" s="78" t="s">
        <v>785</v>
      </c>
      <c r="AC39" s="71"/>
      <c r="AD39" s="71"/>
      <c r="AE39" s="71"/>
      <c r="AF39" s="71"/>
      <c r="AG39" s="71" t="s">
        <v>792</v>
      </c>
      <c r="AH39" s="71"/>
      <c r="AI39" s="71"/>
      <c r="AJ39" s="71">
        <v>28.8</v>
      </c>
      <c r="AK39" s="71">
        <v>1.4</v>
      </c>
      <c r="AL39" s="71">
        <v>28.1</v>
      </c>
      <c r="AM39" s="71">
        <v>1.5</v>
      </c>
      <c r="AN39" s="71"/>
      <c r="AO39" s="71"/>
      <c r="AP39" s="71"/>
      <c r="AQ39" s="71"/>
      <c r="AR39" s="71"/>
      <c r="AS39" s="71"/>
      <c r="AT39" s="71" t="s">
        <v>539</v>
      </c>
      <c r="AU39" s="71" t="s">
        <v>572</v>
      </c>
      <c r="AV39" s="71" t="s">
        <v>426</v>
      </c>
      <c r="AW39" s="71"/>
      <c r="AX39" s="71"/>
      <c r="AY39" s="71">
        <v>34.9</v>
      </c>
      <c r="AZ39" s="71">
        <v>23.3</v>
      </c>
      <c r="BA39" s="71"/>
      <c r="BB39" s="71"/>
      <c r="BC39" s="71"/>
      <c r="BD39" s="71"/>
      <c r="BE39" s="71"/>
      <c r="BF39" s="71"/>
      <c r="BG39" s="78"/>
      <c r="BH39" s="78"/>
      <c r="BI39" s="71"/>
      <c r="BJ39" s="71" t="s">
        <v>778</v>
      </c>
      <c r="BK39" s="71" t="s">
        <v>777</v>
      </c>
      <c r="BL39" s="71"/>
      <c r="BM39" s="71"/>
      <c r="BN39" s="71"/>
      <c r="BO39" s="71"/>
      <c r="BP39" s="71"/>
      <c r="BQ39" s="71"/>
      <c r="BR39" s="78"/>
      <c r="BS39" s="71" t="s">
        <v>786</v>
      </c>
      <c r="BT39" s="71">
        <v>3.5</v>
      </c>
      <c r="BU39" s="71">
        <v>3.6</v>
      </c>
      <c r="BV39" s="71">
        <v>9.1999999999999993</v>
      </c>
      <c r="BW39" s="71">
        <v>5.9</v>
      </c>
      <c r="BX39" s="78" t="s">
        <v>787</v>
      </c>
      <c r="BY39" s="71"/>
      <c r="BZ39" s="71"/>
      <c r="CA39" s="71"/>
      <c r="CB39" s="71"/>
      <c r="CC39" s="71"/>
      <c r="CD39" s="71"/>
      <c r="CE39" s="71"/>
      <c r="CF39" s="71"/>
      <c r="CG39" s="71"/>
      <c r="CH39" s="71"/>
      <c r="CI39" s="71"/>
      <c r="CJ39" s="71"/>
      <c r="CK39" s="71"/>
      <c r="CL39" s="125" t="s">
        <v>426</v>
      </c>
      <c r="CM39" s="148" t="s">
        <v>1141</v>
      </c>
      <c r="CN39" s="125" t="s">
        <v>426</v>
      </c>
      <c r="CO39" s="148" t="s">
        <v>1210</v>
      </c>
      <c r="CP39" s="125" t="s">
        <v>1239</v>
      </c>
      <c r="CQ39" s="148" t="s">
        <v>1242</v>
      </c>
      <c r="CR39" s="126"/>
      <c r="CS39" s="126"/>
      <c r="CT39" s="126" t="s">
        <v>572</v>
      </c>
      <c r="CU39" s="78" t="s">
        <v>745</v>
      </c>
      <c r="CV39" s="71"/>
      <c r="CW39" s="71"/>
      <c r="CX39" s="71"/>
      <c r="CY39" s="71"/>
      <c r="CZ39" s="71"/>
      <c r="DA39" s="71"/>
      <c r="DB39" s="71"/>
      <c r="DC39" s="71"/>
      <c r="DD39" s="71"/>
      <c r="DE39" s="71"/>
      <c r="DF39" s="71"/>
      <c r="DG39" s="71"/>
      <c r="DH39" s="71"/>
      <c r="DI39" s="71"/>
      <c r="DJ39" s="71"/>
      <c r="DK39" s="71"/>
      <c r="DL39" s="71"/>
      <c r="DM39" s="71"/>
      <c r="DN39" s="71"/>
      <c r="DO39" s="71"/>
      <c r="DP39" s="71"/>
      <c r="DQ39" s="71"/>
      <c r="DR39" s="71"/>
      <c r="DS39" s="71"/>
      <c r="DT39" s="71"/>
      <c r="DU39" s="71"/>
      <c r="DV39" s="71"/>
      <c r="DW39" s="71"/>
      <c r="DX39" s="71"/>
      <c r="DY39" s="71"/>
      <c r="DZ39" s="71"/>
      <c r="EA39" s="71"/>
    </row>
    <row r="40" spans="1:131" s="79" customFormat="1" ht="105" x14ac:dyDescent="0.4">
      <c r="A40" s="71" t="s">
        <v>344</v>
      </c>
      <c r="B40" s="78" t="s">
        <v>776</v>
      </c>
      <c r="C40" s="71"/>
      <c r="D40" s="78" t="s">
        <v>898</v>
      </c>
      <c r="E40" s="78" t="s">
        <v>1164</v>
      </c>
      <c r="F40" s="71"/>
      <c r="G40" s="71" t="s">
        <v>788</v>
      </c>
      <c r="H40" s="78" t="s">
        <v>797</v>
      </c>
      <c r="I40" s="71">
        <v>19</v>
      </c>
      <c r="J40" s="71">
        <v>49.37</v>
      </c>
      <c r="K40" s="71">
        <v>15.23</v>
      </c>
      <c r="L40" s="71">
        <v>4</v>
      </c>
      <c r="M40" s="71">
        <v>15</v>
      </c>
      <c r="N40" s="71" t="s">
        <v>548</v>
      </c>
      <c r="O40" s="78" t="s">
        <v>789</v>
      </c>
      <c r="P40" s="78"/>
      <c r="Q40" s="78"/>
      <c r="R40" s="71">
        <v>30</v>
      </c>
      <c r="S40" s="71">
        <v>50.6</v>
      </c>
      <c r="T40" s="71">
        <v>13.45</v>
      </c>
      <c r="U40" s="71">
        <v>5</v>
      </c>
      <c r="V40" s="71">
        <v>25</v>
      </c>
      <c r="W40" s="71" t="s">
        <v>0</v>
      </c>
      <c r="X40" s="71"/>
      <c r="Y40" s="71" t="s">
        <v>385</v>
      </c>
      <c r="Z40" s="78" t="s">
        <v>791</v>
      </c>
      <c r="AA40" s="78" t="s">
        <v>426</v>
      </c>
      <c r="AB40" s="78" t="s">
        <v>790</v>
      </c>
      <c r="AC40" s="71"/>
      <c r="AD40" s="71"/>
      <c r="AE40" s="71"/>
      <c r="AF40" s="71"/>
      <c r="AG40" s="71">
        <v>0.03</v>
      </c>
      <c r="AH40" s="71"/>
      <c r="AI40" s="71"/>
      <c r="AJ40" s="71">
        <v>27.3</v>
      </c>
      <c r="AK40" s="71">
        <v>2.1</v>
      </c>
      <c r="AL40" s="71">
        <v>25.7</v>
      </c>
      <c r="AM40" s="71">
        <v>2.8</v>
      </c>
      <c r="AN40" s="71"/>
      <c r="AO40" s="71"/>
      <c r="AP40" s="71"/>
      <c r="AQ40" s="71"/>
      <c r="AR40" s="71"/>
      <c r="AS40" s="71"/>
      <c r="AT40" s="71" t="s">
        <v>151</v>
      </c>
      <c r="AU40" s="71"/>
      <c r="AV40" s="71"/>
      <c r="AW40" s="71"/>
      <c r="AX40" s="71"/>
      <c r="AY40" s="71"/>
      <c r="AZ40" s="71"/>
      <c r="BA40" s="71"/>
      <c r="BB40" s="71"/>
      <c r="BC40" s="71"/>
      <c r="BD40" s="71"/>
      <c r="BE40" s="71"/>
      <c r="BF40" s="71"/>
      <c r="BG40" s="78" t="s">
        <v>795</v>
      </c>
      <c r="BH40" s="78"/>
      <c r="BI40" s="71" t="s">
        <v>796</v>
      </c>
      <c r="BJ40" s="71" t="s">
        <v>778</v>
      </c>
      <c r="BK40" s="71" t="s">
        <v>794</v>
      </c>
      <c r="BL40" s="71"/>
      <c r="BM40" s="71"/>
      <c r="BN40" s="71"/>
      <c r="BO40" s="71"/>
      <c r="BP40" s="71"/>
      <c r="BQ40" s="71"/>
      <c r="BR40" s="78"/>
      <c r="BS40" s="71" t="s">
        <v>793</v>
      </c>
      <c r="BT40" s="71">
        <v>9</v>
      </c>
      <c r="BU40" s="71">
        <v>7.39</v>
      </c>
      <c r="BV40" s="71">
        <v>16.100000000000001</v>
      </c>
      <c r="BW40" s="71">
        <v>11.09</v>
      </c>
      <c r="BX40" s="78">
        <v>0.02</v>
      </c>
      <c r="BY40" s="71"/>
      <c r="BZ40" s="71"/>
      <c r="CA40" s="71"/>
      <c r="CB40" s="71"/>
      <c r="CC40" s="71"/>
      <c r="CD40" s="71"/>
      <c r="CE40" s="71"/>
      <c r="CF40" s="71"/>
      <c r="CG40" s="71"/>
      <c r="CH40" s="71"/>
      <c r="CI40" s="71"/>
      <c r="CJ40" s="71"/>
      <c r="CK40" s="71"/>
      <c r="CL40" s="125" t="s">
        <v>1124</v>
      </c>
      <c r="CM40" s="148" t="s">
        <v>1156</v>
      </c>
      <c r="CN40" s="125" t="s">
        <v>572</v>
      </c>
      <c r="CO40" s="148" t="s">
        <v>1212</v>
      </c>
      <c r="CP40" s="125" t="s">
        <v>1239</v>
      </c>
      <c r="CQ40" s="148" t="s">
        <v>1251</v>
      </c>
      <c r="CR40" s="126" t="s">
        <v>426</v>
      </c>
      <c r="CS40" s="126" t="s">
        <v>1106</v>
      </c>
      <c r="CT40" s="126" t="s">
        <v>572</v>
      </c>
      <c r="CU40" s="97" t="s">
        <v>1083</v>
      </c>
      <c r="CV40" s="71"/>
      <c r="CW40" s="71"/>
      <c r="CX40" s="71"/>
      <c r="CY40" s="71"/>
      <c r="CZ40" s="71"/>
      <c r="DA40" s="71"/>
      <c r="DB40" s="71"/>
      <c r="DC40" s="71"/>
      <c r="DD40" s="71"/>
      <c r="DE40" s="71"/>
      <c r="DF40" s="71"/>
      <c r="DG40" s="71"/>
      <c r="DH40" s="71"/>
      <c r="DI40" s="71"/>
      <c r="DJ40" s="71"/>
      <c r="DK40" s="71"/>
      <c r="DL40" s="71"/>
      <c r="DM40" s="71"/>
      <c r="DN40" s="71"/>
      <c r="DO40" s="71"/>
      <c r="DP40" s="71"/>
      <c r="DQ40" s="71"/>
      <c r="DR40" s="71"/>
      <c r="DS40" s="71"/>
      <c r="DT40" s="71"/>
      <c r="DU40" s="71"/>
      <c r="DV40" s="71"/>
      <c r="DW40" s="71"/>
      <c r="DX40" s="71"/>
      <c r="DY40" s="71"/>
      <c r="DZ40" s="71"/>
      <c r="EA40" s="71"/>
    </row>
    <row r="41" spans="1:131" s="79" customFormat="1" ht="78.75" x14ac:dyDescent="0.4">
      <c r="A41" s="71" t="s">
        <v>941</v>
      </c>
      <c r="B41" s="78" t="s">
        <v>602</v>
      </c>
      <c r="C41" s="78" t="s">
        <v>800</v>
      </c>
      <c r="D41" s="78" t="s">
        <v>898</v>
      </c>
      <c r="E41" s="78" t="s">
        <v>1164</v>
      </c>
      <c r="F41" s="71"/>
      <c r="G41" s="71" t="s">
        <v>536</v>
      </c>
      <c r="H41" s="78"/>
      <c r="I41" s="71">
        <v>28</v>
      </c>
      <c r="J41" s="71">
        <v>33.9</v>
      </c>
      <c r="K41" s="71">
        <v>11.5</v>
      </c>
      <c r="L41" s="71">
        <v>10</v>
      </c>
      <c r="M41" s="71">
        <v>18</v>
      </c>
      <c r="N41" s="71" t="s">
        <v>381</v>
      </c>
      <c r="O41" s="78" t="s">
        <v>799</v>
      </c>
      <c r="P41" s="78"/>
      <c r="Q41" s="78">
        <v>2</v>
      </c>
      <c r="R41" s="71">
        <v>51</v>
      </c>
      <c r="S41" s="71">
        <v>37.6</v>
      </c>
      <c r="T41" s="71">
        <v>12.6</v>
      </c>
      <c r="U41" s="71">
        <v>20</v>
      </c>
      <c r="V41" s="71">
        <v>31</v>
      </c>
      <c r="W41" s="71" t="s">
        <v>383</v>
      </c>
      <c r="X41" s="71"/>
      <c r="Y41" s="71" t="s">
        <v>384</v>
      </c>
      <c r="Z41" s="78"/>
      <c r="AA41" s="78"/>
      <c r="AB41" s="78"/>
      <c r="AC41" s="71"/>
      <c r="AD41" s="71"/>
      <c r="AE41" s="71"/>
      <c r="AF41" s="71" t="s">
        <v>798</v>
      </c>
      <c r="AG41" s="71">
        <v>3.0000000000000001E-3</v>
      </c>
      <c r="AH41" s="71"/>
      <c r="AI41" s="71"/>
      <c r="AJ41" s="71">
        <v>27.2</v>
      </c>
      <c r="AK41" s="71">
        <v>2.6</v>
      </c>
      <c r="AL41" s="71">
        <v>25.4</v>
      </c>
      <c r="AM41" s="71">
        <v>2.5</v>
      </c>
      <c r="AN41" s="71"/>
      <c r="AO41" s="71"/>
      <c r="AP41" s="71"/>
      <c r="AQ41" s="71"/>
      <c r="AR41" s="71"/>
      <c r="AS41" s="71"/>
      <c r="AT41" s="71" t="s">
        <v>539</v>
      </c>
      <c r="AU41" s="71" t="s">
        <v>801</v>
      </c>
      <c r="AV41" s="71"/>
      <c r="AW41" s="71"/>
      <c r="AX41" s="71"/>
      <c r="AY41" s="71"/>
      <c r="AZ41" s="71"/>
      <c r="BA41" s="71"/>
      <c r="BB41" s="71"/>
      <c r="BC41" s="71"/>
      <c r="BD41" s="71"/>
      <c r="BE41" s="71"/>
      <c r="BF41" s="71"/>
      <c r="BG41" s="78"/>
      <c r="BH41" s="78"/>
      <c r="BI41" s="71"/>
      <c r="BJ41" s="71" t="s">
        <v>394</v>
      </c>
      <c r="BK41" s="71"/>
      <c r="BL41" s="71"/>
      <c r="BM41" s="71"/>
      <c r="BN41" s="71"/>
      <c r="BO41" s="71"/>
      <c r="BP41" s="71"/>
      <c r="BQ41" s="71"/>
      <c r="BR41" s="78"/>
      <c r="BS41" s="71" t="s">
        <v>820</v>
      </c>
      <c r="BT41" s="71"/>
      <c r="BU41" s="71"/>
      <c r="BV41" s="71"/>
      <c r="BW41" s="71"/>
      <c r="BX41" s="78"/>
      <c r="BY41" s="71"/>
      <c r="BZ41" s="71"/>
      <c r="CA41" s="71"/>
      <c r="CB41" s="71"/>
      <c r="CC41" s="71"/>
      <c r="CD41" s="71"/>
      <c r="CE41" s="71">
        <v>4</v>
      </c>
      <c r="CF41" s="71">
        <v>2.2999999999999998</v>
      </c>
      <c r="CG41" s="71">
        <v>6.8</v>
      </c>
      <c r="CH41" s="71">
        <v>14</v>
      </c>
      <c r="CI41" s="71">
        <v>9</v>
      </c>
      <c r="CJ41" s="71">
        <v>21</v>
      </c>
      <c r="CK41" s="71"/>
      <c r="CL41" s="125" t="s">
        <v>426</v>
      </c>
      <c r="CM41" s="148" t="s">
        <v>1142</v>
      </c>
      <c r="CN41" s="125" t="s">
        <v>426</v>
      </c>
      <c r="CO41" s="148" t="s">
        <v>1213</v>
      </c>
      <c r="CP41" s="125" t="s">
        <v>159</v>
      </c>
      <c r="CQ41" s="71" t="s">
        <v>801</v>
      </c>
      <c r="CR41" s="126"/>
      <c r="CS41" s="126"/>
      <c r="CT41" s="126" t="s">
        <v>426</v>
      </c>
      <c r="CU41" s="97"/>
      <c r="CV41" s="71"/>
      <c r="CW41" s="71"/>
      <c r="CX41" s="71"/>
      <c r="CY41" s="71"/>
      <c r="CZ41" s="71"/>
      <c r="DA41" s="71"/>
      <c r="DB41" s="71"/>
      <c r="DC41" s="71"/>
      <c r="DD41" s="71"/>
      <c r="DE41" s="71"/>
      <c r="DF41" s="71"/>
      <c r="DG41" s="71"/>
      <c r="DH41" s="71"/>
      <c r="DI41" s="71"/>
      <c r="DJ41" s="71"/>
      <c r="DK41" s="71"/>
      <c r="DL41" s="71"/>
      <c r="DM41" s="71"/>
      <c r="DN41" s="71"/>
      <c r="DO41" s="71"/>
      <c r="DP41" s="71"/>
      <c r="DQ41" s="71"/>
      <c r="DR41" s="71"/>
      <c r="DS41" s="71"/>
      <c r="DT41" s="71"/>
      <c r="DU41" s="71"/>
      <c r="DV41" s="71"/>
      <c r="DW41" s="71"/>
      <c r="DX41" s="71"/>
      <c r="DY41" s="71"/>
      <c r="DZ41" s="71"/>
      <c r="EA41" s="71"/>
    </row>
    <row r="42" spans="1:131" s="79" customFormat="1" ht="78.75" x14ac:dyDescent="0.4">
      <c r="A42" s="71" t="s">
        <v>345</v>
      </c>
      <c r="B42" s="78" t="s">
        <v>802</v>
      </c>
      <c r="C42" s="78" t="s">
        <v>807</v>
      </c>
      <c r="D42" s="78" t="s">
        <v>805</v>
      </c>
      <c r="E42" s="78" t="s">
        <v>1164</v>
      </c>
      <c r="F42" s="71"/>
      <c r="G42" s="71" t="s">
        <v>803</v>
      </c>
      <c r="H42" s="78" t="s">
        <v>804</v>
      </c>
      <c r="I42" s="71">
        <v>30</v>
      </c>
      <c r="J42" s="71">
        <v>49.2</v>
      </c>
      <c r="K42" s="71">
        <v>10</v>
      </c>
      <c r="L42" s="71">
        <v>7</v>
      </c>
      <c r="M42" s="71">
        <v>23</v>
      </c>
      <c r="N42" s="71" t="s">
        <v>808</v>
      </c>
      <c r="O42" s="78" t="s">
        <v>806</v>
      </c>
      <c r="P42" s="78"/>
      <c r="Q42" s="78">
        <v>6</v>
      </c>
      <c r="R42" s="71">
        <v>30</v>
      </c>
      <c r="S42" s="71">
        <v>51.7</v>
      </c>
      <c r="T42" s="71">
        <v>13.5</v>
      </c>
      <c r="U42" s="71">
        <v>7</v>
      </c>
      <c r="V42" s="71">
        <v>23</v>
      </c>
      <c r="W42" s="71" t="s">
        <v>0</v>
      </c>
      <c r="X42" s="71"/>
      <c r="Y42" s="71" t="s">
        <v>385</v>
      </c>
      <c r="Z42" s="78" t="s">
        <v>550</v>
      </c>
      <c r="AA42" s="78" t="s">
        <v>426</v>
      </c>
      <c r="AB42" s="78" t="s">
        <v>809</v>
      </c>
      <c r="AC42" s="71"/>
      <c r="AD42" s="71"/>
      <c r="AE42" s="71"/>
      <c r="AF42" s="71"/>
      <c r="AG42" s="71">
        <v>0.08</v>
      </c>
      <c r="AH42" s="71"/>
      <c r="AI42" s="71"/>
      <c r="AJ42" s="71">
        <v>30</v>
      </c>
      <c r="AK42" s="71">
        <v>0.2</v>
      </c>
      <c r="AL42" s="71">
        <v>29.8</v>
      </c>
      <c r="AM42" s="71">
        <v>0.6</v>
      </c>
      <c r="AN42" s="71"/>
      <c r="AO42" s="71"/>
      <c r="AP42" s="71"/>
      <c r="AQ42" s="71"/>
      <c r="AR42" s="71"/>
      <c r="AS42" s="71"/>
      <c r="AT42" s="71" t="s">
        <v>810</v>
      </c>
      <c r="AU42" s="71" t="s">
        <v>572</v>
      </c>
      <c r="AV42" s="71" t="s">
        <v>426</v>
      </c>
      <c r="AW42" s="71"/>
      <c r="AX42" s="71"/>
      <c r="AY42" s="71">
        <v>3.8</v>
      </c>
      <c r="AZ42" s="71">
        <v>2.2999999999999998</v>
      </c>
      <c r="BA42" s="71"/>
      <c r="BB42" s="71"/>
      <c r="BC42" s="71"/>
      <c r="BD42" s="71"/>
      <c r="BE42" s="71"/>
      <c r="BF42" s="71"/>
      <c r="BG42" s="78"/>
      <c r="BH42" s="78"/>
      <c r="BI42" s="71"/>
      <c r="BJ42" s="71" t="s">
        <v>442</v>
      </c>
      <c r="BK42" s="71" t="s">
        <v>811</v>
      </c>
      <c r="BL42" s="71"/>
      <c r="BM42" s="71"/>
      <c r="BN42" s="71"/>
      <c r="BO42" s="71"/>
      <c r="BP42" s="71"/>
      <c r="BQ42" s="71"/>
      <c r="BR42" s="78"/>
      <c r="BS42" s="71" t="s">
        <v>812</v>
      </c>
      <c r="BT42" s="71"/>
      <c r="BU42" s="71"/>
      <c r="BV42" s="71"/>
      <c r="BW42" s="71"/>
      <c r="BX42" s="78">
        <v>1E-3</v>
      </c>
      <c r="BY42" s="71"/>
      <c r="BZ42" s="71"/>
      <c r="CA42" s="71"/>
      <c r="CB42" s="71"/>
      <c r="CC42" s="71"/>
      <c r="CD42" s="71"/>
      <c r="CE42" s="71"/>
      <c r="CF42" s="71"/>
      <c r="CG42" s="71"/>
      <c r="CH42" s="71"/>
      <c r="CI42" s="71"/>
      <c r="CJ42" s="71"/>
      <c r="CK42" s="71"/>
      <c r="CL42" s="125" t="s">
        <v>1124</v>
      </c>
      <c r="CM42" s="148" t="s">
        <v>1143</v>
      </c>
      <c r="CN42" s="125" t="s">
        <v>426</v>
      </c>
      <c r="CO42" s="148" t="s">
        <v>1214</v>
      </c>
      <c r="CP42" s="125" t="s">
        <v>1239</v>
      </c>
      <c r="CQ42" s="148" t="s">
        <v>1242</v>
      </c>
      <c r="CR42" s="126" t="s">
        <v>572</v>
      </c>
      <c r="CS42" s="126" t="s">
        <v>1088</v>
      </c>
      <c r="CT42" s="126" t="s">
        <v>572</v>
      </c>
      <c r="CU42" s="78" t="s">
        <v>809</v>
      </c>
      <c r="CV42" s="71"/>
      <c r="CW42" s="71"/>
      <c r="CX42" s="71"/>
      <c r="CY42" s="71"/>
      <c r="CZ42" s="71"/>
      <c r="DA42" s="71"/>
      <c r="DB42" s="71"/>
      <c r="DC42" s="71"/>
      <c r="DD42" s="71"/>
      <c r="DE42" s="71"/>
      <c r="DF42" s="71"/>
      <c r="DG42" s="71"/>
      <c r="DH42" s="71"/>
      <c r="DI42" s="71"/>
      <c r="DJ42" s="71"/>
      <c r="DK42" s="71"/>
      <c r="DL42" s="71"/>
      <c r="DM42" s="71"/>
      <c r="DN42" s="71"/>
      <c r="DO42" s="71"/>
      <c r="DP42" s="71"/>
      <c r="DQ42" s="71"/>
      <c r="DR42" s="71"/>
      <c r="DS42" s="71"/>
      <c r="DT42" s="71"/>
      <c r="DU42" s="71"/>
      <c r="DV42" s="71"/>
      <c r="DW42" s="71"/>
      <c r="DX42" s="71"/>
      <c r="DY42" s="71"/>
      <c r="DZ42" s="71"/>
      <c r="EA42" s="71"/>
    </row>
    <row r="43" spans="1:131" s="79" customFormat="1" ht="165" x14ac:dyDescent="0.4">
      <c r="A43" s="71" t="s">
        <v>346</v>
      </c>
      <c r="B43" s="78" t="s">
        <v>813</v>
      </c>
      <c r="C43" s="78" t="s">
        <v>817</v>
      </c>
      <c r="D43" s="78" t="s">
        <v>541</v>
      </c>
      <c r="E43" s="78" t="s">
        <v>1164</v>
      </c>
      <c r="F43" s="71"/>
      <c r="G43" s="71" t="s">
        <v>788</v>
      </c>
      <c r="H43" s="78" t="s">
        <v>818</v>
      </c>
      <c r="I43" s="71">
        <v>16</v>
      </c>
      <c r="J43" s="71">
        <v>41.7</v>
      </c>
      <c r="K43" s="71">
        <v>2.2000000000000002</v>
      </c>
      <c r="L43" s="71">
        <v>9</v>
      </c>
      <c r="M43" s="71">
        <v>7</v>
      </c>
      <c r="N43" s="71" t="s">
        <v>814</v>
      </c>
      <c r="O43" s="78" t="s">
        <v>816</v>
      </c>
      <c r="P43" s="78"/>
      <c r="Q43" s="78">
        <v>12</v>
      </c>
      <c r="R43" s="71">
        <v>10</v>
      </c>
      <c r="S43" s="71">
        <v>43.8</v>
      </c>
      <c r="T43" s="71">
        <v>3.4</v>
      </c>
      <c r="U43" s="71">
        <v>9</v>
      </c>
      <c r="V43" s="71">
        <v>1</v>
      </c>
      <c r="W43" s="71" t="s">
        <v>0</v>
      </c>
      <c r="X43" s="71" t="s">
        <v>1109</v>
      </c>
      <c r="Y43" s="71" t="s">
        <v>385</v>
      </c>
      <c r="Z43" s="78" t="s">
        <v>819</v>
      </c>
      <c r="AA43" s="78"/>
      <c r="AB43" s="78"/>
      <c r="AC43" s="71"/>
      <c r="AD43" s="71"/>
      <c r="AE43" s="71"/>
      <c r="AF43" s="71"/>
      <c r="AG43" s="71">
        <v>0.12</v>
      </c>
      <c r="AH43" s="71"/>
      <c r="AI43" s="71"/>
      <c r="AJ43" s="71">
        <v>28.9</v>
      </c>
      <c r="AK43" s="71">
        <v>1.6</v>
      </c>
      <c r="AL43" s="71">
        <v>27.8</v>
      </c>
      <c r="AM43" s="71">
        <v>2</v>
      </c>
      <c r="AN43" s="71"/>
      <c r="AO43" s="71"/>
      <c r="AP43" s="71"/>
      <c r="AQ43" s="71"/>
      <c r="AR43" s="71"/>
      <c r="AS43" s="71"/>
      <c r="AT43" s="71" t="s">
        <v>539</v>
      </c>
      <c r="AU43" s="71" t="s">
        <v>572</v>
      </c>
      <c r="AV43" s="71" t="s">
        <v>426</v>
      </c>
      <c r="AW43" s="71"/>
      <c r="AX43" s="71"/>
      <c r="AY43" s="71">
        <v>6</v>
      </c>
      <c r="AZ43" s="71">
        <v>2.21</v>
      </c>
      <c r="BA43" s="71"/>
      <c r="BB43" s="71"/>
      <c r="BC43" s="71"/>
      <c r="BD43" s="71"/>
      <c r="BE43" s="71"/>
      <c r="BF43" s="71"/>
      <c r="BG43" s="78" t="s">
        <v>815</v>
      </c>
      <c r="BH43" s="78"/>
      <c r="BI43" s="71"/>
      <c r="BJ43" s="71" t="s">
        <v>442</v>
      </c>
      <c r="BK43" s="71" t="s">
        <v>822</v>
      </c>
      <c r="BL43" s="71"/>
      <c r="BM43" s="71"/>
      <c r="BN43" s="71"/>
      <c r="BO43" s="71"/>
      <c r="BP43" s="71"/>
      <c r="BQ43" s="71"/>
      <c r="BR43" s="78"/>
      <c r="BS43" s="71" t="s">
        <v>820</v>
      </c>
      <c r="BT43" s="71">
        <v>2.9</v>
      </c>
      <c r="BU43" s="71">
        <v>3.6</v>
      </c>
      <c r="BV43" s="71">
        <v>19.5</v>
      </c>
      <c r="BW43" s="71">
        <v>9.6</v>
      </c>
      <c r="BX43" s="78">
        <v>0.01</v>
      </c>
      <c r="BY43" s="71"/>
      <c r="BZ43" s="71"/>
      <c r="CA43" s="71"/>
      <c r="CB43" s="71"/>
      <c r="CC43" s="71"/>
      <c r="CD43" s="71"/>
      <c r="CE43" s="71"/>
      <c r="CF43" s="71"/>
      <c r="CG43" s="71"/>
      <c r="CH43" s="71"/>
      <c r="CI43" s="71"/>
      <c r="CJ43" s="71"/>
      <c r="CK43" s="71"/>
      <c r="CL43" s="125" t="s">
        <v>426</v>
      </c>
      <c r="CM43" s="148" t="s">
        <v>1144</v>
      </c>
      <c r="CN43" s="125" t="s">
        <v>572</v>
      </c>
      <c r="CO43" s="148" t="s">
        <v>1215</v>
      </c>
      <c r="CP43" s="125" t="s">
        <v>1239</v>
      </c>
      <c r="CQ43" s="148" t="s">
        <v>1242</v>
      </c>
      <c r="CR43" s="126" t="s">
        <v>426</v>
      </c>
      <c r="CS43" s="126" t="s">
        <v>1105</v>
      </c>
      <c r="CT43" s="126" t="s">
        <v>426</v>
      </c>
      <c r="CU43" s="97"/>
      <c r="CV43" s="71"/>
      <c r="CW43" s="71"/>
      <c r="CX43" s="71"/>
      <c r="CY43" s="71"/>
      <c r="CZ43" s="71"/>
      <c r="DA43" s="71"/>
      <c r="DB43" s="71"/>
      <c r="DC43" s="71"/>
      <c r="DD43" s="71"/>
      <c r="DE43" s="71"/>
      <c r="DF43" s="71"/>
      <c r="DG43" s="71"/>
      <c r="DH43" s="71"/>
      <c r="DI43" s="71"/>
      <c r="DJ43" s="71"/>
      <c r="DK43" s="71"/>
      <c r="DL43" s="71"/>
      <c r="DM43" s="71"/>
      <c r="DN43" s="71"/>
      <c r="DO43" s="71"/>
      <c r="DP43" s="71"/>
      <c r="DQ43" s="71"/>
      <c r="DR43" s="71"/>
      <c r="DS43" s="71"/>
      <c r="DT43" s="71"/>
      <c r="DU43" s="71"/>
      <c r="DV43" s="71"/>
      <c r="DW43" s="71"/>
      <c r="DX43" s="71"/>
      <c r="DY43" s="71"/>
      <c r="DZ43" s="71"/>
      <c r="EA43" s="71"/>
    </row>
    <row r="44" spans="1:131" s="79" customFormat="1" ht="225" x14ac:dyDescent="0.4">
      <c r="A44" s="71" t="s">
        <v>358</v>
      </c>
      <c r="B44" s="78" t="s">
        <v>823</v>
      </c>
      <c r="C44" s="71" t="s">
        <v>828</v>
      </c>
      <c r="D44" s="78" t="s">
        <v>865</v>
      </c>
      <c r="E44" s="78" t="s">
        <v>1164</v>
      </c>
      <c r="F44" s="71"/>
      <c r="G44" s="71" t="s">
        <v>788</v>
      </c>
      <c r="H44" s="78" t="s">
        <v>825</v>
      </c>
      <c r="I44" s="71">
        <v>26</v>
      </c>
      <c r="J44" s="71">
        <v>25.9</v>
      </c>
      <c r="K44" s="71">
        <v>8.9</v>
      </c>
      <c r="L44" s="71">
        <v>2</v>
      </c>
      <c r="M44" s="71">
        <v>24</v>
      </c>
      <c r="N44" s="71" t="s">
        <v>826</v>
      </c>
      <c r="O44" s="78" t="s">
        <v>830</v>
      </c>
      <c r="P44" s="78"/>
      <c r="Q44" s="78" t="s">
        <v>831</v>
      </c>
      <c r="R44" s="71">
        <v>12</v>
      </c>
      <c r="S44" s="71">
        <v>24.9</v>
      </c>
      <c r="T44" s="71">
        <v>7.6</v>
      </c>
      <c r="U44" s="71"/>
      <c r="V44" s="71"/>
      <c r="W44" s="71" t="s">
        <v>0</v>
      </c>
      <c r="X44" s="71"/>
      <c r="Y44" s="71" t="s">
        <v>384</v>
      </c>
      <c r="Z44" s="78" t="s">
        <v>827</v>
      </c>
      <c r="AA44" s="78"/>
      <c r="AB44" s="78"/>
      <c r="AC44" s="71"/>
      <c r="AD44" s="71"/>
      <c r="AE44" s="71"/>
      <c r="AF44" s="71"/>
      <c r="AG44" s="71"/>
      <c r="AH44" s="71"/>
      <c r="AI44" s="71"/>
      <c r="AJ44" s="71">
        <v>28.15</v>
      </c>
      <c r="AK44" s="71">
        <v>1.9</v>
      </c>
      <c r="AL44" s="71">
        <v>26.75</v>
      </c>
      <c r="AM44" s="71">
        <v>3.3</v>
      </c>
      <c r="AN44" s="71"/>
      <c r="AO44" s="71"/>
      <c r="AP44" s="71"/>
      <c r="AQ44" s="71"/>
      <c r="AR44" s="71"/>
      <c r="AS44" s="71"/>
      <c r="AT44" s="71" t="s">
        <v>394</v>
      </c>
      <c r="AU44" s="71"/>
      <c r="AV44" s="71"/>
      <c r="AW44" s="71"/>
      <c r="AX44" s="71"/>
      <c r="AY44" s="71"/>
      <c r="AZ44" s="71"/>
      <c r="BA44" s="71"/>
      <c r="BB44" s="71"/>
      <c r="BC44" s="71"/>
      <c r="BD44" s="71"/>
      <c r="BE44" s="71"/>
      <c r="BF44" s="71"/>
      <c r="BG44" s="78" t="s">
        <v>541</v>
      </c>
      <c r="BH44" s="78"/>
      <c r="BI44" s="71"/>
      <c r="BJ44" s="71" t="s">
        <v>442</v>
      </c>
      <c r="BK44" s="78" t="s">
        <v>824</v>
      </c>
      <c r="BL44" s="71"/>
      <c r="BM44" s="71" t="s">
        <v>829</v>
      </c>
      <c r="BN44" s="71">
        <v>7.5</v>
      </c>
      <c r="BO44" s="71">
        <v>8.3000000000000007</v>
      </c>
      <c r="BP44" s="71">
        <v>18.8</v>
      </c>
      <c r="BQ44" s="71">
        <v>8.4</v>
      </c>
      <c r="BR44" s="78">
        <v>2E-3</v>
      </c>
      <c r="BS44" s="71" t="s">
        <v>820</v>
      </c>
      <c r="BT44" s="71">
        <v>6</v>
      </c>
      <c r="BU44" s="71">
        <v>0.6</v>
      </c>
      <c r="BV44" s="71">
        <v>13.5</v>
      </c>
      <c r="BW44" s="71">
        <v>8.41</v>
      </c>
      <c r="BX44" s="78">
        <v>4.0000000000000001E-3</v>
      </c>
      <c r="BY44" s="71"/>
      <c r="BZ44" s="71"/>
      <c r="CA44" s="71"/>
      <c r="CB44" s="71"/>
      <c r="CC44" s="71"/>
      <c r="CD44" s="71"/>
      <c r="CE44" s="71"/>
      <c r="CF44" s="71"/>
      <c r="CG44" s="71"/>
      <c r="CH44" s="71"/>
      <c r="CI44" s="71"/>
      <c r="CJ44" s="71"/>
      <c r="CK44" s="71"/>
      <c r="CL44" s="125" t="s">
        <v>1124</v>
      </c>
      <c r="CM44" s="148" t="s">
        <v>1145</v>
      </c>
      <c r="CN44" s="125" t="s">
        <v>572</v>
      </c>
      <c r="CO44" s="148" t="s">
        <v>1216</v>
      </c>
      <c r="CP44" s="125" t="s">
        <v>1239</v>
      </c>
      <c r="CQ44" s="148" t="s">
        <v>1251</v>
      </c>
      <c r="CR44" s="126" t="s">
        <v>572</v>
      </c>
      <c r="CS44" s="126" t="s">
        <v>1104</v>
      </c>
      <c r="CT44" s="126" t="s">
        <v>426</v>
      </c>
      <c r="CU44" s="97"/>
      <c r="CV44" s="71"/>
      <c r="CW44" s="71"/>
      <c r="CX44" s="71"/>
      <c r="CY44" s="71"/>
      <c r="CZ44" s="71"/>
      <c r="DA44" s="71"/>
      <c r="DB44" s="71"/>
      <c r="DC44" s="71"/>
      <c r="DD44" s="71"/>
      <c r="DE44" s="71"/>
      <c r="DF44" s="71"/>
      <c r="DG44" s="71"/>
      <c r="DH44" s="71"/>
      <c r="DI44" s="71"/>
      <c r="DJ44" s="71"/>
      <c r="DK44" s="71"/>
      <c r="DL44" s="71"/>
      <c r="DM44" s="71"/>
      <c r="DN44" s="71"/>
      <c r="DO44" s="71"/>
      <c r="DP44" s="71"/>
      <c r="DQ44" s="71"/>
      <c r="DR44" s="71"/>
      <c r="DS44" s="71"/>
      <c r="DT44" s="71"/>
      <c r="DU44" s="71"/>
      <c r="DV44" s="71"/>
      <c r="DW44" s="71"/>
      <c r="DX44" s="71"/>
      <c r="DY44" s="71"/>
      <c r="DZ44" s="71"/>
      <c r="EA44" s="71"/>
    </row>
    <row r="45" spans="1:131" s="79" customFormat="1" ht="150" x14ac:dyDescent="0.4">
      <c r="A45" s="71" t="s">
        <v>847</v>
      </c>
      <c r="B45" s="78" t="s">
        <v>832</v>
      </c>
      <c r="C45" s="71" t="s">
        <v>849</v>
      </c>
      <c r="D45" s="78" t="s">
        <v>898</v>
      </c>
      <c r="E45" s="78" t="s">
        <v>1164</v>
      </c>
      <c r="F45" s="71"/>
      <c r="G45" s="71" t="s">
        <v>833</v>
      </c>
      <c r="H45" s="78"/>
      <c r="I45" s="71">
        <v>31</v>
      </c>
      <c r="J45" s="71">
        <v>68.7</v>
      </c>
      <c r="K45" s="71">
        <v>5.7</v>
      </c>
      <c r="L45" s="71">
        <v>8</v>
      </c>
      <c r="M45" s="71">
        <v>23</v>
      </c>
      <c r="N45" s="71" t="s">
        <v>834</v>
      </c>
      <c r="O45" s="78" t="s">
        <v>835</v>
      </c>
      <c r="P45" s="78"/>
      <c r="Q45" s="78"/>
      <c r="R45" s="71">
        <v>44</v>
      </c>
      <c r="S45" s="71">
        <v>70</v>
      </c>
      <c r="T45" s="71">
        <v>5.8</v>
      </c>
      <c r="U45" s="71">
        <v>5</v>
      </c>
      <c r="V45" s="71">
        <v>39</v>
      </c>
      <c r="W45" s="71" t="s">
        <v>840</v>
      </c>
      <c r="X45" s="71"/>
      <c r="Y45" s="71" t="s">
        <v>384</v>
      </c>
      <c r="Z45" s="78" t="s">
        <v>837</v>
      </c>
      <c r="AA45" s="78"/>
      <c r="AB45" s="78"/>
      <c r="AC45" s="71"/>
      <c r="AD45" s="71"/>
      <c r="AE45" s="71"/>
      <c r="AF45" s="71"/>
      <c r="AG45" s="71"/>
      <c r="AH45" s="71"/>
      <c r="AI45" s="71"/>
      <c r="AJ45" s="71">
        <v>68.77</v>
      </c>
      <c r="AK45" s="71">
        <v>16.12</v>
      </c>
      <c r="AL45" s="71">
        <v>58.84</v>
      </c>
      <c r="AM45" s="71">
        <v>15.24</v>
      </c>
      <c r="AN45" s="71"/>
      <c r="AO45" s="71"/>
      <c r="AP45" s="71"/>
      <c r="AQ45" s="71"/>
      <c r="AR45" s="71"/>
      <c r="AS45" s="71"/>
      <c r="AT45" s="71" t="s">
        <v>841</v>
      </c>
      <c r="AU45" s="71" t="s">
        <v>572</v>
      </c>
      <c r="AV45" s="71" t="s">
        <v>426</v>
      </c>
      <c r="AW45" s="71"/>
      <c r="AX45" s="71"/>
      <c r="AY45" s="71">
        <v>4.9000000000000004</v>
      </c>
      <c r="AZ45" s="71">
        <v>2.5</v>
      </c>
      <c r="BA45" s="71"/>
      <c r="BB45" s="71"/>
      <c r="BC45" s="71"/>
      <c r="BD45" s="71"/>
      <c r="BE45" s="71"/>
      <c r="BF45" s="71"/>
      <c r="BG45" s="78" t="s">
        <v>842</v>
      </c>
      <c r="BH45" s="78" t="s">
        <v>844</v>
      </c>
      <c r="BI45" s="71"/>
      <c r="BJ45" s="71" t="s">
        <v>394</v>
      </c>
      <c r="BK45" s="71" t="s">
        <v>846</v>
      </c>
      <c r="BL45" s="71"/>
      <c r="BM45" s="71"/>
      <c r="BN45" s="71"/>
      <c r="BO45" s="71"/>
      <c r="BP45" s="71"/>
      <c r="BQ45" s="71"/>
      <c r="BR45" s="78"/>
      <c r="BS45" s="71" t="s">
        <v>721</v>
      </c>
      <c r="BT45" s="71">
        <v>2.5</v>
      </c>
      <c r="BU45" s="71">
        <v>2.1</v>
      </c>
      <c r="BV45" s="71">
        <v>4.7</v>
      </c>
      <c r="BW45" s="71">
        <v>2.9</v>
      </c>
      <c r="BX45" s="78">
        <v>6.0000000000000001E-3</v>
      </c>
      <c r="BY45" s="71"/>
      <c r="BZ45" s="71"/>
      <c r="CA45" s="71"/>
      <c r="CB45" s="71"/>
      <c r="CC45" s="71"/>
      <c r="CD45" s="71"/>
      <c r="CE45" s="71"/>
      <c r="CF45" s="71"/>
      <c r="CG45" s="71"/>
      <c r="CH45" s="71"/>
      <c r="CI45" s="71"/>
      <c r="CJ45" s="71"/>
      <c r="CK45" s="71"/>
      <c r="CL45" s="125" t="s">
        <v>426</v>
      </c>
      <c r="CM45" s="148" t="s">
        <v>1146</v>
      </c>
      <c r="CN45" s="125" t="s">
        <v>426</v>
      </c>
      <c r="CO45" s="148" t="s">
        <v>1217</v>
      </c>
      <c r="CP45" s="125" t="s">
        <v>1239</v>
      </c>
      <c r="CQ45" s="148" t="s">
        <v>1242</v>
      </c>
      <c r="CR45" s="126" t="s">
        <v>426</v>
      </c>
      <c r="CS45" s="126" t="s">
        <v>1103</v>
      </c>
      <c r="CT45" s="126" t="s">
        <v>426</v>
      </c>
      <c r="CU45" s="97"/>
      <c r="CV45" s="71"/>
      <c r="CW45" s="71"/>
      <c r="CX45" s="71"/>
      <c r="CY45" s="71"/>
      <c r="CZ45" s="71"/>
      <c r="DA45" s="71"/>
      <c r="DB45" s="71"/>
      <c r="DC45" s="71"/>
      <c r="DD45" s="71"/>
      <c r="DE45" s="71"/>
      <c r="DF45" s="71"/>
      <c r="DG45" s="71"/>
      <c r="DH45" s="71"/>
      <c r="DI45" s="71"/>
      <c r="DJ45" s="71"/>
      <c r="DK45" s="71"/>
      <c r="DL45" s="71"/>
      <c r="DM45" s="71"/>
      <c r="DN45" s="71"/>
      <c r="DO45" s="71"/>
      <c r="DP45" s="71"/>
      <c r="DQ45" s="71"/>
      <c r="DR45" s="71"/>
      <c r="DS45" s="71"/>
      <c r="DT45" s="71"/>
      <c r="DU45" s="71"/>
      <c r="DV45" s="71"/>
      <c r="DW45" s="71"/>
      <c r="DX45" s="71"/>
      <c r="DY45" s="71"/>
      <c r="DZ45" s="71"/>
      <c r="EA45" s="71"/>
    </row>
    <row r="46" spans="1:131" s="79" customFormat="1" ht="150" x14ac:dyDescent="0.4">
      <c r="A46" s="71" t="s">
        <v>848</v>
      </c>
      <c r="B46" s="78" t="s">
        <v>832</v>
      </c>
      <c r="C46" s="71" t="s">
        <v>836</v>
      </c>
      <c r="D46" s="78" t="s">
        <v>898</v>
      </c>
      <c r="E46" s="78" t="s">
        <v>1164</v>
      </c>
      <c r="F46" s="71"/>
      <c r="G46" s="71" t="s">
        <v>838</v>
      </c>
      <c r="H46" s="78"/>
      <c r="I46" s="71">
        <v>30</v>
      </c>
      <c r="J46" s="71">
        <v>71.099999999999994</v>
      </c>
      <c r="K46" s="71">
        <v>7.7</v>
      </c>
      <c r="L46" s="71">
        <v>10</v>
      </c>
      <c r="M46" s="71">
        <v>20</v>
      </c>
      <c r="N46" s="71" t="s">
        <v>839</v>
      </c>
      <c r="O46" s="78" t="s">
        <v>835</v>
      </c>
      <c r="P46" s="78"/>
      <c r="Q46" s="78"/>
      <c r="R46" s="71">
        <v>44</v>
      </c>
      <c r="S46" s="71">
        <v>71.099999999999994</v>
      </c>
      <c r="T46" s="71">
        <v>7.4</v>
      </c>
      <c r="U46" s="71">
        <v>8</v>
      </c>
      <c r="V46" s="71">
        <v>36</v>
      </c>
      <c r="W46" s="71" t="s">
        <v>840</v>
      </c>
      <c r="X46" s="71"/>
      <c r="Y46" s="71" t="s">
        <v>384</v>
      </c>
      <c r="Z46" s="78" t="s">
        <v>837</v>
      </c>
      <c r="AA46" s="78"/>
      <c r="AB46" s="78"/>
      <c r="AC46" s="71"/>
      <c r="AD46" s="71"/>
      <c r="AE46" s="71"/>
      <c r="AF46" s="71"/>
      <c r="AG46" s="71"/>
      <c r="AH46" s="71"/>
      <c r="AI46" s="71"/>
      <c r="AJ46" s="71">
        <v>63.83</v>
      </c>
      <c r="AK46" s="71">
        <v>19.02</v>
      </c>
      <c r="AL46" s="71">
        <v>61.77</v>
      </c>
      <c r="AM46" s="71">
        <v>17</v>
      </c>
      <c r="AN46" s="71"/>
      <c r="AO46" s="71"/>
      <c r="AP46" s="71"/>
      <c r="AQ46" s="71"/>
      <c r="AR46" s="71"/>
      <c r="AS46" s="71"/>
      <c r="AT46" s="71" t="s">
        <v>841</v>
      </c>
      <c r="AU46" s="71" t="s">
        <v>572</v>
      </c>
      <c r="AV46" s="71" t="s">
        <v>426</v>
      </c>
      <c r="AW46" s="71"/>
      <c r="AX46" s="71"/>
      <c r="AY46" s="71">
        <v>4.8</v>
      </c>
      <c r="AZ46" s="71">
        <v>2.7</v>
      </c>
      <c r="BA46" s="71"/>
      <c r="BB46" s="71"/>
      <c r="BC46" s="71"/>
      <c r="BD46" s="71"/>
      <c r="BE46" s="71"/>
      <c r="BF46" s="71"/>
      <c r="BG46" s="78" t="s">
        <v>843</v>
      </c>
      <c r="BH46" s="78" t="s">
        <v>845</v>
      </c>
      <c r="BI46" s="71"/>
      <c r="BJ46" s="71" t="s">
        <v>394</v>
      </c>
      <c r="BK46" s="71" t="s">
        <v>846</v>
      </c>
      <c r="BL46" s="71"/>
      <c r="BM46" s="71"/>
      <c r="BN46" s="71"/>
      <c r="BO46" s="71"/>
      <c r="BP46" s="71"/>
      <c r="BQ46" s="71"/>
      <c r="BR46" s="78"/>
      <c r="BS46" s="71" t="s">
        <v>721</v>
      </c>
      <c r="BT46" s="71">
        <v>3.1</v>
      </c>
      <c r="BU46" s="71">
        <v>2.8</v>
      </c>
      <c r="BV46" s="71">
        <v>3.7</v>
      </c>
      <c r="BW46" s="71">
        <v>2.6</v>
      </c>
      <c r="BX46" s="78" t="s">
        <v>151</v>
      </c>
      <c r="BY46" s="71"/>
      <c r="BZ46" s="71"/>
      <c r="CA46" s="71"/>
      <c r="CB46" s="71"/>
      <c r="CC46" s="71"/>
      <c r="CD46" s="71"/>
      <c r="CE46" s="71"/>
      <c r="CF46" s="71"/>
      <c r="CG46" s="71"/>
      <c r="CH46" s="71"/>
      <c r="CI46" s="71"/>
      <c r="CJ46" s="71"/>
      <c r="CK46" s="71"/>
      <c r="CL46" s="125" t="s">
        <v>426</v>
      </c>
      <c r="CM46" s="148" t="s">
        <v>1146</v>
      </c>
      <c r="CN46" s="125" t="s">
        <v>426</v>
      </c>
      <c r="CO46" s="148" t="s">
        <v>1217</v>
      </c>
      <c r="CP46" s="125" t="s">
        <v>1239</v>
      </c>
      <c r="CQ46" s="148" t="s">
        <v>1242</v>
      </c>
      <c r="CR46" s="126" t="s">
        <v>426</v>
      </c>
      <c r="CS46" s="126" t="s">
        <v>1103</v>
      </c>
      <c r="CT46" s="126" t="s">
        <v>426</v>
      </c>
      <c r="CU46" s="97"/>
      <c r="CV46" s="71"/>
      <c r="CW46" s="71"/>
      <c r="CX46" s="71"/>
      <c r="CY46" s="71"/>
      <c r="CZ46" s="71"/>
      <c r="DA46" s="71"/>
      <c r="DB46" s="71"/>
      <c r="DC46" s="71"/>
      <c r="DD46" s="71"/>
      <c r="DE46" s="71"/>
      <c r="DF46" s="71"/>
      <c r="DG46" s="71"/>
      <c r="DH46" s="71"/>
      <c r="DI46" s="71"/>
      <c r="DJ46" s="71"/>
      <c r="DK46" s="71"/>
      <c r="DL46" s="71"/>
      <c r="DM46" s="71"/>
      <c r="DN46" s="71"/>
      <c r="DO46" s="71"/>
      <c r="DP46" s="71"/>
      <c r="DQ46" s="71"/>
      <c r="DR46" s="71"/>
      <c r="DS46" s="71"/>
      <c r="DT46" s="71"/>
      <c r="DU46" s="71"/>
      <c r="DV46" s="71"/>
      <c r="DW46" s="71"/>
      <c r="DX46" s="71"/>
      <c r="DY46" s="71"/>
      <c r="DZ46" s="71"/>
      <c r="EA46" s="71"/>
    </row>
    <row r="47" spans="1:131" s="79" customFormat="1" ht="120" x14ac:dyDescent="0.4">
      <c r="A47" s="71" t="s">
        <v>348</v>
      </c>
      <c r="B47" s="78" t="s">
        <v>852</v>
      </c>
      <c r="C47" s="78" t="s">
        <v>857</v>
      </c>
      <c r="D47" s="78" t="s">
        <v>541</v>
      </c>
      <c r="E47" s="71" t="s">
        <v>1219</v>
      </c>
      <c r="F47" s="71" t="s">
        <v>860</v>
      </c>
      <c r="G47" s="71" t="s">
        <v>746</v>
      </c>
      <c r="H47" s="71" t="s">
        <v>853</v>
      </c>
      <c r="I47" s="71">
        <v>30</v>
      </c>
      <c r="J47" s="71">
        <v>36.5</v>
      </c>
      <c r="K47" s="71">
        <v>9.1999999999999993</v>
      </c>
      <c r="L47" s="71">
        <v>0</v>
      </c>
      <c r="M47" s="71">
        <v>30</v>
      </c>
      <c r="N47" s="71" t="s">
        <v>851</v>
      </c>
      <c r="O47" s="71" t="s">
        <v>854</v>
      </c>
      <c r="P47" s="71"/>
      <c r="Q47" s="71">
        <v>3</v>
      </c>
      <c r="R47" s="71">
        <v>30</v>
      </c>
      <c r="S47" s="71">
        <v>40.6</v>
      </c>
      <c r="T47" s="71">
        <v>8.6999999999999993</v>
      </c>
      <c r="U47" s="71">
        <v>0</v>
      </c>
      <c r="V47" s="71">
        <v>30</v>
      </c>
      <c r="W47" s="71" t="s">
        <v>0</v>
      </c>
      <c r="X47" s="71"/>
      <c r="Y47" s="71" t="s">
        <v>384</v>
      </c>
      <c r="Z47" s="78" t="s">
        <v>855</v>
      </c>
      <c r="AA47" s="78"/>
      <c r="AB47" s="78"/>
      <c r="AC47" s="71"/>
      <c r="AD47" s="71"/>
      <c r="AE47" s="71"/>
      <c r="AF47" s="71"/>
      <c r="AG47" s="71"/>
      <c r="AH47" s="71"/>
      <c r="AI47" s="71"/>
      <c r="AJ47" s="71"/>
      <c r="AK47" s="71"/>
      <c r="AL47" s="71"/>
      <c r="AM47" s="71"/>
      <c r="AN47" s="71">
        <v>23</v>
      </c>
      <c r="AO47" s="71">
        <v>19</v>
      </c>
      <c r="AP47" s="71">
        <v>28</v>
      </c>
      <c r="AQ47" s="71">
        <v>22.5</v>
      </c>
      <c r="AR47" s="71">
        <v>15</v>
      </c>
      <c r="AS47" s="71">
        <v>29</v>
      </c>
      <c r="AT47" s="71" t="s">
        <v>858</v>
      </c>
      <c r="AU47" s="71"/>
      <c r="AV47" s="71"/>
      <c r="AW47" s="71"/>
      <c r="AX47" s="71"/>
      <c r="AY47" s="71">
        <v>7.4</v>
      </c>
      <c r="AZ47" s="71">
        <v>1.3</v>
      </c>
      <c r="BA47" s="71"/>
      <c r="BB47" s="71"/>
      <c r="BC47" s="71"/>
      <c r="BD47" s="71"/>
      <c r="BE47" s="71"/>
      <c r="BF47" s="71"/>
      <c r="BG47" s="71" t="s">
        <v>859</v>
      </c>
      <c r="BH47" s="71"/>
      <c r="BI47" s="71"/>
      <c r="BJ47" s="71" t="s">
        <v>736</v>
      </c>
      <c r="BK47" s="71" t="s">
        <v>856</v>
      </c>
      <c r="BL47" s="71"/>
      <c r="BM47" s="71"/>
      <c r="BN47" s="71"/>
      <c r="BO47" s="71"/>
      <c r="BP47" s="71"/>
      <c r="BQ47" s="71"/>
      <c r="BR47" s="71"/>
      <c r="BS47" s="71"/>
      <c r="BT47" s="71"/>
      <c r="BU47" s="71"/>
      <c r="BV47" s="71"/>
      <c r="BW47" s="71"/>
      <c r="BX47" s="71"/>
      <c r="BY47" s="71"/>
      <c r="BZ47" s="71"/>
      <c r="CA47" s="71"/>
      <c r="CB47" s="71"/>
      <c r="CC47" s="71"/>
      <c r="CD47" s="71"/>
      <c r="CE47" s="71"/>
      <c r="CF47" s="71"/>
      <c r="CG47" s="71"/>
      <c r="CH47" s="71"/>
      <c r="CI47" s="71"/>
      <c r="CJ47" s="71"/>
      <c r="CK47" s="71"/>
      <c r="CL47" s="125" t="s">
        <v>426</v>
      </c>
      <c r="CM47" s="148" t="s">
        <v>1155</v>
      </c>
      <c r="CN47" s="125" t="s">
        <v>426</v>
      </c>
      <c r="CO47" s="148" t="s">
        <v>1218</v>
      </c>
      <c r="CP47" s="125" t="s">
        <v>1239</v>
      </c>
      <c r="CQ47" s="148" t="s">
        <v>1242</v>
      </c>
      <c r="CR47" s="126" t="s">
        <v>426</v>
      </c>
      <c r="CS47" s="126" t="s">
        <v>1102</v>
      </c>
      <c r="CT47" s="126" t="s">
        <v>426</v>
      </c>
      <c r="CU47" s="97"/>
      <c r="CV47" s="71"/>
      <c r="CW47" s="71"/>
      <c r="CX47" s="71"/>
      <c r="CY47" s="71"/>
      <c r="CZ47" s="71"/>
      <c r="DA47" s="71"/>
      <c r="DB47" s="71"/>
      <c r="DC47" s="71"/>
      <c r="DD47" s="71"/>
      <c r="DE47" s="71"/>
      <c r="DF47" s="71"/>
      <c r="DG47" s="71"/>
      <c r="DH47" s="71"/>
      <c r="DI47" s="71"/>
      <c r="DJ47" s="71"/>
      <c r="DK47" s="71"/>
      <c r="DL47" s="71"/>
      <c r="DM47" s="71"/>
      <c r="DN47" s="71"/>
      <c r="DO47" s="71"/>
      <c r="DP47" s="71"/>
      <c r="DQ47" s="71"/>
      <c r="DR47" s="71"/>
      <c r="DS47" s="71"/>
      <c r="DT47" s="71"/>
      <c r="DU47" s="71"/>
      <c r="DV47" s="71"/>
      <c r="DW47" s="71"/>
      <c r="DX47" s="71"/>
      <c r="DY47" s="71"/>
      <c r="DZ47" s="71"/>
      <c r="EA47" s="71"/>
    </row>
    <row r="48" spans="1:131" s="79" customFormat="1" ht="131.25" x14ac:dyDescent="0.4">
      <c r="A48" s="71" t="s">
        <v>349</v>
      </c>
      <c r="B48" s="78" t="s">
        <v>852</v>
      </c>
      <c r="C48" s="78" t="s">
        <v>864</v>
      </c>
      <c r="D48" s="78" t="s">
        <v>865</v>
      </c>
      <c r="E48" s="71" t="s">
        <v>1164</v>
      </c>
      <c r="F48" s="71"/>
      <c r="G48" s="71" t="s">
        <v>788</v>
      </c>
      <c r="H48" s="71" t="s">
        <v>863</v>
      </c>
      <c r="I48" s="71">
        <v>12</v>
      </c>
      <c r="J48" s="71">
        <v>53.17</v>
      </c>
      <c r="K48" s="71">
        <v>16.25</v>
      </c>
      <c r="L48" s="71">
        <v>4</v>
      </c>
      <c r="M48" s="71">
        <v>8</v>
      </c>
      <c r="N48" s="71" t="s">
        <v>861</v>
      </c>
      <c r="O48" s="78" t="s">
        <v>862</v>
      </c>
      <c r="P48" s="71"/>
      <c r="Q48" s="71"/>
      <c r="R48" s="71">
        <v>11</v>
      </c>
      <c r="S48" s="71">
        <v>49.18</v>
      </c>
      <c r="T48" s="71">
        <v>11.02</v>
      </c>
      <c r="U48" s="71">
        <v>9</v>
      </c>
      <c r="V48" s="71">
        <v>2</v>
      </c>
      <c r="W48" s="71" t="s">
        <v>0</v>
      </c>
      <c r="X48" s="71"/>
      <c r="Y48" s="71" t="s">
        <v>384</v>
      </c>
      <c r="Z48" s="78" t="s">
        <v>866</v>
      </c>
      <c r="AA48" s="78"/>
      <c r="AB48" s="78"/>
      <c r="AC48" s="71"/>
      <c r="AD48" s="71"/>
      <c r="AE48" s="71"/>
      <c r="AF48" s="71"/>
      <c r="AG48" s="71"/>
      <c r="AH48" s="71"/>
      <c r="AI48" s="71"/>
      <c r="AJ48" s="71">
        <v>29</v>
      </c>
      <c r="AK48" s="71">
        <v>1.1299999999999999</v>
      </c>
      <c r="AL48" s="71">
        <v>29.36</v>
      </c>
      <c r="AM48" s="71">
        <v>1.03</v>
      </c>
      <c r="AN48" s="71"/>
      <c r="AO48" s="71"/>
      <c r="AP48" s="71"/>
      <c r="AQ48" s="71"/>
      <c r="AR48" s="71"/>
      <c r="AS48" s="71"/>
      <c r="AT48" s="71" t="s">
        <v>869</v>
      </c>
      <c r="AU48" s="71" t="s">
        <v>426</v>
      </c>
      <c r="AV48" s="71" t="s">
        <v>426</v>
      </c>
      <c r="AW48" s="71">
        <v>-0.89</v>
      </c>
      <c r="AX48" s="71">
        <v>0.12</v>
      </c>
      <c r="AY48" s="71">
        <v>-0.31</v>
      </c>
      <c r="AZ48" s="71">
        <v>0.32</v>
      </c>
      <c r="BA48" s="71"/>
      <c r="BB48" s="71"/>
      <c r="BC48" s="71"/>
      <c r="BD48" s="71"/>
      <c r="BE48" s="71"/>
      <c r="BF48" s="71"/>
      <c r="BG48" s="71" t="s">
        <v>867</v>
      </c>
      <c r="BH48" s="71"/>
      <c r="BI48" s="71"/>
      <c r="BJ48" s="71" t="s">
        <v>394</v>
      </c>
      <c r="BK48" s="71" t="s">
        <v>870</v>
      </c>
      <c r="BL48" s="71" t="s">
        <v>868</v>
      </c>
      <c r="BM48" s="71" t="s">
        <v>647</v>
      </c>
      <c r="BN48" s="71">
        <v>5.25</v>
      </c>
      <c r="BO48" s="71">
        <v>2.86</v>
      </c>
      <c r="BP48" s="71">
        <v>11.63</v>
      </c>
      <c r="BQ48" s="71">
        <v>3.7</v>
      </c>
      <c r="BR48" s="71">
        <v>1.0999999999999999E-2</v>
      </c>
      <c r="BS48" s="71" t="s">
        <v>649</v>
      </c>
      <c r="BT48" s="71">
        <v>2.08</v>
      </c>
      <c r="BU48" s="71">
        <v>1.24</v>
      </c>
      <c r="BV48" s="71">
        <v>9.75</v>
      </c>
      <c r="BW48" s="71">
        <v>3.54</v>
      </c>
      <c r="BX48" s="71">
        <v>1E-4</v>
      </c>
      <c r="BY48" s="71"/>
      <c r="BZ48" s="71"/>
      <c r="CA48" s="71"/>
      <c r="CB48" s="71"/>
      <c r="CC48" s="71"/>
      <c r="CD48" s="71"/>
      <c r="CE48" s="71"/>
      <c r="CF48" s="71"/>
      <c r="CG48" s="71"/>
      <c r="CH48" s="71"/>
      <c r="CI48" s="71"/>
      <c r="CJ48" s="71"/>
      <c r="CK48" s="71"/>
      <c r="CL48" s="125" t="s">
        <v>426</v>
      </c>
      <c r="CM48" s="148" t="s">
        <v>1147</v>
      </c>
      <c r="CN48" s="125" t="s">
        <v>426</v>
      </c>
      <c r="CO48" s="148" t="s">
        <v>1220</v>
      </c>
      <c r="CP48" s="125" t="s">
        <v>159</v>
      </c>
      <c r="CQ48" s="148" t="s">
        <v>869</v>
      </c>
      <c r="CR48" s="126" t="s">
        <v>572</v>
      </c>
      <c r="CS48" s="126" t="s">
        <v>1099</v>
      </c>
      <c r="CT48" s="126" t="s">
        <v>426</v>
      </c>
      <c r="CU48" s="97"/>
      <c r="CV48" s="71"/>
      <c r="CW48" s="71"/>
      <c r="CX48" s="71"/>
      <c r="CY48" s="71"/>
      <c r="CZ48" s="71"/>
      <c r="DA48" s="71"/>
      <c r="DB48" s="71"/>
      <c r="DC48" s="71"/>
      <c r="DD48" s="71"/>
      <c r="DE48" s="71"/>
      <c r="DF48" s="71"/>
      <c r="DG48" s="71"/>
      <c r="DH48" s="71"/>
      <c r="DI48" s="71"/>
      <c r="DJ48" s="71"/>
      <c r="DK48" s="71"/>
      <c r="DL48" s="71"/>
      <c r="DM48" s="71"/>
      <c r="DN48" s="71"/>
      <c r="DO48" s="71"/>
      <c r="DP48" s="71"/>
      <c r="DQ48" s="71"/>
      <c r="DR48" s="71"/>
      <c r="DS48" s="71"/>
      <c r="DT48" s="71"/>
      <c r="DU48" s="71"/>
      <c r="DV48" s="71"/>
      <c r="DW48" s="71"/>
      <c r="DX48" s="71"/>
      <c r="DY48" s="71"/>
      <c r="DZ48" s="71"/>
      <c r="EA48" s="71"/>
    </row>
    <row r="49" spans="1:131" s="79" customFormat="1" ht="409.5" x14ac:dyDescent="0.4">
      <c r="A49" s="71" t="s">
        <v>350</v>
      </c>
      <c r="B49" s="78" t="s">
        <v>852</v>
      </c>
      <c r="C49" s="71" t="s">
        <v>874</v>
      </c>
      <c r="D49" s="78" t="s">
        <v>876</v>
      </c>
      <c r="E49" s="71" t="s">
        <v>1164</v>
      </c>
      <c r="F49" s="71" t="s">
        <v>878</v>
      </c>
      <c r="G49" s="71" t="s">
        <v>788</v>
      </c>
      <c r="H49" s="71" t="s">
        <v>872</v>
      </c>
      <c r="I49" s="71">
        <v>35</v>
      </c>
      <c r="J49" s="71">
        <v>29.3</v>
      </c>
      <c r="K49" s="71">
        <v>9.1999999999999993</v>
      </c>
      <c r="L49" s="71">
        <v>0</v>
      </c>
      <c r="M49" s="71">
        <v>35</v>
      </c>
      <c r="N49" s="71" t="s">
        <v>851</v>
      </c>
      <c r="O49" s="71" t="s">
        <v>873</v>
      </c>
      <c r="P49" s="71"/>
      <c r="Q49" s="71">
        <v>3</v>
      </c>
      <c r="R49" s="71">
        <v>35</v>
      </c>
      <c r="S49" s="71">
        <v>30.4</v>
      </c>
      <c r="T49" s="71">
        <v>8.6</v>
      </c>
      <c r="U49" s="71">
        <v>0</v>
      </c>
      <c r="V49" s="71">
        <v>35</v>
      </c>
      <c r="W49" s="71" t="s">
        <v>0</v>
      </c>
      <c r="X49" s="71"/>
      <c r="Y49" s="71" t="s">
        <v>385</v>
      </c>
      <c r="Z49" s="78" t="s">
        <v>879</v>
      </c>
      <c r="AA49" s="78" t="s">
        <v>426</v>
      </c>
      <c r="AB49" s="78" t="s">
        <v>875</v>
      </c>
      <c r="AC49" s="71"/>
      <c r="AD49" s="71"/>
      <c r="AE49" s="71"/>
      <c r="AF49" s="71"/>
      <c r="AG49" s="71">
        <v>6.8000000000000005E-2</v>
      </c>
      <c r="AH49" s="71"/>
      <c r="AI49" s="71"/>
      <c r="AJ49" s="71">
        <v>30</v>
      </c>
      <c r="AK49" s="71">
        <v>1</v>
      </c>
      <c r="AL49" s="71">
        <v>29</v>
      </c>
      <c r="AM49" s="71">
        <v>1</v>
      </c>
      <c r="AN49" s="71"/>
      <c r="AO49" s="71"/>
      <c r="AP49" s="71"/>
      <c r="AQ49" s="71"/>
      <c r="AR49" s="71"/>
      <c r="AS49" s="71"/>
      <c r="AT49" s="71" t="s">
        <v>539</v>
      </c>
      <c r="AU49" s="71" t="s">
        <v>572</v>
      </c>
      <c r="AV49" s="71" t="s">
        <v>880</v>
      </c>
      <c r="AW49" s="71"/>
      <c r="AX49" s="71"/>
      <c r="AY49" s="71"/>
      <c r="AZ49" s="71"/>
      <c r="BA49" s="71"/>
      <c r="BB49" s="71"/>
      <c r="BC49" s="71"/>
      <c r="BD49" s="71">
        <v>4.9000000000000004</v>
      </c>
      <c r="BE49" s="71"/>
      <c r="BF49" s="71"/>
      <c r="BG49" s="71"/>
      <c r="BH49" s="71"/>
      <c r="BI49" s="71"/>
      <c r="BJ49" s="71"/>
      <c r="BK49" s="78" t="s">
        <v>877</v>
      </c>
      <c r="BL49" s="71" t="s">
        <v>883</v>
      </c>
      <c r="BM49" s="71" t="s">
        <v>881</v>
      </c>
      <c r="BN49" s="71"/>
      <c r="BO49" s="71"/>
      <c r="BP49" s="71"/>
      <c r="BQ49" s="71"/>
      <c r="BR49" s="71">
        <v>1E-4</v>
      </c>
      <c r="BS49" s="71" t="s">
        <v>882</v>
      </c>
      <c r="BT49" s="71"/>
      <c r="BU49" s="71"/>
      <c r="BV49" s="71"/>
      <c r="BW49" s="71"/>
      <c r="BX49" s="71">
        <v>1E-4</v>
      </c>
      <c r="BY49" s="71">
        <v>0.17</v>
      </c>
      <c r="BZ49" s="71"/>
      <c r="CA49" s="71"/>
      <c r="CB49" s="71">
        <v>0.62</v>
      </c>
      <c r="CC49" s="71"/>
      <c r="CD49" s="71"/>
      <c r="CE49" s="71">
        <v>0</v>
      </c>
      <c r="CF49" s="71"/>
      <c r="CG49" s="71"/>
      <c r="CH49" s="71">
        <v>0.68</v>
      </c>
      <c r="CI49" s="71"/>
      <c r="CJ49" s="71"/>
      <c r="CK49" s="71"/>
      <c r="CL49" s="125" t="s">
        <v>426</v>
      </c>
      <c r="CM49" s="148" t="s">
        <v>1155</v>
      </c>
      <c r="CN49" s="125" t="s">
        <v>426</v>
      </c>
      <c r="CO49" s="148" t="s">
        <v>1221</v>
      </c>
      <c r="CP49" s="125" t="s">
        <v>572</v>
      </c>
      <c r="CQ49" s="148" t="s">
        <v>1252</v>
      </c>
      <c r="CR49" s="126" t="s">
        <v>159</v>
      </c>
      <c r="CS49" s="126" t="s">
        <v>1098</v>
      </c>
      <c r="CT49" s="126" t="s">
        <v>572</v>
      </c>
      <c r="CU49" s="97" t="s">
        <v>1097</v>
      </c>
      <c r="CV49" s="71"/>
      <c r="CW49" s="71"/>
      <c r="CX49" s="71"/>
      <c r="CY49" s="71"/>
      <c r="CZ49" s="71"/>
      <c r="DA49" s="71"/>
      <c r="DB49" s="71"/>
      <c r="DC49" s="71"/>
      <c r="DD49" s="71"/>
      <c r="DE49" s="71"/>
      <c r="DF49" s="71"/>
      <c r="DG49" s="71"/>
      <c r="DH49" s="71"/>
      <c r="DI49" s="71"/>
      <c r="DJ49" s="71"/>
      <c r="DK49" s="71"/>
      <c r="DL49" s="71"/>
      <c r="DM49" s="71"/>
      <c r="DN49" s="71"/>
      <c r="DO49" s="71"/>
      <c r="DP49" s="71"/>
      <c r="DQ49" s="71"/>
      <c r="DR49" s="71"/>
      <c r="DS49" s="71"/>
      <c r="DT49" s="71"/>
      <c r="DU49" s="71"/>
      <c r="DV49" s="71"/>
      <c r="DW49" s="71"/>
      <c r="DX49" s="71"/>
      <c r="DY49" s="71"/>
      <c r="DZ49" s="71"/>
      <c r="EA49" s="71"/>
    </row>
    <row r="50" spans="1:131" s="79" customFormat="1" ht="150" x14ac:dyDescent="0.4">
      <c r="A50" s="71" t="s">
        <v>892</v>
      </c>
      <c r="B50" s="78" t="s">
        <v>852</v>
      </c>
      <c r="C50" s="78" t="s">
        <v>887</v>
      </c>
      <c r="D50" s="78" t="s">
        <v>541</v>
      </c>
      <c r="E50" s="78" t="s">
        <v>1224</v>
      </c>
      <c r="F50" s="71"/>
      <c r="G50" s="71" t="s">
        <v>536</v>
      </c>
      <c r="H50" s="71" t="s">
        <v>888</v>
      </c>
      <c r="I50" s="71">
        <v>34.6</v>
      </c>
      <c r="J50" s="71"/>
      <c r="K50" s="71"/>
      <c r="L50" s="71"/>
      <c r="M50" s="71"/>
      <c r="N50" s="71" t="s">
        <v>884</v>
      </c>
      <c r="O50" s="110" t="s">
        <v>889</v>
      </c>
      <c r="P50" s="71"/>
      <c r="Q50" s="71">
        <v>3</v>
      </c>
      <c r="R50" s="71">
        <v>17</v>
      </c>
      <c r="S50" s="71">
        <v>35.4</v>
      </c>
      <c r="T50" s="71"/>
      <c r="U50" s="71">
        <v>15</v>
      </c>
      <c r="V50" s="71">
        <v>2</v>
      </c>
      <c r="W50" s="71" t="s">
        <v>0</v>
      </c>
      <c r="X50" s="71"/>
      <c r="Y50" s="71" t="s">
        <v>385</v>
      </c>
      <c r="Z50" s="78" t="s">
        <v>550</v>
      </c>
      <c r="AA50" s="78"/>
      <c r="AB50" s="78"/>
      <c r="AC50" s="71"/>
      <c r="AD50" s="71"/>
      <c r="AE50" s="71"/>
      <c r="AF50" s="71"/>
      <c r="AG50" s="71"/>
      <c r="AH50" s="71"/>
      <c r="AI50" s="71"/>
      <c r="AJ50" s="71">
        <v>29.03</v>
      </c>
      <c r="AK50" s="71">
        <v>0.56999999999999995</v>
      </c>
      <c r="AL50" s="71">
        <v>28.32</v>
      </c>
      <c r="AM50" s="71">
        <v>1.48</v>
      </c>
      <c r="AN50" s="71"/>
      <c r="AO50" s="71"/>
      <c r="AP50" s="71"/>
      <c r="AQ50" s="71"/>
      <c r="AR50" s="71"/>
      <c r="AS50" s="71"/>
      <c r="AT50" s="71" t="s">
        <v>890</v>
      </c>
      <c r="AU50" s="71"/>
      <c r="AV50" s="71"/>
      <c r="AW50" s="71"/>
      <c r="AX50" s="71"/>
      <c r="AY50" s="71"/>
      <c r="AZ50" s="71"/>
      <c r="BA50" s="71"/>
      <c r="BB50" s="71"/>
      <c r="BC50" s="71"/>
      <c r="BD50" s="71"/>
      <c r="BE50" s="71"/>
      <c r="BF50" s="71"/>
      <c r="BG50" s="71" t="s">
        <v>885</v>
      </c>
      <c r="BH50" s="71"/>
      <c r="BI50" s="71"/>
      <c r="BJ50" s="71"/>
      <c r="BK50" s="78" t="s">
        <v>886</v>
      </c>
      <c r="BL50" s="71" t="s">
        <v>891</v>
      </c>
      <c r="BM50" s="71"/>
      <c r="BN50" s="71"/>
      <c r="BO50" s="71"/>
      <c r="BP50" s="71"/>
      <c r="BQ50" s="71"/>
      <c r="BR50" s="71"/>
      <c r="BS50" s="71"/>
      <c r="BT50" s="71"/>
      <c r="BU50" s="71"/>
      <c r="BV50" s="71"/>
      <c r="BW50" s="71"/>
      <c r="BX50" s="71"/>
      <c r="BY50" s="71"/>
      <c r="BZ50" s="71"/>
      <c r="CA50" s="71"/>
      <c r="CB50" s="71"/>
      <c r="CC50" s="71"/>
      <c r="CD50" s="71"/>
      <c r="CE50" s="71"/>
      <c r="CF50" s="71"/>
      <c r="CG50" s="71"/>
      <c r="CH50" s="71"/>
      <c r="CI50" s="71"/>
      <c r="CJ50" s="71"/>
      <c r="CK50" s="71"/>
      <c r="CL50" s="125" t="s">
        <v>426</v>
      </c>
      <c r="CM50" s="148" t="s">
        <v>1148</v>
      </c>
      <c r="CN50" s="125" t="s">
        <v>572</v>
      </c>
      <c r="CO50" s="148" t="s">
        <v>1223</v>
      </c>
      <c r="CP50" s="125" t="s">
        <v>572</v>
      </c>
      <c r="CQ50" s="148" t="s">
        <v>1253</v>
      </c>
      <c r="CR50" s="126" t="s">
        <v>572</v>
      </c>
      <c r="CS50" s="126" t="s">
        <v>1088</v>
      </c>
      <c r="CT50" s="126" t="s">
        <v>426</v>
      </c>
      <c r="CU50" s="97"/>
      <c r="CV50" s="71"/>
      <c r="CW50" s="71"/>
      <c r="CX50" s="71"/>
      <c r="CY50" s="71"/>
      <c r="CZ50" s="71"/>
      <c r="DA50" s="71"/>
      <c r="DB50" s="71"/>
      <c r="DC50" s="71"/>
      <c r="DD50" s="71"/>
      <c r="DE50" s="71"/>
      <c r="DF50" s="71"/>
      <c r="DG50" s="71"/>
      <c r="DH50" s="71"/>
      <c r="DI50" s="71"/>
      <c r="DJ50" s="71"/>
      <c r="DK50" s="71"/>
      <c r="DL50" s="71"/>
      <c r="DM50" s="71"/>
      <c r="DN50" s="71"/>
      <c r="DO50" s="71"/>
      <c r="DP50" s="71"/>
      <c r="DQ50" s="71"/>
      <c r="DR50" s="71"/>
      <c r="DS50" s="71"/>
      <c r="DT50" s="71"/>
      <c r="DU50" s="71"/>
      <c r="DV50" s="71"/>
      <c r="DW50" s="71"/>
      <c r="DX50" s="71"/>
      <c r="DY50" s="71"/>
      <c r="DZ50" s="71"/>
      <c r="EA50" s="71"/>
    </row>
    <row r="51" spans="1:131" s="79" customFormat="1" ht="150" x14ac:dyDescent="0.4">
      <c r="A51" s="71" t="s">
        <v>893</v>
      </c>
      <c r="B51" s="78" t="s">
        <v>852</v>
      </c>
      <c r="C51" s="78" t="s">
        <v>887</v>
      </c>
      <c r="D51" s="78" t="s">
        <v>541</v>
      </c>
      <c r="E51" s="78" t="s">
        <v>1224</v>
      </c>
      <c r="F51" s="71"/>
      <c r="G51" s="71" t="s">
        <v>536</v>
      </c>
      <c r="H51" s="71" t="s">
        <v>888</v>
      </c>
      <c r="I51" s="71"/>
      <c r="J51" s="71"/>
      <c r="K51" s="71"/>
      <c r="L51" s="71"/>
      <c r="M51" s="71"/>
      <c r="N51" s="71" t="s">
        <v>884</v>
      </c>
      <c r="O51" s="110" t="s">
        <v>889</v>
      </c>
      <c r="P51" s="71"/>
      <c r="Q51" s="71">
        <v>3</v>
      </c>
      <c r="R51" s="71">
        <v>17</v>
      </c>
      <c r="S51" s="71">
        <v>35.4</v>
      </c>
      <c r="T51" s="71"/>
      <c r="U51" s="71">
        <v>15</v>
      </c>
      <c r="V51" s="71">
        <v>2</v>
      </c>
      <c r="W51" s="71" t="s">
        <v>383</v>
      </c>
      <c r="X51" s="71"/>
      <c r="Y51" s="71" t="s">
        <v>385</v>
      </c>
      <c r="Z51" s="78" t="s">
        <v>550</v>
      </c>
      <c r="AA51" s="78"/>
      <c r="AB51" s="78"/>
      <c r="AC51" s="71"/>
      <c r="AD51" s="71"/>
      <c r="AE51" s="71"/>
      <c r="AF51" s="71"/>
      <c r="AG51" s="71"/>
      <c r="AH51" s="71"/>
      <c r="AI51" s="71"/>
      <c r="AJ51" s="71">
        <v>28.06</v>
      </c>
      <c r="AK51" s="71">
        <v>1.63</v>
      </c>
      <c r="AL51" s="71">
        <v>27.71</v>
      </c>
      <c r="AM51" s="71">
        <v>1.35</v>
      </c>
      <c r="AN51" s="71"/>
      <c r="AO51" s="71"/>
      <c r="AP51" s="71"/>
      <c r="AQ51" s="71"/>
      <c r="AR51" s="71"/>
      <c r="AS51" s="71"/>
      <c r="AT51" s="71" t="s">
        <v>890</v>
      </c>
      <c r="AU51" s="71"/>
      <c r="AV51" s="71"/>
      <c r="AW51" s="71"/>
      <c r="AX51" s="71"/>
      <c r="AY51" s="71"/>
      <c r="AZ51" s="71"/>
      <c r="BA51" s="71"/>
      <c r="BB51" s="71"/>
      <c r="BC51" s="71"/>
      <c r="BD51" s="71"/>
      <c r="BE51" s="71"/>
      <c r="BF51" s="71"/>
      <c r="BG51" s="71" t="s">
        <v>885</v>
      </c>
      <c r="BH51" s="71"/>
      <c r="BI51" s="71"/>
      <c r="BJ51" s="71"/>
      <c r="BK51" s="78" t="s">
        <v>886</v>
      </c>
      <c r="BL51" s="71" t="s">
        <v>891</v>
      </c>
      <c r="BM51" s="71"/>
      <c r="BN51" s="71"/>
      <c r="BO51" s="71"/>
      <c r="BP51" s="71"/>
      <c r="BQ51" s="71"/>
      <c r="BR51" s="71"/>
      <c r="BS51" s="71"/>
      <c r="BT51" s="71"/>
      <c r="BU51" s="71"/>
      <c r="BV51" s="71"/>
      <c r="BW51" s="71"/>
      <c r="BX51" s="71"/>
      <c r="BY51" s="71"/>
      <c r="BZ51" s="71"/>
      <c r="CA51" s="71"/>
      <c r="CB51" s="71"/>
      <c r="CC51" s="71"/>
      <c r="CD51" s="71"/>
      <c r="CE51" s="71"/>
      <c r="CF51" s="71"/>
      <c r="CG51" s="71"/>
      <c r="CH51" s="71"/>
      <c r="CI51" s="71"/>
      <c r="CJ51" s="71"/>
      <c r="CK51" s="71"/>
      <c r="CL51" s="125" t="s">
        <v>426</v>
      </c>
      <c r="CM51" s="148" t="s">
        <v>1148</v>
      </c>
      <c r="CN51" s="125" t="s">
        <v>572</v>
      </c>
      <c r="CO51" s="148" t="s">
        <v>1223</v>
      </c>
      <c r="CP51" s="125" t="s">
        <v>572</v>
      </c>
      <c r="CQ51" s="148" t="s">
        <v>1253</v>
      </c>
      <c r="CR51" s="126" t="s">
        <v>572</v>
      </c>
      <c r="CS51" s="126" t="s">
        <v>1088</v>
      </c>
      <c r="CT51" s="126" t="s">
        <v>426</v>
      </c>
      <c r="CU51" s="97"/>
      <c r="CV51" s="71"/>
      <c r="CW51" s="71"/>
      <c r="CX51" s="71"/>
      <c r="CY51" s="71"/>
      <c r="CZ51" s="71"/>
      <c r="DA51" s="71"/>
      <c r="DB51" s="71"/>
      <c r="DC51" s="71"/>
      <c r="DD51" s="71"/>
      <c r="DE51" s="71"/>
      <c r="DF51" s="71"/>
      <c r="DG51" s="71"/>
      <c r="DH51" s="71"/>
      <c r="DI51" s="71"/>
      <c r="DJ51" s="71"/>
      <c r="DK51" s="71"/>
      <c r="DL51" s="71"/>
      <c r="DM51" s="71"/>
      <c r="DN51" s="71"/>
      <c r="DO51" s="71"/>
      <c r="DP51" s="71"/>
      <c r="DQ51" s="71"/>
      <c r="DR51" s="71"/>
      <c r="DS51" s="71"/>
      <c r="DT51" s="71"/>
      <c r="DU51" s="71"/>
      <c r="DV51" s="71"/>
      <c r="DW51" s="71"/>
      <c r="DX51" s="71"/>
      <c r="DY51" s="71"/>
      <c r="DZ51" s="71"/>
      <c r="EA51" s="71"/>
    </row>
    <row r="52" spans="1:131" s="79" customFormat="1" ht="90" x14ac:dyDescent="0.4">
      <c r="A52" s="71" t="s">
        <v>351</v>
      </c>
      <c r="B52" s="78" t="s">
        <v>894</v>
      </c>
      <c r="C52" s="71"/>
      <c r="D52" s="78" t="s">
        <v>898</v>
      </c>
      <c r="E52" s="71" t="s">
        <v>1164</v>
      </c>
      <c r="F52" s="71"/>
      <c r="G52" s="71" t="s">
        <v>536</v>
      </c>
      <c r="H52" s="71" t="s">
        <v>897</v>
      </c>
      <c r="I52" s="71">
        <v>36</v>
      </c>
      <c r="J52" s="71">
        <v>56.7</v>
      </c>
      <c r="K52" s="71">
        <v>7.85</v>
      </c>
      <c r="L52" s="71">
        <v>14</v>
      </c>
      <c r="M52" s="71">
        <v>22</v>
      </c>
      <c r="N52" s="71" t="s">
        <v>895</v>
      </c>
      <c r="O52" s="71" t="s">
        <v>896</v>
      </c>
      <c r="P52" s="71"/>
      <c r="Q52" s="71">
        <v>24</v>
      </c>
      <c r="R52" s="71">
        <v>36</v>
      </c>
      <c r="S52" s="71">
        <v>56.4</v>
      </c>
      <c r="T52" s="71">
        <v>8.49</v>
      </c>
      <c r="U52" s="71">
        <v>14</v>
      </c>
      <c r="V52" s="71">
        <v>22</v>
      </c>
      <c r="W52" s="71" t="s">
        <v>383</v>
      </c>
      <c r="X52" s="71" t="s">
        <v>1094</v>
      </c>
      <c r="Y52" s="71" t="s">
        <v>385</v>
      </c>
      <c r="Z52" s="78" t="s">
        <v>901</v>
      </c>
      <c r="AA52" s="78"/>
      <c r="AB52" s="78"/>
      <c r="AC52" s="71"/>
      <c r="AD52" s="71"/>
      <c r="AE52" s="71"/>
      <c r="AF52" s="71"/>
      <c r="AG52" s="71">
        <v>0.05</v>
      </c>
      <c r="AH52" s="71"/>
      <c r="AI52" s="71"/>
      <c r="AJ52" s="71">
        <v>25.23</v>
      </c>
      <c r="AK52" s="71">
        <v>3.7</v>
      </c>
      <c r="AL52" s="71">
        <v>23</v>
      </c>
      <c r="AM52" s="71">
        <v>4.32</v>
      </c>
      <c r="AN52" s="71"/>
      <c r="AO52" s="71"/>
      <c r="AP52" s="71"/>
      <c r="AQ52" s="71"/>
      <c r="AR52" s="71"/>
      <c r="AS52" s="71"/>
      <c r="AT52" s="71" t="s">
        <v>539</v>
      </c>
      <c r="AU52" s="71" t="s">
        <v>572</v>
      </c>
      <c r="AV52" s="71" t="s">
        <v>426</v>
      </c>
      <c r="AW52" s="71"/>
      <c r="AX52" s="71"/>
      <c r="AY52" s="71">
        <v>5.87</v>
      </c>
      <c r="AZ52" s="71">
        <v>2.67</v>
      </c>
      <c r="BA52" s="71"/>
      <c r="BB52" s="71"/>
      <c r="BC52" s="71"/>
      <c r="BD52" s="71"/>
      <c r="BE52" s="71"/>
      <c r="BF52" s="71"/>
      <c r="BG52" s="71" t="s">
        <v>899</v>
      </c>
      <c r="BH52" s="71"/>
      <c r="BI52" s="71" t="s">
        <v>900</v>
      </c>
      <c r="BJ52" s="71"/>
      <c r="BK52" s="71"/>
      <c r="BL52" s="71"/>
      <c r="BM52" s="71"/>
      <c r="BN52" s="71"/>
      <c r="BO52" s="71"/>
      <c r="BP52" s="71"/>
      <c r="BQ52" s="71"/>
      <c r="BR52" s="71"/>
      <c r="BS52" s="71"/>
      <c r="BT52" s="71"/>
      <c r="BU52" s="71"/>
      <c r="BV52" s="71"/>
      <c r="BW52" s="71"/>
      <c r="BX52" s="71"/>
      <c r="BY52" s="71"/>
      <c r="BZ52" s="71"/>
      <c r="CA52" s="71"/>
      <c r="CB52" s="71"/>
      <c r="CC52" s="71"/>
      <c r="CD52" s="71"/>
      <c r="CE52" s="71"/>
      <c r="CF52" s="71"/>
      <c r="CG52" s="71"/>
      <c r="CH52" s="71"/>
      <c r="CI52" s="71"/>
      <c r="CJ52" s="71"/>
      <c r="CK52" s="71"/>
      <c r="CL52" s="125" t="s">
        <v>1150</v>
      </c>
      <c r="CM52" s="148" t="s">
        <v>1149</v>
      </c>
      <c r="CN52" s="125" t="s">
        <v>572</v>
      </c>
      <c r="CO52" s="148" t="s">
        <v>1222</v>
      </c>
      <c r="CP52" s="125" t="s">
        <v>1239</v>
      </c>
      <c r="CQ52" s="148" t="s">
        <v>1242</v>
      </c>
      <c r="CR52" s="126" t="s">
        <v>426</v>
      </c>
      <c r="CS52" s="126" t="s">
        <v>1089</v>
      </c>
      <c r="CT52" s="126" t="s">
        <v>426</v>
      </c>
      <c r="CU52" s="97"/>
      <c r="CV52" s="71"/>
      <c r="CW52" s="71"/>
      <c r="CX52" s="71"/>
      <c r="CY52" s="71"/>
      <c r="CZ52" s="71"/>
      <c r="DA52" s="71"/>
      <c r="DB52" s="71"/>
      <c r="DC52" s="71"/>
      <c r="DD52" s="71"/>
      <c r="DE52" s="71"/>
      <c r="DF52" s="71"/>
      <c r="DG52" s="71"/>
      <c r="DH52" s="71"/>
      <c r="DI52" s="71"/>
      <c r="DJ52" s="71"/>
      <c r="DK52" s="71"/>
      <c r="DL52" s="71"/>
      <c r="DM52" s="71"/>
      <c r="DN52" s="71"/>
      <c r="DO52" s="71"/>
      <c r="DP52" s="71"/>
      <c r="DQ52" s="71"/>
      <c r="DR52" s="71"/>
      <c r="DS52" s="71"/>
      <c r="DT52" s="71"/>
      <c r="DU52" s="71"/>
      <c r="DV52" s="71"/>
      <c r="DW52" s="71"/>
      <c r="DX52" s="71"/>
      <c r="DY52" s="71"/>
      <c r="DZ52" s="71"/>
      <c r="EA52" s="71"/>
    </row>
    <row r="53" spans="1:131" s="79" customFormat="1" ht="90" x14ac:dyDescent="0.4">
      <c r="A53" s="71" t="s">
        <v>906</v>
      </c>
      <c r="B53" s="78" t="s">
        <v>902</v>
      </c>
      <c r="C53" s="78" t="s">
        <v>905</v>
      </c>
      <c r="D53" s="78" t="s">
        <v>541</v>
      </c>
      <c r="E53" s="71" t="s">
        <v>1164</v>
      </c>
      <c r="F53" s="71"/>
      <c r="G53" s="71" t="s">
        <v>746</v>
      </c>
      <c r="H53" s="71" t="s">
        <v>904</v>
      </c>
      <c r="I53" s="71">
        <v>30</v>
      </c>
      <c r="J53" s="71">
        <v>55.2</v>
      </c>
      <c r="K53" s="71">
        <v>5.7</v>
      </c>
      <c r="L53" s="71">
        <v>4</v>
      </c>
      <c r="M53" s="71">
        <v>26</v>
      </c>
      <c r="N53" s="71" t="s">
        <v>724</v>
      </c>
      <c r="O53" s="71" t="s">
        <v>903</v>
      </c>
      <c r="P53" s="71"/>
      <c r="Q53" s="71">
        <v>3</v>
      </c>
      <c r="R53" s="71">
        <v>30</v>
      </c>
      <c r="S53" s="71">
        <v>56.5</v>
      </c>
      <c r="T53" s="71">
        <v>6.8</v>
      </c>
      <c r="U53" s="71">
        <v>4</v>
      </c>
      <c r="V53" s="71">
        <v>26</v>
      </c>
      <c r="W53" s="71" t="s">
        <v>0</v>
      </c>
      <c r="X53" s="71"/>
      <c r="Y53" s="71" t="s">
        <v>385</v>
      </c>
      <c r="Z53" s="78" t="s">
        <v>907</v>
      </c>
      <c r="AA53" s="78"/>
      <c r="AB53" s="78"/>
      <c r="AC53" s="71"/>
      <c r="AD53" s="71"/>
      <c r="AE53" s="71"/>
      <c r="AF53" s="71"/>
      <c r="AG53" s="71"/>
      <c r="AH53" s="71"/>
      <c r="AI53" s="71"/>
      <c r="AJ53" s="71"/>
      <c r="AK53" s="71"/>
      <c r="AL53" s="71"/>
      <c r="AM53" s="71"/>
      <c r="AN53" s="71">
        <v>30</v>
      </c>
      <c r="AO53" s="71">
        <v>28</v>
      </c>
      <c r="AP53" s="71">
        <v>30</v>
      </c>
      <c r="AQ53" s="71">
        <v>28</v>
      </c>
      <c r="AR53" s="71">
        <v>26.8</v>
      </c>
      <c r="AS53" s="71">
        <v>29</v>
      </c>
      <c r="AT53" s="71" t="s">
        <v>539</v>
      </c>
      <c r="AU53" s="71" t="s">
        <v>572</v>
      </c>
      <c r="AV53" s="71" t="s">
        <v>426</v>
      </c>
      <c r="AW53" s="71"/>
      <c r="AX53" s="71"/>
      <c r="AY53" s="71">
        <v>5.0999999999999996</v>
      </c>
      <c r="AZ53" s="71">
        <v>1.8</v>
      </c>
      <c r="BA53" s="71"/>
      <c r="BB53" s="71"/>
      <c r="BC53" s="71"/>
      <c r="BD53" s="71"/>
      <c r="BE53" s="71"/>
      <c r="BF53" s="71"/>
      <c r="BG53" s="71" t="s">
        <v>731</v>
      </c>
      <c r="BH53" s="71" t="s">
        <v>911</v>
      </c>
      <c r="BI53" s="71"/>
      <c r="BJ53" s="71" t="s">
        <v>442</v>
      </c>
      <c r="BK53" s="78" t="s">
        <v>910</v>
      </c>
      <c r="BL53" s="71"/>
      <c r="BM53" s="71" t="s">
        <v>908</v>
      </c>
      <c r="BN53" s="71"/>
      <c r="BO53" s="71"/>
      <c r="BP53" s="71"/>
      <c r="BQ53" s="71"/>
      <c r="BR53" s="71">
        <v>1E-3</v>
      </c>
      <c r="BS53" s="71" t="s">
        <v>909</v>
      </c>
      <c r="BT53" s="71"/>
      <c r="BU53" s="71"/>
      <c r="BV53" s="71"/>
      <c r="BW53" s="71"/>
      <c r="BX53" s="71">
        <v>1E-3</v>
      </c>
      <c r="BY53" s="71">
        <v>2.5</v>
      </c>
      <c r="BZ53" s="71">
        <v>1</v>
      </c>
      <c r="CA53" s="71">
        <v>4</v>
      </c>
      <c r="CB53" s="71">
        <v>5.5</v>
      </c>
      <c r="CC53" s="71">
        <v>3</v>
      </c>
      <c r="CD53" s="71">
        <v>10</v>
      </c>
      <c r="CE53" s="71">
        <v>3</v>
      </c>
      <c r="CF53" s="71">
        <v>1.8</v>
      </c>
      <c r="CG53" s="71">
        <v>4</v>
      </c>
      <c r="CH53" s="71">
        <v>6</v>
      </c>
      <c r="CI53" s="71">
        <v>4</v>
      </c>
      <c r="CJ53" s="71">
        <v>7</v>
      </c>
      <c r="CK53" s="71"/>
      <c r="CL53" s="125" t="s">
        <v>426</v>
      </c>
      <c r="CM53" s="148" t="s">
        <v>1151</v>
      </c>
      <c r="CN53" s="125" t="s">
        <v>1124</v>
      </c>
      <c r="CO53" s="148" t="s">
        <v>1225</v>
      </c>
      <c r="CP53" s="125" t="s">
        <v>1239</v>
      </c>
      <c r="CQ53" s="148" t="s">
        <v>1242</v>
      </c>
      <c r="CR53" s="126" t="s">
        <v>572</v>
      </c>
      <c r="CS53" s="126" t="s">
        <v>1090</v>
      </c>
      <c r="CT53" s="126" t="s">
        <v>426</v>
      </c>
      <c r="CU53" s="97"/>
      <c r="CV53" s="71"/>
      <c r="CW53" s="71"/>
      <c r="CX53" s="71"/>
      <c r="CY53" s="71"/>
      <c r="CZ53" s="71"/>
      <c r="DA53" s="71"/>
      <c r="DB53" s="71"/>
      <c r="DC53" s="71"/>
      <c r="DD53" s="71"/>
      <c r="DE53" s="71"/>
      <c r="DF53" s="71"/>
      <c r="DG53" s="71"/>
      <c r="DH53" s="71"/>
      <c r="DI53" s="71"/>
      <c r="DJ53" s="71"/>
      <c r="DK53" s="71"/>
      <c r="DL53" s="71"/>
      <c r="DM53" s="71"/>
      <c r="DN53" s="71"/>
      <c r="DO53" s="71"/>
      <c r="DP53" s="71"/>
      <c r="DQ53" s="71"/>
      <c r="DR53" s="71"/>
      <c r="DS53" s="71"/>
      <c r="DT53" s="71"/>
      <c r="DU53" s="71"/>
      <c r="DV53" s="71"/>
      <c r="DW53" s="71"/>
      <c r="DX53" s="71"/>
      <c r="DY53" s="71"/>
      <c r="DZ53" s="71"/>
      <c r="EA53" s="71"/>
    </row>
    <row r="54" spans="1:131" s="79" customFormat="1" ht="90" x14ac:dyDescent="0.4">
      <c r="A54" s="71" t="s">
        <v>912</v>
      </c>
      <c r="B54" s="78" t="s">
        <v>902</v>
      </c>
      <c r="C54" s="78" t="s">
        <v>905</v>
      </c>
      <c r="D54" s="78" t="s">
        <v>541</v>
      </c>
      <c r="E54" s="71" t="s">
        <v>1164</v>
      </c>
      <c r="F54" s="71"/>
      <c r="G54" s="71" t="s">
        <v>746</v>
      </c>
      <c r="H54" s="71" t="s">
        <v>904</v>
      </c>
      <c r="I54" s="71">
        <v>30</v>
      </c>
      <c r="J54" s="71">
        <v>55.2</v>
      </c>
      <c r="K54" s="71">
        <v>5.7</v>
      </c>
      <c r="L54" s="71">
        <v>4</v>
      </c>
      <c r="M54" s="71">
        <v>26</v>
      </c>
      <c r="N54" s="71" t="s">
        <v>724</v>
      </c>
      <c r="O54" s="71" t="s">
        <v>903</v>
      </c>
      <c r="P54" s="71"/>
      <c r="Q54" s="71"/>
      <c r="R54" s="71">
        <v>30</v>
      </c>
      <c r="S54" s="71">
        <v>56.5</v>
      </c>
      <c r="T54" s="71">
        <v>6.8</v>
      </c>
      <c r="U54" s="71">
        <v>4</v>
      </c>
      <c r="V54" s="71">
        <v>26</v>
      </c>
      <c r="W54" s="71" t="s">
        <v>383</v>
      </c>
      <c r="X54" s="71"/>
      <c r="Y54" s="71" t="s">
        <v>385</v>
      </c>
      <c r="Z54" s="78" t="s">
        <v>907</v>
      </c>
      <c r="AA54" s="78"/>
      <c r="AB54" s="78"/>
      <c r="AC54" s="71"/>
      <c r="AD54" s="71"/>
      <c r="AE54" s="71"/>
      <c r="AF54" s="71"/>
      <c r="AG54" s="71"/>
      <c r="AH54" s="71"/>
      <c r="AI54" s="71"/>
      <c r="AJ54" s="71"/>
      <c r="AK54" s="71"/>
      <c r="AL54" s="71"/>
      <c r="AM54" s="71"/>
      <c r="AN54" s="71">
        <v>26</v>
      </c>
      <c r="AO54" s="71">
        <v>25</v>
      </c>
      <c r="AP54" s="71">
        <v>28</v>
      </c>
      <c r="AQ54" s="71">
        <v>25</v>
      </c>
      <c r="AR54" s="71">
        <v>20.8</v>
      </c>
      <c r="AS54" s="71">
        <v>27</v>
      </c>
      <c r="AT54" s="71" t="s">
        <v>539</v>
      </c>
      <c r="AU54" s="71" t="s">
        <v>572</v>
      </c>
      <c r="AV54" s="71" t="s">
        <v>426</v>
      </c>
      <c r="AW54" s="71"/>
      <c r="AX54" s="71"/>
      <c r="AY54" s="71">
        <v>5.0999999999999996</v>
      </c>
      <c r="AZ54" s="71">
        <v>1.8</v>
      </c>
      <c r="BA54" s="71"/>
      <c r="BB54" s="71"/>
      <c r="BC54" s="71"/>
      <c r="BD54" s="71"/>
      <c r="BE54" s="71"/>
      <c r="BF54" s="71"/>
      <c r="BG54" s="71" t="s">
        <v>731</v>
      </c>
      <c r="BH54" s="71" t="s">
        <v>911</v>
      </c>
      <c r="BI54" s="71"/>
      <c r="BJ54" s="71" t="s">
        <v>442</v>
      </c>
      <c r="BK54" s="78" t="s">
        <v>910</v>
      </c>
      <c r="BL54" s="71"/>
      <c r="BM54" s="71" t="s">
        <v>908</v>
      </c>
      <c r="BN54" s="71"/>
      <c r="BO54" s="71"/>
      <c r="BP54" s="71"/>
      <c r="BQ54" s="71"/>
      <c r="BR54" s="71">
        <v>1E-3</v>
      </c>
      <c r="BS54" s="71" t="s">
        <v>909</v>
      </c>
      <c r="BT54" s="71"/>
      <c r="BU54" s="71"/>
      <c r="BV54" s="71"/>
      <c r="BW54" s="71"/>
      <c r="BX54" s="71">
        <v>1E-3</v>
      </c>
      <c r="BY54" s="71">
        <v>2.5</v>
      </c>
      <c r="BZ54" s="71">
        <v>1</v>
      </c>
      <c r="CA54" s="71">
        <v>4</v>
      </c>
      <c r="CB54" s="71">
        <v>5.5</v>
      </c>
      <c r="CC54" s="71">
        <v>3</v>
      </c>
      <c r="CD54" s="71">
        <v>10</v>
      </c>
      <c r="CE54" s="71">
        <v>3</v>
      </c>
      <c r="CF54" s="71">
        <v>1.8</v>
      </c>
      <c r="CG54" s="71">
        <v>4</v>
      </c>
      <c r="CH54" s="71">
        <v>6</v>
      </c>
      <c r="CI54" s="71">
        <v>4</v>
      </c>
      <c r="CJ54" s="71">
        <v>7</v>
      </c>
      <c r="CK54" s="71"/>
      <c r="CL54" s="125" t="s">
        <v>426</v>
      </c>
      <c r="CM54" s="148" t="s">
        <v>1151</v>
      </c>
      <c r="CN54" s="125" t="s">
        <v>1124</v>
      </c>
      <c r="CO54" s="148" t="s">
        <v>1225</v>
      </c>
      <c r="CP54" s="125" t="s">
        <v>1239</v>
      </c>
      <c r="CQ54" s="148" t="s">
        <v>1242</v>
      </c>
      <c r="CR54" s="126" t="s">
        <v>572</v>
      </c>
      <c r="CS54" s="126" t="s">
        <v>1090</v>
      </c>
      <c r="CT54" s="126" t="s">
        <v>426</v>
      </c>
      <c r="CU54" s="97"/>
      <c r="CV54" s="71"/>
      <c r="CW54" s="71"/>
      <c r="CX54" s="71"/>
      <c r="CY54" s="71"/>
      <c r="CZ54" s="71"/>
      <c r="DA54" s="71"/>
      <c r="DB54" s="71"/>
      <c r="DC54" s="71"/>
      <c r="DD54" s="71"/>
      <c r="DE54" s="71"/>
      <c r="DF54" s="71"/>
      <c r="DG54" s="71"/>
      <c r="DH54" s="71"/>
      <c r="DI54" s="71"/>
      <c r="DJ54" s="71"/>
      <c r="DK54" s="71"/>
      <c r="DL54" s="71"/>
      <c r="DM54" s="71"/>
      <c r="DN54" s="71"/>
      <c r="DO54" s="71"/>
      <c r="DP54" s="71"/>
      <c r="DQ54" s="71"/>
      <c r="DR54" s="71"/>
      <c r="DS54" s="71"/>
      <c r="DT54" s="71"/>
      <c r="DU54" s="71"/>
      <c r="DV54" s="71"/>
      <c r="DW54" s="71"/>
      <c r="DX54" s="71"/>
      <c r="DY54" s="71"/>
      <c r="DZ54" s="71"/>
      <c r="EA54" s="71"/>
    </row>
    <row r="55" spans="1:131" s="79" customFormat="1" ht="270" x14ac:dyDescent="0.4">
      <c r="A55" s="71" t="s">
        <v>373</v>
      </c>
      <c r="B55" s="78" t="s">
        <v>708</v>
      </c>
      <c r="C55" s="78" t="s">
        <v>913</v>
      </c>
      <c r="D55" s="78" t="s">
        <v>898</v>
      </c>
      <c r="E55" s="71" t="s">
        <v>1164</v>
      </c>
      <c r="F55" s="71"/>
      <c r="G55" s="71" t="s">
        <v>767</v>
      </c>
      <c r="H55" s="71" t="s">
        <v>915</v>
      </c>
      <c r="I55" s="71">
        <v>51</v>
      </c>
      <c r="J55" s="71">
        <v>34.799999999999997</v>
      </c>
      <c r="K55" s="71">
        <v>6.1</v>
      </c>
      <c r="L55" s="71">
        <v>0</v>
      </c>
      <c r="M55" s="71">
        <v>51</v>
      </c>
      <c r="N55" s="71" t="s">
        <v>851</v>
      </c>
      <c r="O55" s="149" t="s">
        <v>914</v>
      </c>
      <c r="P55" s="71"/>
      <c r="Q55" s="71">
        <v>3</v>
      </c>
      <c r="R55" s="71">
        <v>50</v>
      </c>
      <c r="S55" s="71">
        <v>35.9</v>
      </c>
      <c r="T55" s="71">
        <v>8.1999999999999993</v>
      </c>
      <c r="U55" s="71">
        <v>0</v>
      </c>
      <c r="V55" s="71">
        <v>50</v>
      </c>
      <c r="W55" s="71" t="s">
        <v>0</v>
      </c>
      <c r="X55" s="71" t="s">
        <v>1093</v>
      </c>
      <c r="Y55" s="71" t="s">
        <v>384</v>
      </c>
      <c r="Z55" s="78" t="s">
        <v>916</v>
      </c>
      <c r="AA55" s="78"/>
      <c r="AB55" s="78"/>
      <c r="AC55" s="71"/>
      <c r="AD55" s="71"/>
      <c r="AE55" s="71"/>
      <c r="AF55" s="71"/>
      <c r="AG55" s="71">
        <v>0</v>
      </c>
      <c r="AH55" s="71"/>
      <c r="AI55" s="71"/>
      <c r="AJ55" s="71">
        <v>27.2</v>
      </c>
      <c r="AK55" s="71">
        <v>1.6</v>
      </c>
      <c r="AL55" s="71">
        <v>23.4</v>
      </c>
      <c r="AM55" s="71">
        <v>2.7</v>
      </c>
      <c r="AN55" s="71"/>
      <c r="AO55" s="71"/>
      <c r="AP55" s="71"/>
      <c r="AQ55" s="71"/>
      <c r="AR55" s="71"/>
      <c r="AS55" s="71"/>
      <c r="AT55" s="71" t="s">
        <v>917</v>
      </c>
      <c r="AU55" s="71"/>
      <c r="AV55" s="71"/>
      <c r="AW55" s="71"/>
      <c r="AX55" s="71"/>
      <c r="AY55" s="71"/>
      <c r="AZ55" s="71"/>
      <c r="BA55" s="71"/>
      <c r="BB55" s="71"/>
      <c r="BC55" s="71"/>
      <c r="BD55" s="71"/>
      <c r="BE55" s="71"/>
      <c r="BF55" s="71"/>
      <c r="BG55" s="71"/>
      <c r="BH55" s="71"/>
      <c r="BI55" s="71"/>
      <c r="BJ55" s="71" t="s">
        <v>441</v>
      </c>
      <c r="BK55" s="78" t="s">
        <v>926</v>
      </c>
      <c r="BL55" s="71"/>
      <c r="BM55" s="71"/>
      <c r="BN55" s="71"/>
      <c r="BO55" s="71"/>
      <c r="BP55" s="71"/>
      <c r="BQ55" s="71"/>
      <c r="BR55" s="71"/>
      <c r="BS55" s="71"/>
      <c r="BT55" s="71"/>
      <c r="BU55" s="71"/>
      <c r="BV55" s="71"/>
      <c r="BW55" s="71"/>
      <c r="BX55" s="71"/>
      <c r="BY55" s="71"/>
      <c r="BZ55" s="71"/>
      <c r="CA55" s="71"/>
      <c r="CB55" s="71"/>
      <c r="CC55" s="71"/>
      <c r="CD55" s="71"/>
      <c r="CE55" s="71"/>
      <c r="CF55" s="71"/>
      <c r="CG55" s="71"/>
      <c r="CH55" s="71"/>
      <c r="CI55" s="71"/>
      <c r="CJ55" s="71"/>
      <c r="CK55" s="71"/>
      <c r="CL55" s="125" t="s">
        <v>426</v>
      </c>
      <c r="CM55" s="148" t="s">
        <v>1154</v>
      </c>
      <c r="CN55" s="125" t="s">
        <v>572</v>
      </c>
      <c r="CO55" s="148" t="s">
        <v>1226</v>
      </c>
      <c r="CP55" s="125" t="s">
        <v>572</v>
      </c>
      <c r="CQ55" s="148" t="s">
        <v>1251</v>
      </c>
      <c r="CR55" s="126" t="s">
        <v>426</v>
      </c>
      <c r="CS55" s="126" t="s">
        <v>1091</v>
      </c>
      <c r="CT55" s="126" t="s">
        <v>426</v>
      </c>
      <c r="CU55" s="97"/>
      <c r="CV55" s="71"/>
      <c r="CW55" s="71"/>
      <c r="CX55" s="71"/>
      <c r="CY55" s="71"/>
      <c r="CZ55" s="71"/>
      <c r="DA55" s="71"/>
      <c r="DB55" s="71"/>
      <c r="DC55" s="71"/>
      <c r="DD55" s="71"/>
      <c r="DE55" s="71"/>
      <c r="DF55" s="71"/>
      <c r="DG55" s="71"/>
      <c r="DH55" s="71"/>
      <c r="DI55" s="71"/>
      <c r="DJ55" s="71"/>
      <c r="DK55" s="71"/>
      <c r="DL55" s="71"/>
      <c r="DM55" s="71"/>
      <c r="DN55" s="71"/>
      <c r="DO55" s="71"/>
      <c r="DP55" s="71"/>
      <c r="DQ55" s="71"/>
      <c r="DR55" s="71"/>
      <c r="DS55" s="71"/>
      <c r="DT55" s="71"/>
      <c r="DU55" s="71"/>
      <c r="DV55" s="71"/>
      <c r="DW55" s="71"/>
      <c r="DX55" s="71"/>
      <c r="DY55" s="71"/>
      <c r="DZ55" s="71"/>
      <c r="EA55" s="71"/>
    </row>
    <row r="56" spans="1:131" s="79" customFormat="1" ht="135" x14ac:dyDescent="0.4">
      <c r="A56" s="71" t="s">
        <v>369</v>
      </c>
      <c r="B56" s="78" t="s">
        <v>918</v>
      </c>
      <c r="C56" s="78" t="s">
        <v>921</v>
      </c>
      <c r="D56" s="78" t="s">
        <v>923</v>
      </c>
      <c r="E56" s="71" t="s">
        <v>1164</v>
      </c>
      <c r="F56" s="71"/>
      <c r="G56" s="71" t="s">
        <v>767</v>
      </c>
      <c r="H56" s="78" t="s">
        <v>920</v>
      </c>
      <c r="I56" s="71">
        <v>214</v>
      </c>
      <c r="J56" s="71">
        <v>51.3</v>
      </c>
      <c r="K56" s="71">
        <v>7</v>
      </c>
      <c r="L56" s="71">
        <v>0</v>
      </c>
      <c r="M56" s="71">
        <v>214</v>
      </c>
      <c r="N56" s="71" t="s">
        <v>851</v>
      </c>
      <c r="O56" s="78" t="s">
        <v>927</v>
      </c>
      <c r="P56" s="71"/>
      <c r="Q56" s="71">
        <v>3</v>
      </c>
      <c r="R56" s="71">
        <v>459</v>
      </c>
      <c r="S56" s="71">
        <v>52.2</v>
      </c>
      <c r="T56" s="71">
        <v>7.1</v>
      </c>
      <c r="U56" s="71">
        <v>0</v>
      </c>
      <c r="V56" s="71">
        <v>459</v>
      </c>
      <c r="W56" s="71" t="s">
        <v>0</v>
      </c>
      <c r="X56" s="71"/>
      <c r="Y56" s="71" t="s">
        <v>384</v>
      </c>
      <c r="Z56" s="78" t="s">
        <v>922</v>
      </c>
      <c r="AA56" s="78"/>
      <c r="AB56" s="78" t="s">
        <v>919</v>
      </c>
      <c r="AC56" s="71"/>
      <c r="AD56" s="71"/>
      <c r="AE56" s="71"/>
      <c r="AF56" s="71"/>
      <c r="AG56" s="71">
        <v>0.38100000000000001</v>
      </c>
      <c r="AH56" s="71"/>
      <c r="AI56" s="71"/>
      <c r="AJ56" s="71">
        <v>28.2</v>
      </c>
      <c r="AK56" s="71">
        <v>1.46</v>
      </c>
      <c r="AL56" s="71">
        <v>28</v>
      </c>
      <c r="AM56" s="71">
        <v>2.14</v>
      </c>
      <c r="AN56" s="71"/>
      <c r="AO56" s="71"/>
      <c r="AP56" s="71"/>
      <c r="AQ56" s="71"/>
      <c r="AR56" s="71"/>
      <c r="AS56" s="71"/>
      <c r="AT56" s="71" t="s">
        <v>924</v>
      </c>
      <c r="AU56" s="71" t="s">
        <v>426</v>
      </c>
      <c r="AV56" s="71" t="s">
        <v>426</v>
      </c>
      <c r="AW56" s="71">
        <v>60.4</v>
      </c>
      <c r="AX56" s="71">
        <v>1.3</v>
      </c>
      <c r="AY56" s="71">
        <v>21.5</v>
      </c>
      <c r="AZ56" s="71">
        <v>0.9</v>
      </c>
      <c r="BA56" s="71"/>
      <c r="BB56" s="71"/>
      <c r="BC56" s="71"/>
      <c r="BD56" s="71"/>
      <c r="BE56" s="71"/>
      <c r="BF56" s="71"/>
      <c r="BG56" s="71" t="s">
        <v>925</v>
      </c>
      <c r="BH56" s="71"/>
      <c r="BI56" s="71"/>
      <c r="BJ56" s="71" t="s">
        <v>394</v>
      </c>
      <c r="BK56" s="71"/>
      <c r="BL56" s="71"/>
      <c r="BM56" s="71"/>
      <c r="BN56" s="71"/>
      <c r="BO56" s="71"/>
      <c r="BP56" s="71"/>
      <c r="BQ56" s="71"/>
      <c r="BR56" s="71"/>
      <c r="BS56" s="71" t="s">
        <v>793</v>
      </c>
      <c r="BT56" s="71">
        <v>11.4</v>
      </c>
      <c r="BU56" s="71">
        <v>0.8</v>
      </c>
      <c r="BV56" s="71">
        <v>26.1</v>
      </c>
      <c r="BW56" s="71">
        <v>0.5</v>
      </c>
      <c r="BX56" s="71">
        <v>1E-3</v>
      </c>
      <c r="BY56" s="71"/>
      <c r="BZ56" s="71"/>
      <c r="CA56" s="71"/>
      <c r="CB56" s="71"/>
      <c r="CC56" s="71"/>
      <c r="CD56" s="71"/>
      <c r="CE56" s="71"/>
      <c r="CF56" s="71"/>
      <c r="CG56" s="71"/>
      <c r="CH56" s="71"/>
      <c r="CI56" s="71"/>
      <c r="CJ56" s="71"/>
      <c r="CK56" s="71"/>
      <c r="CL56" s="125" t="s">
        <v>426</v>
      </c>
      <c r="CM56" s="148" t="s">
        <v>1154</v>
      </c>
      <c r="CN56" s="125" t="s">
        <v>426</v>
      </c>
      <c r="CO56" s="148" t="s">
        <v>1227</v>
      </c>
      <c r="CP56" s="125" t="s">
        <v>157</v>
      </c>
      <c r="CQ56" s="148"/>
      <c r="CR56" s="126" t="s">
        <v>426</v>
      </c>
      <c r="CS56" s="126" t="s">
        <v>1095</v>
      </c>
      <c r="CT56" s="126" t="s">
        <v>159</v>
      </c>
      <c r="CU56" s="97" t="s">
        <v>1084</v>
      </c>
      <c r="CV56" s="71"/>
      <c r="CW56" s="71"/>
      <c r="CX56" s="71"/>
      <c r="CY56" s="71"/>
      <c r="CZ56" s="71"/>
      <c r="DA56" s="71"/>
      <c r="DB56" s="71"/>
      <c r="DC56" s="71"/>
      <c r="DD56" s="71"/>
      <c r="DE56" s="71"/>
      <c r="DF56" s="71"/>
      <c r="DG56" s="71"/>
      <c r="DH56" s="71"/>
      <c r="DI56" s="71"/>
      <c r="DJ56" s="71"/>
      <c r="DK56" s="71"/>
      <c r="DL56" s="71"/>
      <c r="DM56" s="71"/>
      <c r="DN56" s="71"/>
      <c r="DO56" s="71"/>
      <c r="DP56" s="71"/>
      <c r="DQ56" s="71"/>
      <c r="DR56" s="71"/>
      <c r="DS56" s="71"/>
      <c r="DT56" s="71"/>
      <c r="DU56" s="71"/>
      <c r="DV56" s="71"/>
      <c r="DW56" s="71"/>
      <c r="DX56" s="71"/>
      <c r="DY56" s="71"/>
      <c r="DZ56" s="71"/>
      <c r="EA56" s="71"/>
    </row>
    <row r="57" spans="1:131" s="79" customFormat="1" ht="409.5" x14ac:dyDescent="0.4">
      <c r="A57" s="111" t="s">
        <v>947</v>
      </c>
      <c r="B57" s="78" t="s">
        <v>948</v>
      </c>
      <c r="C57" s="78" t="s">
        <v>949</v>
      </c>
      <c r="D57" s="78" t="s">
        <v>954</v>
      </c>
      <c r="E57" s="71" t="s">
        <v>1164</v>
      </c>
      <c r="F57" s="78" t="s">
        <v>952</v>
      </c>
      <c r="G57" s="71" t="s">
        <v>419</v>
      </c>
      <c r="H57" s="71" t="s">
        <v>951</v>
      </c>
      <c r="I57" s="71">
        <v>20</v>
      </c>
      <c r="J57" s="71">
        <v>54.8</v>
      </c>
      <c r="K57" s="71">
        <v>12.58</v>
      </c>
      <c r="L57" s="71">
        <v>4</v>
      </c>
      <c r="M57" s="71">
        <v>16</v>
      </c>
      <c r="N57" s="71" t="s">
        <v>548</v>
      </c>
      <c r="O57" s="78" t="s">
        <v>950</v>
      </c>
      <c r="P57" s="71"/>
      <c r="Q57" s="71"/>
      <c r="R57" s="71">
        <v>20</v>
      </c>
      <c r="S57" s="71">
        <v>55.44</v>
      </c>
      <c r="T57" s="71">
        <v>12.53</v>
      </c>
      <c r="U57" s="71">
        <v>7</v>
      </c>
      <c r="V57" s="71">
        <v>13</v>
      </c>
      <c r="W57" s="71" t="s">
        <v>383</v>
      </c>
      <c r="X57" s="71"/>
      <c r="Y57" s="71" t="s">
        <v>384</v>
      </c>
      <c r="Z57" s="78" t="s">
        <v>953</v>
      </c>
      <c r="AA57" s="78"/>
      <c r="AB57" s="78"/>
      <c r="AC57" s="71"/>
      <c r="AD57" s="71"/>
      <c r="AE57" s="71"/>
      <c r="AF57" s="71"/>
      <c r="AG57" s="71"/>
      <c r="AH57" s="71"/>
      <c r="AI57" s="71"/>
      <c r="AJ57" s="71"/>
      <c r="AK57" s="71"/>
      <c r="AL57" s="71"/>
      <c r="AM57" s="71"/>
      <c r="AN57" s="71">
        <v>27</v>
      </c>
      <c r="AO57" s="71">
        <v>25.25</v>
      </c>
      <c r="AP57" s="71">
        <v>28</v>
      </c>
      <c r="AQ57" s="71">
        <v>26</v>
      </c>
      <c r="AR57" s="71">
        <v>23.5</v>
      </c>
      <c r="AS57" s="71">
        <v>28</v>
      </c>
      <c r="AT57" s="71" t="s">
        <v>394</v>
      </c>
      <c r="AU57" s="71"/>
      <c r="AV57" s="71"/>
      <c r="AW57" s="71"/>
      <c r="AX57" s="71"/>
      <c r="AY57" s="71"/>
      <c r="AZ57" s="71"/>
      <c r="BA57" s="71"/>
      <c r="BB57" s="71"/>
      <c r="BC57" s="71"/>
      <c r="BD57" s="71"/>
      <c r="BE57" s="71"/>
      <c r="BF57" s="71"/>
      <c r="BG57" s="71"/>
      <c r="BH57" s="71"/>
      <c r="BI57" s="71"/>
      <c r="BJ57" s="71" t="s">
        <v>442</v>
      </c>
      <c r="BK57" s="71" t="s">
        <v>956</v>
      </c>
      <c r="BL57" s="71"/>
      <c r="BM57" s="71" t="s">
        <v>688</v>
      </c>
      <c r="BN57" s="71"/>
      <c r="BO57" s="71"/>
      <c r="BP57" s="71"/>
      <c r="BQ57" s="71"/>
      <c r="BR57" s="71"/>
      <c r="BS57" s="71" t="s">
        <v>689</v>
      </c>
      <c r="BT57" s="71"/>
      <c r="BU57" s="71"/>
      <c r="BV57" s="71"/>
      <c r="BW57" s="71"/>
      <c r="BX57" s="71"/>
      <c r="BY57" s="71">
        <v>2</v>
      </c>
      <c r="BZ57" s="71" t="s">
        <v>955</v>
      </c>
      <c r="CA57" s="71">
        <v>5.75</v>
      </c>
      <c r="CB57" s="71">
        <v>3</v>
      </c>
      <c r="CC57" s="71">
        <v>0.5</v>
      </c>
      <c r="CD57" s="71">
        <v>6</v>
      </c>
      <c r="CE57" s="71">
        <v>2</v>
      </c>
      <c r="CF57" s="71">
        <v>0.25</v>
      </c>
      <c r="CG57" s="71">
        <v>4.75</v>
      </c>
      <c r="CH57" s="71">
        <v>4</v>
      </c>
      <c r="CI57" s="71">
        <v>2</v>
      </c>
      <c r="CJ57" s="71">
        <v>5.5</v>
      </c>
      <c r="CK57" s="71"/>
      <c r="CL57" s="125" t="s">
        <v>1152</v>
      </c>
      <c r="CM57" s="148" t="s">
        <v>1153</v>
      </c>
      <c r="CN57" s="125" t="s">
        <v>572</v>
      </c>
      <c r="CO57" s="148" t="s">
        <v>1228</v>
      </c>
      <c r="CP57" s="125" t="s">
        <v>1239</v>
      </c>
      <c r="CQ57" s="148" t="s">
        <v>1251</v>
      </c>
      <c r="CR57" s="126" t="s">
        <v>159</v>
      </c>
      <c r="CS57" s="126" t="s">
        <v>1096</v>
      </c>
      <c r="CT57" s="126" t="s">
        <v>426</v>
      </c>
      <c r="CU57" s="97"/>
      <c r="CV57" s="71"/>
      <c r="CW57" s="71"/>
      <c r="CX57" s="71"/>
      <c r="CY57" s="71"/>
      <c r="CZ57" s="71"/>
      <c r="DA57" s="71"/>
      <c r="DB57" s="71"/>
      <c r="DC57" s="71"/>
      <c r="DD57" s="71"/>
      <c r="DE57" s="71"/>
      <c r="DF57" s="71"/>
      <c r="DG57" s="71"/>
      <c r="DH57" s="71"/>
      <c r="DI57" s="71"/>
      <c r="DJ57" s="71"/>
      <c r="DK57" s="71"/>
      <c r="DL57" s="71"/>
      <c r="DM57" s="71"/>
      <c r="DN57" s="71"/>
      <c r="DO57" s="71"/>
      <c r="DP57" s="71"/>
      <c r="DQ57" s="71"/>
      <c r="DR57" s="71"/>
      <c r="DS57" s="71"/>
      <c r="DT57" s="71"/>
      <c r="DU57" s="71"/>
      <c r="DV57" s="71"/>
      <c r="DW57" s="71"/>
      <c r="DX57" s="71"/>
      <c r="DY57" s="71"/>
      <c r="DZ57" s="71"/>
      <c r="EA57" s="71"/>
    </row>
    <row r="58" spans="1:131" s="77" customFormat="1" x14ac:dyDescent="0.25">
      <c r="A58" s="80"/>
      <c r="B58" s="81"/>
      <c r="C58" s="71"/>
      <c r="D58" s="78"/>
      <c r="E58" s="71"/>
      <c r="F58" s="76"/>
      <c r="G58" s="71"/>
      <c r="H58" s="71"/>
      <c r="I58" s="71"/>
      <c r="J58" s="71"/>
      <c r="K58" s="71"/>
      <c r="L58" s="71"/>
      <c r="M58" s="71"/>
      <c r="N58" s="71"/>
      <c r="O58" s="71"/>
      <c r="P58" s="71"/>
      <c r="Q58" s="71"/>
      <c r="R58" s="71"/>
      <c r="S58" s="71"/>
      <c r="T58" s="71"/>
      <c r="U58" s="71"/>
      <c r="V58" s="71"/>
      <c r="W58" s="71"/>
      <c r="X58" s="71"/>
      <c r="Y58" s="71"/>
      <c r="Z58" s="78"/>
      <c r="AA58" s="78"/>
      <c r="AB58" s="78"/>
      <c r="AC58" s="71"/>
      <c r="AD58" s="71"/>
      <c r="AE58" s="71"/>
      <c r="AF58" s="71"/>
      <c r="AG58" s="71"/>
      <c r="AH58" s="71"/>
      <c r="AI58" s="71"/>
      <c r="AJ58" s="71"/>
      <c r="AK58" s="71"/>
      <c r="AL58" s="71"/>
      <c r="AM58" s="71"/>
      <c r="AN58" s="71"/>
      <c r="AO58" s="71"/>
      <c r="AP58" s="71"/>
      <c r="AQ58" s="71"/>
      <c r="AR58" s="71"/>
      <c r="AS58" s="71"/>
      <c r="AT58" s="71"/>
      <c r="AU58" s="71"/>
      <c r="AV58" s="71"/>
      <c r="AW58" s="71"/>
      <c r="AX58" s="71"/>
      <c r="AY58" s="71"/>
      <c r="AZ58" s="71"/>
      <c r="BA58" s="71"/>
      <c r="BB58" s="71"/>
      <c r="BC58" s="71"/>
      <c r="BD58" s="71"/>
      <c r="BE58" s="71"/>
      <c r="BF58" s="71"/>
      <c r="BG58" s="71"/>
      <c r="BH58" s="71"/>
      <c r="BI58" s="71"/>
      <c r="BJ58" s="71"/>
      <c r="BK58" s="71"/>
      <c r="BL58" s="71"/>
      <c r="BM58" s="71"/>
      <c r="BN58" s="71"/>
      <c r="BO58" s="71"/>
      <c r="BP58" s="71"/>
      <c r="BQ58" s="71"/>
      <c r="BR58" s="71"/>
      <c r="BS58" s="71"/>
      <c r="BT58" s="71"/>
      <c r="BU58" s="71"/>
      <c r="BV58" s="71"/>
      <c r="BW58" s="71"/>
      <c r="BX58" s="71"/>
      <c r="BY58" s="71"/>
      <c r="BZ58" s="71"/>
      <c r="CA58" s="71"/>
      <c r="CB58" s="71"/>
      <c r="CC58" s="71"/>
      <c r="CD58" s="71"/>
      <c r="CE58" s="71"/>
      <c r="CF58" s="71"/>
      <c r="CG58" s="71"/>
      <c r="CH58" s="76"/>
      <c r="CI58" s="76"/>
      <c r="CJ58" s="76"/>
      <c r="CK58" s="76"/>
      <c r="CL58" s="71"/>
      <c r="CM58" s="78"/>
      <c r="CN58" s="71"/>
      <c r="CO58" s="78"/>
      <c r="CP58" s="71"/>
      <c r="CQ58" s="78"/>
      <c r="CR58" s="78"/>
      <c r="CS58" s="78"/>
      <c r="CT58" s="126"/>
      <c r="CU58" s="97"/>
      <c r="CV58" s="76"/>
      <c r="CW58" s="76"/>
      <c r="CX58" s="76"/>
      <c r="CY58" s="76"/>
      <c r="CZ58" s="76"/>
      <c r="DA58" s="76"/>
      <c r="DB58" s="76"/>
      <c r="DC58" s="76"/>
      <c r="DD58" s="76"/>
      <c r="DE58" s="76"/>
      <c r="DF58" s="76"/>
      <c r="DG58" s="76"/>
      <c r="DH58" s="76"/>
      <c r="DI58" s="76"/>
      <c r="DJ58" s="76"/>
      <c r="DK58" s="76"/>
      <c r="DL58" s="76"/>
      <c r="DM58" s="76"/>
      <c r="DN58" s="76"/>
      <c r="DO58" s="76"/>
      <c r="DP58" s="76"/>
      <c r="DQ58" s="76"/>
      <c r="DR58" s="76"/>
      <c r="DS58" s="76"/>
      <c r="DT58" s="76"/>
      <c r="DU58" s="76"/>
      <c r="DV58" s="76"/>
      <c r="DW58" s="76"/>
      <c r="DX58" s="76"/>
      <c r="DY58" s="76"/>
      <c r="DZ58" s="76"/>
      <c r="EA58" s="76"/>
    </row>
    <row r="59" spans="1:131" s="77" customFormat="1" x14ac:dyDescent="0.25">
      <c r="A59" s="80"/>
      <c r="B59" s="81"/>
      <c r="C59" s="71"/>
      <c r="D59" s="78"/>
      <c r="E59" s="71"/>
      <c r="F59" s="76"/>
      <c r="G59" s="71"/>
      <c r="H59" s="71"/>
      <c r="I59" s="71"/>
      <c r="J59" s="71"/>
      <c r="K59" s="71"/>
      <c r="L59" s="71"/>
      <c r="M59" s="71"/>
      <c r="N59" s="71"/>
      <c r="O59" s="71"/>
      <c r="P59" s="71"/>
      <c r="Q59" s="71"/>
      <c r="R59" s="71"/>
      <c r="S59" s="71"/>
      <c r="T59" s="71"/>
      <c r="U59" s="71"/>
      <c r="V59" s="71"/>
      <c r="W59" s="71"/>
      <c r="X59" s="71"/>
      <c r="Y59" s="71"/>
      <c r="Z59" s="78"/>
      <c r="AA59" s="78"/>
      <c r="AB59" s="78"/>
      <c r="AC59" s="71"/>
      <c r="AD59" s="71"/>
      <c r="AE59" s="71"/>
      <c r="AF59" s="71"/>
      <c r="AG59" s="71"/>
      <c r="AH59" s="71"/>
      <c r="AI59" s="71"/>
      <c r="AJ59" s="71"/>
      <c r="AK59" s="71"/>
      <c r="AL59" s="71"/>
      <c r="AM59" s="71"/>
      <c r="AN59" s="71"/>
      <c r="AO59" s="71"/>
      <c r="AP59" s="71"/>
      <c r="AQ59" s="71"/>
      <c r="AR59" s="71"/>
      <c r="AS59" s="71"/>
      <c r="AT59" s="71"/>
      <c r="AU59" s="71"/>
      <c r="AV59" s="71"/>
      <c r="AW59" s="71"/>
      <c r="AX59" s="71"/>
      <c r="AY59" s="71"/>
      <c r="AZ59" s="71"/>
      <c r="BA59" s="71"/>
      <c r="BB59" s="71"/>
      <c r="BC59" s="71"/>
      <c r="BD59" s="71"/>
      <c r="BE59" s="71"/>
      <c r="BF59" s="71"/>
      <c r="BG59" s="71"/>
      <c r="BH59" s="71"/>
      <c r="BI59" s="71"/>
      <c r="BJ59" s="71"/>
      <c r="BK59" s="71"/>
      <c r="BL59" s="71"/>
      <c r="BM59" s="71"/>
      <c r="BN59" s="71"/>
      <c r="BO59" s="71"/>
      <c r="BP59" s="71"/>
      <c r="BQ59" s="71"/>
      <c r="BR59" s="71"/>
      <c r="BS59" s="71"/>
      <c r="BT59" s="71"/>
      <c r="BU59" s="71"/>
      <c r="BV59" s="71"/>
      <c r="BW59" s="71"/>
      <c r="BX59" s="71"/>
      <c r="BY59" s="71"/>
      <c r="BZ59" s="71"/>
      <c r="CA59" s="71"/>
      <c r="CB59" s="71"/>
      <c r="CC59" s="71"/>
      <c r="CD59" s="71"/>
      <c r="CE59" s="71"/>
      <c r="CF59" s="71"/>
      <c r="CG59" s="71"/>
      <c r="CH59" s="76"/>
      <c r="CI59" s="76"/>
      <c r="CJ59" s="76"/>
      <c r="CK59" s="76"/>
      <c r="CL59" s="71"/>
      <c r="CM59" s="78"/>
      <c r="CN59" s="71"/>
      <c r="CO59" s="78"/>
      <c r="CP59" s="71"/>
      <c r="CQ59" s="78"/>
      <c r="CR59" s="78"/>
      <c r="CS59" s="78"/>
      <c r="CT59" s="126"/>
      <c r="CU59" s="97"/>
      <c r="CV59" s="76"/>
      <c r="CW59" s="76"/>
      <c r="CX59" s="76"/>
      <c r="CY59" s="76"/>
      <c r="CZ59" s="76"/>
      <c r="DA59" s="76"/>
      <c r="DB59" s="76"/>
      <c r="DC59" s="76"/>
      <c r="DD59" s="76"/>
      <c r="DE59" s="76"/>
      <c r="DF59" s="76"/>
      <c r="DG59" s="76"/>
      <c r="DH59" s="76"/>
      <c r="DI59" s="76"/>
      <c r="DJ59" s="76"/>
      <c r="DK59" s="76"/>
      <c r="DL59" s="76"/>
      <c r="DM59" s="76"/>
      <c r="DN59" s="76"/>
      <c r="DO59" s="76"/>
      <c r="DP59" s="76"/>
      <c r="DQ59" s="76"/>
      <c r="DR59" s="76"/>
      <c r="DS59" s="76"/>
      <c r="DT59" s="76"/>
      <c r="DU59" s="76"/>
      <c r="DV59" s="76"/>
      <c r="DW59" s="76"/>
      <c r="DX59" s="76"/>
      <c r="DY59" s="76"/>
      <c r="DZ59" s="76"/>
      <c r="EA59" s="76"/>
    </row>
    <row r="60" spans="1:131" s="77" customFormat="1" x14ac:dyDescent="0.25">
      <c r="A60" s="80"/>
      <c r="B60" s="81"/>
      <c r="C60" s="71"/>
      <c r="D60" s="78"/>
      <c r="E60" s="71"/>
      <c r="F60" s="76"/>
      <c r="G60" s="71"/>
      <c r="H60" s="71"/>
      <c r="I60" s="71"/>
      <c r="J60" s="71"/>
      <c r="K60" s="71"/>
      <c r="L60" s="71"/>
      <c r="M60" s="71"/>
      <c r="N60" s="71"/>
      <c r="O60" s="71"/>
      <c r="P60" s="71"/>
      <c r="Q60" s="71"/>
      <c r="R60" s="71"/>
      <c r="S60" s="71"/>
      <c r="T60" s="71"/>
      <c r="U60" s="71"/>
      <c r="V60" s="71"/>
      <c r="W60" s="71"/>
      <c r="X60" s="71"/>
      <c r="Y60" s="71"/>
      <c r="Z60" s="78"/>
      <c r="AA60" s="78"/>
      <c r="AB60" s="78"/>
      <c r="AC60" s="71"/>
      <c r="AD60" s="71"/>
      <c r="AE60" s="71"/>
      <c r="AF60" s="71"/>
      <c r="AG60" s="71"/>
      <c r="AH60" s="71"/>
      <c r="AI60" s="71"/>
      <c r="AJ60" s="71"/>
      <c r="AK60" s="71"/>
      <c r="AL60" s="71"/>
      <c r="AM60" s="71"/>
      <c r="AN60" s="71"/>
      <c r="AO60" s="71"/>
      <c r="AP60" s="71"/>
      <c r="AQ60" s="71"/>
      <c r="AR60" s="71"/>
      <c r="AS60" s="71"/>
      <c r="AT60" s="71"/>
      <c r="AU60" s="71"/>
      <c r="AV60" s="71"/>
      <c r="AW60" s="71"/>
      <c r="AX60" s="71"/>
      <c r="AY60" s="71"/>
      <c r="AZ60" s="71"/>
      <c r="BA60" s="71"/>
      <c r="BB60" s="71"/>
      <c r="BC60" s="71"/>
      <c r="BD60" s="71"/>
      <c r="BE60" s="71"/>
      <c r="BF60" s="71"/>
      <c r="BG60" s="71"/>
      <c r="BH60" s="71"/>
      <c r="BI60" s="71"/>
      <c r="BJ60" s="71"/>
      <c r="BK60" s="71"/>
      <c r="BL60" s="71"/>
      <c r="BM60" s="71"/>
      <c r="BN60" s="71"/>
      <c r="BO60" s="71"/>
      <c r="BP60" s="71"/>
      <c r="BQ60" s="71"/>
      <c r="BR60" s="71"/>
      <c r="BS60" s="71"/>
      <c r="BT60" s="71"/>
      <c r="BU60" s="71"/>
      <c r="BV60" s="71"/>
      <c r="BW60" s="71"/>
      <c r="BX60" s="71"/>
      <c r="BY60" s="71"/>
      <c r="BZ60" s="71"/>
      <c r="CA60" s="71"/>
      <c r="CB60" s="71"/>
      <c r="CC60" s="71"/>
      <c r="CD60" s="71"/>
      <c r="CE60" s="71"/>
      <c r="CF60" s="71"/>
      <c r="CG60" s="71"/>
      <c r="CH60" s="76"/>
      <c r="CI60" s="76"/>
      <c r="CJ60" s="76"/>
      <c r="CK60" s="76"/>
      <c r="CL60" s="71"/>
      <c r="CM60" s="78"/>
      <c r="CN60" s="71"/>
      <c r="CO60" s="78"/>
      <c r="CP60" s="71"/>
      <c r="CQ60" s="78"/>
      <c r="CR60" s="78"/>
      <c r="CS60" s="78"/>
      <c r="CT60" s="126"/>
      <c r="CU60" s="97"/>
      <c r="CV60" s="76"/>
      <c r="CW60" s="76"/>
      <c r="CX60" s="76"/>
      <c r="CY60" s="76"/>
      <c r="CZ60" s="76"/>
      <c r="DA60" s="76"/>
      <c r="DB60" s="76"/>
      <c r="DC60" s="76"/>
      <c r="DD60" s="76"/>
      <c r="DE60" s="76"/>
      <c r="DF60" s="76"/>
      <c r="DG60" s="76"/>
      <c r="DH60" s="76"/>
      <c r="DI60" s="76"/>
      <c r="DJ60" s="76"/>
      <c r="DK60" s="76"/>
      <c r="DL60" s="76"/>
      <c r="DM60" s="76"/>
      <c r="DN60" s="76"/>
      <c r="DO60" s="76"/>
      <c r="DP60" s="76"/>
      <c r="DQ60" s="76"/>
      <c r="DR60" s="76"/>
      <c r="DS60" s="76"/>
      <c r="DT60" s="76"/>
      <c r="DU60" s="76"/>
      <c r="DV60" s="76"/>
      <c r="DW60" s="76"/>
      <c r="DX60" s="76"/>
      <c r="DY60" s="76"/>
      <c r="DZ60" s="76"/>
      <c r="EA60" s="76"/>
    </row>
    <row r="61" spans="1:131" s="77" customFormat="1" x14ac:dyDescent="0.25">
      <c r="A61" s="80"/>
      <c r="B61" s="81"/>
      <c r="C61" s="71"/>
      <c r="D61" s="78"/>
      <c r="E61" s="71"/>
      <c r="F61" s="76"/>
      <c r="G61" s="71"/>
      <c r="H61" s="71"/>
      <c r="I61" s="71"/>
      <c r="J61" s="71"/>
      <c r="K61" s="71"/>
      <c r="L61" s="71"/>
      <c r="M61" s="71"/>
      <c r="N61" s="71"/>
      <c r="O61" s="71"/>
      <c r="P61" s="71"/>
      <c r="Q61" s="71"/>
      <c r="R61" s="71"/>
      <c r="S61" s="71"/>
      <c r="T61" s="71"/>
      <c r="U61" s="71"/>
      <c r="V61" s="71"/>
      <c r="W61" s="71"/>
      <c r="X61" s="71"/>
      <c r="Y61" s="71"/>
      <c r="Z61" s="78"/>
      <c r="AA61" s="78"/>
      <c r="AB61" s="78"/>
      <c r="AC61" s="71"/>
      <c r="AD61" s="71"/>
      <c r="AE61" s="71"/>
      <c r="AF61" s="71"/>
      <c r="AG61" s="71"/>
      <c r="AH61" s="71"/>
      <c r="AI61" s="71"/>
      <c r="AJ61" s="71"/>
      <c r="AK61" s="71"/>
      <c r="AL61" s="71"/>
      <c r="AM61" s="71"/>
      <c r="AN61" s="71"/>
      <c r="AO61" s="71"/>
      <c r="AP61" s="71"/>
      <c r="AQ61" s="71"/>
      <c r="AR61" s="71"/>
      <c r="AS61" s="71"/>
      <c r="AT61" s="71"/>
      <c r="AU61" s="71"/>
      <c r="AV61" s="71"/>
      <c r="AW61" s="71"/>
      <c r="AX61" s="71"/>
      <c r="AY61" s="71"/>
      <c r="AZ61" s="71"/>
      <c r="BA61" s="71"/>
      <c r="BB61" s="71"/>
      <c r="BC61" s="71"/>
      <c r="BD61" s="71"/>
      <c r="BE61" s="71"/>
      <c r="BF61" s="71"/>
      <c r="BG61" s="71"/>
      <c r="BH61" s="71"/>
      <c r="BI61" s="71"/>
      <c r="BJ61" s="71"/>
      <c r="BK61" s="71"/>
      <c r="BL61" s="71"/>
      <c r="BM61" s="71"/>
      <c r="BN61" s="71"/>
      <c r="BO61" s="71"/>
      <c r="BP61" s="71"/>
      <c r="BQ61" s="71"/>
      <c r="BR61" s="71"/>
      <c r="BS61" s="71"/>
      <c r="BT61" s="71"/>
      <c r="BU61" s="71"/>
      <c r="BV61" s="71"/>
      <c r="BW61" s="71"/>
      <c r="BX61" s="71"/>
      <c r="BY61" s="71"/>
      <c r="BZ61" s="71"/>
      <c r="CA61" s="71"/>
      <c r="CB61" s="71"/>
      <c r="CC61" s="71"/>
      <c r="CD61" s="71"/>
      <c r="CE61" s="71"/>
      <c r="CF61" s="71"/>
      <c r="CG61" s="71"/>
      <c r="CH61" s="76"/>
      <c r="CI61" s="76"/>
      <c r="CJ61" s="76"/>
      <c r="CK61" s="76"/>
      <c r="CL61" s="71"/>
      <c r="CM61" s="78"/>
      <c r="CN61" s="71"/>
      <c r="CO61" s="78"/>
      <c r="CP61" s="71"/>
      <c r="CQ61" s="78"/>
      <c r="CR61" s="78"/>
      <c r="CS61" s="78"/>
      <c r="CT61" s="126"/>
      <c r="CU61" s="97"/>
      <c r="CV61" s="76"/>
      <c r="CW61" s="76"/>
      <c r="CX61" s="76"/>
      <c r="CY61" s="76"/>
      <c r="CZ61" s="76"/>
      <c r="DA61" s="76"/>
      <c r="DB61" s="76"/>
      <c r="DC61" s="76"/>
      <c r="DD61" s="76"/>
      <c r="DE61" s="76"/>
      <c r="DF61" s="76"/>
      <c r="DG61" s="76"/>
      <c r="DH61" s="76"/>
      <c r="DI61" s="76"/>
      <c r="DJ61" s="76"/>
      <c r="DK61" s="76"/>
      <c r="DL61" s="76"/>
      <c r="DM61" s="76"/>
      <c r="DN61" s="76"/>
      <c r="DO61" s="76"/>
      <c r="DP61" s="76"/>
      <c r="DQ61" s="76"/>
      <c r="DR61" s="76"/>
      <c r="DS61" s="76"/>
      <c r="DT61" s="76"/>
      <c r="DU61" s="76"/>
      <c r="DV61" s="76"/>
      <c r="DW61" s="76"/>
      <c r="DX61" s="76"/>
      <c r="DY61" s="76"/>
      <c r="DZ61" s="76"/>
      <c r="EA61" s="76"/>
    </row>
    <row r="62" spans="1:131" s="77" customFormat="1" x14ac:dyDescent="0.25">
      <c r="A62" s="80"/>
      <c r="B62" s="81"/>
      <c r="C62" s="71"/>
      <c r="D62" s="78"/>
      <c r="E62" s="71"/>
      <c r="F62" s="76"/>
      <c r="G62" s="71"/>
      <c r="H62" s="71"/>
      <c r="I62" s="71"/>
      <c r="J62" s="71"/>
      <c r="K62" s="71"/>
      <c r="L62" s="71"/>
      <c r="M62" s="71"/>
      <c r="N62" s="71"/>
      <c r="O62" s="71"/>
      <c r="P62" s="71"/>
      <c r="Q62" s="71"/>
      <c r="R62" s="71"/>
      <c r="S62" s="71"/>
      <c r="T62" s="71"/>
      <c r="U62" s="71"/>
      <c r="V62" s="71"/>
      <c r="W62" s="71"/>
      <c r="X62" s="71"/>
      <c r="Y62" s="71"/>
      <c r="Z62" s="78"/>
      <c r="AA62" s="78"/>
      <c r="AB62" s="78"/>
      <c r="AC62" s="71"/>
      <c r="AD62" s="71"/>
      <c r="AE62" s="71"/>
      <c r="AF62" s="71"/>
      <c r="AG62" s="71"/>
      <c r="AH62" s="71"/>
      <c r="AI62" s="71"/>
      <c r="AJ62" s="71"/>
      <c r="AK62" s="71"/>
      <c r="AL62" s="71"/>
      <c r="AM62" s="71"/>
      <c r="AN62" s="71"/>
      <c r="AO62" s="71"/>
      <c r="AP62" s="71"/>
      <c r="AQ62" s="71"/>
      <c r="AR62" s="71"/>
      <c r="AS62" s="71"/>
      <c r="AT62" s="71"/>
      <c r="AU62" s="71"/>
      <c r="AV62" s="71"/>
      <c r="AW62" s="71"/>
      <c r="AX62" s="71"/>
      <c r="AY62" s="71"/>
      <c r="AZ62" s="71"/>
      <c r="BA62" s="71"/>
      <c r="BB62" s="71"/>
      <c r="BC62" s="71"/>
      <c r="BD62" s="71"/>
      <c r="BE62" s="71"/>
      <c r="BF62" s="71"/>
      <c r="BG62" s="71"/>
      <c r="BH62" s="71"/>
      <c r="BI62" s="71"/>
      <c r="BJ62" s="71"/>
      <c r="BK62" s="71"/>
      <c r="BL62" s="71"/>
      <c r="BM62" s="71"/>
      <c r="BN62" s="71"/>
      <c r="BO62" s="71"/>
      <c r="BP62" s="71"/>
      <c r="BQ62" s="71"/>
      <c r="BR62" s="71"/>
      <c r="BS62" s="71"/>
      <c r="BT62" s="71"/>
      <c r="BU62" s="71"/>
      <c r="BV62" s="71"/>
      <c r="BW62" s="71"/>
      <c r="BX62" s="71"/>
      <c r="BY62" s="71"/>
      <c r="BZ62" s="71"/>
      <c r="CA62" s="71"/>
      <c r="CB62" s="71"/>
      <c r="CC62" s="71"/>
      <c r="CD62" s="71"/>
      <c r="CE62" s="71"/>
      <c r="CF62" s="71"/>
      <c r="CG62" s="71"/>
      <c r="CH62" s="76"/>
      <c r="CI62" s="76"/>
      <c r="CJ62" s="76"/>
      <c r="CK62" s="76"/>
      <c r="CL62" s="71"/>
      <c r="CM62" s="78"/>
      <c r="CN62" s="71"/>
      <c r="CO62" s="78"/>
      <c r="CP62" s="71"/>
      <c r="CQ62" s="78"/>
      <c r="CR62" s="78"/>
      <c r="CS62" s="78"/>
      <c r="CT62" s="126"/>
      <c r="CU62" s="97"/>
      <c r="CV62" s="76"/>
      <c r="CW62" s="76"/>
      <c r="CX62" s="76"/>
      <c r="CY62" s="76"/>
      <c r="CZ62" s="76"/>
      <c r="DA62" s="76"/>
      <c r="DB62" s="76"/>
      <c r="DC62" s="76"/>
      <c r="DD62" s="76"/>
      <c r="DE62" s="76"/>
      <c r="DF62" s="76"/>
      <c r="DG62" s="76"/>
      <c r="DH62" s="76"/>
      <c r="DI62" s="76"/>
      <c r="DJ62" s="76"/>
      <c r="DK62" s="76"/>
      <c r="DL62" s="76"/>
      <c r="DM62" s="76"/>
      <c r="DN62" s="76"/>
      <c r="DO62" s="76"/>
      <c r="DP62" s="76"/>
      <c r="DQ62" s="76"/>
      <c r="DR62" s="76"/>
      <c r="DS62" s="76"/>
      <c r="DT62" s="76"/>
      <c r="DU62" s="76"/>
      <c r="DV62" s="76"/>
      <c r="DW62" s="76"/>
      <c r="DX62" s="76"/>
      <c r="DY62" s="76"/>
      <c r="DZ62" s="76"/>
      <c r="EA62" s="76"/>
    </row>
    <row r="63" spans="1:131" s="77" customFormat="1" x14ac:dyDescent="0.25">
      <c r="A63" s="80"/>
      <c r="B63" s="81"/>
      <c r="C63" s="71"/>
      <c r="D63" s="78"/>
      <c r="E63" s="71"/>
      <c r="F63" s="76"/>
      <c r="G63" s="71"/>
      <c r="H63" s="71"/>
      <c r="I63" s="71"/>
      <c r="J63" s="71"/>
      <c r="K63" s="71"/>
      <c r="L63" s="71"/>
      <c r="M63" s="71"/>
      <c r="N63" s="71"/>
      <c r="O63" s="71"/>
      <c r="P63" s="71"/>
      <c r="Q63" s="71"/>
      <c r="R63" s="71"/>
      <c r="S63" s="71"/>
      <c r="T63" s="71"/>
      <c r="U63" s="71"/>
      <c r="V63" s="71"/>
      <c r="W63" s="71"/>
      <c r="X63" s="71"/>
      <c r="Y63" s="71"/>
      <c r="Z63" s="78"/>
      <c r="AA63" s="78"/>
      <c r="AB63" s="78"/>
      <c r="AC63" s="71"/>
      <c r="AD63" s="71"/>
      <c r="AE63" s="71"/>
      <c r="AF63" s="71"/>
      <c r="AG63" s="71"/>
      <c r="AH63" s="71"/>
      <c r="AI63" s="71"/>
      <c r="AJ63" s="71"/>
      <c r="AK63" s="71"/>
      <c r="AL63" s="71"/>
      <c r="AM63" s="71"/>
      <c r="AN63" s="71"/>
      <c r="AO63" s="71"/>
      <c r="AP63" s="71"/>
      <c r="AQ63" s="71"/>
      <c r="AR63" s="71"/>
      <c r="AS63" s="71"/>
      <c r="AT63" s="71"/>
      <c r="AU63" s="71"/>
      <c r="AV63" s="71"/>
      <c r="AW63" s="71"/>
      <c r="AX63" s="71"/>
      <c r="AY63" s="71"/>
      <c r="AZ63" s="71"/>
      <c r="BA63" s="71"/>
      <c r="BB63" s="71"/>
      <c r="BC63" s="71"/>
      <c r="BD63" s="71"/>
      <c r="BE63" s="71"/>
      <c r="BF63" s="71"/>
      <c r="BG63" s="71"/>
      <c r="BH63" s="71"/>
      <c r="BI63" s="71"/>
      <c r="BJ63" s="71"/>
      <c r="BK63" s="71"/>
      <c r="BL63" s="71"/>
      <c r="BM63" s="71"/>
      <c r="BN63" s="71"/>
      <c r="BO63" s="71"/>
      <c r="BP63" s="71"/>
      <c r="BQ63" s="71"/>
      <c r="BR63" s="71"/>
      <c r="BS63" s="71"/>
      <c r="BT63" s="71"/>
      <c r="BU63" s="71"/>
      <c r="BV63" s="71"/>
      <c r="BW63" s="71"/>
      <c r="BX63" s="71"/>
      <c r="BY63" s="71"/>
      <c r="BZ63" s="71"/>
      <c r="CA63" s="71"/>
      <c r="CB63" s="71"/>
      <c r="CC63" s="71"/>
      <c r="CD63" s="71"/>
      <c r="CE63" s="71"/>
      <c r="CF63" s="71"/>
      <c r="CG63" s="71"/>
      <c r="CH63" s="76"/>
      <c r="CI63" s="76"/>
      <c r="CJ63" s="76"/>
      <c r="CK63" s="76"/>
      <c r="CL63" s="71"/>
      <c r="CM63" s="78"/>
      <c r="CN63" s="71"/>
      <c r="CO63" s="78"/>
      <c r="CP63" s="71"/>
      <c r="CQ63" s="78"/>
      <c r="CR63" s="78"/>
      <c r="CS63" s="78"/>
      <c r="CT63" s="126"/>
      <c r="CU63" s="97"/>
      <c r="CV63" s="76"/>
      <c r="CW63" s="76"/>
      <c r="CX63" s="76"/>
      <c r="CY63" s="76"/>
      <c r="CZ63" s="76"/>
      <c r="DA63" s="76"/>
      <c r="DB63" s="76"/>
      <c r="DC63" s="76"/>
      <c r="DD63" s="76"/>
      <c r="DE63" s="76"/>
      <c r="DF63" s="76"/>
      <c r="DG63" s="76"/>
      <c r="DH63" s="76"/>
      <c r="DI63" s="76"/>
      <c r="DJ63" s="76"/>
      <c r="DK63" s="76"/>
      <c r="DL63" s="76"/>
      <c r="DM63" s="76"/>
      <c r="DN63" s="76"/>
      <c r="DO63" s="76"/>
      <c r="DP63" s="76"/>
      <c r="DQ63" s="76"/>
      <c r="DR63" s="76"/>
      <c r="DS63" s="76"/>
      <c r="DT63" s="76"/>
      <c r="DU63" s="76"/>
      <c r="DV63" s="76"/>
      <c r="DW63" s="76"/>
      <c r="DX63" s="76"/>
      <c r="DY63" s="76"/>
      <c r="DZ63" s="76"/>
      <c r="EA63" s="76"/>
    </row>
    <row r="64" spans="1:131" s="77" customFormat="1" x14ac:dyDescent="0.25">
      <c r="A64" s="80"/>
      <c r="B64" s="81"/>
      <c r="C64" s="71"/>
      <c r="D64" s="78"/>
      <c r="E64" s="111"/>
      <c r="G64" s="71"/>
      <c r="H64" s="71"/>
      <c r="I64" s="71"/>
      <c r="J64" s="71"/>
      <c r="K64" s="71"/>
      <c r="L64" s="71"/>
      <c r="M64" s="71"/>
      <c r="N64" s="71"/>
      <c r="O64" s="71"/>
      <c r="P64" s="71"/>
      <c r="Q64" s="71"/>
      <c r="R64" s="71"/>
      <c r="S64" s="71"/>
      <c r="T64" s="71"/>
      <c r="U64" s="71"/>
      <c r="V64" s="71"/>
      <c r="W64" s="71"/>
      <c r="X64" s="71"/>
      <c r="Y64" s="71"/>
      <c r="Z64" s="78"/>
      <c r="AA64" s="78"/>
      <c r="AB64" s="78"/>
      <c r="AC64" s="71"/>
      <c r="AD64" s="71"/>
      <c r="AE64" s="71"/>
      <c r="AF64" s="71"/>
      <c r="AG64" s="71"/>
      <c r="AH64" s="71"/>
      <c r="AI64" s="71"/>
      <c r="AJ64" s="71"/>
      <c r="AK64" s="71"/>
      <c r="AL64" s="71"/>
      <c r="AM64" s="71"/>
      <c r="AN64" s="71"/>
      <c r="AO64" s="71"/>
      <c r="AP64" s="71"/>
      <c r="AQ64" s="71"/>
      <c r="AR64" s="71"/>
      <c r="AS64" s="71"/>
      <c r="AT64" s="71"/>
      <c r="AU64" s="71"/>
      <c r="AV64" s="71"/>
      <c r="AW64" s="71"/>
      <c r="AX64" s="71"/>
      <c r="AY64" s="71"/>
      <c r="AZ64" s="71"/>
      <c r="BA64" s="71"/>
      <c r="BB64" s="71"/>
      <c r="BC64" s="71"/>
      <c r="BD64" s="71"/>
      <c r="BE64" s="71"/>
      <c r="BF64" s="71"/>
      <c r="BG64" s="71"/>
      <c r="BH64" s="71"/>
      <c r="BI64" s="71"/>
      <c r="BJ64" s="71"/>
      <c r="BK64" s="71"/>
      <c r="BL64" s="71"/>
      <c r="BM64" s="71"/>
      <c r="BN64" s="71"/>
      <c r="BO64" s="71"/>
      <c r="BP64" s="71"/>
      <c r="BQ64" s="71"/>
      <c r="BR64" s="71"/>
      <c r="BS64" s="71"/>
      <c r="BT64" s="71"/>
      <c r="BU64" s="71"/>
      <c r="BV64" s="71"/>
      <c r="BW64" s="71"/>
      <c r="BX64" s="71"/>
      <c r="BY64" s="71"/>
      <c r="BZ64" s="71"/>
      <c r="CA64" s="71"/>
      <c r="CB64" s="71"/>
      <c r="CC64" s="71"/>
      <c r="CD64" s="71"/>
      <c r="CE64" s="71"/>
      <c r="CF64" s="71"/>
      <c r="CG64" s="71"/>
      <c r="CL64" s="71"/>
      <c r="CM64" s="78"/>
      <c r="CN64" s="71"/>
      <c r="CO64" s="78"/>
      <c r="CP64" s="71"/>
      <c r="CQ64" s="78"/>
      <c r="CR64" s="78"/>
      <c r="CS64" s="78"/>
      <c r="CT64" s="126"/>
      <c r="CU64" s="97"/>
    </row>
    <row r="65" spans="1:99" s="77" customFormat="1" x14ac:dyDescent="0.4">
      <c r="A65" s="80"/>
      <c r="B65" s="81"/>
      <c r="C65" s="80"/>
      <c r="D65" s="81"/>
      <c r="E65" s="147"/>
      <c r="G65" s="80"/>
      <c r="H65" s="81"/>
      <c r="I65" s="80"/>
      <c r="J65" s="80"/>
      <c r="K65" s="80"/>
      <c r="L65" s="80"/>
      <c r="M65" s="80"/>
      <c r="N65" s="80"/>
      <c r="O65" s="81"/>
      <c r="P65" s="81"/>
      <c r="Q65" s="81"/>
      <c r="R65" s="80"/>
      <c r="S65" s="80"/>
      <c r="T65" s="80"/>
      <c r="U65" s="80"/>
      <c r="V65" s="80"/>
      <c r="W65" s="80"/>
      <c r="X65" s="80"/>
      <c r="Y65" s="80"/>
      <c r="Z65" s="81"/>
      <c r="AA65" s="81"/>
      <c r="AB65" s="116"/>
      <c r="AC65" s="80"/>
      <c r="AD65" s="80"/>
      <c r="AE65" s="80"/>
      <c r="AF65" s="80"/>
      <c r="AG65" s="80"/>
      <c r="AH65" s="80"/>
      <c r="AI65" s="80"/>
      <c r="AJ65" s="80"/>
      <c r="AK65" s="80"/>
      <c r="AL65" s="80"/>
      <c r="AM65" s="80"/>
      <c r="AN65" s="80"/>
      <c r="AO65" s="80"/>
      <c r="AP65" s="80"/>
      <c r="AQ65" s="80"/>
      <c r="AR65" s="80"/>
      <c r="AS65" s="80"/>
      <c r="AT65" s="80"/>
      <c r="AU65" s="80"/>
      <c r="AV65" s="80"/>
      <c r="AW65" s="80"/>
      <c r="AX65" s="80"/>
      <c r="AY65" s="80"/>
      <c r="AZ65" s="80"/>
      <c r="BA65" s="80"/>
      <c r="BB65" s="80"/>
      <c r="BC65" s="80"/>
      <c r="BD65" s="80"/>
      <c r="BE65" s="80"/>
      <c r="BF65" s="80"/>
      <c r="BG65" s="81"/>
      <c r="BH65" s="81"/>
      <c r="BI65" s="80"/>
      <c r="BJ65" s="80"/>
      <c r="BK65" s="80"/>
      <c r="BL65" s="80"/>
      <c r="BM65" s="82"/>
      <c r="BN65" s="82"/>
      <c r="BO65" s="82"/>
      <c r="BP65" s="82"/>
      <c r="BR65" s="92"/>
      <c r="BX65" s="92"/>
      <c r="CL65" s="80"/>
      <c r="CM65" s="81"/>
      <c r="CN65" s="80"/>
      <c r="CO65" s="81"/>
      <c r="CP65" s="80"/>
      <c r="CQ65" s="81"/>
      <c r="CR65" s="81"/>
      <c r="CS65" s="81"/>
      <c r="CT65" s="129"/>
      <c r="CU65" s="81"/>
    </row>
    <row r="66" spans="1:99" s="77" customFormat="1" x14ac:dyDescent="0.4">
      <c r="A66" s="80"/>
      <c r="B66" s="81"/>
      <c r="C66" s="80"/>
      <c r="D66" s="81"/>
      <c r="E66" s="147"/>
      <c r="G66" s="80"/>
      <c r="H66" s="81"/>
      <c r="I66" s="80"/>
      <c r="J66" s="80"/>
      <c r="K66" s="80"/>
      <c r="L66" s="80"/>
      <c r="M66" s="80"/>
      <c r="N66" s="80"/>
      <c r="O66" s="81"/>
      <c r="P66" s="81"/>
      <c r="Q66" s="81"/>
      <c r="R66" s="80"/>
      <c r="S66" s="80"/>
      <c r="T66" s="80"/>
      <c r="U66" s="80"/>
      <c r="V66" s="80"/>
      <c r="W66" s="80"/>
      <c r="X66" s="80"/>
      <c r="Y66" s="80"/>
      <c r="Z66" s="81"/>
      <c r="AA66" s="81"/>
      <c r="AB66" s="116"/>
      <c r="AC66" s="80"/>
      <c r="AD66" s="80"/>
      <c r="AE66" s="80"/>
      <c r="AF66" s="80"/>
      <c r="AG66" s="80"/>
      <c r="AH66" s="80"/>
      <c r="AI66" s="80"/>
      <c r="AJ66" s="80"/>
      <c r="AK66" s="80"/>
      <c r="AL66" s="80"/>
      <c r="AM66" s="80"/>
      <c r="AN66" s="80"/>
      <c r="AO66" s="80"/>
      <c r="AP66" s="80"/>
      <c r="AQ66" s="80"/>
      <c r="AR66" s="80"/>
      <c r="AS66" s="80"/>
      <c r="AT66" s="80"/>
      <c r="AU66" s="80"/>
      <c r="AV66" s="80"/>
      <c r="AW66" s="80"/>
      <c r="AX66" s="80"/>
      <c r="AY66" s="80"/>
      <c r="AZ66" s="80"/>
      <c r="BA66" s="80"/>
      <c r="BB66" s="80"/>
      <c r="BC66" s="80"/>
      <c r="BD66" s="80"/>
      <c r="BE66" s="80"/>
      <c r="BF66" s="80"/>
      <c r="BG66" s="81"/>
      <c r="BH66" s="81"/>
      <c r="BI66" s="80"/>
      <c r="BJ66" s="80"/>
      <c r="BK66" s="80"/>
      <c r="BL66" s="80"/>
      <c r="BM66" s="82"/>
      <c r="BN66" s="82"/>
      <c r="BO66" s="82"/>
      <c r="BP66" s="82"/>
      <c r="BR66" s="92"/>
      <c r="BX66" s="92"/>
      <c r="CL66" s="80"/>
      <c r="CM66" s="81"/>
      <c r="CN66" s="80"/>
      <c r="CO66" s="81"/>
      <c r="CP66" s="80"/>
      <c r="CQ66" s="81"/>
      <c r="CR66" s="81"/>
      <c r="CS66" s="81"/>
      <c r="CT66" s="129"/>
      <c r="CU66" s="81"/>
    </row>
    <row r="67" spans="1:99" x14ac:dyDescent="0.4">
      <c r="A67" s="54"/>
      <c r="B67" s="56"/>
      <c r="C67" s="54"/>
      <c r="D67" s="56"/>
      <c r="E67" s="7"/>
      <c r="G67" s="55"/>
      <c r="H67" s="98"/>
      <c r="I67" s="54"/>
      <c r="J67" s="54"/>
      <c r="K67" s="54"/>
      <c r="L67" s="54"/>
      <c r="M67" s="54"/>
      <c r="N67" s="54"/>
      <c r="O67" s="56"/>
      <c r="P67" s="56"/>
      <c r="Q67" s="56"/>
      <c r="R67" s="54"/>
      <c r="S67" s="54"/>
      <c r="T67" s="54"/>
      <c r="U67" s="54"/>
      <c r="V67" s="54"/>
      <c r="W67" s="54"/>
      <c r="X67" s="54"/>
      <c r="Y67" s="54"/>
      <c r="Z67" s="56"/>
      <c r="AA67" s="56"/>
      <c r="AB67" s="117"/>
      <c r="AC67" s="54"/>
      <c r="AD67" s="54"/>
      <c r="AE67" s="54"/>
      <c r="AF67" s="54"/>
      <c r="AG67" s="54"/>
      <c r="AH67" s="54"/>
      <c r="AI67" s="54"/>
      <c r="AJ67" s="54"/>
      <c r="AK67" s="54"/>
      <c r="AL67" s="54"/>
      <c r="AM67" s="54"/>
      <c r="AN67" s="54"/>
      <c r="AO67" s="54"/>
      <c r="AP67" s="54"/>
      <c r="AQ67" s="54"/>
      <c r="AR67" s="54"/>
      <c r="AS67" s="54"/>
      <c r="AT67" s="54"/>
      <c r="AU67" s="55"/>
      <c r="AV67" s="55"/>
      <c r="AW67" s="54"/>
      <c r="AX67" s="54"/>
      <c r="AY67" s="54"/>
      <c r="AZ67" s="54"/>
      <c r="BA67" s="54"/>
      <c r="BB67" s="54"/>
      <c r="BC67" s="54"/>
      <c r="BD67" s="54"/>
      <c r="BE67" s="54"/>
      <c r="BF67" s="54"/>
      <c r="BG67" s="56"/>
      <c r="BH67" s="56"/>
      <c r="BI67" s="54"/>
      <c r="BJ67" s="54"/>
      <c r="BK67" s="54"/>
      <c r="BL67" s="54"/>
      <c r="BM67" s="57"/>
      <c r="BN67" s="57"/>
      <c r="BO67" s="57"/>
      <c r="BP67" s="57"/>
      <c r="CL67" s="54"/>
      <c r="CM67" s="54"/>
      <c r="CN67" s="54"/>
      <c r="CO67" s="56"/>
      <c r="CP67" s="54"/>
      <c r="CQ67" s="56"/>
      <c r="CR67" s="56"/>
      <c r="CS67" s="56"/>
      <c r="CT67" s="130"/>
      <c r="CU67" s="56"/>
    </row>
  </sheetData>
  <pageMargins left="0.7" right="0.7" top="0.75" bottom="0.75" header="0.3" footer="0.3"/>
  <pageSetup paperSize="9" orientation="portrait" r:id="rId1"/>
  <legacyDrawing r:id="rId2"/>
  <picture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016CDA-35AC-4BEA-9AD4-002CA3ED5C7D}">
  <dimension ref="A1:X68"/>
  <sheetViews>
    <sheetView zoomScale="70" zoomScaleNormal="70" workbookViewId="0">
      <selection activeCell="S16" sqref="S16"/>
    </sheetView>
  </sheetViews>
  <sheetFormatPr defaultRowHeight="15" x14ac:dyDescent="0.25"/>
  <cols>
    <col min="1" max="1" width="12.85546875" customWidth="1"/>
    <col min="2" max="5" width="9.85546875" customWidth="1"/>
    <col min="6" max="6" width="14.28515625" customWidth="1"/>
    <col min="7" max="7" width="12.28515625" customWidth="1"/>
    <col min="8" max="12" width="9.85546875" customWidth="1"/>
    <col min="13" max="13" width="18.28515625" style="9" customWidth="1"/>
    <col min="14" max="14" width="25.28515625" style="9" customWidth="1"/>
    <col min="15" max="22" width="22.28515625" style="86" customWidth="1"/>
  </cols>
  <sheetData>
    <row r="1" spans="1:24" x14ac:dyDescent="0.25">
      <c r="O1" s="86" t="s">
        <v>407</v>
      </c>
    </row>
    <row r="2" spans="1:24" ht="75.75" customHeight="1" x14ac:dyDescent="0.25">
      <c r="B2" t="s">
        <v>406</v>
      </c>
      <c r="O2" s="86" t="s">
        <v>152</v>
      </c>
      <c r="P2" s="86" t="s">
        <v>153</v>
      </c>
      <c r="Q2" s="86" t="s">
        <v>423</v>
      </c>
      <c r="R2" s="86" t="s">
        <v>422</v>
      </c>
      <c r="S2" s="86" t="s">
        <v>154</v>
      </c>
      <c r="T2" s="86" t="s">
        <v>424</v>
      </c>
      <c r="U2" s="86" t="s">
        <v>155</v>
      </c>
      <c r="V2" s="86" t="s">
        <v>156</v>
      </c>
      <c r="W2" s="41"/>
      <c r="X2" s="41"/>
    </row>
    <row r="3" spans="1:24" x14ac:dyDescent="0.25">
      <c r="A3" s="1" t="s">
        <v>160</v>
      </c>
      <c r="B3" s="96">
        <v>1</v>
      </c>
      <c r="C3" s="96">
        <v>2</v>
      </c>
      <c r="D3" s="96">
        <v>3</v>
      </c>
      <c r="E3" s="96">
        <v>4</v>
      </c>
      <c r="F3" t="s">
        <v>629</v>
      </c>
      <c r="G3" s="96" t="s">
        <v>627</v>
      </c>
      <c r="H3" s="96" t="s">
        <v>628</v>
      </c>
      <c r="I3" s="96">
        <v>6</v>
      </c>
      <c r="J3" s="96">
        <v>7</v>
      </c>
      <c r="K3" s="96"/>
      <c r="L3" s="96">
        <v>8</v>
      </c>
      <c r="M3" s="96" t="s">
        <v>505</v>
      </c>
      <c r="N3" s="7"/>
      <c r="O3" s="5">
        <v>1</v>
      </c>
      <c r="P3" s="5">
        <v>2</v>
      </c>
      <c r="Q3" s="5">
        <v>3</v>
      </c>
      <c r="R3" s="5">
        <v>4</v>
      </c>
      <c r="S3" s="5">
        <v>5</v>
      </c>
      <c r="T3" s="5">
        <v>6</v>
      </c>
      <c r="U3" s="5">
        <v>7</v>
      </c>
      <c r="V3" s="5">
        <v>8</v>
      </c>
    </row>
    <row r="4" spans="1:24" ht="47.25" customHeight="1" x14ac:dyDescent="0.25">
      <c r="A4" t="s">
        <v>352</v>
      </c>
      <c r="B4" s="2" t="s">
        <v>157</v>
      </c>
      <c r="C4" s="2" t="s">
        <v>157</v>
      </c>
      <c r="D4" s="2" t="s">
        <v>157</v>
      </c>
      <c r="E4" s="2" t="s">
        <v>157</v>
      </c>
      <c r="F4" s="2" t="s">
        <v>157</v>
      </c>
      <c r="G4" s="2"/>
      <c r="H4" s="2"/>
      <c r="I4" s="2" t="s">
        <v>157</v>
      </c>
      <c r="J4" s="2" t="s">
        <v>157</v>
      </c>
      <c r="K4" s="2"/>
      <c r="L4" s="2" t="s">
        <v>159</v>
      </c>
      <c r="M4" s="2" t="s">
        <v>506</v>
      </c>
      <c r="V4" s="86" t="s">
        <v>476</v>
      </c>
    </row>
    <row r="5" spans="1:24" ht="47.25" customHeight="1" x14ac:dyDescent="0.25">
      <c r="A5" s="43" t="s">
        <v>321</v>
      </c>
      <c r="B5" s="2" t="s">
        <v>157</v>
      </c>
      <c r="C5" s="2" t="s">
        <v>157</v>
      </c>
      <c r="D5" s="2" t="s">
        <v>157</v>
      </c>
      <c r="E5" s="2" t="s">
        <v>157</v>
      </c>
      <c r="F5" s="2" t="s">
        <v>158</v>
      </c>
      <c r="G5" s="2"/>
      <c r="H5" s="2"/>
      <c r="I5" s="2" t="s">
        <v>158</v>
      </c>
      <c r="J5" s="2" t="s">
        <v>157</v>
      </c>
      <c r="K5" s="2"/>
      <c r="L5" s="2" t="s">
        <v>159</v>
      </c>
      <c r="M5" s="2" t="s">
        <v>506</v>
      </c>
      <c r="R5" s="86" t="s">
        <v>408</v>
      </c>
      <c r="S5" s="86" t="s">
        <v>468</v>
      </c>
      <c r="V5" s="86" t="s">
        <v>476</v>
      </c>
    </row>
    <row r="6" spans="1:24" ht="47.25" customHeight="1" x14ac:dyDescent="0.25">
      <c r="A6" s="43" t="s">
        <v>323</v>
      </c>
      <c r="B6" s="2" t="s">
        <v>157</v>
      </c>
      <c r="C6" s="2" t="s">
        <v>157</v>
      </c>
      <c r="D6" s="2" t="s">
        <v>157</v>
      </c>
      <c r="E6" s="2" t="s">
        <v>157</v>
      </c>
      <c r="F6" s="2" t="s">
        <v>157</v>
      </c>
      <c r="G6" s="2"/>
      <c r="H6" s="2"/>
      <c r="I6" s="2" t="s">
        <v>157</v>
      </c>
      <c r="J6" s="2" t="s">
        <v>157</v>
      </c>
      <c r="K6" s="2"/>
      <c r="L6" s="2" t="s">
        <v>157</v>
      </c>
      <c r="M6" s="2" t="s">
        <v>506</v>
      </c>
      <c r="P6" s="86" t="s">
        <v>421</v>
      </c>
      <c r="R6" s="86" t="s">
        <v>425</v>
      </c>
      <c r="S6" s="86" t="s">
        <v>469</v>
      </c>
    </row>
    <row r="7" spans="1:24" ht="47.25" customHeight="1" x14ac:dyDescent="0.25">
      <c r="A7" s="43" t="s">
        <v>324</v>
      </c>
      <c r="B7" s="2" t="s">
        <v>157</v>
      </c>
      <c r="C7" s="2" t="s">
        <v>157</v>
      </c>
      <c r="D7" s="2" t="s">
        <v>157</v>
      </c>
      <c r="E7" s="2" t="s">
        <v>157</v>
      </c>
      <c r="F7" s="2" t="s">
        <v>158</v>
      </c>
      <c r="G7" s="2"/>
      <c r="H7" s="2"/>
      <c r="I7" s="2" t="s">
        <v>159</v>
      </c>
      <c r="J7" s="2" t="s">
        <v>157</v>
      </c>
      <c r="K7" s="2"/>
      <c r="L7" s="2" t="s">
        <v>157</v>
      </c>
      <c r="M7" s="2" t="s">
        <v>506</v>
      </c>
      <c r="S7" s="86" t="s">
        <v>461</v>
      </c>
      <c r="T7" s="86" t="s">
        <v>462</v>
      </c>
    </row>
    <row r="8" spans="1:24" ht="47.25" customHeight="1" x14ac:dyDescent="0.25">
      <c r="A8" s="43" t="s">
        <v>325</v>
      </c>
      <c r="B8" s="2" t="s">
        <v>157</v>
      </c>
      <c r="C8" s="2" t="s">
        <v>157</v>
      </c>
      <c r="D8" s="2" t="s">
        <v>157</v>
      </c>
      <c r="E8" s="2" t="s">
        <v>157</v>
      </c>
      <c r="F8" s="2" t="s">
        <v>159</v>
      </c>
      <c r="G8" s="2"/>
      <c r="H8" s="2"/>
      <c r="I8" s="2" t="s">
        <v>159</v>
      </c>
      <c r="J8" s="2" t="s">
        <v>157</v>
      </c>
      <c r="K8" s="2"/>
      <c r="L8" s="2" t="s">
        <v>159</v>
      </c>
      <c r="M8" s="2" t="s">
        <v>506</v>
      </c>
      <c r="R8" s="86" t="s">
        <v>455</v>
      </c>
      <c r="S8" s="86" t="s">
        <v>458</v>
      </c>
      <c r="V8" s="86" t="s">
        <v>500</v>
      </c>
    </row>
    <row r="9" spans="1:24" ht="47.25" customHeight="1" x14ac:dyDescent="0.25">
      <c r="A9" s="43" t="s">
        <v>326</v>
      </c>
      <c r="B9" t="s">
        <v>157</v>
      </c>
      <c r="C9" t="s">
        <v>159</v>
      </c>
      <c r="D9" s="2" t="s">
        <v>157</v>
      </c>
      <c r="E9" t="s">
        <v>157</v>
      </c>
      <c r="F9" t="s">
        <v>159</v>
      </c>
      <c r="I9" t="s">
        <v>157</v>
      </c>
      <c r="J9" t="s">
        <v>157</v>
      </c>
      <c r="L9" s="2" t="s">
        <v>159</v>
      </c>
      <c r="M9" s="2" t="s">
        <v>506</v>
      </c>
      <c r="P9" s="86" t="s">
        <v>624</v>
      </c>
      <c r="S9" s="86" t="s">
        <v>625</v>
      </c>
      <c r="T9" s="86" t="s">
        <v>626</v>
      </c>
      <c r="V9" s="86" t="s">
        <v>483</v>
      </c>
    </row>
    <row r="10" spans="1:24" ht="45" x14ac:dyDescent="0.25">
      <c r="A10" s="43" t="s">
        <v>327</v>
      </c>
      <c r="B10" t="s">
        <v>157</v>
      </c>
      <c r="C10" s="2" t="s">
        <v>157</v>
      </c>
      <c r="D10" s="2" t="s">
        <v>157</v>
      </c>
      <c r="E10" s="2" t="s">
        <v>157</v>
      </c>
      <c r="F10" s="2" t="s">
        <v>157</v>
      </c>
      <c r="G10" s="2"/>
      <c r="H10" s="2"/>
      <c r="I10" s="2" t="s">
        <v>159</v>
      </c>
      <c r="J10" s="2" t="s">
        <v>157</v>
      </c>
      <c r="K10" s="2"/>
      <c r="L10" s="2" t="s">
        <v>157</v>
      </c>
      <c r="M10" s="2" t="s">
        <v>506</v>
      </c>
      <c r="S10" s="86" t="s">
        <v>528</v>
      </c>
      <c r="T10" s="86" t="s">
        <v>543</v>
      </c>
      <c r="V10" s="86" t="s">
        <v>527</v>
      </c>
    </row>
    <row r="11" spans="1:24" ht="45" x14ac:dyDescent="0.25">
      <c r="A11" s="43" t="s">
        <v>328</v>
      </c>
      <c r="B11" t="s">
        <v>157</v>
      </c>
      <c r="C11" s="2" t="s">
        <v>157</v>
      </c>
      <c r="D11" s="2" t="s">
        <v>157</v>
      </c>
      <c r="E11" s="2" t="s">
        <v>157</v>
      </c>
      <c r="F11" s="2" t="s">
        <v>157</v>
      </c>
      <c r="G11" s="2"/>
      <c r="H11" s="2"/>
      <c r="I11" t="s">
        <v>159</v>
      </c>
      <c r="J11" s="2" t="s">
        <v>157</v>
      </c>
      <c r="K11" s="2"/>
      <c r="L11" s="2" t="s">
        <v>157</v>
      </c>
      <c r="M11" s="2"/>
      <c r="S11" s="86" t="s">
        <v>537</v>
      </c>
      <c r="T11" s="86" t="s">
        <v>544</v>
      </c>
      <c r="V11" s="86" t="s">
        <v>527</v>
      </c>
    </row>
    <row r="12" spans="1:24" ht="135" x14ac:dyDescent="0.25">
      <c r="A12" s="43" t="s">
        <v>329</v>
      </c>
      <c r="B12" t="s">
        <v>158</v>
      </c>
      <c r="C12" t="s">
        <v>158</v>
      </c>
      <c r="D12" s="2" t="s">
        <v>157</v>
      </c>
      <c r="E12" t="s">
        <v>158</v>
      </c>
      <c r="F12" t="s">
        <v>159</v>
      </c>
      <c r="I12" t="s">
        <v>158</v>
      </c>
      <c r="J12" t="s">
        <v>159</v>
      </c>
      <c r="L12" t="s">
        <v>157</v>
      </c>
      <c r="M12" s="2" t="s">
        <v>507</v>
      </c>
      <c r="O12" s="86" t="s">
        <v>555</v>
      </c>
      <c r="P12" s="86" t="s">
        <v>554</v>
      </c>
      <c r="R12" s="86" t="s">
        <v>550</v>
      </c>
      <c r="S12" s="86" t="s">
        <v>556</v>
      </c>
      <c r="T12" s="86" t="s">
        <v>557</v>
      </c>
      <c r="U12" s="86" t="s">
        <v>551</v>
      </c>
    </row>
    <row r="13" spans="1:24" ht="150" x14ac:dyDescent="0.25">
      <c r="A13" s="100" t="s">
        <v>330</v>
      </c>
      <c r="B13" t="s">
        <v>157</v>
      </c>
      <c r="C13" t="s">
        <v>159</v>
      </c>
      <c r="D13" t="s">
        <v>157</v>
      </c>
      <c r="E13" t="s">
        <v>157</v>
      </c>
      <c r="F13" t="s">
        <v>157</v>
      </c>
      <c r="I13" t="s">
        <v>157</v>
      </c>
      <c r="J13" t="s">
        <v>157</v>
      </c>
      <c r="L13" t="s">
        <v>159</v>
      </c>
      <c r="M13" s="2"/>
      <c r="P13" s="86" t="s">
        <v>597</v>
      </c>
      <c r="S13" s="86" t="s">
        <v>591</v>
      </c>
    </row>
    <row r="14" spans="1:24" ht="30" x14ac:dyDescent="0.25">
      <c r="A14" s="100" t="s">
        <v>331</v>
      </c>
      <c r="B14" t="s">
        <v>157</v>
      </c>
      <c r="C14" t="s">
        <v>158</v>
      </c>
      <c r="D14" t="s">
        <v>157</v>
      </c>
      <c r="E14" t="s">
        <v>157</v>
      </c>
      <c r="F14" t="s">
        <v>157</v>
      </c>
      <c r="I14" t="s">
        <v>157</v>
      </c>
      <c r="J14" t="s">
        <v>157</v>
      </c>
      <c r="L14" t="s">
        <v>157</v>
      </c>
      <c r="M14" s="2"/>
      <c r="P14" s="101" t="s">
        <v>576</v>
      </c>
      <c r="S14" s="86" t="s">
        <v>579</v>
      </c>
      <c r="T14" s="86" t="s">
        <v>578</v>
      </c>
    </row>
    <row r="15" spans="1:24" ht="90" x14ac:dyDescent="0.25">
      <c r="A15" s="100" t="s">
        <v>600</v>
      </c>
      <c r="B15" t="s">
        <v>157</v>
      </c>
      <c r="C15" t="s">
        <v>157</v>
      </c>
      <c r="D15" t="s">
        <v>157</v>
      </c>
      <c r="E15" t="s">
        <v>159</v>
      </c>
      <c r="F15" t="s">
        <v>157</v>
      </c>
      <c r="I15" t="s">
        <v>157</v>
      </c>
      <c r="J15" t="s">
        <v>157</v>
      </c>
      <c r="L15" t="s">
        <v>157</v>
      </c>
      <c r="M15" s="2"/>
      <c r="R15" s="102" t="s">
        <v>613</v>
      </c>
      <c r="S15" s="86" t="s">
        <v>607</v>
      </c>
      <c r="T15" s="86" t="s">
        <v>608</v>
      </c>
    </row>
    <row r="16" spans="1:24" ht="75" x14ac:dyDescent="0.25">
      <c r="A16" s="71" t="s">
        <v>601</v>
      </c>
      <c r="F16" t="s">
        <v>158</v>
      </c>
      <c r="M16" s="2"/>
      <c r="S16" s="86" t="s">
        <v>621</v>
      </c>
    </row>
    <row r="17" spans="13:13" x14ac:dyDescent="0.25">
      <c r="M17" s="2"/>
    </row>
    <row r="18" spans="13:13" x14ac:dyDescent="0.25">
      <c r="M18" s="2"/>
    </row>
    <row r="19" spans="13:13" x14ac:dyDescent="0.25">
      <c r="M19" s="2"/>
    </row>
    <row r="20" spans="13:13" x14ac:dyDescent="0.25">
      <c r="M20" s="2"/>
    </row>
    <row r="21" spans="13:13" x14ac:dyDescent="0.25">
      <c r="M21" s="2"/>
    </row>
    <row r="22" spans="13:13" x14ac:dyDescent="0.25">
      <c r="M22" s="2"/>
    </row>
    <row r="23" spans="13:13" x14ac:dyDescent="0.25">
      <c r="M23" s="2"/>
    </row>
    <row r="24" spans="13:13" x14ac:dyDescent="0.25">
      <c r="M24" s="2"/>
    </row>
    <row r="25" spans="13:13" x14ac:dyDescent="0.25">
      <c r="M25" s="2"/>
    </row>
    <row r="26" spans="13:13" x14ac:dyDescent="0.25">
      <c r="M26" s="2"/>
    </row>
    <row r="27" spans="13:13" x14ac:dyDescent="0.25">
      <c r="M27" s="2"/>
    </row>
    <row r="28" spans="13:13" x14ac:dyDescent="0.25">
      <c r="M28" s="2"/>
    </row>
    <row r="29" spans="13:13" x14ac:dyDescent="0.25">
      <c r="M29" s="2"/>
    </row>
    <row r="30" spans="13:13" x14ac:dyDescent="0.25">
      <c r="M30" s="2"/>
    </row>
    <row r="31" spans="13:13" x14ac:dyDescent="0.25">
      <c r="M31" s="2"/>
    </row>
    <row r="32" spans="13:13" x14ac:dyDescent="0.25">
      <c r="M32" s="2"/>
    </row>
    <row r="33" spans="13:13" x14ac:dyDescent="0.25">
      <c r="M33" s="2"/>
    </row>
    <row r="34" spans="13:13" x14ac:dyDescent="0.25">
      <c r="M34" s="2"/>
    </row>
    <row r="35" spans="13:13" x14ac:dyDescent="0.25">
      <c r="M35" s="2"/>
    </row>
    <row r="36" spans="13:13" x14ac:dyDescent="0.25">
      <c r="M36" s="2"/>
    </row>
    <row r="37" spans="13:13" x14ac:dyDescent="0.25">
      <c r="M37" s="2"/>
    </row>
    <row r="38" spans="13:13" x14ac:dyDescent="0.25">
      <c r="M38" s="2"/>
    </row>
    <row r="39" spans="13:13" x14ac:dyDescent="0.25">
      <c r="M39" s="2"/>
    </row>
    <row r="40" spans="13:13" x14ac:dyDescent="0.25">
      <c r="M40" s="2"/>
    </row>
    <row r="41" spans="13:13" x14ac:dyDescent="0.25">
      <c r="M41" s="2"/>
    </row>
    <row r="42" spans="13:13" x14ac:dyDescent="0.25">
      <c r="M42" s="2"/>
    </row>
    <row r="43" spans="13:13" x14ac:dyDescent="0.25">
      <c r="M43" s="2"/>
    </row>
    <row r="44" spans="13:13" x14ac:dyDescent="0.25">
      <c r="M44" s="2"/>
    </row>
    <row r="45" spans="13:13" x14ac:dyDescent="0.25">
      <c r="M45" s="2"/>
    </row>
    <row r="46" spans="13:13" x14ac:dyDescent="0.25">
      <c r="M46" s="2"/>
    </row>
    <row r="47" spans="13:13" x14ac:dyDescent="0.25">
      <c r="M47" s="2"/>
    </row>
    <row r="48" spans="13:13" x14ac:dyDescent="0.25">
      <c r="M48" s="2"/>
    </row>
    <row r="49" spans="13:13" x14ac:dyDescent="0.25">
      <c r="M49" s="2"/>
    </row>
    <row r="50" spans="13:13" x14ac:dyDescent="0.25">
      <c r="M50" s="2"/>
    </row>
    <row r="51" spans="13:13" x14ac:dyDescent="0.25">
      <c r="M51" s="2"/>
    </row>
    <row r="52" spans="13:13" x14ac:dyDescent="0.25">
      <c r="M52" s="2"/>
    </row>
    <row r="53" spans="13:13" x14ac:dyDescent="0.25">
      <c r="M53" s="2"/>
    </row>
    <row r="54" spans="13:13" x14ac:dyDescent="0.25">
      <c r="M54" s="2"/>
    </row>
    <row r="55" spans="13:13" x14ac:dyDescent="0.25">
      <c r="M55" s="2"/>
    </row>
    <row r="56" spans="13:13" x14ac:dyDescent="0.25">
      <c r="M56" s="2"/>
    </row>
    <row r="57" spans="13:13" x14ac:dyDescent="0.25">
      <c r="M57" s="2"/>
    </row>
    <row r="58" spans="13:13" x14ac:dyDescent="0.25">
      <c r="M58" s="2"/>
    </row>
    <row r="59" spans="13:13" x14ac:dyDescent="0.25">
      <c r="M59" s="2"/>
    </row>
    <row r="60" spans="13:13" x14ac:dyDescent="0.25">
      <c r="M60" s="2"/>
    </row>
    <row r="61" spans="13:13" x14ac:dyDescent="0.25">
      <c r="M61" s="2"/>
    </row>
    <row r="62" spans="13:13" x14ac:dyDescent="0.25">
      <c r="M62" s="2"/>
    </row>
    <row r="63" spans="13:13" x14ac:dyDescent="0.25">
      <c r="M63" s="2"/>
    </row>
    <row r="64" spans="13:13" x14ac:dyDescent="0.25">
      <c r="M64" s="2"/>
    </row>
    <row r="65" spans="13:13" x14ac:dyDescent="0.25">
      <c r="M65" s="2"/>
    </row>
    <row r="66" spans="13:13" x14ac:dyDescent="0.25">
      <c r="M66" s="2"/>
    </row>
    <row r="67" spans="13:13" x14ac:dyDescent="0.25">
      <c r="M67" s="2"/>
    </row>
    <row r="68" spans="13:13" x14ac:dyDescent="0.25">
      <c r="M68" s="2"/>
    </row>
  </sheetData>
  <conditionalFormatting sqref="B4:L10">
    <cfRule type="containsText" dxfId="36" priority="44" operator="containsText" text="Unclear">
      <formula>NOT(ISERROR(SEARCH("Unclear",B4)))</formula>
    </cfRule>
    <cfRule type="containsText" dxfId="35" priority="45" operator="containsText" text="No">
      <formula>NOT(ISERROR(SEARCH("No",B4)))</formula>
    </cfRule>
    <cfRule type="containsText" dxfId="34" priority="46" operator="containsText" text="Yes">
      <formula>NOT(ISERROR(SEARCH("Yes",B4)))</formula>
    </cfRule>
  </conditionalFormatting>
  <conditionalFormatting sqref="M4:M8">
    <cfRule type="containsText" dxfId="33" priority="43" operator="containsText" text="Exclude">
      <formula>NOT(ISERROR(SEARCH("Exclude",M4)))</formula>
    </cfRule>
  </conditionalFormatting>
  <conditionalFormatting sqref="I11 C12 E12:K12 B13:K14 B16:K85 B15:I15">
    <cfRule type="containsText" dxfId="32" priority="40" operator="containsText" text="Unclear">
      <formula>NOT(ISERROR(SEARCH("Unclear",B11)))</formula>
    </cfRule>
    <cfRule type="containsText" dxfId="31" priority="41" operator="containsText" text="No">
      <formula>NOT(ISERROR(SEARCH("No",B11)))</formula>
    </cfRule>
    <cfRule type="containsText" dxfId="30" priority="42" operator="containsText" text="Yes">
      <formula>NOT(ISERROR(SEARCH("Yes",B11)))</formula>
    </cfRule>
  </conditionalFormatting>
  <conditionalFormatting sqref="L12:L13 L16:L56">
    <cfRule type="containsText" dxfId="29" priority="37" operator="containsText" text="Unclear">
      <formula>NOT(ISERROR(SEARCH("Unclear",L12)))</formula>
    </cfRule>
    <cfRule type="containsText" dxfId="28" priority="38" operator="containsText" text="No">
      <formula>NOT(ISERROR(SEARCH("No",L12)))</formula>
    </cfRule>
    <cfRule type="containsText" dxfId="27" priority="39" operator="containsText" text="Yes">
      <formula>NOT(ISERROR(SEARCH("Yes",L12)))</formula>
    </cfRule>
  </conditionalFormatting>
  <conditionalFormatting sqref="M11:M68">
    <cfRule type="containsText" dxfId="26" priority="36" operator="containsText" text="Exclude">
      <formula>NOT(ISERROR(SEARCH("Exclude",M11)))</formula>
    </cfRule>
  </conditionalFormatting>
  <conditionalFormatting sqref="M10">
    <cfRule type="containsText" dxfId="25" priority="35" operator="containsText" text="Exclude">
      <formula>NOT(ISERROR(SEARCH("Exclude",M10)))</formula>
    </cfRule>
  </conditionalFormatting>
  <conditionalFormatting sqref="F11:H11">
    <cfRule type="containsText" dxfId="24" priority="32" operator="containsText" text="Unclear">
      <formula>NOT(ISERROR(SEARCH("Unclear",F11)))</formula>
    </cfRule>
    <cfRule type="containsText" dxfId="23" priority="33" operator="containsText" text="No">
      <formula>NOT(ISERROR(SEARCH("No",F11)))</formula>
    </cfRule>
    <cfRule type="containsText" dxfId="22" priority="34" operator="containsText" text="Yes">
      <formula>NOT(ISERROR(SEARCH("Yes",F11)))</formula>
    </cfRule>
  </conditionalFormatting>
  <conditionalFormatting sqref="B11:E11">
    <cfRule type="containsText" dxfId="21" priority="29" operator="containsText" text="Unclear">
      <formula>NOT(ISERROR(SEARCH("Unclear",B11)))</formula>
    </cfRule>
    <cfRule type="containsText" dxfId="20" priority="30" operator="containsText" text="No">
      <formula>NOT(ISERROR(SEARCH("No",B11)))</formula>
    </cfRule>
    <cfRule type="containsText" dxfId="19" priority="31" operator="containsText" text="Yes">
      <formula>NOT(ISERROR(SEARCH("Yes",B11)))</formula>
    </cfRule>
  </conditionalFormatting>
  <conditionalFormatting sqref="J11:L11">
    <cfRule type="containsText" dxfId="18" priority="26" operator="containsText" text="Unclear">
      <formula>NOT(ISERROR(SEARCH("Unclear",J11)))</formula>
    </cfRule>
    <cfRule type="containsText" dxfId="17" priority="27" operator="containsText" text="No">
      <formula>NOT(ISERROR(SEARCH("No",J11)))</formula>
    </cfRule>
    <cfRule type="containsText" dxfId="16" priority="28" operator="containsText" text="Yes">
      <formula>NOT(ISERROR(SEARCH("Yes",J11)))</formula>
    </cfRule>
  </conditionalFormatting>
  <conditionalFormatting sqref="B12">
    <cfRule type="containsText" dxfId="15" priority="23" operator="containsText" text="Unclear">
      <formula>NOT(ISERROR(SEARCH("Unclear",B12)))</formula>
    </cfRule>
    <cfRule type="containsText" dxfId="14" priority="24" operator="containsText" text="No">
      <formula>NOT(ISERROR(SEARCH("No",B12)))</formula>
    </cfRule>
    <cfRule type="containsText" dxfId="13" priority="25" operator="containsText" text="Yes">
      <formula>NOT(ISERROR(SEARCH("Yes",B12)))</formula>
    </cfRule>
  </conditionalFormatting>
  <conditionalFormatting sqref="D12">
    <cfRule type="containsText" dxfId="12" priority="20" operator="containsText" text="Unclear">
      <formula>NOT(ISERROR(SEARCH("Unclear",D12)))</formula>
    </cfRule>
    <cfRule type="containsText" dxfId="11" priority="21" operator="containsText" text="No">
      <formula>NOT(ISERROR(SEARCH("No",D12)))</formula>
    </cfRule>
    <cfRule type="containsText" dxfId="10" priority="22" operator="containsText" text="Yes">
      <formula>NOT(ISERROR(SEARCH("Yes",D12)))</formula>
    </cfRule>
  </conditionalFormatting>
  <conditionalFormatting sqref="L14">
    <cfRule type="containsText" dxfId="9" priority="17" operator="containsText" text="Unclear">
      <formula>NOT(ISERROR(SEARCH("Unclear",L14)))</formula>
    </cfRule>
    <cfRule type="containsText" dxfId="8" priority="18" operator="containsText" text="No">
      <formula>NOT(ISERROR(SEARCH("No",L14)))</formula>
    </cfRule>
    <cfRule type="containsText" dxfId="7" priority="19" operator="containsText" text="Yes">
      <formula>NOT(ISERROR(SEARCH("Yes",L14)))</formula>
    </cfRule>
  </conditionalFormatting>
  <conditionalFormatting sqref="P14">
    <cfRule type="containsText" dxfId="6" priority="8" operator="containsText" text="Unclear">
      <formula>NOT(ISERROR(SEARCH("Unclear",P14)))</formula>
    </cfRule>
    <cfRule type="containsText" dxfId="5" priority="9" operator="containsText" text="No">
      <formula>NOT(ISERROR(SEARCH("No",P14)))</formula>
    </cfRule>
    <cfRule type="containsText" dxfId="4" priority="10" operator="containsText" text="Yes">
      <formula>NOT(ISERROR(SEARCH("Yes",P14)))</formula>
    </cfRule>
  </conditionalFormatting>
  <conditionalFormatting sqref="J15:L15">
    <cfRule type="containsText" dxfId="3" priority="2" operator="containsText" text="Unclear">
      <formula>NOT(ISERROR(SEARCH("Unclear",J15)))</formula>
    </cfRule>
    <cfRule type="containsText" dxfId="2" priority="3" operator="containsText" text="No">
      <formula>NOT(ISERROR(SEARCH("No",J15)))</formula>
    </cfRule>
    <cfRule type="containsText" dxfId="1" priority="4" operator="containsText" text="Yes">
      <formula>NOT(ISERROR(SEARCH("Yes",J15)))</formula>
    </cfRule>
  </conditionalFormatting>
  <conditionalFormatting sqref="M9">
    <cfRule type="containsText" dxfId="0" priority="1" operator="containsText" text="Exclude">
      <formula>NOT(ISERROR(SEARCH("Exclude",M9)))</formula>
    </cfRule>
  </conditionalFormatting>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398767FF-8C90-45D4-AFD1-DC6E8875EFCE}">
          <x14:formula1>
            <xm:f>abbreviations!$A$19:$A$23</xm:f>
          </x14:formula1>
          <xm:sqref>B4:H85 J11:L11 L12:L56 I11:I85 J12:K85 I4:L10</xm:sqref>
        </x14:dataValidation>
        <x14:dataValidation type="list" allowBlank="1" showInputMessage="1" showErrorMessage="1" xr:uid="{08C3FA8E-5423-4A7F-9554-066852D69F98}">
          <x14:formula1>
            <xm:f>abbreviations!$A$31:$A$34</xm:f>
          </x14:formula1>
          <xm:sqref>M4:M68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B540DD-F0C4-453A-82C0-036322687DD8}">
  <dimension ref="A1:C55"/>
  <sheetViews>
    <sheetView workbookViewId="0">
      <selection activeCell="A4" sqref="A4"/>
    </sheetView>
  </sheetViews>
  <sheetFormatPr defaultRowHeight="15" x14ac:dyDescent="0.25"/>
  <cols>
    <col min="1" max="1" width="42.140625" style="13" customWidth="1"/>
    <col min="2" max="2" width="112.42578125" style="13" customWidth="1"/>
    <col min="3" max="3" width="14.85546875" style="13" customWidth="1"/>
    <col min="4" max="16384" width="9.140625" style="13"/>
  </cols>
  <sheetData>
    <row r="1" spans="1:3" x14ac:dyDescent="0.25">
      <c r="A1" s="13" t="s">
        <v>132</v>
      </c>
      <c r="B1" s="13" t="s">
        <v>133</v>
      </c>
      <c r="C1" s="13" t="s">
        <v>134</v>
      </c>
    </row>
    <row r="2" spans="1:3" s="37" customFormat="1" x14ac:dyDescent="0.25">
      <c r="A2" s="27" t="s">
        <v>25</v>
      </c>
      <c r="B2" s="20" t="s">
        <v>75</v>
      </c>
      <c r="C2" s="20" t="s">
        <v>116</v>
      </c>
    </row>
    <row r="3" spans="1:3" s="37" customFormat="1" x14ac:dyDescent="0.25">
      <c r="A3" s="22" t="s">
        <v>67</v>
      </c>
      <c r="B3" s="22" t="s">
        <v>81</v>
      </c>
      <c r="C3" s="22" t="s">
        <v>116</v>
      </c>
    </row>
    <row r="4" spans="1:3" s="37" customFormat="1" x14ac:dyDescent="0.25">
      <c r="A4" s="21" t="s">
        <v>387</v>
      </c>
      <c r="B4" s="22" t="s">
        <v>86</v>
      </c>
      <c r="C4" s="22" t="s">
        <v>116</v>
      </c>
    </row>
    <row r="5" spans="1:3" s="37" customFormat="1" x14ac:dyDescent="0.25">
      <c r="A5" s="28" t="s">
        <v>44</v>
      </c>
      <c r="B5" s="22" t="s">
        <v>80</v>
      </c>
      <c r="C5" s="22" t="s">
        <v>117</v>
      </c>
    </row>
    <row r="6" spans="1:3" s="37" customFormat="1" x14ac:dyDescent="0.25">
      <c r="A6" s="28" t="s">
        <v>68</v>
      </c>
      <c r="B6" s="22" t="s">
        <v>82</v>
      </c>
      <c r="C6" s="22" t="s">
        <v>117</v>
      </c>
    </row>
    <row r="7" spans="1:3" s="37" customFormat="1" x14ac:dyDescent="0.25">
      <c r="A7" s="28" t="s">
        <v>69</v>
      </c>
      <c r="B7" s="22" t="s">
        <v>83</v>
      </c>
      <c r="C7" s="22" t="s">
        <v>117</v>
      </c>
    </row>
    <row r="8" spans="1:3" s="37" customFormat="1" x14ac:dyDescent="0.25">
      <c r="A8" s="22" t="s">
        <v>70</v>
      </c>
      <c r="B8" s="22" t="s">
        <v>84</v>
      </c>
      <c r="C8" s="22" t="s">
        <v>117</v>
      </c>
    </row>
    <row r="9" spans="1:3" s="37" customFormat="1" x14ac:dyDescent="0.25">
      <c r="A9" s="22" t="s">
        <v>71</v>
      </c>
      <c r="B9" s="22" t="s">
        <v>85</v>
      </c>
      <c r="C9" s="22" t="s">
        <v>117</v>
      </c>
    </row>
    <row r="10" spans="1:3" s="37" customFormat="1" x14ac:dyDescent="0.25">
      <c r="A10" s="28" t="s">
        <v>61</v>
      </c>
      <c r="B10" s="22" t="s">
        <v>90</v>
      </c>
      <c r="C10" s="22" t="s">
        <v>116</v>
      </c>
    </row>
    <row r="11" spans="1:3" s="37" customFormat="1" x14ac:dyDescent="0.25">
      <c r="A11" s="22" t="s">
        <v>43</v>
      </c>
      <c r="B11" s="22" t="s">
        <v>91</v>
      </c>
      <c r="C11" s="22" t="s">
        <v>116</v>
      </c>
    </row>
    <row r="12" spans="1:3" s="37" customFormat="1" x14ac:dyDescent="0.25">
      <c r="A12" s="28" t="s">
        <v>62</v>
      </c>
      <c r="B12" s="22" t="s">
        <v>92</v>
      </c>
      <c r="C12" s="22" t="s">
        <v>117</v>
      </c>
    </row>
    <row r="13" spans="1:3" s="37" customFormat="1" x14ac:dyDescent="0.25">
      <c r="A13" s="28" t="s">
        <v>63</v>
      </c>
      <c r="B13" s="22" t="s">
        <v>93</v>
      </c>
      <c r="C13" s="22" t="s">
        <v>117</v>
      </c>
    </row>
    <row r="14" spans="1:3" s="37" customFormat="1" x14ac:dyDescent="0.25">
      <c r="A14" s="22" t="s">
        <v>64</v>
      </c>
      <c r="B14" s="22" t="s">
        <v>94</v>
      </c>
      <c r="C14" s="22" t="s">
        <v>117</v>
      </c>
    </row>
    <row r="15" spans="1:3" s="37" customFormat="1" x14ac:dyDescent="0.25">
      <c r="A15" s="22" t="s">
        <v>65</v>
      </c>
      <c r="B15" s="22" t="s">
        <v>95</v>
      </c>
      <c r="C15" s="22" t="s">
        <v>117</v>
      </c>
    </row>
    <row r="16" spans="1:3" s="37" customFormat="1" x14ac:dyDescent="0.25">
      <c r="A16" s="29" t="s">
        <v>45</v>
      </c>
      <c r="B16" s="29" t="s">
        <v>87</v>
      </c>
      <c r="C16" s="29" t="s">
        <v>116</v>
      </c>
    </row>
    <row r="17" spans="1:3" s="37" customFormat="1" x14ac:dyDescent="0.25">
      <c r="A17" s="29" t="s">
        <v>128</v>
      </c>
      <c r="B17" s="29" t="s">
        <v>129</v>
      </c>
      <c r="C17" s="29" t="s">
        <v>116</v>
      </c>
    </row>
    <row r="18" spans="1:3" s="37" customFormat="1" x14ac:dyDescent="0.25">
      <c r="A18" s="30" t="s">
        <v>46</v>
      </c>
      <c r="B18" s="29" t="s">
        <v>138</v>
      </c>
      <c r="C18" s="29" t="s">
        <v>116</v>
      </c>
    </row>
    <row r="19" spans="1:3" s="37" customFormat="1" x14ac:dyDescent="0.25">
      <c r="A19" s="30" t="s">
        <v>111</v>
      </c>
      <c r="B19" s="29" t="s">
        <v>148</v>
      </c>
      <c r="C19" s="29" t="s">
        <v>150</v>
      </c>
    </row>
    <row r="20" spans="1:3" s="37" customFormat="1" x14ac:dyDescent="0.25">
      <c r="A20" s="30" t="s">
        <v>147</v>
      </c>
      <c r="B20" s="29" t="s">
        <v>149</v>
      </c>
      <c r="C20" s="29" t="s">
        <v>116</v>
      </c>
    </row>
    <row r="21" spans="1:3" s="37" customFormat="1" x14ac:dyDescent="0.25">
      <c r="A21" s="30" t="s">
        <v>49</v>
      </c>
      <c r="B21" s="29" t="s">
        <v>76</v>
      </c>
      <c r="C21" s="29" t="s">
        <v>117</v>
      </c>
    </row>
    <row r="22" spans="1:3" s="37" customFormat="1" x14ac:dyDescent="0.25">
      <c r="A22" s="30" t="s">
        <v>50</v>
      </c>
      <c r="B22" s="29" t="s">
        <v>77</v>
      </c>
      <c r="C22" s="29" t="s">
        <v>117</v>
      </c>
    </row>
    <row r="23" spans="1:3" s="37" customFormat="1" x14ac:dyDescent="0.25">
      <c r="A23" s="30" t="s">
        <v>47</v>
      </c>
      <c r="B23" s="29" t="s">
        <v>78</v>
      </c>
      <c r="C23" s="29" t="s">
        <v>117</v>
      </c>
    </row>
    <row r="24" spans="1:3" s="37" customFormat="1" x14ac:dyDescent="0.25">
      <c r="A24" s="30" t="s">
        <v>48</v>
      </c>
      <c r="B24" s="29" t="s">
        <v>79</v>
      </c>
      <c r="C24" s="29" t="s">
        <v>116</v>
      </c>
    </row>
    <row r="25" spans="1:3" s="37" customFormat="1" x14ac:dyDescent="0.25">
      <c r="A25" s="30" t="s">
        <v>72</v>
      </c>
      <c r="B25" s="29" t="s">
        <v>88</v>
      </c>
      <c r="C25" s="29" t="s">
        <v>117</v>
      </c>
    </row>
    <row r="26" spans="1:3" s="37" customFormat="1" x14ac:dyDescent="0.25">
      <c r="A26" s="30" t="s">
        <v>73</v>
      </c>
      <c r="B26" s="29" t="s">
        <v>89</v>
      </c>
      <c r="C26" s="29" t="s">
        <v>117</v>
      </c>
    </row>
    <row r="27" spans="1:3" s="37" customFormat="1" x14ac:dyDescent="0.25">
      <c r="A27" s="30" t="s">
        <v>66</v>
      </c>
      <c r="B27" s="29" t="s">
        <v>96</v>
      </c>
      <c r="C27" s="29" t="s">
        <v>117</v>
      </c>
    </row>
    <row r="28" spans="1:3" s="37" customFormat="1" x14ac:dyDescent="0.25">
      <c r="A28" s="30" t="s">
        <v>60</v>
      </c>
      <c r="B28" s="29" t="s">
        <v>97</v>
      </c>
      <c r="C28" s="29" t="s">
        <v>117</v>
      </c>
    </row>
    <row r="29" spans="1:3" s="37" customFormat="1" x14ac:dyDescent="0.25">
      <c r="A29" s="31" t="s">
        <v>51</v>
      </c>
      <c r="B29" s="31" t="s">
        <v>98</v>
      </c>
      <c r="C29" s="31" t="s">
        <v>116</v>
      </c>
    </row>
    <row r="30" spans="1:3" s="37" customFormat="1" x14ac:dyDescent="0.25">
      <c r="A30" s="31" t="s">
        <v>59</v>
      </c>
      <c r="B30" s="31" t="s">
        <v>99</v>
      </c>
      <c r="C30" s="31" t="s">
        <v>117</v>
      </c>
    </row>
    <row r="31" spans="1:3" s="37" customFormat="1" x14ac:dyDescent="0.25">
      <c r="A31" s="31" t="s">
        <v>58</v>
      </c>
      <c r="B31" s="31" t="s">
        <v>100</v>
      </c>
      <c r="C31" s="31" t="s">
        <v>117</v>
      </c>
    </row>
    <row r="32" spans="1:3" s="37" customFormat="1" x14ac:dyDescent="0.25">
      <c r="A32" s="31" t="s">
        <v>57</v>
      </c>
      <c r="B32" s="31" t="s">
        <v>101</v>
      </c>
      <c r="C32" s="31" t="s">
        <v>117</v>
      </c>
    </row>
    <row r="33" spans="1:3" s="37" customFormat="1" x14ac:dyDescent="0.25">
      <c r="A33" s="31" t="s">
        <v>56</v>
      </c>
      <c r="B33" s="31" t="s">
        <v>102</v>
      </c>
      <c r="C33" s="31" t="s">
        <v>117</v>
      </c>
    </row>
    <row r="34" spans="1:3" s="37" customFormat="1" x14ac:dyDescent="0.25">
      <c r="A34" s="31" t="s">
        <v>52</v>
      </c>
      <c r="B34" s="31" t="s">
        <v>103</v>
      </c>
      <c r="C34" s="31" t="s">
        <v>117</v>
      </c>
    </row>
    <row r="35" spans="1:3" s="37" customFormat="1" x14ac:dyDescent="0.25">
      <c r="A35" s="31" t="s">
        <v>26</v>
      </c>
      <c r="B35" s="31" t="s">
        <v>104</v>
      </c>
      <c r="C35" s="31" t="s">
        <v>116</v>
      </c>
    </row>
    <row r="36" spans="1:3" s="37" customFormat="1" x14ac:dyDescent="0.25">
      <c r="A36" s="31" t="s">
        <v>27</v>
      </c>
      <c r="B36" s="31" t="s">
        <v>105</v>
      </c>
      <c r="C36" s="31" t="s">
        <v>116</v>
      </c>
    </row>
    <row r="37" spans="1:3" s="37" customFormat="1" ht="30" x14ac:dyDescent="0.25">
      <c r="A37" s="32" t="s">
        <v>28</v>
      </c>
      <c r="B37" s="31" t="s">
        <v>106</v>
      </c>
      <c r="C37" s="31" t="s">
        <v>116</v>
      </c>
    </row>
    <row r="38" spans="1:3" s="37" customFormat="1" x14ac:dyDescent="0.25">
      <c r="A38" s="31" t="s">
        <v>29</v>
      </c>
      <c r="B38" s="31" t="s">
        <v>107</v>
      </c>
      <c r="C38" s="31" t="s">
        <v>116</v>
      </c>
    </row>
    <row r="39" spans="1:3" s="37" customFormat="1" x14ac:dyDescent="0.25">
      <c r="A39" s="33" t="s">
        <v>53</v>
      </c>
      <c r="B39" s="33" t="s">
        <v>5</v>
      </c>
      <c r="C39" s="33" t="s">
        <v>116</v>
      </c>
    </row>
    <row r="40" spans="1:3" s="37" customFormat="1" x14ac:dyDescent="0.25">
      <c r="A40" s="33" t="s">
        <v>54</v>
      </c>
      <c r="B40" s="33" t="s">
        <v>108</v>
      </c>
      <c r="C40" s="33" t="s">
        <v>116</v>
      </c>
    </row>
    <row r="41" spans="1:3" s="37" customFormat="1" x14ac:dyDescent="0.25">
      <c r="A41" s="33" t="s">
        <v>114</v>
      </c>
      <c r="B41" s="33" t="s">
        <v>115</v>
      </c>
      <c r="C41" s="33" t="s">
        <v>116</v>
      </c>
    </row>
    <row r="42" spans="1:3" s="37" customFormat="1" x14ac:dyDescent="0.25">
      <c r="A42" s="34" t="s">
        <v>55</v>
      </c>
      <c r="B42" s="35" t="s">
        <v>109</v>
      </c>
      <c r="C42" s="35" t="s">
        <v>117</v>
      </c>
    </row>
    <row r="43" spans="1:3" s="37" customFormat="1" x14ac:dyDescent="0.25">
      <c r="A43" s="34" t="s">
        <v>74</v>
      </c>
      <c r="B43" s="35" t="s">
        <v>110</v>
      </c>
      <c r="C43" s="35" t="s">
        <v>117</v>
      </c>
    </row>
    <row r="44" spans="1:3" s="37" customFormat="1" x14ac:dyDescent="0.25">
      <c r="A44" s="34" t="s">
        <v>118</v>
      </c>
      <c r="B44" s="35" t="s">
        <v>119</v>
      </c>
      <c r="C44" s="33" t="s">
        <v>117</v>
      </c>
    </row>
    <row r="45" spans="1:3" s="37" customFormat="1" x14ac:dyDescent="0.25">
      <c r="A45" s="36" t="s">
        <v>112</v>
      </c>
      <c r="B45" s="33" t="s">
        <v>113</v>
      </c>
      <c r="C45" s="33" t="s">
        <v>116</v>
      </c>
    </row>
    <row r="48" spans="1:3" x14ac:dyDescent="0.25">
      <c r="A48" s="1" t="s">
        <v>139</v>
      </c>
      <c r="B48" s="1"/>
      <c r="C48" s="1"/>
    </row>
    <row r="49" spans="1:3" x14ac:dyDescent="0.25">
      <c r="A49"/>
      <c r="B49"/>
    </row>
    <row r="50" spans="1:3" x14ac:dyDescent="0.25">
      <c r="A50"/>
      <c r="B50"/>
    </row>
    <row r="51" spans="1:3" x14ac:dyDescent="0.25">
      <c r="A51" t="s">
        <v>36</v>
      </c>
      <c r="B51" t="s">
        <v>38</v>
      </c>
      <c r="C51" s="13" t="s">
        <v>116</v>
      </c>
    </row>
    <row r="52" spans="1:3" x14ac:dyDescent="0.25">
      <c r="A52" t="s">
        <v>33</v>
      </c>
      <c r="B52" t="s">
        <v>39</v>
      </c>
      <c r="C52" s="13" t="s">
        <v>116</v>
      </c>
    </row>
    <row r="53" spans="1:3" x14ac:dyDescent="0.25">
      <c r="A53" t="s">
        <v>34</v>
      </c>
      <c r="B53" t="s">
        <v>40</v>
      </c>
      <c r="C53" s="13" t="s">
        <v>117</v>
      </c>
    </row>
    <row r="54" spans="1:3" x14ac:dyDescent="0.25">
      <c r="A54" t="s">
        <v>35</v>
      </c>
      <c r="B54" t="s">
        <v>41</v>
      </c>
      <c r="C54" s="40" t="s">
        <v>117</v>
      </c>
    </row>
    <row r="55" spans="1:3" x14ac:dyDescent="0.25">
      <c r="A55" t="s">
        <v>37</v>
      </c>
      <c r="B55" t="s">
        <v>42</v>
      </c>
      <c r="C55" s="40" t="s">
        <v>116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3:F49"/>
  <sheetViews>
    <sheetView topLeftCell="A19" workbookViewId="0">
      <selection activeCell="A27" sqref="A27"/>
    </sheetView>
  </sheetViews>
  <sheetFormatPr defaultRowHeight="15" x14ac:dyDescent="0.25"/>
  <cols>
    <col min="1" max="1" width="22.5703125" bestFit="1" customWidth="1"/>
    <col min="2" max="2" width="56.28515625" customWidth="1"/>
    <col min="4" max="4" width="37.7109375" customWidth="1"/>
  </cols>
  <sheetData>
    <row r="3" spans="1:6" x14ac:dyDescent="0.25">
      <c r="A3" s="1" t="s">
        <v>2</v>
      </c>
      <c r="B3" s="1"/>
    </row>
    <row r="4" spans="1:6" x14ac:dyDescent="0.25">
      <c r="A4" t="s">
        <v>1</v>
      </c>
      <c r="F4" s="8"/>
    </row>
    <row r="5" spans="1:6" x14ac:dyDescent="0.25">
      <c r="A5" t="s">
        <v>6</v>
      </c>
      <c r="B5" t="s">
        <v>7</v>
      </c>
    </row>
    <row r="6" spans="1:6" x14ac:dyDescent="0.25">
      <c r="A6" t="s">
        <v>8</v>
      </c>
      <c r="B6" t="s">
        <v>9</v>
      </c>
    </row>
    <row r="7" spans="1:6" x14ac:dyDescent="0.25">
      <c r="A7" t="s">
        <v>10</v>
      </c>
      <c r="B7" t="s">
        <v>11</v>
      </c>
    </row>
    <row r="8" spans="1:6" x14ac:dyDescent="0.25">
      <c r="A8" t="s">
        <v>19</v>
      </c>
      <c r="B8" t="s">
        <v>20</v>
      </c>
    </row>
    <row r="9" spans="1:6" x14ac:dyDescent="0.25">
      <c r="A9" t="s">
        <v>398</v>
      </c>
      <c r="B9" t="s">
        <v>399</v>
      </c>
    </row>
    <row r="10" spans="1:6" x14ac:dyDescent="0.25">
      <c r="A10" t="s">
        <v>435</v>
      </c>
      <c r="B10" t="s">
        <v>436</v>
      </c>
    </row>
    <row r="11" spans="1:6" x14ac:dyDescent="0.25">
      <c r="A11" s="1" t="s">
        <v>447</v>
      </c>
      <c r="B11" t="s">
        <v>448</v>
      </c>
      <c r="C11" t="s">
        <v>464</v>
      </c>
    </row>
    <row r="13" spans="1:6" x14ac:dyDescent="0.25">
      <c r="A13" s="1" t="s">
        <v>3</v>
      </c>
      <c r="B13" s="1"/>
    </row>
    <row r="14" spans="1:6" x14ac:dyDescent="0.25">
      <c r="A14" t="s">
        <v>4</v>
      </c>
      <c r="B14" t="s">
        <v>0</v>
      </c>
    </row>
    <row r="15" spans="1:6" x14ac:dyDescent="0.25">
      <c r="A15" t="s">
        <v>15</v>
      </c>
      <c r="B15" t="s">
        <v>16</v>
      </c>
    </row>
    <row r="16" spans="1:6" x14ac:dyDescent="0.25">
      <c r="A16" t="s">
        <v>17</v>
      </c>
      <c r="B16" t="s">
        <v>18</v>
      </c>
    </row>
    <row r="17" spans="1:2" x14ac:dyDescent="0.25">
      <c r="A17" s="13"/>
      <c r="B17" s="13"/>
    </row>
    <row r="18" spans="1:2" x14ac:dyDescent="0.25">
      <c r="A18" s="7"/>
      <c r="B18" s="4"/>
    </row>
    <row r="19" spans="1:2" x14ac:dyDescent="0.25">
      <c r="A19" s="4"/>
      <c r="B19" s="15"/>
    </row>
    <row r="20" spans="1:2" x14ac:dyDescent="0.25">
      <c r="A20" s="15" t="s">
        <v>157</v>
      </c>
      <c r="B20" s="15"/>
    </row>
    <row r="21" spans="1:2" x14ac:dyDescent="0.25">
      <c r="A21" s="15" t="s">
        <v>158</v>
      </c>
      <c r="B21" s="13"/>
    </row>
    <row r="22" spans="1:2" x14ac:dyDescent="0.25">
      <c r="A22" s="15" t="s">
        <v>159</v>
      </c>
      <c r="B22" s="13"/>
    </row>
    <row r="23" spans="1:2" x14ac:dyDescent="0.25">
      <c r="A23" s="37" t="s">
        <v>151</v>
      </c>
      <c r="B23" s="4"/>
    </row>
    <row r="24" spans="1:2" x14ac:dyDescent="0.25">
      <c r="A24" s="7"/>
      <c r="B24" s="4"/>
    </row>
    <row r="25" spans="1:2" x14ac:dyDescent="0.25">
      <c r="B25" s="4"/>
    </row>
    <row r="26" spans="1:2" x14ac:dyDescent="0.25">
      <c r="A26" t="s">
        <v>820</v>
      </c>
      <c r="B26" s="4" t="s">
        <v>821</v>
      </c>
    </row>
    <row r="27" spans="1:2" x14ac:dyDescent="0.25">
      <c r="A27" s="14" t="s">
        <v>721</v>
      </c>
      <c r="B27" s="16" t="s">
        <v>722</v>
      </c>
    </row>
    <row r="28" spans="1:2" x14ac:dyDescent="0.25">
      <c r="A28" s="14" t="s">
        <v>463</v>
      </c>
      <c r="B28" s="4" t="s">
        <v>465</v>
      </c>
    </row>
    <row r="29" spans="1:2" x14ac:dyDescent="0.25">
      <c r="A29" s="14" t="s">
        <v>585</v>
      </c>
      <c r="B29" t="s">
        <v>586</v>
      </c>
    </row>
    <row r="30" spans="1:2" x14ac:dyDescent="0.25">
      <c r="A30" s="14"/>
      <c r="B30" s="4"/>
    </row>
    <row r="31" spans="1:2" x14ac:dyDescent="0.25">
      <c r="A31" s="14"/>
      <c r="B31" s="4"/>
    </row>
    <row r="32" spans="1:2" x14ac:dyDescent="0.25">
      <c r="A32" s="14" t="s">
        <v>506</v>
      </c>
      <c r="B32" s="4"/>
    </row>
    <row r="33" spans="1:2" x14ac:dyDescent="0.25">
      <c r="A33" s="14" t="s">
        <v>507</v>
      </c>
      <c r="B33" s="4"/>
    </row>
    <row r="34" spans="1:2" x14ac:dyDescent="0.25">
      <c r="A34" s="17" t="s">
        <v>508</v>
      </c>
      <c r="B34" s="4"/>
    </row>
    <row r="35" spans="1:2" x14ac:dyDescent="0.25">
      <c r="A35" s="12"/>
      <c r="B35" s="4"/>
    </row>
    <row r="36" spans="1:2" x14ac:dyDescent="0.25">
      <c r="A36" s="11"/>
      <c r="B36" s="6"/>
    </row>
    <row r="37" spans="1:2" x14ac:dyDescent="0.25">
      <c r="A37" s="11"/>
      <c r="B37" s="6"/>
    </row>
    <row r="38" spans="1:2" x14ac:dyDescent="0.25">
      <c r="A38" s="11"/>
      <c r="B38" s="6"/>
    </row>
    <row r="39" spans="1:2" x14ac:dyDescent="0.25">
      <c r="A39" s="7"/>
      <c r="B39" s="6"/>
    </row>
    <row r="40" spans="1:2" x14ac:dyDescent="0.25">
      <c r="A40" s="7"/>
      <c r="B40" s="6"/>
    </row>
    <row r="41" spans="1:2" x14ac:dyDescent="0.25">
      <c r="A41" s="7"/>
      <c r="B41" s="6"/>
    </row>
    <row r="42" spans="1:2" x14ac:dyDescent="0.25">
      <c r="A42" s="7"/>
      <c r="B42" s="6"/>
    </row>
    <row r="43" spans="1:2" x14ac:dyDescent="0.25">
      <c r="A43" s="4"/>
      <c r="B43" s="4"/>
    </row>
    <row r="44" spans="1:2" x14ac:dyDescent="0.25">
      <c r="A44" s="18"/>
      <c r="B44" s="19"/>
    </row>
    <row r="45" spans="1:2" x14ac:dyDescent="0.25">
      <c r="A45" s="18"/>
      <c r="B45" s="4"/>
    </row>
    <row r="46" spans="1:2" x14ac:dyDescent="0.25">
      <c r="A46" s="10"/>
      <c r="B46" s="4"/>
    </row>
    <row r="47" spans="1:2" x14ac:dyDescent="0.25">
      <c r="A47" s="10"/>
      <c r="B47" s="4"/>
    </row>
    <row r="48" spans="1:2" x14ac:dyDescent="0.25">
      <c r="A48" s="4"/>
      <c r="B48" s="4"/>
    </row>
    <row r="49" spans="1:2" x14ac:dyDescent="0.25">
      <c r="A49" s="6"/>
      <c r="B49" s="6"/>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884DB6-12AD-44C3-A898-3E10934A2957}">
  <dimension ref="A1:E1"/>
  <sheetViews>
    <sheetView workbookViewId="0">
      <selection sqref="A1:E1"/>
    </sheetView>
  </sheetViews>
  <sheetFormatPr defaultRowHeight="15" x14ac:dyDescent="0.25"/>
  <sheetData>
    <row r="1" spans="1:5" x14ac:dyDescent="0.25">
      <c r="A1" t="s">
        <v>36</v>
      </c>
      <c r="B1" t="s">
        <v>33</v>
      </c>
      <c r="C1" t="s">
        <v>34</v>
      </c>
      <c r="D1" t="s">
        <v>35</v>
      </c>
      <c r="E1" t="s">
        <v>37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E423E6-2C01-4234-808F-5F833A049320}">
  <dimension ref="A3:K26"/>
  <sheetViews>
    <sheetView zoomScale="80" zoomScaleNormal="80" workbookViewId="0">
      <selection activeCell="D16" sqref="D16:D17"/>
    </sheetView>
  </sheetViews>
  <sheetFormatPr defaultRowHeight="15" x14ac:dyDescent="0.25"/>
  <cols>
    <col min="1" max="1" width="9.140625" style="132"/>
    <col min="2" max="2" width="74.5703125" style="41" customWidth="1"/>
    <col min="3" max="3" width="3.28515625" style="41" customWidth="1"/>
    <col min="4" max="4" width="84.28515625" customWidth="1"/>
    <col min="5" max="5" width="56.42578125" customWidth="1"/>
    <col min="6" max="6" width="42" customWidth="1"/>
    <col min="7" max="9" width="15.28515625" customWidth="1"/>
    <col min="10" max="10" width="55.5703125" customWidth="1"/>
    <col min="11" max="11" width="19.28515625" bestFit="1" customWidth="1"/>
  </cols>
  <sheetData>
    <row r="3" spans="1:11" x14ac:dyDescent="0.25">
      <c r="A3" s="133" t="s">
        <v>158</v>
      </c>
      <c r="B3" s="134" t="s">
        <v>1073</v>
      </c>
      <c r="C3" s="134"/>
      <c r="D3" s="135" t="s">
        <v>1074</v>
      </c>
      <c r="E3" t="s">
        <v>964</v>
      </c>
      <c r="F3" t="s">
        <v>158</v>
      </c>
      <c r="G3" t="s">
        <v>159</v>
      </c>
    </row>
    <row r="4" spans="1:11" ht="60" x14ac:dyDescent="0.25">
      <c r="A4" s="136">
        <v>1</v>
      </c>
      <c r="B4" s="137" t="s">
        <v>152</v>
      </c>
      <c r="C4" s="137"/>
      <c r="D4" s="137" t="s">
        <v>1065</v>
      </c>
      <c r="E4" s="41" t="s">
        <v>1075</v>
      </c>
      <c r="F4" s="41" t="s">
        <v>963</v>
      </c>
      <c r="J4" s="41" t="s">
        <v>492</v>
      </c>
    </row>
    <row r="5" spans="1:11" x14ac:dyDescent="0.25">
      <c r="A5" s="138">
        <v>2</v>
      </c>
      <c r="B5" s="139" t="s">
        <v>153</v>
      </c>
      <c r="C5" s="139"/>
      <c r="D5" s="139" t="s">
        <v>1076</v>
      </c>
      <c r="E5" t="s">
        <v>962</v>
      </c>
      <c r="J5" s="41" t="s">
        <v>491</v>
      </c>
      <c r="K5" t="s">
        <v>493</v>
      </c>
    </row>
    <row r="6" spans="1:11" ht="33.75" customHeight="1" x14ac:dyDescent="0.25">
      <c r="A6" s="140">
        <v>3</v>
      </c>
      <c r="B6" s="141" t="s">
        <v>423</v>
      </c>
      <c r="C6" s="141"/>
      <c r="D6" s="141" t="s">
        <v>1066</v>
      </c>
      <c r="F6" t="s">
        <v>965</v>
      </c>
      <c r="J6" s="93" t="s">
        <v>494</v>
      </c>
    </row>
    <row r="7" spans="1:11" ht="15.75" customHeight="1" x14ac:dyDescent="0.25">
      <c r="A7" s="142">
        <v>4</v>
      </c>
      <c r="B7" s="143" t="s">
        <v>1078</v>
      </c>
      <c r="C7" s="143"/>
      <c r="D7" s="143" t="s">
        <v>151</v>
      </c>
      <c r="E7" s="41"/>
      <c r="F7" t="s">
        <v>966</v>
      </c>
      <c r="J7" s="93" t="s">
        <v>504</v>
      </c>
      <c r="K7" t="s">
        <v>52</v>
      </c>
    </row>
    <row r="8" spans="1:11" x14ac:dyDescent="0.25">
      <c r="A8" s="138">
        <v>5</v>
      </c>
      <c r="B8" s="139" t="s">
        <v>154</v>
      </c>
      <c r="C8" s="139"/>
      <c r="D8" s="144" t="s">
        <v>960</v>
      </c>
      <c r="J8" s="41"/>
    </row>
    <row r="9" spans="1:11" ht="23.25" customHeight="1" x14ac:dyDescent="0.25">
      <c r="A9" s="138"/>
      <c r="B9" s="139"/>
      <c r="C9" s="139"/>
      <c r="D9" s="144" t="s">
        <v>961</v>
      </c>
      <c r="F9" t="s">
        <v>968</v>
      </c>
      <c r="J9" s="93" t="s">
        <v>490</v>
      </c>
    </row>
    <row r="10" spans="1:11" x14ac:dyDescent="0.25">
      <c r="A10" s="142"/>
      <c r="B10" s="143"/>
      <c r="C10" s="143"/>
      <c r="D10" s="145" t="s">
        <v>544</v>
      </c>
      <c r="F10" t="s">
        <v>969</v>
      </c>
      <c r="J10" s="41" t="s">
        <v>502</v>
      </c>
      <c r="K10" t="s">
        <v>51</v>
      </c>
    </row>
    <row r="11" spans="1:11" x14ac:dyDescent="0.25">
      <c r="A11" s="138">
        <v>6</v>
      </c>
      <c r="B11" s="139" t="s">
        <v>424</v>
      </c>
      <c r="C11" s="139"/>
      <c r="D11" s="139" t="s">
        <v>1067</v>
      </c>
      <c r="E11" s="41"/>
      <c r="J11" s="93" t="s">
        <v>503</v>
      </c>
    </row>
    <row r="12" spans="1:11" ht="30" x14ac:dyDescent="0.25">
      <c r="A12" s="138"/>
      <c r="B12" s="139"/>
      <c r="C12" s="139"/>
      <c r="D12" s="139" t="s">
        <v>1068</v>
      </c>
      <c r="E12" s="41"/>
      <c r="J12" s="93"/>
      <c r="K12" t="s">
        <v>390</v>
      </c>
    </row>
    <row r="13" spans="1:11" x14ac:dyDescent="0.25">
      <c r="A13" s="142"/>
      <c r="B13" s="143"/>
      <c r="C13" s="143"/>
      <c r="D13" s="143" t="s">
        <v>1069</v>
      </c>
      <c r="E13" s="41"/>
      <c r="F13" t="s">
        <v>967</v>
      </c>
      <c r="J13" s="41"/>
    </row>
    <row r="14" spans="1:11" x14ac:dyDescent="0.25">
      <c r="A14" s="138">
        <v>7</v>
      </c>
      <c r="B14" s="139" t="s">
        <v>155</v>
      </c>
      <c r="C14" s="139"/>
      <c r="D14" s="144" t="s">
        <v>1070</v>
      </c>
      <c r="J14" s="41"/>
    </row>
    <row r="15" spans="1:11" x14ac:dyDescent="0.25">
      <c r="A15" s="140"/>
      <c r="B15" s="141"/>
      <c r="C15" s="141"/>
      <c r="D15" s="146" t="s">
        <v>1071</v>
      </c>
    </row>
    <row r="16" spans="1:11" ht="30" x14ac:dyDescent="0.25">
      <c r="A16" s="138">
        <v>8</v>
      </c>
      <c r="B16" s="139" t="s">
        <v>156</v>
      </c>
      <c r="C16" s="139"/>
      <c r="D16" s="139" t="s">
        <v>1077</v>
      </c>
      <c r="E16" s="41"/>
      <c r="F16" t="s">
        <v>970</v>
      </c>
    </row>
    <row r="17" spans="1:11" ht="30" x14ac:dyDescent="0.25">
      <c r="A17" s="142"/>
      <c r="B17" s="143"/>
      <c r="C17" s="143"/>
      <c r="D17" s="143" t="s">
        <v>1072</v>
      </c>
      <c r="J17" s="41" t="s">
        <v>495</v>
      </c>
    </row>
    <row r="18" spans="1:11" x14ac:dyDescent="0.25">
      <c r="F18" t="s">
        <v>972</v>
      </c>
      <c r="J18" s="41" t="s">
        <v>496</v>
      </c>
    </row>
    <row r="19" spans="1:11" x14ac:dyDescent="0.25">
      <c r="F19" t="s">
        <v>971</v>
      </c>
      <c r="J19" s="41"/>
    </row>
    <row r="20" spans="1:11" ht="30" x14ac:dyDescent="0.25">
      <c r="J20" s="41" t="s">
        <v>498</v>
      </c>
      <c r="K20" t="s">
        <v>45</v>
      </c>
    </row>
    <row r="21" spans="1:11" ht="30" x14ac:dyDescent="0.25">
      <c r="J21" s="94" t="s">
        <v>497</v>
      </c>
    </row>
    <row r="22" spans="1:11" ht="30" x14ac:dyDescent="0.25">
      <c r="J22" s="41" t="s">
        <v>499</v>
      </c>
    </row>
    <row r="23" spans="1:11" x14ac:dyDescent="0.25">
      <c r="J23" s="41" t="s">
        <v>501</v>
      </c>
      <c r="K23" t="s">
        <v>111</v>
      </c>
    </row>
    <row r="24" spans="1:11" x14ac:dyDescent="0.25">
      <c r="J24" s="41"/>
    </row>
    <row r="25" spans="1:11" x14ac:dyDescent="0.25">
      <c r="J25" s="41"/>
    </row>
    <row r="26" spans="1:11" ht="75" x14ac:dyDescent="0.25">
      <c r="J26" s="93" t="s">
        <v>477</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DB97F3-7662-438E-ABDB-BA1DCA7F1693}">
  <dimension ref="A2:P2"/>
  <sheetViews>
    <sheetView workbookViewId="0">
      <selection activeCell="A2" sqref="A2:XFD2"/>
    </sheetView>
  </sheetViews>
  <sheetFormatPr defaultRowHeight="15" x14ac:dyDescent="0.25"/>
  <sheetData>
    <row r="2" spans="1:16" s="84" customFormat="1" x14ac:dyDescent="0.25">
      <c r="A2" s="84" t="s">
        <v>563</v>
      </c>
      <c r="B2" s="89">
        <v>19</v>
      </c>
      <c r="C2" s="89" t="s">
        <v>322</v>
      </c>
      <c r="D2" s="89">
        <v>44624</v>
      </c>
      <c r="E2" s="89" t="s">
        <v>379</v>
      </c>
      <c r="F2" s="89" t="s">
        <v>168</v>
      </c>
      <c r="G2" s="89" t="s">
        <v>208</v>
      </c>
      <c r="H2" s="89" t="s">
        <v>288</v>
      </c>
      <c r="I2" s="89" t="s">
        <v>287</v>
      </c>
      <c r="J2" s="89" t="s">
        <v>244</v>
      </c>
      <c r="K2" s="89" t="s">
        <v>274</v>
      </c>
      <c r="L2" s="89"/>
      <c r="M2" s="87"/>
      <c r="N2" s="87"/>
      <c r="O2" s="85"/>
      <c r="P2" s="85"/>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9</vt:i4>
      </vt:variant>
      <vt:variant>
        <vt:lpstr>Named Ranges</vt:lpstr>
      </vt:variant>
      <vt:variant>
        <vt:i4>2</vt:i4>
      </vt:variant>
    </vt:vector>
  </HeadingPairs>
  <TitlesOfParts>
    <vt:vector size="11" baseType="lpstr">
      <vt:lpstr>Information</vt:lpstr>
      <vt:lpstr>study_overview</vt:lpstr>
      <vt:lpstr>study_data</vt:lpstr>
      <vt:lpstr>quality_data</vt:lpstr>
      <vt:lpstr>data_dictionary</vt:lpstr>
      <vt:lpstr>abbreviations</vt:lpstr>
      <vt:lpstr>transformed_data</vt:lpstr>
      <vt:lpstr>quality_criteria</vt:lpstr>
      <vt:lpstr>temp exclusions</vt:lpstr>
      <vt:lpstr>control.age</vt:lpstr>
      <vt:lpst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Fradera</dc:creator>
  <cp:lastModifiedBy>Alexander (Alex) Fradera</cp:lastModifiedBy>
  <dcterms:created xsi:type="dcterms:W3CDTF">2015-06-05T18:19:34Z</dcterms:created>
  <dcterms:modified xsi:type="dcterms:W3CDTF">2022-05-27T11:42:45Z</dcterms:modified>
</cp:coreProperties>
</file>