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3" i="1"/>
  <c r="B9" i="1"/>
  <c r="C9" i="1"/>
  <c r="D9" i="1"/>
  <c r="E9" i="1"/>
  <c r="F9" i="1"/>
  <c r="A9" i="1"/>
  <c r="E7" i="1"/>
  <c r="C7" i="1"/>
  <c r="E6" i="1"/>
  <c r="E5" i="1"/>
  <c r="C5" i="1"/>
  <c r="E4" i="1"/>
  <c r="C4" i="1"/>
</calcChain>
</file>

<file path=xl/sharedStrings.xml><?xml version="1.0" encoding="utf-8"?>
<sst xmlns="http://schemas.openxmlformats.org/spreadsheetml/2006/main" count="22" uniqueCount="20">
  <si>
    <t>Solar Panel Data</t>
  </si>
  <si>
    <t>Link</t>
  </si>
  <si>
    <t>http://www.buypvdirect.co.uk/PV_Panels?product_id=215</t>
  </si>
  <si>
    <t>Price (£)</t>
  </si>
  <si>
    <t>Area (m^2)</t>
  </si>
  <si>
    <t>Nominal Power (W)</t>
  </si>
  <si>
    <t>Temp Coeff (%/°C)</t>
  </si>
  <si>
    <t>Efficiency (%)</t>
  </si>
  <si>
    <t>Efficiency from area(%)</t>
  </si>
  <si>
    <t>Reference power 1m^2</t>
  </si>
  <si>
    <t>http://www.buypvdirect.co.uk/PV_Panels?product_id=273</t>
  </si>
  <si>
    <t>Note</t>
  </si>
  <si>
    <t xml:space="preserve">area is only cells </t>
  </si>
  <si>
    <t>area is module area</t>
  </si>
  <si>
    <t>http://www.buypvdirect.co.uk/PV_Panels/Perlight-250W-Poly</t>
  </si>
  <si>
    <t>http://www.buypvdirect.co.uk/PV_Panels/Perlight_200W_Photovoltaic_Panel_Black</t>
  </si>
  <si>
    <t>Averages</t>
  </si>
  <si>
    <t>Efficiency used in matlab</t>
  </si>
  <si>
    <t>Price Constant</t>
  </si>
  <si>
    <t>dollar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</si>
</sst>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C18" sqref="C18"/>
    </sheetView>
  </sheetViews>
  <sheetFormatPr baseColWidth="10" defaultRowHeight="15" x14ac:dyDescent="0"/>
  <cols>
    <col min="2" max="2" width="18.33203125" customWidth="1"/>
    <col min="4" max="4" width="12.5" customWidth="1"/>
    <col min="5" max="5" width="19.83203125" customWidth="1"/>
    <col min="6" max="6" width="17" customWidth="1"/>
  </cols>
  <sheetData>
    <row r="1" spans="1:14">
      <c r="A1" s="1" t="s">
        <v>0</v>
      </c>
    </row>
    <row r="3" spans="1:14">
      <c r="A3" s="1" t="s">
        <v>3</v>
      </c>
      <c r="B3" s="1" t="s">
        <v>5</v>
      </c>
      <c r="C3" s="1" t="s">
        <v>4</v>
      </c>
      <c r="D3" s="1" t="s">
        <v>7</v>
      </c>
      <c r="E3" s="1" t="s">
        <v>8</v>
      </c>
      <c r="F3" s="1" t="s">
        <v>6</v>
      </c>
      <c r="G3" s="1" t="s">
        <v>1</v>
      </c>
      <c r="H3" s="1" t="s">
        <v>11</v>
      </c>
      <c r="N3" t="s">
        <v>9</v>
      </c>
    </row>
    <row r="4" spans="1:14">
      <c r="A4">
        <v>120</v>
      </c>
      <c r="B4">
        <v>250</v>
      </c>
      <c r="C4" s="4">
        <f>60*(0.156^2)</f>
        <v>1.4601599999999999</v>
      </c>
      <c r="D4" s="3">
        <v>15.4</v>
      </c>
      <c r="E4" s="3">
        <f>100*B4/($N$4*C4)</f>
        <v>17.121411352180584</v>
      </c>
      <c r="F4" s="4">
        <v>-0.45</v>
      </c>
      <c r="G4" t="s">
        <v>2</v>
      </c>
      <c r="H4" t="s">
        <v>12</v>
      </c>
      <c r="N4" s="2">
        <v>1000</v>
      </c>
    </row>
    <row r="5" spans="1:14">
      <c r="A5">
        <v>198</v>
      </c>
      <c r="B5">
        <v>245</v>
      </c>
      <c r="C5" s="4">
        <f>1.58*0.798</f>
        <v>1.2608400000000002</v>
      </c>
      <c r="D5" s="3">
        <v>19.399999999999999</v>
      </c>
      <c r="E5" s="3">
        <f>100*B5/($N$4*C5)</f>
        <v>19.431490117699308</v>
      </c>
      <c r="F5" s="4">
        <v>-0.28999999999999998</v>
      </c>
      <c r="G5" t="s">
        <v>10</v>
      </c>
      <c r="H5" t="s">
        <v>13</v>
      </c>
    </row>
    <row r="6" spans="1:14">
      <c r="A6">
        <v>115</v>
      </c>
      <c r="B6">
        <v>250</v>
      </c>
      <c r="C6" s="4">
        <v>1.4601599999999999</v>
      </c>
      <c r="D6" s="3">
        <v>17.600000000000001</v>
      </c>
      <c r="E6" s="3">
        <f>100*B6/($N$4*C6)</f>
        <v>17.121411352180584</v>
      </c>
      <c r="F6" s="4">
        <v>-0.45</v>
      </c>
      <c r="G6" t="s">
        <v>14</v>
      </c>
      <c r="H6" t="s">
        <v>12</v>
      </c>
    </row>
    <row r="7" spans="1:14">
      <c r="A7">
        <v>114</v>
      </c>
      <c r="B7">
        <v>200</v>
      </c>
      <c r="C7" s="4">
        <f>72*(0.125^2)</f>
        <v>1.125</v>
      </c>
      <c r="D7" s="3">
        <v>17.3</v>
      </c>
      <c r="E7" s="3">
        <f>100*B7/($N$4*C7)</f>
        <v>17.777777777777779</v>
      </c>
      <c r="F7" s="4">
        <v>-0.38</v>
      </c>
      <c r="G7" t="s">
        <v>15</v>
      </c>
      <c r="H7" t="s">
        <v>12</v>
      </c>
    </row>
    <row r="8" spans="1:14">
      <c r="C8" s="4"/>
      <c r="D8" s="3"/>
      <c r="E8" s="3"/>
      <c r="F8" s="4"/>
    </row>
    <row r="9" spans="1:14">
      <c r="A9" s="5">
        <f>AVERAGE(A4:A7)</f>
        <v>136.75</v>
      </c>
      <c r="B9" s="5">
        <f t="shared" ref="B9:F9" si="0">AVERAGE(B4:B7)</f>
        <v>236.25</v>
      </c>
      <c r="C9" s="4">
        <f t="shared" si="0"/>
        <v>1.3265400000000001</v>
      </c>
      <c r="D9" s="3">
        <f t="shared" si="0"/>
        <v>17.425000000000001</v>
      </c>
      <c r="E9" s="3">
        <f t="shared" si="0"/>
        <v>17.863022649959561</v>
      </c>
      <c r="F9" s="4">
        <f t="shared" si="0"/>
        <v>-0.39249999999999996</v>
      </c>
      <c r="G9" s="1" t="s">
        <v>16</v>
      </c>
    </row>
    <row r="12" spans="1:14">
      <c r="A12" s="1" t="s">
        <v>17</v>
      </c>
    </row>
    <row r="13" spans="1:14">
      <c r="A13" s="4">
        <f>AVERAGE(D9:E9)</f>
        <v>17.644011324979779</v>
      </c>
    </row>
    <row r="15" spans="1:14">
      <c r="A15" s="1" t="s">
        <v>18</v>
      </c>
      <c r="B15" s="1" t="s">
        <v>19</v>
      </c>
    </row>
    <row r="16" spans="1:14">
      <c r="A16" s="5">
        <f>A9/(B9/1000)</f>
        <v>578.83597883597884</v>
      </c>
      <c r="B16">
        <v>840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Niccolò Ialongo</dc:creator>
  <cp:lastModifiedBy>Leonardo Niccolò Ialongo</cp:lastModifiedBy>
  <dcterms:created xsi:type="dcterms:W3CDTF">2016-02-05T18:31:22Z</dcterms:created>
  <dcterms:modified xsi:type="dcterms:W3CDTF">2016-02-07T22:31:06Z</dcterms:modified>
</cp:coreProperties>
</file>