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0" yWindow="0" windowWidth="2556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9" i="1"/>
  <c r="A31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A27" i="1"/>
  <c r="C17" i="1"/>
  <c r="B17" i="1"/>
</calcChain>
</file>

<file path=xl/comments1.xml><?xml version="1.0" encoding="utf-8"?>
<comments xmlns="http://schemas.openxmlformats.org/spreadsheetml/2006/main">
  <authors>
    <author>Angelo Bonzanini</author>
  </authors>
  <commentList>
    <comment ref="C4" authorId="0">
      <text>
        <r>
          <rPr>
            <b/>
            <sz val="9"/>
            <color indexed="81"/>
            <rFont val="Calibri"/>
            <family val="2"/>
          </rPr>
          <t>Angelo Bonzanini:</t>
        </r>
        <r>
          <rPr>
            <sz val="9"/>
            <color indexed="81"/>
            <rFont val="Calibri"/>
            <family val="2"/>
          </rPr>
          <t xml:space="preserve">
Burundi data is also considered since the village is in the south of Rwanda.</t>
        </r>
      </text>
    </comment>
  </commentList>
</comments>
</file>

<file path=xl/sharedStrings.xml><?xml version="1.0" encoding="utf-8"?>
<sst xmlns="http://schemas.openxmlformats.org/spreadsheetml/2006/main" count="24" uniqueCount="24">
  <si>
    <t>Rwanda</t>
  </si>
  <si>
    <t>Burundi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</si>
  <si>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</si>
  <si>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</si>
  <si>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</si>
  <si>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</si>
  <si>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</si>
  <si>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</si>
  <si>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</si>
  <si>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</si>
  <si>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</si>
  <si>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</si>
  <si>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</si>
  <si>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</si>
  <si>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</si>
  <si>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Rainfall/ mm (equivalent to 1L/m^2)</t>
  </si>
  <si>
    <t>Average</t>
  </si>
  <si>
    <t>Consumption/ L/wash</t>
  </si>
  <si>
    <t>Cycles per week</t>
  </si>
  <si>
    <t>Consumption per month/ L</t>
  </si>
  <si>
    <t>Consumption per week/ L</t>
  </si>
  <si>
    <t>Actual Consumption</t>
  </si>
  <si>
    <t>Fraction not Recycled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</si>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</sst>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1"/>
  <sheetViews>
    <sheetView tabSelected="1" zoomScale="125" zoomScaleNormal="125" zoomScalePageLayoutView="125" workbookViewId="0">
      <selection activeCell="D21" sqref="D21"/>
    </sheetView>
  </sheetViews>
  <sheetFormatPr baseColWidth="10" defaultRowHeight="15" x14ac:dyDescent="0"/>
  <cols>
    <col min="1" max="1" width="23.83203125" bestFit="1" customWidth="1"/>
    <col min="7" max="7" width="9.6640625" customWidth="1"/>
    <col min="8" max="8" width="12.6640625" customWidth="1"/>
  </cols>
  <sheetData>
    <row r="2" spans="1:5">
      <c r="B2" s="1" t="s">
        <v>15</v>
      </c>
    </row>
    <row r="4" spans="1:5">
      <c r="B4" s="1" t="s">
        <v>0</v>
      </c>
      <c r="C4" s="1" t="s">
        <v>1</v>
      </c>
      <c r="D4" s="1" t="s">
        <v>16</v>
      </c>
      <c r="E4" s="1" t="s">
        <v>23</v>
      </c>
    </row>
    <row r="5" spans="1:5">
      <c r="A5" t="s">
        <v>2</v>
      </c>
      <c r="B5">
        <v>107.5</v>
      </c>
      <c r="C5">
        <v>138.35</v>
      </c>
      <c r="D5">
        <f>(B5+C5)/2</f>
        <v>122.925</v>
      </c>
      <c r="E5">
        <f>A$31/D5</f>
        <v>59.177547284929844</v>
      </c>
    </row>
    <row r="6" spans="1:5">
      <c r="A6" t="s">
        <v>3</v>
      </c>
      <c r="B6">
        <v>101.7</v>
      </c>
      <c r="C6">
        <v>113.7</v>
      </c>
      <c r="D6">
        <f t="shared" ref="D6:D17" si="0">(B6+C6)/2</f>
        <v>107.7</v>
      </c>
      <c r="E6">
        <f>A$31/D6</f>
        <v>67.543175487465177</v>
      </c>
    </row>
    <row r="7" spans="1:5">
      <c r="A7" t="s">
        <v>4</v>
      </c>
      <c r="B7">
        <v>144.19999999999999</v>
      </c>
      <c r="C7">
        <v>151.69</v>
      </c>
      <c r="D7">
        <f t="shared" si="0"/>
        <v>147.94499999999999</v>
      </c>
      <c r="E7">
        <f>A$31/D7</f>
        <v>49.169623846699793</v>
      </c>
    </row>
    <row r="8" spans="1:5">
      <c r="A8" t="s">
        <v>5</v>
      </c>
      <c r="B8">
        <v>147.5</v>
      </c>
      <c r="C8">
        <v>178.05</v>
      </c>
      <c r="D8">
        <f t="shared" si="0"/>
        <v>162.77500000000001</v>
      </c>
      <c r="E8">
        <f>A$31/D8</f>
        <v>44.689909384119183</v>
      </c>
    </row>
    <row r="9" spans="1:5">
      <c r="A9" t="s">
        <v>6</v>
      </c>
      <c r="B9">
        <v>115.4</v>
      </c>
      <c r="C9">
        <v>69.58</v>
      </c>
      <c r="D9">
        <f t="shared" si="0"/>
        <v>92.490000000000009</v>
      </c>
      <c r="E9">
        <f>A$31/D9</f>
        <v>78.650664936749919</v>
      </c>
    </row>
    <row r="10" spans="1:5">
      <c r="A10" t="s">
        <v>7</v>
      </c>
      <c r="B10">
        <v>33.6</v>
      </c>
      <c r="C10">
        <v>5.98</v>
      </c>
      <c r="D10">
        <f t="shared" si="0"/>
        <v>19.79</v>
      </c>
      <c r="E10">
        <f>A$31/D10</f>
        <v>367.57958564931789</v>
      </c>
    </row>
    <row r="11" spans="1:5">
      <c r="A11" t="s">
        <v>8</v>
      </c>
      <c r="B11">
        <v>14.6</v>
      </c>
      <c r="C11">
        <v>7.3</v>
      </c>
      <c r="D11">
        <f t="shared" si="0"/>
        <v>10.95</v>
      </c>
      <c r="E11">
        <f>A$31/D11</f>
        <v>664.32876712328778</v>
      </c>
    </row>
    <row r="12" spans="1:5">
      <c r="A12" t="s">
        <v>9</v>
      </c>
      <c r="B12">
        <v>44.7</v>
      </c>
      <c r="C12">
        <v>14.07</v>
      </c>
      <c r="D12">
        <f t="shared" si="0"/>
        <v>29.385000000000002</v>
      </c>
      <c r="E12">
        <f>A$31/D12</f>
        <v>247.55487493619194</v>
      </c>
    </row>
    <row r="13" spans="1:5">
      <c r="A13" t="s">
        <v>10</v>
      </c>
      <c r="B13">
        <v>86.1</v>
      </c>
      <c r="C13">
        <v>44.52</v>
      </c>
      <c r="D13">
        <f t="shared" si="0"/>
        <v>65.31</v>
      </c>
      <c r="E13">
        <f>A$31/D13</f>
        <v>111.38263665594856</v>
      </c>
    </row>
    <row r="14" spans="1:5">
      <c r="A14" t="s">
        <v>11</v>
      </c>
      <c r="B14">
        <v>129.30000000000001</v>
      </c>
      <c r="C14">
        <v>87.53</v>
      </c>
      <c r="D14">
        <f t="shared" si="0"/>
        <v>108.41500000000001</v>
      </c>
      <c r="E14">
        <f>A$31/D14</f>
        <v>67.097726329382468</v>
      </c>
    </row>
    <row r="15" spans="1:5">
      <c r="A15" t="s">
        <v>12</v>
      </c>
      <c r="B15">
        <v>145.6</v>
      </c>
      <c r="C15">
        <v>146.38</v>
      </c>
      <c r="D15">
        <f t="shared" si="0"/>
        <v>145.99</v>
      </c>
      <c r="E15">
        <f>A$31/D15</f>
        <v>49.828070415781902</v>
      </c>
    </row>
    <row r="16" spans="1:5">
      <c r="A16" t="s">
        <v>13</v>
      </c>
      <c r="B16">
        <v>118</v>
      </c>
      <c r="C16">
        <v>127.67</v>
      </c>
      <c r="D16">
        <f t="shared" si="0"/>
        <v>122.83500000000001</v>
      </c>
      <c r="E16">
        <f>A$31/D16</f>
        <v>59.220906093540115</v>
      </c>
    </row>
    <row r="17" spans="1:4">
      <c r="A17" s="1" t="s">
        <v>14</v>
      </c>
      <c r="B17" s="1">
        <f>SUM(B5:B16)</f>
        <v>1188.2</v>
      </c>
      <c r="C17" s="1">
        <f>SUM(C5:C16)</f>
        <v>1084.82</v>
      </c>
      <c r="D17" s="1">
        <f t="shared" si="0"/>
        <v>1136.51</v>
      </c>
    </row>
    <row r="18" spans="1:4">
      <c r="A18" s="1"/>
    </row>
    <row r="19" spans="1:4">
      <c r="A19" s="1"/>
      <c r="B19" s="1"/>
    </row>
    <row r="20" spans="1:4">
      <c r="A20" s="1" t="s">
        <v>17</v>
      </c>
    </row>
    <row r="21" spans="1:4">
      <c r="A21">
        <v>60</v>
      </c>
    </row>
    <row r="22" spans="1:4">
      <c r="A22" s="1" t="s">
        <v>22</v>
      </c>
    </row>
    <row r="23" spans="1:4">
      <c r="A23">
        <v>1</v>
      </c>
    </row>
    <row r="24" spans="1:4">
      <c r="A24" s="1" t="s">
        <v>21</v>
      </c>
    </row>
    <row r="25" spans="1:4">
      <c r="A25">
        <f>A23*A21</f>
        <v>60</v>
      </c>
    </row>
    <row r="26" spans="1:4">
      <c r="A26" s="1" t="s">
        <v>18</v>
      </c>
    </row>
    <row r="27" spans="1:4">
      <c r="A27">
        <f>4*7</f>
        <v>28</v>
      </c>
    </row>
    <row r="28" spans="1:4">
      <c r="A28" s="1" t="s">
        <v>20</v>
      </c>
    </row>
    <row r="29" spans="1:4">
      <c r="A29">
        <f>A25*A27</f>
        <v>1680</v>
      </c>
    </row>
    <row r="30" spans="1:4">
      <c r="A30" s="1" t="s">
        <v>19</v>
      </c>
    </row>
    <row r="31" spans="1:4">
      <c r="A31">
        <f>A29*4.33</f>
        <v>7274.4000000000005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Bonzanini</dc:creator>
  <cp:lastModifiedBy>Angelo Bonzanini</cp:lastModifiedBy>
  <dcterms:created xsi:type="dcterms:W3CDTF">2015-11-25T13:30:59Z</dcterms:created>
  <dcterms:modified xsi:type="dcterms:W3CDTF">2015-11-25T14:11:16Z</dcterms:modified>
</cp:coreProperties>
</file>