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Scan and Data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'Scan and Data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8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0" fontId="2" fillId="0" borderId="52" applyAlignment="1" pivotButton="0" quotePrefix="0" xfId="1">
      <alignment horizontal="center" vertical="center"/>
    </xf>
    <xf numFmtId="0" fontId="6" fillId="0" borderId="56" applyAlignment="1" pivotButton="0" quotePrefix="0" xfId="1">
      <alignment horizontal="center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3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67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0" borderId="68" applyAlignment="1" pivotButton="0" quotePrefix="0" xfId="1">
      <alignment horizontal="center" vertical="center"/>
    </xf>
    <xf numFmtId="3" fontId="3" fillId="2" borderId="69" applyAlignment="1" applyProtection="1" pivotButton="0" quotePrefix="0" xfId="1">
      <alignment horizontal="center" vertical="center"/>
      <protection locked="0" hidden="0"/>
    </xf>
    <xf numFmtId="3" fontId="3" fillId="0" borderId="70" applyAlignment="1" pivotButton="0" quotePrefix="0" xfId="1">
      <alignment horizontal="center" vertical="center"/>
    </xf>
    <xf numFmtId="3" fontId="3" fillId="0" borderId="71" applyAlignment="1" pivotButton="0" quotePrefix="0" xfId="1">
      <alignment horizontal="center" vertical="center"/>
    </xf>
    <xf numFmtId="3" fontId="3" fillId="2" borderId="72" applyAlignment="1" applyProtection="1" pivotButton="0" quotePrefix="0" xfId="1">
      <alignment horizontal="center" vertical="center"/>
      <protection locked="0" hidden="0"/>
    </xf>
    <xf numFmtId="3" fontId="3" fillId="3" borderId="70" applyAlignment="1" pivotButton="0" quotePrefix="0" xfId="0">
      <alignment horizontal="center" vertical="center"/>
    </xf>
    <xf numFmtId="3" fontId="3" fillId="3" borderId="64" applyAlignment="1" pivotButton="0" quotePrefix="0" xfId="1">
      <alignment horizontal="center" vertical="center"/>
    </xf>
    <xf numFmtId="3" fontId="3" fillId="3" borderId="73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77" applyAlignment="1" pivotButton="0" quotePrefix="0" xfId="1">
      <alignment horizontal="center" vertical="center"/>
    </xf>
    <xf numFmtId="3" fontId="3" fillId="0" borderId="78" applyAlignment="1" pivotButton="0" quotePrefix="0" xfId="1">
      <alignment horizontal="center" vertical="center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3" borderId="67" applyAlignment="1" pivotButton="0" quotePrefix="0" xfId="0">
      <alignment horizontal="center" vertical="center"/>
    </xf>
    <xf numFmtId="3" fontId="3" fillId="3" borderId="75" applyAlignment="1" pivotButton="0" quotePrefix="0" xfId="1">
      <alignment horizontal="center" vertical="center"/>
    </xf>
    <xf numFmtId="3" fontId="3" fillId="3" borderId="79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3" fontId="3" fillId="3" borderId="77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3" borderId="84" applyAlignment="1" pivotButton="0" quotePrefix="0" xfId="0">
      <alignment horizontal="center" vertical="center"/>
    </xf>
    <xf numFmtId="3" fontId="3" fillId="3" borderId="82" applyAlignment="1" pivotButton="0" quotePrefix="0" xfId="1">
      <alignment horizontal="center" vertical="center"/>
    </xf>
    <xf numFmtId="3" fontId="3" fillId="3" borderId="87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5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1" applyAlignment="1" pivotButton="0" quotePrefix="0" xfId="1">
      <alignment horizontal="right" vertical="center"/>
    </xf>
    <xf numFmtId="49" fontId="2" fillId="0" borderId="52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1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0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5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5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1" applyAlignment="1" pivotButton="0" quotePrefix="0" xfId="1">
      <alignment vertical="center"/>
    </xf>
    <xf numFmtId="0" fontId="2" fillId="0" borderId="49" applyAlignment="1" pivotButton="0" quotePrefix="0" xfId="1">
      <alignment vertical="center"/>
    </xf>
    <xf numFmtId="49" fontId="3" fillId="0" borderId="49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5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5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5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5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5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5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5" applyAlignment="1" pivotButton="0" quotePrefix="0" xfId="0">
      <alignment vertical="center"/>
    </xf>
    <xf numFmtId="0" fontId="6" fillId="0" borderId="0" pivotButton="0" quotePrefix="0" xfId="1"/>
    <xf numFmtId="0" fontId="3" fillId="0" borderId="51" applyAlignment="1" applyProtection="1" pivotButton="0" quotePrefix="0" xfId="1">
      <alignment vertical="center"/>
      <protection locked="0" hidden="0"/>
    </xf>
    <xf numFmtId="0" fontId="3" fillId="0" borderId="49" applyAlignment="1" applyProtection="1" pivotButton="0" quotePrefix="0" xfId="1">
      <alignment vertical="center"/>
      <protection locked="0" hidden="0"/>
    </xf>
    <xf numFmtId="3" fontId="3" fillId="0" borderId="49" applyAlignment="1" applyProtection="1" pivotButton="0" quotePrefix="0" xfId="1">
      <alignment horizontal="center" vertical="center"/>
      <protection locked="0" hidden="0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8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75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2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3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4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0" fillId="0" borderId="54" applyAlignment="1" pivotButton="0" quotePrefix="0" xfId="0">
      <alignment vertical="center"/>
    </xf>
    <xf numFmtId="0" fontId="0" fillId="0" borderId="55" applyAlignment="1" pivotButton="0" quotePrefix="0" xfId="0">
      <alignment vertical="center"/>
    </xf>
    <xf numFmtId="0" fontId="2" fillId="0" borderId="32" applyAlignment="1" pivotButton="0" quotePrefix="0" xfId="1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7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6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3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3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6" applyAlignment="1" pivotButton="0" quotePrefix="0" xfId="1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3" fillId="2" borderId="5" applyAlignment="1" applyProtection="1" pivotButton="0" quotePrefix="0" xfId="1">
      <alignment horizontal="center" vertical="center"/>
      <protection locked="0" hidden="0"/>
    </xf>
    <xf numFmtId="1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1" fillId="2" borderId="36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4" fontId="1" fillId="2" borderId="36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5" applyAlignment="1" pivotButton="0" quotePrefix="0" xfId="1">
      <alignment horizontal="center" vertical="center"/>
    </xf>
    <xf numFmtId="49" fontId="3" fillId="2" borderId="39" applyAlignment="1" applyProtection="1" pivotButton="0" quotePrefix="1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92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5" applyAlignment="1" pivotButton="0" quotePrefix="0" xfId="1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44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10" applyAlignment="1" applyProtection="1" pivotButton="0" quotePrefix="0" xfId="1">
      <alignment horizontal="center" vertical="center"/>
      <protection locked="0" hidden="0"/>
    </xf>
    <xf numFmtId="3" fontId="3" fillId="0" borderId="12" applyAlignment="1" applyProtection="1" pivotButton="0" quotePrefix="0" xfId="1">
      <alignment horizontal="center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4" pivotButton="0" quotePrefix="0" xfId="0"/>
    <xf numFmtId="0" fontId="0" fillId="0" borderId="89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0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2" fillId="0" borderId="31" applyAlignment="1" pivotButton="0" quotePrefix="0" xfId="1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08" applyAlignment="1" pivotButton="0" quotePrefix="0" xfId="1">
      <alignment horizontal="center" vertical="center"/>
    </xf>
    <xf numFmtId="0" fontId="2" fillId="0" borderId="109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111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104" applyAlignment="1" applyProtection="1" pivotButton="0" quotePrefix="1" xfId="1">
      <alignment horizontal="center" vertical="center"/>
      <protection locked="0" hidden="0"/>
    </xf>
    <xf numFmtId="0" fontId="0" fillId="0" borderId="28" pivotButton="0" quotePrefix="0" xfId="0"/>
    <xf numFmtId="0" fontId="0" fillId="0" borderId="29" pivotButton="0" quotePrefix="0" xfId="0"/>
    <xf numFmtId="14" fontId="3" fillId="2" borderId="41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0" applyAlignment="1" pivotButton="0" quotePrefix="0" xfId="1">
      <alignment horizontal="right" vertical="center"/>
    </xf>
    <xf numFmtId="0" fontId="3" fillId="0" borderId="40" applyAlignment="1" pivotButton="0" quotePrefix="0" xfId="1">
      <alignment horizontal="center" vertical="center"/>
    </xf>
    <xf numFmtId="10" fontId="3" fillId="2" borderId="41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1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4" applyAlignment="1" pivotButton="0" quotePrefix="0" xfId="1">
      <alignment horizontal="center" vertical="center"/>
    </xf>
    <xf numFmtId="0" fontId="0" fillId="0" borderId="43" pivotButton="0" quotePrefix="0" xfId="0"/>
    <xf numFmtId="166" fontId="4" fillId="0" borderId="42" applyAlignment="1" pivotButton="0" quotePrefix="0" xfId="1">
      <alignment horizontal="center" vertical="center"/>
    </xf>
    <xf numFmtId="1" fontId="3" fillId="0" borderId="42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4" applyAlignment="1" pivotButton="0" quotePrefix="0" xfId="1">
      <alignment horizontal="right" vertical="center"/>
    </xf>
    <xf numFmtId="49" fontId="2" fillId="0" borderId="115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2" fillId="0" borderId="11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108" applyAlignment="1" pivotButton="0" quotePrefix="0" xfId="0">
      <alignment horizontal="center" vertical="center"/>
    </xf>
    <xf numFmtId="0" fontId="2" fillId="0" borderId="112" applyAlignment="1" pivotButton="0" quotePrefix="0" xfId="1">
      <alignment horizontal="center" vertical="center"/>
    </xf>
    <xf numFmtId="0" fontId="0" fillId="0" borderId="54" pivotButton="0" quotePrefix="0" xfId="0"/>
    <xf numFmtId="0" fontId="0" fillId="0" borderId="55" pivotButton="0" quotePrefix="0" xfId="0"/>
    <xf numFmtId="0" fontId="6" fillId="0" borderId="113" applyAlignment="1" pivotButton="0" quotePrefix="0" xfId="1">
      <alignment horizontal="center"/>
    </xf>
    <xf numFmtId="0" fontId="3" fillId="2" borderId="68" applyAlignment="1" applyProtection="1" pivotButton="0" quotePrefix="0" xfId="1">
      <alignment horizontal="left" vertical="center"/>
      <protection locked="0" hidden="0"/>
    </xf>
    <xf numFmtId="0" fontId="3" fillId="2" borderId="78" applyAlignment="1" applyProtection="1" pivotButton="0" quotePrefix="0" xfId="1">
      <alignment horizontal="left" vertical="center"/>
      <protection locked="0" hidden="0"/>
    </xf>
    <xf numFmtId="0" fontId="3" fillId="2" borderId="86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Relationship Type="http://schemas.openxmlformats.org/officeDocument/2006/relationships/image" Target="/xl/media/image5.jpeg" Id="rId3"/><Relationship Type="http://schemas.openxmlformats.org/officeDocument/2006/relationships/image" Target="/xl/media/image6.jpeg" Id="rId4"/><Relationship Type="http://schemas.openxmlformats.org/officeDocument/2006/relationships/image" Target="/xl/media/image7.jpeg" Id="rId5"/><Relationship Type="http://schemas.openxmlformats.org/officeDocument/2006/relationships/image" Target="/xl/media/image8.jpeg" Id="rId6"/><Relationship Type="http://schemas.openxmlformats.org/officeDocument/2006/relationships/image" Target="/xl/media/image9.jpeg" Id="rId7"/><Relationship Type="http://schemas.openxmlformats.org/officeDocument/2006/relationships/image" Target="/xl/media/image10.jpeg" Id="rId8"/><Relationship Type="http://schemas.openxmlformats.org/officeDocument/2006/relationships/image" Target="/xl/media/image11.jpeg" Id="rId9"/><Relationship Type="http://schemas.openxmlformats.org/officeDocument/2006/relationships/image" Target="/xl/media/image12.jpeg" Id="rId10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302557</colOff>
      <row>1</row>
      <rowOff>11206</rowOff>
    </from>
    <to>
      <col>7</col>
      <colOff>40498</colOff>
      <row>11</row>
      <rowOff>103214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02557" y="235324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262059</colOff>
      <row>1</row>
      <rowOff>15530</rowOff>
    </from>
    <to>
      <col>21</col>
      <colOff>0</colOff>
      <row>11</row>
      <rowOff>107538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008000" y="239648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266380</colOff>
      <row>1</row>
      <rowOff>8648</rowOff>
    </from>
    <to>
      <col>14</col>
      <colOff>4322</colOff>
      <row>11</row>
      <rowOff>100656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639351" y="232766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293114</colOff>
      <row>20</row>
      <rowOff>113821</rowOff>
    </from>
    <to>
      <col>24</col>
      <colOff>217033</colOff>
      <row>33</row>
      <rowOff>19850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9448320" y="5021997"/>
          <a:ext cx="2333184" cy="31109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308647</colOff>
      <row>11</row>
      <rowOff>162972</rowOff>
    </from>
    <to>
      <col>7</col>
      <colOff>46588</colOff>
      <row>20</row>
      <rowOff>53274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308647" y="2628266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301765</colOff>
      <row>20</row>
      <rowOff>144887</rowOff>
    </from>
    <to>
      <col>7</col>
      <colOff>39706</colOff>
      <row>30</row>
      <rowOff>12776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301765" y="5053063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261265</colOff>
      <row>11</row>
      <rowOff>160411</rowOff>
    </from>
    <to>
      <col>13</col>
      <colOff>481060</colOff>
      <row>20</row>
      <rowOff>50713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3634236" y="2625705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265586</colOff>
      <row>11</row>
      <rowOff>164736</rowOff>
    </from>
    <to>
      <col>21</col>
      <colOff>3527</colOff>
      <row>20</row>
      <rowOff>55038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011527" y="2630030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269911</colOff>
      <row>20</row>
      <rowOff>146648</rowOff>
    </from>
    <to>
      <col>14</col>
      <colOff>7853</colOff>
      <row>30</row>
      <rowOff>14537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3642882" y="5054824"/>
          <a:ext cx="3110912" cy="233318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J2" sqref="J2:U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1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464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24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327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1</v>
      </c>
      <c r="U21" s="47">
        <f>IF(ISBLANK(T21)," ",(T21/$T$13)-($T$14/$T$12))</f>
        <v/>
      </c>
      <c r="V21" s="48">
        <f>IF(ISBLANK(T21), " ", (U21/T$10))</f>
        <v/>
      </c>
      <c r="W21" s="42" t="n">
        <v>19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1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24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3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354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1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2253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0</v>
      </c>
      <c r="U24" s="47">
        <f>IF(ISBLANK(T24)," ",(T24/$T$13)-($T$14/$T$12))</f>
        <v/>
      </c>
      <c r="V24" s="48">
        <f>IF(ISBLANK(T24), " ", (U24/T$10))</f>
        <v/>
      </c>
      <c r="W24" s="42" t="n">
        <v>39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349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41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368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25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1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278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33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483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31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10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300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35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>
        <v>11</v>
      </c>
      <c r="B30" s="376" t="inlineStr">
        <is>
          <t>Pre concrete decontamination</t>
        </is>
      </c>
      <c r="C30" s="314" t="n"/>
      <c r="D30" s="314" t="n"/>
      <c r="E30" s="314" t="n"/>
      <c r="F30" s="314" t="n"/>
      <c r="G30" s="345" t="n"/>
      <c r="H30" s="40" t="n"/>
      <c r="I30" s="41" t="n"/>
      <c r="J30" s="42" t="n">
        <v>0</v>
      </c>
      <c r="K30" s="43" t="n">
        <v>2</v>
      </c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>
        <v>345</v>
      </c>
      <c r="P30" s="46" t="n">
        <v>228</v>
      </c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>
        <v>1</v>
      </c>
      <c r="U30" s="47">
        <f>IF(ISBLANK(T30)," ",(T30/$T$13)-($T$14/$T$12))</f>
        <v/>
      </c>
      <c r="V30" s="48">
        <f>IF(ISBLANK(T30), " ", (U30/T$10))</f>
        <v/>
      </c>
      <c r="W30" s="42" t="n">
        <v>23</v>
      </c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>
        <v>12</v>
      </c>
      <c r="B31" s="376" t="inlineStr">
        <is>
          <t>Post concrete decontamination</t>
        </is>
      </c>
      <c r="C31" s="314" t="n"/>
      <c r="D31" s="314" t="n"/>
      <c r="E31" s="314" t="n"/>
      <c r="F31" s="314" t="n"/>
      <c r="G31" s="345" t="n"/>
      <c r="H31" s="40" t="n"/>
      <c r="I31" s="41" t="n"/>
      <c r="J31" s="42" t="n">
        <v>2</v>
      </c>
      <c r="K31" s="43" t="n">
        <v>2</v>
      </c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>
        <v>302</v>
      </c>
      <c r="P31" s="46" t="n">
        <v>228</v>
      </c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>
        <v>0</v>
      </c>
      <c r="U31" s="47">
        <f>IF(ISBLANK(T31)," ",(T31/$T$13)-($T$14/$T$12))</f>
        <v/>
      </c>
      <c r="V31" s="48">
        <f>IF(ISBLANK(T31), " ", (U31/T$10))</f>
        <v/>
      </c>
      <c r="W31" s="42" t="n">
        <v>29</v>
      </c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50" t="n">
        <v>13</v>
      </c>
      <c r="B32" s="376" t="inlineStr">
        <is>
          <t>Pre concrete decontamination</t>
        </is>
      </c>
      <c r="C32" s="314" t="n"/>
      <c r="D32" s="314" t="n"/>
      <c r="E32" s="314" t="n"/>
      <c r="F32" s="314" t="n"/>
      <c r="G32" s="345" t="n"/>
      <c r="H32" s="40" t="n"/>
      <c r="I32" s="41" t="n"/>
      <c r="J32" s="42" t="n">
        <v>0</v>
      </c>
      <c r="K32" s="43" t="n">
        <v>2</v>
      </c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>
        <v>375</v>
      </c>
      <c r="P32" s="46" t="n">
        <v>228</v>
      </c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>
        <v>0</v>
      </c>
      <c r="U32" s="47">
        <f>IF(ISBLANK(T32)," ",(T32/$T$13)-($T$14/$T$12))</f>
        <v/>
      </c>
      <c r="V32" s="48">
        <f>IF(ISBLANK(T32), " ", (U32/T$10))</f>
        <v/>
      </c>
      <c r="W32" s="42" t="n">
        <v>34</v>
      </c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39" t="n">
        <v>14</v>
      </c>
      <c r="B33" s="376" t="inlineStr">
        <is>
          <t>Post concrete decontamination</t>
        </is>
      </c>
      <c r="C33" s="314" t="n"/>
      <c r="D33" s="314" t="n"/>
      <c r="E33" s="314" t="n"/>
      <c r="F33" s="314" t="n"/>
      <c r="G33" s="345" t="n"/>
      <c r="H33" s="40" t="n"/>
      <c r="I33" s="41" t="n"/>
      <c r="J33" s="42" t="n">
        <v>1</v>
      </c>
      <c r="K33" s="43" t="n">
        <v>2</v>
      </c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>
        <v>341</v>
      </c>
      <c r="P33" s="46" t="n">
        <v>228</v>
      </c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>
        <v>0</v>
      </c>
      <c r="U33" s="47">
        <f>IF(ISBLANK(T33)," ",(T33/$T$13)-($T$14/$T$12))</f>
        <v/>
      </c>
      <c r="V33" s="48">
        <f>IF(ISBLANK(T33), " ", (U33/T$10))</f>
        <v/>
      </c>
      <c r="W33" s="42" t="n">
        <v>30</v>
      </c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>
        <v>15</v>
      </c>
      <c r="B34" s="376" t="inlineStr">
        <is>
          <t>Pre concrete decontamination</t>
        </is>
      </c>
      <c r="C34" s="314" t="n"/>
      <c r="D34" s="314" t="n"/>
      <c r="E34" s="314" t="n"/>
      <c r="F34" s="314" t="n"/>
      <c r="G34" s="345" t="n"/>
      <c r="H34" s="40" t="n"/>
      <c r="I34" s="41" t="n"/>
      <c r="J34" s="42" t="n">
        <v>2</v>
      </c>
      <c r="K34" s="43" t="n">
        <v>2</v>
      </c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>
        <v>323</v>
      </c>
      <c r="P34" s="46" t="n">
        <v>228</v>
      </c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>
        <v>0</v>
      </c>
      <c r="U34" s="47">
        <f>IF(ISBLANK(T34)," ",(T34/$T$13)-($T$14/$T$12))</f>
        <v/>
      </c>
      <c r="V34" s="48">
        <f>IF(ISBLANK(T34), " ", (U34/T$10))</f>
        <v/>
      </c>
      <c r="W34" s="42" t="n">
        <v>37</v>
      </c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>
        <v>16</v>
      </c>
      <c r="B35" s="376" t="inlineStr">
        <is>
          <t>Post concrete decontamination</t>
        </is>
      </c>
      <c r="C35" s="314" t="n"/>
      <c r="D35" s="314" t="n"/>
      <c r="E35" s="314" t="n"/>
      <c r="F35" s="314" t="n"/>
      <c r="G35" s="345" t="n"/>
      <c r="H35" s="40" t="n"/>
      <c r="I35" s="41" t="n"/>
      <c r="J35" s="42" t="n">
        <v>1</v>
      </c>
      <c r="K35" s="43" t="n">
        <v>2</v>
      </c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>
        <v>352</v>
      </c>
      <c r="P35" s="46" t="n">
        <v>228</v>
      </c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>
        <v>0</v>
      </c>
      <c r="U35" s="47">
        <f>IF(ISBLANK(T35)," ",(T35/$T$13)-($T$14/$T$12))</f>
        <v/>
      </c>
      <c r="V35" s="48">
        <f>IF(ISBLANK(T35), " ", (U35/T$10))</f>
        <v/>
      </c>
      <c r="W35" s="42" t="n">
        <v>22</v>
      </c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>
        <v>17</v>
      </c>
      <c r="B36" s="376" t="inlineStr">
        <is>
          <t>Pre concrete decontamination</t>
        </is>
      </c>
      <c r="C36" s="314" t="n"/>
      <c r="D36" s="314" t="n"/>
      <c r="E36" s="314" t="n"/>
      <c r="F36" s="314" t="n"/>
      <c r="G36" s="345" t="n"/>
      <c r="H36" s="40" t="n"/>
      <c r="I36" s="41" t="n"/>
      <c r="J36" s="42" t="n">
        <v>1</v>
      </c>
      <c r="K36" s="43" t="n">
        <v>2</v>
      </c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>
        <v>375</v>
      </c>
      <c r="P36" s="46" t="n">
        <v>228</v>
      </c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>
        <v>0</v>
      </c>
      <c r="U36" s="47">
        <f>IF(ISBLANK(T36)," ",(T36/$T$13)-($T$14/$T$12))</f>
        <v/>
      </c>
      <c r="V36" s="48">
        <f>IF(ISBLANK(T36), " ", (U36/T$10))</f>
        <v/>
      </c>
      <c r="W36" s="42" t="n">
        <v>33</v>
      </c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39" t="n">
        <v>18</v>
      </c>
      <c r="B37" s="376" t="inlineStr">
        <is>
          <t>Post concrete decontamination</t>
        </is>
      </c>
      <c r="C37" s="314" t="n"/>
      <c r="D37" s="314" t="n"/>
      <c r="E37" s="314" t="n"/>
      <c r="F37" s="314" t="n"/>
      <c r="G37" s="345" t="n"/>
      <c r="H37" s="40" t="n"/>
      <c r="I37" s="41" t="n"/>
      <c r="J37" s="42" t="n">
        <v>1</v>
      </c>
      <c r="K37" s="43" t="n">
        <v>2</v>
      </c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>
        <v>326</v>
      </c>
      <c r="P37" s="46" t="n">
        <v>228</v>
      </c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>
        <v>0</v>
      </c>
      <c r="U37" s="47">
        <f>IF(ISBLANK(T37)," ",(T37/$T$13)-($T$14/$T$12))</f>
        <v/>
      </c>
      <c r="V37" s="48">
        <f>IF(ISBLANK(T37), " ", (U37/T$10))</f>
        <v/>
      </c>
      <c r="W37" s="42" t="n">
        <v>26</v>
      </c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>
        <v>19</v>
      </c>
      <c r="B38" s="376" t="inlineStr">
        <is>
          <t>Pre concrete decontamination</t>
        </is>
      </c>
      <c r="C38" s="314" t="n"/>
      <c r="D38" s="314" t="n"/>
      <c r="E38" s="314" t="n"/>
      <c r="F38" s="314" t="n"/>
      <c r="G38" s="345" t="n"/>
      <c r="H38" s="40" t="n"/>
      <c r="I38" s="41" t="n"/>
      <c r="J38" s="42" t="n">
        <v>2</v>
      </c>
      <c r="K38" s="43" t="n">
        <v>2</v>
      </c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>
        <v>327</v>
      </c>
      <c r="P38" s="46" t="n">
        <v>228</v>
      </c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>
        <v>0</v>
      </c>
      <c r="U38" s="47">
        <f>IF(ISBLANK(T38)," ",(T38/$T$13)-($T$14/$T$12))</f>
        <v/>
      </c>
      <c r="V38" s="48">
        <f>IF(ISBLANK(T38), " ", (U38/T$10))</f>
        <v/>
      </c>
      <c r="W38" s="42" t="n">
        <v>36</v>
      </c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>
        <v>20</v>
      </c>
      <c r="B39" s="377" t="inlineStr">
        <is>
          <t>Post concrete decontamination</t>
        </is>
      </c>
      <c r="C39" s="338" t="n"/>
      <c r="D39" s="338" t="n"/>
      <c r="E39" s="338" t="n"/>
      <c r="F39" s="338" t="n"/>
      <c r="G39" s="360" t="n"/>
      <c r="H39" s="53" t="n"/>
      <c r="I39" s="54" t="n"/>
      <c r="J39" s="55" t="n">
        <v>1</v>
      </c>
      <c r="K39" s="56" t="n">
        <v>2</v>
      </c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>
        <v>339</v>
      </c>
      <c r="P39" s="60" t="n">
        <v>228</v>
      </c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>
        <v>0</v>
      </c>
      <c r="U39" s="61">
        <f>IF(ISBLANK(T39)," ",(T39/$T$13)-($T$14/$T$12))</f>
        <v/>
      </c>
      <c r="V39" s="62">
        <f>IF(ISBLANK(T39), " ", (U39/T$10))</f>
        <v/>
      </c>
      <c r="W39" s="55" t="n">
        <v>23</v>
      </c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D1" sqref="D1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21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0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28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325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23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23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0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679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29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24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0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330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26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25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0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391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28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26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324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28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27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360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30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28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4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331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20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29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413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30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30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347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20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76" t="n"/>
      <c r="C30" s="314" t="n"/>
      <c r="D30" s="314" t="n"/>
      <c r="E30" s="314" t="n"/>
      <c r="F30" s="314" t="n"/>
      <c r="G30" s="345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76" t="n"/>
      <c r="C31" s="314" t="n"/>
      <c r="D31" s="314" t="n"/>
      <c r="E31" s="314" t="n"/>
      <c r="F31" s="314" t="n"/>
      <c r="G31" s="345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76" t="n"/>
      <c r="C32" s="314" t="n"/>
      <c r="D32" s="314" t="n"/>
      <c r="E32" s="314" t="n"/>
      <c r="F32" s="314" t="n"/>
      <c r="G32" s="345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76" t="n"/>
      <c r="C33" s="314" t="n"/>
      <c r="D33" s="314" t="n"/>
      <c r="E33" s="314" t="n"/>
      <c r="F33" s="314" t="n"/>
      <c r="G33" s="345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76" t="n"/>
      <c r="C34" s="314" t="n"/>
      <c r="D34" s="314" t="n"/>
      <c r="E34" s="314" t="n"/>
      <c r="F34" s="314" t="n"/>
      <c r="G34" s="345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76" t="n"/>
      <c r="C35" s="314" t="n"/>
      <c r="D35" s="314" t="n"/>
      <c r="E35" s="314" t="n"/>
      <c r="F35" s="314" t="n"/>
      <c r="G35" s="345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76" t="n"/>
      <c r="C36" s="314" t="n"/>
      <c r="D36" s="314" t="n"/>
      <c r="E36" s="314" t="n"/>
      <c r="F36" s="314" t="n"/>
      <c r="G36" s="345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76" t="n"/>
      <c r="C37" s="314" t="n"/>
      <c r="D37" s="314" t="n"/>
      <c r="E37" s="314" t="n"/>
      <c r="F37" s="314" t="n"/>
      <c r="G37" s="345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76" t="n"/>
      <c r="C38" s="314" t="n"/>
      <c r="D38" s="314" t="n"/>
      <c r="E38" s="314" t="n"/>
      <c r="F38" s="314" t="n"/>
      <c r="G38" s="345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77" t="n"/>
      <c r="C39" s="338" t="n"/>
      <c r="D39" s="338" t="n"/>
      <c r="E39" s="338" t="n"/>
      <c r="F39" s="338" t="n"/>
      <c r="G39" s="360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zoomScale="85" zoomScaleNormal="85" workbookViewId="0">
      <selection activeCell="Q25" sqref="Q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306" t="inlineStr">
        <is>
          <t>Survey Number</t>
        </is>
      </c>
      <c r="B33" s="307" t="n"/>
      <c r="C33" s="308" t="n"/>
      <c r="D33" s="309" t="inlineStr">
        <is>
          <t>INIS-061620-1794</t>
        </is>
      </c>
      <c r="E33" s="307" t="n"/>
      <c r="F33" s="307" t="n"/>
      <c r="G33" s="308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304" t="n"/>
      <c r="U33" s="101" t="n"/>
      <c r="V33" s="100" t="n"/>
      <c r="W33" s="99" t="n"/>
      <c r="X33" s="101" t="n"/>
      <c r="Y33" s="102" t="n"/>
    </row>
    <row r="34" ht="19.9" customFormat="1" customHeight="1" s="38">
      <c r="A34" s="313" t="inlineStr">
        <is>
          <t>Date Surveyed</t>
        </is>
      </c>
      <c r="B34" s="314" t="n"/>
      <c r="C34" s="315" t="n"/>
      <c r="D34" s="316" t="n">
        <v>43998</v>
      </c>
      <c r="E34" s="314" t="n"/>
      <c r="F34" s="314" t="n"/>
      <c r="G34" s="315" t="n"/>
      <c r="H34" s="145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304" t="n"/>
      <c r="U34" s="101" t="n"/>
      <c r="V34" s="100" t="n"/>
      <c r="W34" s="99" t="n"/>
      <c r="X34" s="101" t="n"/>
      <c r="Y34" s="102" t="n"/>
    </row>
    <row r="35" ht="19.9" customFormat="1" customHeight="1" s="38">
      <c r="A35" s="313" t="inlineStr">
        <is>
          <t>Survey Tech</t>
        </is>
      </c>
      <c r="B35" s="314" t="n"/>
      <c r="C35" s="315" t="n"/>
      <c r="D35" s="320" t="inlineStr">
        <is>
          <t>L. Cuneo</t>
        </is>
      </c>
      <c r="E35" s="314" t="n"/>
      <c r="F35" s="314" t="n"/>
      <c r="G35" s="315" t="n"/>
      <c r="H35" s="145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304" t="n"/>
      <c r="U35" s="101" t="n"/>
      <c r="V35" s="100" t="n"/>
      <c r="W35" s="99" t="n"/>
      <c r="X35" s="101" t="n"/>
      <c r="Y35" s="102" t="n"/>
    </row>
    <row r="36" ht="19.9" customFormat="1" customHeight="1" s="38">
      <c r="A36" s="313" t="inlineStr">
        <is>
          <t>Count Room Tech</t>
        </is>
      </c>
      <c r="B36" s="314" t="n"/>
      <c r="C36" s="315" t="n"/>
      <c r="D36" s="320" t="inlineStr">
        <is>
          <t>J. Cuevas</t>
        </is>
      </c>
      <c r="E36" s="314" t="n"/>
      <c r="F36" s="314" t="n"/>
      <c r="G36" s="315" t="n"/>
      <c r="H36" s="145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304" t="n"/>
      <c r="U36" s="101" t="n"/>
      <c r="V36" s="100" t="n"/>
      <c r="W36" s="99" t="n"/>
      <c r="X36" s="101" t="n"/>
      <c r="Y36" s="102" t="n"/>
    </row>
    <row r="37" ht="19.9" customFormat="1" customHeight="1" s="38">
      <c r="A37" s="313" t="inlineStr">
        <is>
          <t>Date Counted</t>
        </is>
      </c>
      <c r="B37" s="314" t="n"/>
      <c r="C37" s="315" t="n"/>
      <c r="D37" s="316" t="n">
        <v>43998</v>
      </c>
      <c r="E37" s="314" t="n"/>
      <c r="F37" s="314" t="n"/>
      <c r="G37" s="315" t="n"/>
      <c r="H37" s="145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304" t="n"/>
      <c r="U37" s="101" t="n"/>
      <c r="V37" s="100" t="n"/>
      <c r="W37" s="99" t="n"/>
      <c r="X37" s="101" t="n"/>
      <c r="Y37" s="102" t="n"/>
    </row>
    <row r="38" ht="19.9" customFormat="1" customHeight="1" s="38">
      <c r="A38" s="313" t="inlineStr">
        <is>
          <t>Survey Type</t>
        </is>
      </c>
      <c r="B38" s="314" t="n"/>
      <c r="C38" s="315" t="n"/>
      <c r="D38" s="320" t="inlineStr">
        <is>
          <t>Pre/Post Decontamination</t>
        </is>
      </c>
      <c r="E38" s="314" t="n"/>
      <c r="F38" s="314" t="n"/>
      <c r="G38" s="315" t="n"/>
      <c r="H38" s="145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304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37" t="inlineStr">
        <is>
          <t>Level Of Posting</t>
        </is>
      </c>
      <c r="B39" s="338" t="n"/>
      <c r="C39" s="339" t="n"/>
      <c r="D39" s="340" t="inlineStr">
        <is>
          <t>RCA</t>
        </is>
      </c>
      <c r="E39" s="338" t="n"/>
      <c r="F39" s="338" t="n"/>
      <c r="G39" s="339" t="n"/>
      <c r="H39" s="146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305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2020-06-18T23:23:12Z</dcterms:modified>
  <cp:lastModifiedBy>Max Pinion</cp:lastModifiedBy>
  <cp:lastPrinted>2020-03-12T20:09:19Z</cp:lastPrinted>
</cp:coreProperties>
</file>