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19320" windowHeight="7155" tabRatio="818" firstSheet="0" activeTab="0" autoFilterDateGrouping="1"/>
  </bookViews>
  <sheets>
    <sheet xmlns:r="http://schemas.openxmlformats.org/officeDocument/2006/relationships" name="Systematic SDS" sheetId="1" state="visible" r:id="rId1"/>
    <sheet xmlns:r="http://schemas.openxmlformats.org/officeDocument/2006/relationships" name="Systematic Map" sheetId="2" state="visible" r:id="rId2"/>
    <sheet xmlns:r="http://schemas.openxmlformats.org/officeDocument/2006/relationships" name="Judgmental SDS" sheetId="3" state="visible" r:id="rId3"/>
    <sheet xmlns:r="http://schemas.openxmlformats.org/officeDocument/2006/relationships" name="Judgmental SDS (2)" sheetId="4" state="visible" r:id="rId4"/>
    <sheet xmlns:r="http://schemas.openxmlformats.org/officeDocument/2006/relationships" name="Judgmental Map" sheetId="5" state="visible" r:id="rId5"/>
    <sheet xmlns:r="http://schemas.openxmlformats.org/officeDocument/2006/relationships" name="QC" sheetId="6" state="visible" r:id="rId6"/>
    <sheet xmlns:r="http://schemas.openxmlformats.org/officeDocument/2006/relationships" name="Picture" sheetId="7" state="visible" r:id="rId7"/>
    <sheet xmlns:r="http://schemas.openxmlformats.org/officeDocument/2006/relationships" name="Picture (2)" sheetId="8" state="visible" r:id="rId8"/>
    <sheet xmlns:r="http://schemas.openxmlformats.org/officeDocument/2006/relationships" name="Picture (3)" sheetId="9" state="visible" r:id="rId9"/>
    <sheet xmlns:r="http://schemas.openxmlformats.org/officeDocument/2006/relationships" name="Picture (4)" sheetId="10" state="visible" r:id="rId10"/>
    <sheet xmlns:r="http://schemas.openxmlformats.org/officeDocument/2006/relationships" name="Picture (5)" sheetId="11" state="visible" r:id="rId11"/>
    <sheet xmlns:r="http://schemas.openxmlformats.org/officeDocument/2006/relationships" name="Picture (6)" sheetId="12" state="visible" r:id="rId12"/>
  </sheets>
  <definedNames>
    <definedName name="_2360" localSheetId="4">#REF!</definedName>
    <definedName name="_2360" localSheetId="2">#REF!</definedName>
    <definedName name="_2360" localSheetId="3">#REF!</definedName>
    <definedName name="_2360" localSheetId="6">#REF!</definedName>
    <definedName name="_2360" localSheetId="7">#REF!</definedName>
    <definedName name="_2360" localSheetId="8">#REF!</definedName>
    <definedName name="_2360" localSheetId="9">#REF!</definedName>
    <definedName name="_2360" localSheetId="10">#REF!</definedName>
    <definedName name="_2360" localSheetId="11">#REF!</definedName>
    <definedName name="_2360" localSheetId="5">#REF!</definedName>
    <definedName name="_2360" localSheetId="1">#REF!</definedName>
    <definedName name="_2360">#REF!</definedName>
    <definedName name="_xlnm.Print_Area" localSheetId="0">'Systematic SDS'!$A$1:$Y$42</definedName>
    <definedName name="_xlnm.Print_Area" localSheetId="1">'Systematic Map'!$A$1:$BY$44</definedName>
    <definedName name="_xlnm.Print_Area" localSheetId="2">'Judgmental SDS'!$A$1:$Y$42</definedName>
    <definedName name="_xlnm.Print_Area" localSheetId="3">'Judgmental SDS (2)'!$A$1:$Y$42</definedName>
    <definedName name="_xlnm.Print_Area" localSheetId="4">'Judgmental Map'!$A$1:$BY$44</definedName>
    <definedName name="_xlnm.Print_Area" localSheetId="5">'QC'!$A$1:$Y$42</definedName>
    <definedName name="_xlnm.Print_Area" localSheetId="6">'Picture'!$A$1:$BY$45</definedName>
    <definedName name="_xlnm.Print_Area" localSheetId="7">'Picture (2)'!$A$1:$BY$45</definedName>
    <definedName name="_xlnm.Print_Area" localSheetId="8">'Picture (3)'!$A$1:$BY$45</definedName>
    <definedName name="_xlnm.Print_Area" localSheetId="9">'Picture (4)'!$A$1:$BY$45</definedName>
    <definedName name="_xlnm.Print_Area" localSheetId="10">'Picture (5)'!$A$1:$BY$45</definedName>
    <definedName name="_xlnm.Print_Area" localSheetId="11">'Picture (6)'!$A$1:$BY$45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m/d/yyyy;@"/>
    <numFmt numFmtId="166" formatCode="m/d/yy;@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Symbol"/>
      <charset val="2"/>
      <family val="1"/>
      <b val="1"/>
      <sz val="9"/>
    </font>
    <font>
      <name val="Times New Roman"/>
      <family val="1"/>
      <sz val="11"/>
    </font>
    <font>
      <name val="Times New Roman"/>
      <family val="1"/>
      <b val="1"/>
      <sz val="12"/>
    </font>
    <font>
      <name val="Times New Roman"/>
      <family val="1"/>
      <b val="1"/>
      <sz val="14"/>
    </font>
    <font>
      <name val="Times New Roman"/>
      <family val="1"/>
      <b val="1"/>
      <sz val="2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43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29" applyAlignment="1" pivotButton="0" quotePrefix="0" xfId="1">
      <alignment horizontal="center" vertical="center"/>
    </xf>
    <xf numFmtId="1" fontId="4" fillId="0" borderId="69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2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0" borderId="65" applyAlignment="1" pivotButton="0" quotePrefix="0" xfId="1">
      <alignment horizontal="center" vertical="center"/>
    </xf>
    <xf numFmtId="3" fontId="4" fillId="0" borderId="66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3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7" applyAlignment="1" pivotButton="0" quotePrefix="0" xfId="1">
      <alignment horizontal="center" vertical="center"/>
    </xf>
    <xf numFmtId="3" fontId="4" fillId="0" borderId="46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0" fontId="6" fillId="0" borderId="48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49" applyAlignment="1" pivotButton="0" quotePrefix="0" xfId="1">
      <alignment horizontal="center" wrapText="1"/>
    </xf>
    <xf numFmtId="0" fontId="6" fillId="0" borderId="59" applyAlignment="1" pivotButton="0" quotePrefix="0" xfId="1">
      <alignment horizontal="center" wrapText="1"/>
    </xf>
    <xf numFmtId="0" fontId="6" fillId="0" borderId="70" applyAlignment="1" pivotButton="0" quotePrefix="0" xfId="1">
      <alignment horizontal="center" wrapText="1"/>
    </xf>
    <xf numFmtId="1" fontId="4" fillId="0" borderId="51" applyAlignment="1" pivotButton="0" quotePrefix="0" xfId="1">
      <alignment horizontal="center" vertical="center"/>
    </xf>
    <xf numFmtId="1" fontId="4" fillId="0" borderId="31" applyAlignment="1" pivotButton="0" quotePrefix="0" xfId="1">
      <alignment horizontal="center" vertical="center"/>
    </xf>
    <xf numFmtId="0" fontId="7" fillId="0" borderId="40" applyAlignment="1" pivotButton="0" quotePrefix="0" xfId="1">
      <alignment horizontal="right" vertical="top"/>
    </xf>
    <xf numFmtId="0" fontId="2" fillId="0" borderId="70" applyAlignment="1" pivotButton="0" quotePrefix="0" xfId="1">
      <alignment horizontal="center" vertical="center"/>
    </xf>
    <xf numFmtId="3" fontId="4" fillId="2" borderId="66" applyAlignment="1" pivotButton="0" quotePrefix="0" xfId="0">
      <alignment horizontal="center" vertical="center"/>
    </xf>
    <xf numFmtId="3" fontId="4" fillId="2" borderId="71" applyAlignment="1" pivotButton="0" quotePrefix="0" xfId="1">
      <alignment horizontal="center" vertical="center"/>
    </xf>
    <xf numFmtId="3" fontId="4" fillId="2" borderId="72" applyAlignment="1" pivotButton="0" quotePrefix="0" xfId="1">
      <alignment horizontal="center" vertical="center"/>
    </xf>
    <xf numFmtId="3" fontId="4" fillId="2" borderId="42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3" applyAlignment="1" pivotButton="0" quotePrefix="0" xfId="1">
      <alignment horizontal="center" vertical="center"/>
    </xf>
    <xf numFmtId="3" fontId="4" fillId="2" borderId="37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4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2" pivotButton="0" quotePrefix="0" xfId="1"/>
    <xf numFmtId="0" fontId="2" fillId="0" borderId="41" applyAlignment="1" pivotButton="0" quotePrefix="0" xfId="1">
      <alignment horizontal="center" vertical="center"/>
    </xf>
    <xf numFmtId="0" fontId="4" fillId="3" borderId="76" applyAlignment="1" applyProtection="1" pivotButton="0" quotePrefix="0" xfId="0">
      <alignment horizontal="center" vertical="center"/>
      <protection locked="0" hidden="0"/>
    </xf>
    <xf numFmtId="3" fontId="4" fillId="3" borderId="44" applyAlignment="1" applyProtection="1" pivotButton="0" quotePrefix="0" xfId="1">
      <alignment horizontal="center" vertical="center"/>
      <protection locked="0" hidden="0"/>
    </xf>
    <xf numFmtId="0" fontId="4" fillId="3" borderId="77" applyAlignment="1" applyProtection="1" pivotButton="0" quotePrefix="0" xfId="0">
      <alignment horizontal="center" vertical="center"/>
      <protection locked="0" hidden="0"/>
    </xf>
    <xf numFmtId="3" fontId="4" fillId="3" borderId="19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3" fontId="4" fillId="3" borderId="26" applyAlignment="1" applyProtection="1" pivotButton="0" quotePrefix="0" xfId="1">
      <alignment horizontal="center" vertical="center"/>
      <protection locked="0" hidden="0"/>
    </xf>
    <xf numFmtId="3" fontId="4" fillId="3" borderId="45" applyAlignment="1" applyProtection="1" pivotButton="0" quotePrefix="0" xfId="1">
      <alignment horizontal="center" vertical="center"/>
      <protection locked="0" hidden="0"/>
    </xf>
    <xf numFmtId="3" fontId="4" fillId="3" borderId="42" applyAlignment="1" applyProtection="1" pivotButton="0" quotePrefix="0" xfId="1">
      <alignment horizontal="center" vertical="center"/>
      <protection locked="0" hidden="0"/>
    </xf>
    <xf numFmtId="3" fontId="4" fillId="3" borderId="37" applyAlignment="1" applyProtection="1" pivotButton="0" quotePrefix="0" xfId="1">
      <alignment horizontal="center" vertical="center"/>
      <protection locked="0" hidden="0"/>
    </xf>
    <xf numFmtId="3" fontId="4" fillId="3" borderId="67" applyAlignment="1" applyProtection="1" pivotButton="0" quotePrefix="0" xfId="1">
      <alignment horizontal="center" vertical="center"/>
      <protection locked="0" hidden="0"/>
    </xf>
    <xf numFmtId="3" fontId="4" fillId="3" borderId="10" applyAlignment="1" applyProtection="1" pivotButton="0" quotePrefix="0" xfId="1">
      <alignment horizontal="center" vertical="center"/>
      <protection locked="0" hidden="0"/>
    </xf>
    <xf numFmtId="3" fontId="4" fillId="3" borderId="46" applyAlignment="1" applyProtection="1" pivotButton="0" quotePrefix="0" xfId="1">
      <alignment horizontal="center" vertical="center"/>
      <protection locked="0" hidden="0"/>
    </xf>
    <xf numFmtId="3" fontId="4" fillId="3" borderId="52" applyAlignment="1" applyProtection="1" pivotButton="0" quotePrefix="0" xfId="1">
      <alignment horizontal="center" vertical="center"/>
      <protection locked="0" hidden="0"/>
    </xf>
    <xf numFmtId="0" fontId="1" fillId="0" borderId="0" pivotButton="0" quotePrefix="0" xfId="1"/>
    <xf numFmtId="0" fontId="1" fillId="0" borderId="0" pivotButton="0" quotePrefix="0" xfId="1"/>
    <xf numFmtId="0" fontId="5" fillId="0" borderId="0" pivotButton="0" quotePrefix="0" xfId="1"/>
    <xf numFmtId="0" fontId="1" fillId="0" borderId="0" pivotButton="0" quotePrefix="0" xfId="1"/>
    <xf numFmtId="0" fontId="2" fillId="0" borderId="0" applyAlignment="1" pivotButton="0" quotePrefix="0" xfId="1">
      <alignment vertical="center"/>
    </xf>
    <xf numFmtId="0" fontId="2" fillId="0" borderId="13" applyAlignment="1" pivotButton="0" quotePrefix="0" xfId="1">
      <alignment vertical="center"/>
    </xf>
    <xf numFmtId="0" fontId="4" fillId="0" borderId="31" pivotButton="0" quotePrefix="0" xfId="1"/>
    <xf numFmtId="0" fontId="10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center"/>
    </xf>
    <xf numFmtId="0" fontId="4" fillId="0" borderId="50" pivotButton="0" quotePrefix="0" xfId="1"/>
    <xf numFmtId="0" fontId="10" fillId="0" borderId="32" applyAlignment="1" pivotButton="0" quotePrefix="0" xfId="1">
      <alignment vertical="center"/>
    </xf>
    <xf numFmtId="0" fontId="1" fillId="0" borderId="32" pivotButton="0" quotePrefix="0" xfId="1"/>
    <xf numFmtId="0" fontId="2" fillId="0" borderId="32" applyAlignment="1" pivotButton="0" quotePrefix="0" xfId="1">
      <alignment vertical="center"/>
    </xf>
    <xf numFmtId="0" fontId="2" fillId="0" borderId="39" applyAlignment="1" pivotButton="0" quotePrefix="0" xfId="1">
      <alignment vertical="center"/>
    </xf>
    <xf numFmtId="0" fontId="10" fillId="0" borderId="0" applyAlignment="1" pivotButton="0" quotePrefix="0" xfId="1">
      <alignment vertical="center"/>
    </xf>
    <xf numFmtId="0" fontId="2" fillId="0" borderId="34" applyAlignment="1" pivotButton="0" quotePrefix="0" xfId="1">
      <alignment vertical="center"/>
    </xf>
    <xf numFmtId="0" fontId="1" fillId="0" borderId="0" pivotButton="0" quotePrefix="0" xfId="1"/>
    <xf numFmtId="0" fontId="5" fillId="0" borderId="0" applyAlignment="1" pivotButton="0" quotePrefix="0" xfId="1">
      <alignment vertical="center"/>
    </xf>
    <xf numFmtId="0" fontId="1" fillId="0" borderId="31" pivotButton="0" quotePrefix="0" xfId="1"/>
    <xf numFmtId="0" fontId="1" fillId="0" borderId="0" pivotButton="0" quotePrefix="0" xfId="1"/>
    <xf numFmtId="0" fontId="1" fillId="0" borderId="0" pivotButton="0" quotePrefix="0" xfId="1"/>
    <xf numFmtId="0" fontId="1" fillId="0" borderId="34" pivotButton="0" quotePrefix="0" xfId="1"/>
    <xf numFmtId="49" fontId="11" fillId="0" borderId="0" pivotButton="0" quotePrefix="0" xfId="1"/>
    <xf numFmtId="0" fontId="1" fillId="0" borderId="34" pivotButton="0" quotePrefix="0" xfId="1"/>
    <xf numFmtId="49" fontId="12" fillId="0" borderId="0" pivotButton="0" quotePrefix="0" xfId="1"/>
    <xf numFmtId="0" fontId="11" fillId="0" borderId="0" pivotButton="0" quotePrefix="0" xfId="1"/>
    <xf numFmtId="14" fontId="11" fillId="0" borderId="0" pivotButton="0" quotePrefix="0" xfId="1"/>
    <xf numFmtId="0" fontId="1" fillId="0" borderId="34" pivotButton="0" quotePrefix="0" xfId="1"/>
    <xf numFmtId="0" fontId="5" fillId="0" borderId="0" applyAlignment="1" pivotButton="0" quotePrefix="0" xfId="1">
      <alignment vertical="top"/>
    </xf>
    <xf numFmtId="49" fontId="5" fillId="0" borderId="0" pivotButton="0" quotePrefix="0" xfId="1"/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13" fillId="0" borderId="31" applyAlignment="1" pivotButton="0" quotePrefix="0" xfId="1">
      <alignment vertical="center"/>
    </xf>
    <xf numFmtId="0" fontId="13" fillId="0" borderId="0" applyAlignment="1" pivotButton="0" quotePrefix="0" xfId="1">
      <alignment vertical="center"/>
    </xf>
    <xf numFmtId="0" fontId="13" fillId="0" borderId="34" applyAlignment="1" pivotButton="0" quotePrefix="0" xfId="1">
      <alignment vertical="center"/>
    </xf>
    <xf numFmtId="0" fontId="13" fillId="0" borderId="0" applyAlignment="1" applyProtection="1" pivotButton="0" quotePrefix="0" xfId="1">
      <alignment vertical="center"/>
      <protection locked="0" hidden="0"/>
    </xf>
    <xf numFmtId="0" fontId="13" fillId="0" borderId="30" applyAlignment="1" pivotButton="0" quotePrefix="0" xfId="1">
      <alignment vertical="center"/>
    </xf>
    <xf numFmtId="0" fontId="13" fillId="0" borderId="13" applyAlignment="1" pivotButton="0" quotePrefix="0" xfId="1">
      <alignment vertical="center"/>
    </xf>
    <xf numFmtId="0" fontId="13" fillId="0" borderId="40" applyAlignment="1" pivotButton="0" quotePrefix="0" xfId="1">
      <alignment vertical="center"/>
    </xf>
    <xf numFmtId="0" fontId="12" fillId="0" borderId="0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center" vertical="center"/>
      <protection locked="0" hidden="0"/>
    </xf>
    <xf numFmtId="0" fontId="4" fillId="3" borderId="24" applyAlignment="1" applyProtection="1" pivotButton="0" quotePrefix="0" xfId="1">
      <alignment horizontal="center" vertical="center"/>
      <protection locked="0" hidden="0"/>
    </xf>
    <xf numFmtId="0" fontId="4" fillId="3" borderId="21" applyAlignment="1" applyProtection="1" pivotButton="0" quotePrefix="0" xfId="1">
      <alignment horizontal="center" vertical="center"/>
      <protection locked="0" hidden="0"/>
    </xf>
    <xf numFmtId="0" fontId="4" fillId="3" borderId="76" applyAlignment="1" applyProtection="1" pivotButton="0" quotePrefix="0" xfId="1">
      <alignment horizontal="center" vertical="center"/>
      <protection locked="0" hidden="0"/>
    </xf>
    <xf numFmtId="3" fontId="4" fillId="2" borderId="66" applyAlignment="1" pivotButton="0" quotePrefix="0" xfId="1">
      <alignment horizontal="center" vertical="center"/>
    </xf>
    <xf numFmtId="0" fontId="4" fillId="3" borderId="77" applyAlignment="1" applyProtection="1" pivotButton="0" quotePrefix="0" xfId="1">
      <alignment horizontal="center" vertical="center"/>
      <protection locked="0" hidden="0"/>
    </xf>
    <xf numFmtId="3" fontId="4" fillId="2" borderId="42" applyAlignment="1" pivotButton="0" quotePrefix="0" xfId="1">
      <alignment horizontal="center" vertical="center"/>
    </xf>
    <xf numFmtId="0" fontId="4" fillId="3" borderId="78" applyAlignment="1" applyProtection="1" pivotButton="0" quotePrefix="0" xfId="1">
      <alignment horizontal="center" vertical="center"/>
      <protection locked="0" hidden="0"/>
    </xf>
    <xf numFmtId="0" fontId="4" fillId="3" borderId="79" applyAlignment="1" applyProtection="1" pivotButton="0" quotePrefix="0" xfId="1">
      <alignment horizontal="center" vertical="center"/>
      <protection locked="0" hidden="0"/>
    </xf>
    <xf numFmtId="3" fontId="4" fillId="2" borderId="37" applyAlignment="1" pivotButton="0" quotePrefix="0" xfId="1">
      <alignment horizontal="center" vertical="center"/>
    </xf>
    <xf numFmtId="0" fontId="1" fillId="0" borderId="0" pivotButton="0" quotePrefix="0" xfId="1"/>
    <xf numFmtId="0" fontId="13" fillId="0" borderId="40" applyAlignment="1" pivotButton="0" quotePrefix="0" xfId="1">
      <alignment vertical="center"/>
    </xf>
    <xf numFmtId="0" fontId="13" fillId="0" borderId="13" applyAlignment="1" pivotButton="0" quotePrefix="0" xfId="1">
      <alignment vertical="center"/>
    </xf>
    <xf numFmtId="0" fontId="13" fillId="0" borderId="30" applyAlignment="1" pivotButton="0" quotePrefix="0" xfId="1">
      <alignment vertical="center"/>
    </xf>
    <xf numFmtId="0" fontId="13" fillId="0" borderId="34" applyAlignment="1" pivotButton="0" quotePrefix="0" xfId="1">
      <alignment vertical="center"/>
    </xf>
    <xf numFmtId="0" fontId="13" fillId="0" borderId="0" applyAlignment="1" applyProtection="1" pivotButton="0" quotePrefix="0" xfId="1">
      <alignment vertical="center"/>
      <protection locked="0" hidden="0"/>
    </xf>
    <xf numFmtId="0" fontId="13" fillId="0" borderId="0" applyAlignment="1" pivotButton="0" quotePrefix="0" xfId="1">
      <alignment vertical="center"/>
    </xf>
    <xf numFmtId="0" fontId="13" fillId="0" borderId="31" applyAlignment="1" pivotButton="0" quotePrefix="0" xfId="1">
      <alignment vertical="center"/>
    </xf>
    <xf numFmtId="0" fontId="1" fillId="0" borderId="34" pivotButton="0" quotePrefix="0" xfId="1"/>
    <xf numFmtId="49" fontId="5" fillId="0" borderId="0" pivotButton="0" quotePrefix="0" xfId="1"/>
    <xf numFmtId="0" fontId="1" fillId="0" borderId="31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11" fillId="0" borderId="0" pivotButton="0" quotePrefix="0" xfId="1"/>
    <xf numFmtId="14" fontId="11" fillId="0" borderId="0" pivotButton="0" quotePrefix="0" xfId="1"/>
    <xf numFmtId="49" fontId="12" fillId="0" borderId="0" pivotButton="0" quotePrefix="0" xfId="1"/>
    <xf numFmtId="0" fontId="2" fillId="0" borderId="34" applyAlignment="1" pivotButton="0" quotePrefix="0" xfId="1">
      <alignment vertical="center"/>
    </xf>
    <xf numFmtId="0" fontId="4" fillId="0" borderId="31" pivotButton="0" quotePrefix="0" xfId="1"/>
    <xf numFmtId="0" fontId="2" fillId="0" borderId="39" applyAlignment="1" pivotButton="0" quotePrefix="0" xfId="1">
      <alignment vertical="center"/>
    </xf>
    <xf numFmtId="0" fontId="4" fillId="0" borderId="50" pivotButton="0" quotePrefix="0" xfId="1"/>
    <xf numFmtId="0" fontId="4" fillId="0" borderId="0" applyAlignment="1" pivotButton="0" quotePrefix="0" xfId="1">
      <alignment horizontal="center"/>
    </xf>
    <xf numFmtId="0" fontId="10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" fillId="0" borderId="13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2" fillId="0" borderId="0" applyAlignment="1" pivotButton="0" quotePrefix="0" xfId="1">
      <alignment vertical="top"/>
    </xf>
    <xf numFmtId="0" fontId="2" fillId="0" borderId="0" applyAlignment="1" pivotButton="0" quotePrefix="0" xfId="1">
      <alignment vertical="center" wrapText="1"/>
    </xf>
    <xf numFmtId="0" fontId="1" fillId="0" borderId="0" applyAlignment="1" pivotButton="0" quotePrefix="0" xfId="1">
      <alignment wrapText="1"/>
    </xf>
    <xf numFmtId="0" fontId="2" fillId="0" borderId="41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center" vertical="center"/>
      <protection locked="0" hidden="0"/>
    </xf>
    <xf numFmtId="0" fontId="4" fillId="3" borderId="24" applyAlignment="1" applyProtection="1" pivotButton="0" quotePrefix="0" xfId="1">
      <alignment horizontal="center" vertical="center"/>
      <protection locked="0" hidden="0"/>
    </xf>
    <xf numFmtId="0" fontId="4" fillId="3" borderId="21" applyAlignment="1" applyProtection="1" pivotButton="0" quotePrefix="0" xfId="1">
      <alignment horizontal="center" vertical="center"/>
      <protection locked="0" hidden="0"/>
    </xf>
    <xf numFmtId="0" fontId="12" fillId="0" borderId="0" applyAlignment="1" pivotButton="0" quotePrefix="0" xfId="1">
      <alignment horizontal="left" vertical="center"/>
    </xf>
    <xf numFmtId="0" fontId="2" fillId="3" borderId="58" applyAlignment="1" applyProtection="1" pivotButton="0" quotePrefix="0" xfId="1">
      <alignment horizontal="left" vertical="top" wrapText="1"/>
      <protection locked="0" hidden="0"/>
    </xf>
    <xf numFmtId="0" fontId="2" fillId="3" borderId="4" applyAlignment="1" applyProtection="1" pivotButton="0" quotePrefix="0" xfId="1">
      <alignment horizontal="left" vertical="top" wrapText="1"/>
      <protection locked="0" hidden="0"/>
    </xf>
    <xf numFmtId="0" fontId="2" fillId="3" borderId="28" applyAlignment="1" applyProtection="1" pivotButton="0" quotePrefix="0" xfId="1">
      <alignment horizontal="left" vertical="top" wrapText="1"/>
      <protection locked="0" hidden="0"/>
    </xf>
    <xf numFmtId="0" fontId="2" fillId="3" borderId="6" applyAlignment="1" applyProtection="1" pivotButton="0" quotePrefix="0" xfId="1">
      <alignment horizontal="left" vertical="top" wrapText="1"/>
      <protection locked="0" hidden="0"/>
    </xf>
    <xf numFmtId="0" fontId="2" fillId="3" borderId="8" applyAlignment="1" applyProtection="1" pivotButton="0" quotePrefix="0" xfId="1">
      <alignment horizontal="left" vertical="top" wrapText="1"/>
      <protection locked="0" hidden="0"/>
    </xf>
    <xf numFmtId="0" fontId="2" fillId="3" borderId="9" applyAlignment="1" applyProtection="1" pivotButton="0" quotePrefix="0" xfId="1">
      <alignment horizontal="left" vertical="top" wrapText="1"/>
      <protection locked="0" hidden="0"/>
    </xf>
    <xf numFmtId="0" fontId="2" fillId="3" borderId="20" applyAlignment="1" applyProtection="1" pivotButton="0" quotePrefix="0" xfId="1">
      <alignment horizontal="left" vertical="top" wrapText="1"/>
      <protection locked="0" hidden="0"/>
    </xf>
    <xf numFmtId="0" fontId="2" fillId="3" borderId="24" applyAlignment="1" applyProtection="1" pivotButton="0" quotePrefix="0" xfId="1">
      <alignment horizontal="left" vertical="top" wrapText="1"/>
      <protection locked="0" hidden="0"/>
    </xf>
    <xf numFmtId="0" fontId="2" fillId="3" borderId="22" applyAlignment="1" applyProtection="1" pivotButton="0" quotePrefix="0" xfId="1">
      <alignment horizontal="left" vertical="top" wrapText="1"/>
      <protection locked="0" hidden="0"/>
    </xf>
    <xf numFmtId="49" fontId="4" fillId="3" borderId="1" applyAlignment="1" applyProtection="1" pivotButton="0" quotePrefix="0" xfId="1">
      <alignment horizontal="center" vertical="center"/>
      <protection locked="0" hidden="0"/>
    </xf>
    <xf numFmtId="49" fontId="4" fillId="3" borderId="4" applyAlignment="1" applyProtection="1" pivotButton="0" quotePrefix="0" xfId="1">
      <alignment horizontal="center" vertical="center"/>
      <protection locked="0" hidden="0"/>
    </xf>
    <xf numFmtId="49" fontId="4" fillId="3" borderId="28" applyAlignment="1" applyProtection="1" pivotButton="0" quotePrefix="0" xfId="1">
      <alignment horizontal="center" vertical="center"/>
      <protection locked="0" hidden="0"/>
    </xf>
    <xf numFmtId="0" fontId="4" fillId="3" borderId="23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4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39" applyAlignment="1" pivotButton="0" quotePrefix="0" xfId="1">
      <alignment horizontal="right" vertical="top"/>
    </xf>
    <xf numFmtId="0" fontId="2" fillId="0" borderId="32" applyAlignment="1" pivotButton="0" quotePrefix="0" xfId="1">
      <alignment horizontal="right" vertical="top"/>
    </xf>
    <xf numFmtId="0" fontId="2" fillId="0" borderId="38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75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4" fillId="3" borderId="25" applyAlignment="1" applyProtection="1" pivotButton="0" quotePrefix="0" xfId="1">
      <alignment horizontal="center" vertical="center"/>
      <protection locked="0" hidden="0"/>
    </xf>
    <xf numFmtId="0" fontId="4" fillId="3" borderId="24" applyAlignment="1" applyProtection="1" pivotButton="0" quotePrefix="0" xfId="1">
      <alignment horizontal="center" vertical="center"/>
      <protection locked="0" hidden="0"/>
    </xf>
    <xf numFmtId="0" fontId="4" fillId="3" borderId="21" applyAlignment="1" applyProtection="1" pivotButton="0" quotePrefix="0" xfId="1">
      <alignment horizontal="center" vertical="center"/>
      <protection locked="0" hidden="0"/>
    </xf>
    <xf numFmtId="0" fontId="3" fillId="0" borderId="80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1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5" applyAlignment="1" pivotButton="0" quotePrefix="0" xfId="1">
      <alignment horizontal="center" vertical="center"/>
    </xf>
    <xf numFmtId="0" fontId="4" fillId="3" borderId="71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164" fontId="8" fillId="0" borderId="20" applyAlignment="1" pivotButton="0" quotePrefix="0" xfId="1">
      <alignment horizontal="center" vertical="center"/>
    </xf>
    <xf numFmtId="164" fontId="8" fillId="0" borderId="24" applyAlignment="1" pivotButton="0" quotePrefix="0" xfId="1">
      <alignment horizontal="center" vertical="center"/>
    </xf>
    <xf numFmtId="164" fontId="8" fillId="0" borderId="2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82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8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0" applyAlignment="1" pivotButton="0" quotePrefix="0" xfId="1">
      <alignment horizontal="left" vertical="top"/>
    </xf>
    <xf numFmtId="49" fontId="4" fillId="3" borderId="53" applyAlignment="1" applyProtection="1" pivotButton="0" quotePrefix="1" xfId="1">
      <alignment horizontal="center" vertical="center"/>
      <protection locked="0" hidden="0"/>
    </xf>
    <xf numFmtId="49" fontId="4" fillId="3" borderId="24" applyAlignment="1" applyProtection="1" pivotButton="0" quotePrefix="1" xfId="1">
      <alignment horizontal="center" vertical="center"/>
      <protection locked="0" hidden="0"/>
    </xf>
    <xf numFmtId="49" fontId="4" fillId="3" borderId="22" applyAlignment="1" applyProtection="1" pivotButton="0" quotePrefix="1" xfId="1">
      <alignment horizontal="center" vertical="center"/>
      <protection locked="0" hidden="0"/>
    </xf>
    <xf numFmtId="49" fontId="4" fillId="3" borderId="11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9" applyAlignment="1" applyProtection="1" pivotButton="0" quotePrefix="0" xfId="1">
      <alignment horizontal="center" vertical="center"/>
      <protection locked="0" hidden="0"/>
    </xf>
    <xf numFmtId="14" fontId="4" fillId="3" borderId="11" applyAlignment="1" applyProtection="1" pivotButton="0" quotePrefix="0" xfId="1">
      <alignment horizontal="center" vertical="center"/>
      <protection locked="0" hidden="0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9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0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4" fillId="0" borderId="53" applyAlignment="1" pivotButton="0" quotePrefix="0" xfId="1">
      <alignment horizontal="center" vertical="center"/>
    </xf>
    <xf numFmtId="0" fontId="4" fillId="0" borderId="21" applyAlignment="1" pivotButton="0" quotePrefix="0" xfId="1">
      <alignment horizontal="center" vertical="center"/>
    </xf>
    <xf numFmtId="0" fontId="4" fillId="3" borderId="11" applyAlignment="1" applyProtection="1" pivotButton="0" quotePrefix="0" xfId="1">
      <alignment horizontal="center" vertical="center"/>
      <protection locked="0" hidden="0"/>
    </xf>
    <xf numFmtId="0" fontId="6" fillId="0" borderId="59" applyAlignment="1" pivotButton="0" quotePrefix="0" xfId="1">
      <alignment horizontal="center"/>
    </xf>
    <xf numFmtId="0" fontId="6" fillId="0" borderId="41" applyAlignment="1" pivotButton="0" quotePrefix="0" xfId="1">
      <alignment horizontal="center"/>
    </xf>
    <xf numFmtId="0" fontId="2" fillId="0" borderId="64" applyAlignment="1" pivotButton="0" quotePrefix="0" xfId="1">
      <alignment horizontal="center" vertical="center"/>
    </xf>
    <xf numFmtId="0" fontId="0" fillId="0" borderId="62" applyAlignment="1" pivotButton="0" quotePrefix="0" xfId="0">
      <alignment vertical="center"/>
    </xf>
    <xf numFmtId="0" fontId="0" fillId="0" borderId="63" applyAlignment="1" pivotButton="0" quotePrefix="0" xfId="0">
      <alignment vertical="center"/>
    </xf>
    <xf numFmtId="10" fontId="4" fillId="3" borderId="6" applyAlignment="1" applyProtection="1" pivotButton="0" quotePrefix="0" xfId="3">
      <alignment horizontal="center" vertical="center"/>
      <protection locked="0" hidden="0"/>
    </xf>
    <xf numFmtId="10" fontId="4" fillId="3" borderId="8" applyAlignment="1" applyProtection="1" pivotButton="0" quotePrefix="0" xfId="3">
      <alignment horizontal="center" vertical="center"/>
      <protection locked="0" hidden="0"/>
    </xf>
    <xf numFmtId="10" fontId="4" fillId="3" borderId="9" applyAlignment="1" applyProtection="1" pivotButton="0" quotePrefix="0" xfId="3">
      <alignment horizontal="center" vertical="center"/>
      <protection locked="0" hidden="0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3">
      <alignment horizontal="center" vertical="center"/>
      <protection locked="0" hidden="0"/>
    </xf>
    <xf numFmtId="10" fontId="1" fillId="3" borderId="12" applyAlignment="1" applyProtection="1" pivotButton="0" quotePrefix="0" xfId="3">
      <alignment horizontal="center" vertical="center"/>
      <protection locked="0" hidden="0"/>
    </xf>
    <xf numFmtId="0" fontId="2" fillId="0" borderId="6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0" applyAlignment="1" pivotButton="0" quotePrefix="0" xfId="1">
      <alignment horizontal="center" vertical="center"/>
    </xf>
    <xf numFmtId="0" fontId="1" fillId="3" borderId="8" applyAlignment="1" applyProtection="1" pivotButton="0" quotePrefix="0" xfId="0">
      <alignment horizontal="center" vertical="center"/>
      <protection locked="0" hidden="0"/>
    </xf>
    <xf numFmtId="0" fontId="1" fillId="3" borderId="12" applyAlignment="1" applyProtection="1" pivotButton="0" quotePrefix="0" xfId="0">
      <alignment horizontal="center" vertical="center"/>
      <protection locked="0" hidden="0"/>
    </xf>
    <xf numFmtId="0" fontId="1" fillId="3" borderId="9" applyAlignment="1" applyProtection="1" pivotButton="0" quotePrefix="0" xfId="0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9" fontId="4" fillId="0" borderId="6" applyAlignment="1" applyProtection="1" pivotButton="0" quotePrefix="0" xfId="0">
      <alignment horizontal="center" vertical="center"/>
      <protection locked="0" hidden="0"/>
    </xf>
    <xf numFmtId="9" fontId="4" fillId="0" borderId="8" applyAlignment="1" applyProtection="1" pivotButton="0" quotePrefix="0" xfId="0">
      <alignment horizontal="center" vertical="center"/>
      <protection locked="0" hidden="0"/>
    </xf>
    <xf numFmtId="9" fontId="4" fillId="0" borderId="9" applyAlignment="1" applyProtection="1" pivotButton="0" quotePrefix="0" xfId="0">
      <alignment horizontal="center" vertical="center"/>
      <protection locked="0" hidden="0"/>
    </xf>
    <xf numFmtId="9" fontId="4" fillId="0" borderId="6" applyAlignment="1" applyProtection="1" pivotButton="0" quotePrefix="0" xfId="1">
      <alignment horizontal="center" vertical="center"/>
      <protection locked="0" hidden="0"/>
    </xf>
    <xf numFmtId="9" fontId="4" fillId="0" borderId="8" applyAlignment="1" applyProtection="1" pivotButton="0" quotePrefix="0" xfId="1">
      <alignment horizontal="center" vertical="center"/>
      <protection locked="0" hidden="0"/>
    </xf>
    <xf numFmtId="9" fontId="4" fillId="0" borderId="12" applyAlignment="1" applyProtection="1" pivotButton="0" quotePrefix="0" xfId="1">
      <alignment horizontal="center" vertical="center"/>
      <protection locked="0" hidden="0"/>
    </xf>
    <xf numFmtId="9" fontId="4" fillId="0" borderId="12" applyAlignment="1" applyProtection="1" pivotButton="0" quotePrefix="0" xfId="0">
      <alignment horizontal="center" vertical="center"/>
      <protection locked="0" hidden="0"/>
    </xf>
    <xf numFmtId="0" fontId="1" fillId="0" borderId="9" applyAlignment="1" pivotButton="0" quotePrefix="0" xfId="0">
      <alignment horizontal="center" vertical="center"/>
    </xf>
    <xf numFmtId="1" fontId="1" fillId="3" borderId="12" applyAlignment="1" applyProtection="1" pivotButton="0" quotePrefix="0" xfId="0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3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3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3">
      <alignment horizontal="center" vertical="center"/>
    </xf>
    <xf numFmtId="14" fontId="1" fillId="3" borderId="12" applyAlignment="1" applyProtection="1" pivotButton="0" quotePrefix="0" xfId="3">
      <alignment horizontal="center" vertical="center"/>
      <protection locked="0" hidden="0"/>
    </xf>
    <xf numFmtId="165" fontId="1" fillId="3" borderId="9" applyAlignment="1" pivotButton="0" quotePrefix="0" xfId="3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55" applyAlignment="1" pivotButton="0" quotePrefix="0" xfId="3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1" fillId="0" borderId="38" applyAlignment="1" pivotButton="0" quotePrefix="0" xfId="3">
      <alignment horizontal="center" vertical="center"/>
    </xf>
    <xf numFmtId="0" fontId="4" fillId="3" borderId="56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3">
      <alignment horizontal="center" vertical="center"/>
      <protection locked="0" hidden="0"/>
    </xf>
    <xf numFmtId="0" fontId="2" fillId="0" borderId="38" applyAlignment="1" pivotButton="0" quotePrefix="0" xfId="1">
      <alignment horizontal="center" vertical="center"/>
    </xf>
    <xf numFmtId="0" fontId="1" fillId="0" borderId="35" applyAlignment="1" pivotButton="0" quotePrefix="0" xfId="3">
      <alignment vertical="center"/>
    </xf>
    <xf numFmtId="0" fontId="1" fillId="0" borderId="36" applyAlignment="1" pivotButton="0" quotePrefix="0" xfId="3">
      <alignment vertical="center"/>
    </xf>
    <xf numFmtId="0" fontId="1" fillId="0" borderId="35" applyAlignment="1" pivotButton="0" quotePrefix="0" xfId="3">
      <alignment horizontal="center" vertical="center"/>
    </xf>
    <xf numFmtId="0" fontId="1" fillId="0" borderId="68" applyAlignment="1" pivotButton="0" quotePrefix="0" xfId="3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4" applyAlignment="1" applyProtection="1" pivotButton="0" quotePrefix="0" xfId="3">
      <alignment horizontal="center" vertical="center"/>
      <protection locked="0" hidden="0"/>
    </xf>
    <xf numFmtId="0" fontId="1" fillId="3" borderId="3" applyAlignment="1" applyProtection="1" pivotButton="0" quotePrefix="0" xfId="3">
      <alignment horizontal="center" vertical="center"/>
      <protection locked="0" hidden="0"/>
    </xf>
    <xf numFmtId="0" fontId="1" fillId="3" borderId="9" applyAlignment="1" pivotButton="0" quotePrefix="0" xfId="3">
      <alignment horizontal="center" vertical="center"/>
    </xf>
    <xf numFmtId="49" fontId="4" fillId="3" borderId="56" applyAlignment="1" applyProtection="1" pivotButton="0" quotePrefix="1" xfId="1">
      <alignment horizontal="center" vertical="center"/>
      <protection locked="0" hidden="0"/>
    </xf>
    <xf numFmtId="49" fontId="1" fillId="3" borderId="7" applyAlignment="1" applyProtection="1" pivotButton="0" quotePrefix="0" xfId="3">
      <alignment horizontal="center" vertical="center"/>
      <protection locked="0" hidden="0"/>
    </xf>
    <xf numFmtId="49" fontId="1" fillId="3" borderId="29" applyAlignment="1" applyProtection="1" pivotButton="0" quotePrefix="0" xfId="3">
      <alignment horizontal="center" vertical="center"/>
      <protection locked="0" hidden="0"/>
    </xf>
    <xf numFmtId="0" fontId="4" fillId="3" borderId="20" applyAlignment="1" applyProtection="1" pivotButton="0" quotePrefix="0" xfId="1">
      <alignment horizontal="center" vertical="center"/>
      <protection locked="0" hidden="0"/>
    </xf>
    <xf numFmtId="0" fontId="0" fillId="0" borderId="35" applyAlignment="1" pivotButton="0" quotePrefix="0" xfId="0">
      <alignment horizontal="center" vertical="center"/>
    </xf>
    <xf numFmtId="0" fontId="0" fillId="0" borderId="68" applyAlignment="1" pivotButton="0" quotePrefix="0" xfId="0">
      <alignment horizontal="center" vertical="center"/>
    </xf>
    <xf numFmtId="0" fontId="4" fillId="0" borderId="11" applyAlignment="1" applyProtection="1" pivotButton="0" quotePrefix="0" xfId="1">
      <alignment horizontal="center" vertical="center"/>
      <protection locked="0" hidden="0"/>
    </xf>
    <xf numFmtId="0" fontId="4" fillId="0" borderId="12" applyAlignment="1" applyProtection="1" pivotButton="0" quotePrefix="0" xfId="1">
      <alignment horizontal="center" vertical="center"/>
      <protection locked="0" hidden="0"/>
    </xf>
    <xf numFmtId="49" fontId="2" fillId="0" borderId="40" applyAlignment="1" pivotButton="0" quotePrefix="0" xfId="1">
      <alignment horizontal="center"/>
    </xf>
    <xf numFmtId="49" fontId="2" fillId="0" borderId="30" applyAlignment="1" pivotButton="0" quotePrefix="0" xfId="1">
      <alignment horizontal="center"/>
    </xf>
    <xf numFmtId="49" fontId="2" fillId="0" borderId="39" applyAlignment="1" pivotButton="0" quotePrefix="0" xfId="1">
      <alignment horizontal="center"/>
    </xf>
    <xf numFmtId="49" fontId="2" fillId="0" borderId="50" applyAlignment="1" pivotButton="0" quotePrefix="0" xfId="1">
      <alignment horizontal="center"/>
    </xf>
    <xf numFmtId="49" fontId="2" fillId="0" borderId="83" applyAlignment="1" pivotButton="0" quotePrefix="0" xfId="1">
      <alignment horizontal="center"/>
    </xf>
    <xf numFmtId="49" fontId="2" fillId="0" borderId="81" applyAlignment="1" pivotButton="0" quotePrefix="0" xfId="1">
      <alignment horizontal="center"/>
    </xf>
    <xf numFmtId="0" fontId="4" fillId="0" borderId="11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166" fontId="4" fillId="3" borderId="11" applyAlignment="1" applyProtection="1" pivotButton="0" quotePrefix="0" xfId="1">
      <alignment horizontal="center" vertical="center"/>
      <protection locked="0" hidden="0"/>
    </xf>
    <xf numFmtId="166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1" applyAlignment="1" applyProtection="1" pivotButton="0" quotePrefix="0" xfId="1">
      <alignment horizontal="center" vertical="center"/>
      <protection locked="0" hidden="0"/>
    </xf>
    <xf numFmtId="0" fontId="2" fillId="0" borderId="60" applyAlignment="1" pivotButton="0" quotePrefix="0" xfId="1">
      <alignment horizontal="center" vertical="center"/>
    </xf>
    <xf numFmtId="0" fontId="1" fillId="0" borderId="15" applyAlignment="1" pivotButton="0" quotePrefix="0" xfId="3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1" fillId="0" borderId="61" applyAlignment="1" pivotButton="0" quotePrefix="0" xfId="3">
      <alignment horizontal="center" vertical="center"/>
    </xf>
    <xf numFmtId="0" fontId="1" fillId="3" borderId="8" applyAlignment="1" applyProtection="1" pivotButton="0" quotePrefix="0" xfId="3">
      <alignment horizontal="center" vertical="center"/>
      <protection locked="0" hidden="0"/>
    </xf>
    <xf numFmtId="0" fontId="11" fillId="0" borderId="32" applyAlignment="1" pivotButton="0" quotePrefix="0" xfId="1">
      <alignment horizontal="center" vertical="center"/>
    </xf>
    <xf numFmtId="49" fontId="4" fillId="4" borderId="56" applyAlignment="1" applyProtection="1" pivotButton="0" quotePrefix="0" xfId="1">
      <alignment horizontal="left" vertical="center"/>
      <protection locked="0" hidden="0"/>
    </xf>
    <xf numFmtId="49" fontId="4" fillId="4" borderId="7" applyAlignment="1" applyProtection="1" pivotButton="0" quotePrefix="0" xfId="1">
      <alignment horizontal="left" vertical="center"/>
      <protection locked="0" hidden="0"/>
    </xf>
    <xf numFmtId="49" fontId="4" fillId="4" borderId="6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1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49" fontId="4" fillId="3" borderId="56" applyAlignment="1" applyProtection="1" pivotButton="0" quotePrefix="0" xfId="1">
      <alignment horizontal="center" vertical="center"/>
      <protection locked="0" hidden="0"/>
    </xf>
    <xf numFmtId="0" fontId="2" fillId="0" borderId="3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1" fillId="0" borderId="62" applyAlignment="1" pivotButton="0" quotePrefix="0" xfId="1">
      <alignment vertical="center"/>
    </xf>
    <xf numFmtId="0" fontId="1" fillId="0" borderId="63" applyAlignment="1" pivotButton="0" quotePrefix="0" xfId="1">
      <alignment vertical="center"/>
    </xf>
    <xf numFmtId="0" fontId="1" fillId="0" borderId="35" applyAlignment="1" pivotButton="0" quotePrefix="0" xfId="1">
      <alignment horizontal="center" vertical="center"/>
    </xf>
    <xf numFmtId="0" fontId="1" fillId="0" borderId="68" applyAlignment="1" pivotButton="0" quotePrefix="0" xfId="1">
      <alignment horizontal="center" vertical="center"/>
    </xf>
    <xf numFmtId="0" fontId="1" fillId="3" borderId="8" applyAlignment="1" applyProtection="1" pivotButton="0" quotePrefix="0" xfId="1">
      <alignment horizontal="center" vertical="center"/>
      <protection locked="0" hidden="0"/>
    </xf>
    <xf numFmtId="0" fontId="1" fillId="3" borderId="9" applyAlignment="1" applyProtection="1" pivotButton="0" quotePrefix="0" xfId="1">
      <alignment horizontal="center" vertical="center"/>
      <protection locked="0" hidden="0"/>
    </xf>
    <xf numFmtId="1" fontId="1" fillId="0" borderId="24" applyAlignment="1" pivotButton="0" quotePrefix="0" xfId="1">
      <alignment horizontal="center" vertical="center"/>
    </xf>
    <xf numFmtId="1" fontId="1" fillId="0" borderId="21" applyAlignment="1" pivotButton="0" quotePrefix="0" xfId="1">
      <alignment horizontal="center" vertical="center"/>
    </xf>
    <xf numFmtId="1" fontId="1" fillId="0" borderId="22" applyAlignment="1" pivotButton="0" quotePrefix="0" xfId="1">
      <alignment horizontal="center" vertical="center"/>
    </xf>
    <xf numFmtId="1" fontId="1" fillId="3" borderId="8" applyAlignment="1" applyProtection="1" pivotButton="0" quotePrefix="0" xfId="1">
      <alignment horizontal="center" vertical="center"/>
      <protection locked="0" hidden="0"/>
    </xf>
    <xf numFmtId="1" fontId="1" fillId="3" borderId="12" applyAlignment="1" applyProtection="1" pivotButton="0" quotePrefix="0" xfId="1">
      <alignment horizontal="center" vertical="center"/>
      <protection locked="0" hidden="0"/>
    </xf>
    <xf numFmtId="0" fontId="1" fillId="3" borderId="12" applyAlignment="1" applyProtection="1" pivotButton="0" quotePrefix="0" xfId="1">
      <alignment horizontal="center" vertical="center"/>
      <protection locked="0" hidden="0"/>
    </xf>
    <xf numFmtId="0" fontId="1" fillId="0" borderId="8" applyAlignment="1" pivotButton="0" quotePrefix="0" xfId="1">
      <alignment horizontal="center" vertical="center"/>
    </xf>
    <xf numFmtId="0" fontId="1" fillId="0" borderId="9" applyAlignment="1" pivotButton="0" quotePrefix="0" xfId="1">
      <alignment horizontal="center" vertical="center"/>
    </xf>
    <xf numFmtId="0" fontId="1" fillId="0" borderId="12" applyAlignment="1" pivotButton="0" quotePrefix="0" xfId="1">
      <alignment horizontal="center" vertical="center"/>
    </xf>
    <xf numFmtId="9" fontId="4" fillId="0" borderId="9" applyAlignment="1" applyProtection="1" pivotButton="0" quotePrefix="0" xfId="1">
      <alignment horizontal="center" vertical="center"/>
      <protection locked="0" hidden="0"/>
    </xf>
    <xf numFmtId="0" fontId="12" fillId="0" borderId="32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 wrapText="1"/>
    </xf>
    <xf numFmtId="0" fontId="2" fillId="0" borderId="32" applyAlignment="1" pivotButton="0" quotePrefix="0" xfId="1">
      <alignment horizontal="center" vertical="center" wrapText="1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49" fontId="4" fillId="4" borderId="56" applyAlignment="1" applyProtection="1" pivotButton="0" quotePrefix="0" xfId="1">
      <alignment horizontal="center" vertical="center"/>
      <protection locked="0" hidden="0"/>
    </xf>
    <xf numFmtId="49" fontId="4" fillId="4" borderId="7" applyAlignment="1" applyProtection="1" pivotButton="0" quotePrefix="0" xfId="1">
      <alignment horizontal="center" vertical="center"/>
      <protection locked="0" hidden="0"/>
    </xf>
    <xf numFmtId="49" fontId="4" fillId="4" borderId="69" applyAlignment="1" applyProtection="1" pivotButton="0" quotePrefix="0" xfId="1">
      <alignment horizontal="center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14" fontId="4" fillId="4" borderId="6" applyAlignment="1" applyProtection="1" pivotButton="0" quotePrefix="0" xfId="1">
      <alignment horizontal="center" vertical="center"/>
      <protection locked="0" hidden="0"/>
    </xf>
    <xf numFmtId="14" fontId="4" fillId="4" borderId="8" applyAlignment="1" applyProtection="1" pivotButton="0" quotePrefix="0" xfId="1">
      <alignment horizontal="center" vertical="center"/>
      <protection locked="0" hidden="0"/>
    </xf>
    <xf numFmtId="14" fontId="4" fillId="4" borderId="9" applyAlignment="1" applyProtection="1" pivotButton="0" quotePrefix="0" xfId="1">
      <alignment horizontal="center" vertical="center"/>
      <protection locked="0" hidden="0"/>
    </xf>
    <xf numFmtId="0" fontId="2" fillId="0" borderId="10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8" pivotButton="0" quotePrefix="0" xfId="0"/>
    <xf numFmtId="49" fontId="4" fillId="3" borderId="107" applyAlignment="1" applyProtection="1" pivotButton="0" quotePrefix="0" xfId="1">
      <alignment horizontal="center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6" applyAlignment="1" applyProtection="1" pivotButton="0" quotePrefix="0" xfId="1">
      <alignment horizontal="center" vertical="center"/>
      <protection locked="0" hidden="0"/>
    </xf>
    <xf numFmtId="49" fontId="4" fillId="3" borderId="106" applyAlignment="1" applyProtection="1" pivotButton="0" quotePrefix="0" xfId="1">
      <alignment horizontal="center" vertical="center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3" pivotButton="0" quotePrefix="0" xfId="0"/>
    <xf numFmtId="0" fontId="2" fillId="3" borderId="110" applyAlignment="1" applyProtection="1" pivotButton="0" quotePrefix="0" xfId="1">
      <alignment horizontal="left" vertical="top" wrapText="1"/>
      <protection locked="0" hidden="0"/>
    </xf>
    <xf numFmtId="0" fontId="2" fillId="3" borderId="96" applyAlignment="1" applyProtection="1" pivotButton="0" quotePrefix="0" xfId="1">
      <alignment horizontal="left" vertical="top" wrapText="1"/>
      <protection locked="0" hidden="0"/>
    </xf>
    <xf numFmtId="0" fontId="0" fillId="0" borderId="82" pivotButton="0" quotePrefix="0" xfId="0"/>
    <xf numFmtId="0" fontId="0" fillId="0" borderId="97" pivotButton="0" quotePrefix="0" xfId="0"/>
    <xf numFmtId="0" fontId="0" fillId="0" borderId="39" pivotButton="0" quotePrefix="0" xfId="0"/>
    <xf numFmtId="0" fontId="0" fillId="0" borderId="32" pivotButton="0" quotePrefix="0" xfId="0"/>
    <xf numFmtId="0" fontId="0" fillId="0" borderId="56" pivotButton="0" quotePrefix="0" xfId="0"/>
    <xf numFmtId="0" fontId="0" fillId="0" borderId="7" pivotButton="0" quotePrefix="0" xfId="0"/>
    <xf numFmtId="0" fontId="0" fillId="0" borderId="69" pivotButton="0" quotePrefix="0" xfId="0"/>
    <xf numFmtId="0" fontId="2" fillId="0" borderId="108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8" applyAlignment="1" applyProtection="1" pivotButton="0" quotePrefix="1" xfId="1">
      <alignment horizontal="center" vertical="center"/>
      <protection locked="0" hidden="0"/>
    </xf>
    <xf numFmtId="0" fontId="2" fillId="0" borderId="112" applyAlignment="1" pivotButton="0" quotePrefix="0" xfId="1">
      <alignment horizontal="center" vertical="center"/>
    </xf>
    <xf numFmtId="0" fontId="0" fillId="0" borderId="50" pivotButton="0" quotePrefix="0" xfId="0"/>
    <xf numFmtId="0" fontId="2" fillId="0" borderId="89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1" pivotButton="0" quotePrefix="0" xfId="0"/>
    <xf numFmtId="49" fontId="2" fillId="0" borderId="88" applyAlignment="1" pivotButton="0" quotePrefix="0" xfId="1">
      <alignment horizontal="center"/>
    </xf>
    <xf numFmtId="0" fontId="0" fillId="0" borderId="30" pivotButton="0" quotePrefix="0" xfId="0"/>
    <xf numFmtId="0" fontId="0" fillId="0" borderId="15" pivotButton="0" quotePrefix="0" xfId="0"/>
    <xf numFmtId="0" fontId="2" fillId="0" borderId="94" applyAlignment="1" pivotButton="0" quotePrefix="0" xfId="1">
      <alignment horizontal="center" vertical="center"/>
    </xf>
    <xf numFmtId="0" fontId="0" fillId="0" borderId="61" pivotButton="0" quotePrefix="0" xfId="0"/>
    <xf numFmtId="0" fontId="2" fillId="0" borderId="113" applyAlignment="1" pivotButton="0" quotePrefix="0" xfId="1">
      <alignment horizontal="right" vertical="center"/>
    </xf>
    <xf numFmtId="0" fontId="0" fillId="0" borderId="29" pivotButton="0" quotePrefix="0" xfId="0"/>
    <xf numFmtId="0" fontId="0" fillId="0" borderId="35" pivotButton="0" quotePrefix="0" xfId="0"/>
    <xf numFmtId="0" fontId="0" fillId="0" borderId="36" pivotButton="0" quotePrefix="0" xfId="0"/>
    <xf numFmtId="0" fontId="2" fillId="0" borderId="84" applyAlignment="1" pivotButton="0" quotePrefix="0" xfId="1">
      <alignment horizontal="center" vertical="center"/>
    </xf>
    <xf numFmtId="0" fontId="0" fillId="0" borderId="68" pivotButton="0" quotePrefix="0" xfId="0"/>
    <xf numFmtId="0" fontId="2" fillId="0" borderId="87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applyProtection="1" pivotButton="0" quotePrefix="0" xfId="1">
      <alignment horizontal="center" vertical="center"/>
      <protection locked="0" hidden="0"/>
    </xf>
    <xf numFmtId="0" fontId="4" fillId="3" borderId="92" applyAlignment="1" applyProtection="1" pivotButton="0" quotePrefix="0" xfId="1">
      <alignment horizontal="center" vertical="center"/>
      <protection locked="0" hidden="0"/>
    </xf>
    <xf numFmtId="0" fontId="4" fillId="3" borderId="96" applyAlignment="1" pivotButton="0" quotePrefix="0" xfId="1">
      <alignment horizontal="center" vertical="center"/>
    </xf>
    <xf numFmtId="0" fontId="4" fillId="3" borderId="87" applyAlignment="1" applyProtection="1" pivotButton="0" quotePrefix="0" xfId="1">
      <alignment horizontal="center" vertical="center"/>
      <protection locked="0" hidden="0"/>
    </xf>
    <xf numFmtId="49" fontId="4" fillId="3" borderId="99" applyAlignment="1" applyProtection="1" pivotButton="0" quotePrefix="1" xfId="1">
      <alignment horizontal="center" vertical="center"/>
      <protection locked="0" hidden="0"/>
    </xf>
    <xf numFmtId="166" fontId="4" fillId="3" borderId="87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91" applyAlignment="1" applyProtection="1" pivotButton="0" quotePrefix="0" xfId="1">
      <alignment horizontal="center" vertical="center"/>
      <protection locked="0" hidden="0"/>
    </xf>
    <xf numFmtId="165" fontId="4" fillId="3" borderId="9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10" fontId="4" fillId="3" borderId="91" applyAlignment="1" applyProtection="1" pivotButton="0" quotePrefix="0" xfId="1">
      <alignment horizontal="center" vertical="center"/>
      <protection locked="0" hidden="0"/>
    </xf>
    <xf numFmtId="10" fontId="4" fillId="3" borderId="96" applyAlignment="1" applyProtection="1" pivotButton="0" quotePrefix="0" xfId="3">
      <alignment horizontal="center" vertical="center"/>
      <protection locked="0" hidden="0"/>
    </xf>
    <xf numFmtId="0" fontId="2" fillId="0" borderId="91" applyAlignment="1" pivotButton="0" quotePrefix="0" xfId="1">
      <alignment horizontal="center" vertical="center"/>
    </xf>
    <xf numFmtId="9" fontId="4" fillId="0" borderId="91" applyAlignment="1" applyProtection="1" pivotButton="0" quotePrefix="0" xfId="1">
      <alignment horizontal="center" vertical="center"/>
      <protection locked="0" hidden="0"/>
    </xf>
    <xf numFmtId="9" fontId="4" fillId="0" borderId="91" applyAlignment="1" applyProtection="1" pivotButton="0" quotePrefix="0" xfId="0">
      <alignment horizontal="center" vertical="center"/>
      <protection locked="0" hidden="0"/>
    </xf>
    <xf numFmtId="9" fontId="4" fillId="0" borderId="96" applyAlignment="1" applyProtection="1" pivotButton="0" quotePrefix="0" xfId="0">
      <alignment horizontal="center" vertical="center"/>
      <protection locked="0" hidden="0"/>
    </xf>
    <xf numFmtId="0" fontId="4" fillId="0" borderId="87" applyAlignment="1" applyProtection="1" pivotButton="0" quotePrefix="0" xfId="1">
      <alignment horizontal="center" vertical="center"/>
      <protection locked="0" hidden="0"/>
    </xf>
    <xf numFmtId="0" fontId="4" fillId="0" borderId="91" applyAlignment="1" pivotButton="0" quotePrefix="0" xfId="1">
      <alignment horizontal="center" vertical="center"/>
    </xf>
    <xf numFmtId="0" fontId="4" fillId="0" borderId="96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1" fontId="4" fillId="3" borderId="91" applyAlignment="1" applyProtection="1" pivotButton="0" quotePrefix="0" xfId="1">
      <alignment horizontal="center" vertical="center"/>
      <protection locked="0" hidden="0"/>
    </xf>
    <xf numFmtId="0" fontId="4" fillId="3" borderId="91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0" fontId="4" fillId="0" borderId="103" applyAlignment="1" pivotButton="0" quotePrefix="0" xfId="1">
      <alignment horizontal="center" vertical="center"/>
    </xf>
    <xf numFmtId="0" fontId="0" fillId="0" borderId="21" pivotButton="0" quotePrefix="0" xfId="0"/>
    <xf numFmtId="164" fontId="8" fillId="0" borderId="95" applyAlignment="1" pivotButton="0" quotePrefix="0" xfId="1">
      <alignment horizontal="center" vertical="center"/>
    </xf>
    <xf numFmtId="1" fontId="4" fillId="0" borderId="95" applyAlignment="1" pivotButton="0" quotePrefix="0" xfId="1">
      <alignment horizontal="center" vertical="center"/>
    </xf>
    <xf numFmtId="1" fontId="4" fillId="0" borderId="102" applyAlignment="1" pivotButton="0" quotePrefix="0" xfId="1">
      <alignment horizontal="center" vertical="center"/>
    </xf>
    <xf numFmtId="0" fontId="2" fillId="0" borderId="103" applyAlignment="1" pivotButton="0" quotePrefix="0" xfId="1">
      <alignment horizontal="center" vertical="center"/>
    </xf>
    <xf numFmtId="49" fontId="2" fillId="0" borderId="89" applyAlignment="1" pivotButton="0" quotePrefix="0" xfId="1">
      <alignment horizontal="center"/>
    </xf>
    <xf numFmtId="0" fontId="0" fillId="0" borderId="83" pivotButton="0" quotePrefix="0" xfId="0"/>
    <xf numFmtId="0" fontId="0" fillId="0" borderId="14" pivotButton="0" quotePrefix="0" xfId="0"/>
    <xf numFmtId="0" fontId="0" fillId="0" borderId="33" pivotButton="0" quotePrefix="0" xfId="0"/>
    <xf numFmtId="0" fontId="2" fillId="0" borderId="100" applyAlignment="1" pivotButton="0" quotePrefix="0" xfId="1">
      <alignment horizontal="center" vertical="center"/>
    </xf>
    <xf numFmtId="0" fontId="0" fillId="0" borderId="101" pivotButton="0" quotePrefix="0" xfId="0"/>
    <xf numFmtId="0" fontId="0" fillId="0" borderId="70" pivotButton="0" quotePrefix="0" xfId="0"/>
    <xf numFmtId="0" fontId="0" fillId="0" borderId="81" pivotButton="0" quotePrefix="0" xfId="0"/>
    <xf numFmtId="0" fontId="2" fillId="0" borderId="55" applyAlignment="1" pivotButton="0" quotePrefix="0" xfId="0">
      <alignment horizontal="center" vertical="center"/>
    </xf>
    <xf numFmtId="0" fontId="2" fillId="0" borderId="105" applyAlignment="1" pivotButton="0" quotePrefix="0" xfId="1">
      <alignment horizontal="center" vertical="center"/>
    </xf>
    <xf numFmtId="0" fontId="0" fillId="0" borderId="62" pivotButton="0" quotePrefix="0" xfId="0"/>
    <xf numFmtId="0" fontId="0" fillId="0" borderId="63" pivotButton="0" quotePrefix="0" xfId="0"/>
    <xf numFmtId="0" fontId="3" fillId="0" borderId="109" applyAlignment="1" pivotButton="0" quotePrefix="0" xfId="1">
      <alignment horizontal="center"/>
    </xf>
    <xf numFmtId="0" fontId="6" fillId="0" borderId="104" applyAlignment="1" pivotButton="0" quotePrefix="0" xfId="1">
      <alignment horizontal="center"/>
    </xf>
    <xf numFmtId="0" fontId="4" fillId="3" borderId="65" applyAlignment="1" applyProtection="1" pivotButton="0" quotePrefix="0" xfId="1">
      <alignment horizontal="center" vertical="center"/>
      <protection locked="0" hidden="0"/>
    </xf>
    <xf numFmtId="0" fontId="4" fillId="3" borderId="43" applyAlignment="1" applyProtection="1" pivotButton="0" quotePrefix="0" xfId="1">
      <alignment horizontal="center" vertical="center"/>
      <protection locked="0" hidden="0"/>
    </xf>
    <xf numFmtId="0" fontId="4" fillId="3" borderId="47" applyAlignment="1" applyProtection="1" pivotButton="0" quotePrefix="0" xfId="1">
      <alignment horizontal="center" vertical="center"/>
      <protection locked="0" hidden="0"/>
    </xf>
    <xf numFmtId="0" fontId="4" fillId="3" borderId="95" applyAlignment="1" applyProtection="1" pivotButton="0" quotePrefix="0" xfId="1">
      <alignment horizontal="center" vertical="center"/>
      <protection locked="0" hidden="0"/>
    </xf>
    <xf numFmtId="49" fontId="4" fillId="4" borderId="114" applyAlignment="1" applyProtection="1" pivotButton="0" quotePrefix="0" xfId="1">
      <alignment horizontal="left" vertical="center"/>
      <protection locked="0" hidden="0"/>
    </xf>
    <xf numFmtId="14" fontId="4" fillId="4" borderId="96" applyAlignment="1" applyProtection="1" pivotButton="0" quotePrefix="1" xfId="1">
      <alignment horizontal="left" vertical="center"/>
      <protection locked="0" hidden="0"/>
    </xf>
    <xf numFmtId="49" fontId="4" fillId="3" borderId="99" applyAlignment="1" applyProtection="1" pivotButton="0" quotePrefix="0" xfId="1">
      <alignment horizontal="center" vertical="center"/>
      <protection locked="0" hidden="0"/>
    </xf>
    <xf numFmtId="9" fontId="4" fillId="0" borderId="96" applyAlignment="1" applyProtection="1" pivotButton="0" quotePrefix="0" xfId="1">
      <alignment horizontal="center" vertical="center"/>
      <protection locked="0" hidden="0"/>
    </xf>
    <xf numFmtId="49" fontId="4" fillId="4" borderId="114" applyAlignment="1" applyProtection="1" pivotButton="0" quotePrefix="0" xfId="1">
      <alignment horizontal="center" vertical="center"/>
      <protection locked="0" hidden="0"/>
    </xf>
    <xf numFmtId="14" fontId="4" fillId="4" borderId="96" applyAlignment="1" applyProtection="1" pivotButton="0" quotePrefix="0" xfId="1">
      <alignment horizontal="center" vertical="center"/>
      <protection locked="0" hidden="0"/>
    </xf>
  </cellXfs>
  <cellStyles count="4">
    <cellStyle name="Normal" xfId="0" builtinId="0"/>
    <cellStyle name="Normal 2" xfId="1"/>
    <cellStyle name="Normal 3" xfId="2"/>
    <cellStyle name="Normal 4 2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tabSelected="1" zoomScale="85" zoomScaleNormal="85" workbookViewId="0">
      <selection activeCell="B29" sqref="B29:G29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r="2" ht="18" customHeight="1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352" t="inlineStr">
        <is>
          <t>Date Surveyed</t>
        </is>
      </c>
      <c r="B3" s="353" t="n"/>
      <c r="C3" s="354" t="n"/>
      <c r="D3" s="355" t="n">
        <v>43979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352" t="inlineStr">
        <is>
          <t>Survey Tech</t>
        </is>
      </c>
      <c r="B4" s="353" t="n"/>
      <c r="C4" s="354" t="n"/>
      <c r="D4" s="356" t="inlineStr">
        <is>
          <t>J. Kallunki/J. Walther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r="5" ht="18" customHeight="1">
      <c r="A5" s="352" t="inlineStr">
        <is>
          <t>Count Room Tech</t>
        </is>
      </c>
      <c r="B5" s="353" t="n"/>
      <c r="C5" s="354" t="n"/>
      <c r="D5" s="356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Class 2 Final Status Survey (FSS).  Static readings were taken with 43-93 probes. All corresponding smears were taken at same location as static for each survey location. Scans of all surfaces performed with 43-93 probes.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r="6" ht="18" customHeight="1" thickBot="1">
      <c r="A6" s="352" t="inlineStr">
        <is>
          <t>Date Counted</t>
        </is>
      </c>
      <c r="B6" s="353" t="n"/>
      <c r="C6" s="354" t="n"/>
      <c r="D6" s="356" t="inlineStr">
        <is>
          <t>5/29/20</t>
        </is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r="7" ht="18" customHeight="1" thickBot="1" thickTop="1">
      <c r="A7" s="368" t="inlineStr">
        <is>
          <t>Survey Unit</t>
        </is>
      </c>
      <c r="B7" s="369" t="n"/>
      <c r="C7" s="370" t="n"/>
      <c r="D7" s="371" t="inlineStr">
        <is>
          <t xml:space="preserve"> 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r="8" ht="18" customHeight="1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r="9" ht="18" customHeight="1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2</v>
      </c>
      <c r="G9" s="5" t="n">
        <v>423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r="10" ht="18" customHeight="1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262</v>
      </c>
      <c r="H10" s="390" t="n">
        <v>19</v>
      </c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inlineStr">
        <is>
          <t>ASC-DP</t>
        </is>
      </c>
      <c r="U10" s="349" t="n"/>
      <c r="V10" s="358" t="n"/>
      <c r="W10" s="392">
        <f>IF(T10="","",T10)</f>
        <v/>
      </c>
      <c r="X10" s="353" t="n"/>
      <c r="Y10" s="354" t="n"/>
    </row>
    <row r="11" ht="18" customHeight="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1</v>
      </c>
      <c r="G11" s="5" t="n">
        <v>212</v>
      </c>
      <c r="H11" s="393" t="n">
        <v>247480</v>
      </c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259730/PR374384</t>
        </is>
      </c>
      <c r="O11" s="353" t="n"/>
      <c r="P11" s="353" t="n"/>
      <c r="Q11" s="260">
        <f>IF(N11="","",N11)</f>
        <v/>
      </c>
      <c r="R11" s="353" t="n"/>
      <c r="S11" s="353" t="n"/>
      <c r="T11" s="394" t="inlineStr">
        <is>
          <t>0920930</t>
        </is>
      </c>
      <c r="U11" s="366" t="n"/>
      <c r="V11" s="383" t="n"/>
      <c r="W11" s="392">
        <f>IF(T11="","",T11)</f>
        <v/>
      </c>
      <c r="X11" s="353" t="n"/>
      <c r="Y11" s="354" t="n"/>
    </row>
    <row r="12" ht="18" customHeight="1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194</v>
      </c>
      <c r="H12" s="395" t="n">
        <v>44127</v>
      </c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44266</v>
      </c>
      <c r="O12" s="353" t="n"/>
      <c r="P12" s="353" t="n"/>
      <c r="Q12" s="396">
        <f>IF(N12="","",N12)</f>
        <v/>
      </c>
      <c r="R12" s="353" t="n"/>
      <c r="S12" s="353" t="n"/>
      <c r="T12" s="397" t="n">
        <v>44245</v>
      </c>
      <c r="U12" s="353" t="n"/>
      <c r="V12" s="389" t="n"/>
      <c r="W12" s="398">
        <f>IF(T12="","",T12)</f>
        <v/>
      </c>
      <c r="X12" s="353" t="n"/>
      <c r="Y12" s="354" t="n"/>
    </row>
    <row r="13" ht="18" customHeight="1">
      <c r="A13" s="388" t="inlineStr">
        <is>
          <t>Metal</t>
        </is>
      </c>
      <c r="B13" s="353" t="n"/>
      <c r="C13" s="353" t="n"/>
      <c r="D13" s="353" t="n"/>
      <c r="E13" s="389" t="n"/>
      <c r="F13" s="4" t="n">
        <v>1</v>
      </c>
      <c r="G13" s="5" t="n">
        <v>188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0.1931</v>
      </c>
      <c r="O13" s="353" t="n"/>
      <c r="P13" s="353" t="n"/>
      <c r="Q13" s="233" t="n">
        <v>0.62</v>
      </c>
      <c r="R13" s="353" t="n"/>
      <c r="S13" s="353" t="n"/>
      <c r="T13" s="400" t="n">
        <v>0.2252</v>
      </c>
      <c r="U13" s="353" t="n"/>
      <c r="V13" s="389" t="n"/>
      <c r="W13" s="401" t="n">
        <v>0.3757</v>
      </c>
      <c r="X13" s="353" t="n"/>
      <c r="Y13" s="354" t="n"/>
    </row>
    <row r="14" ht="18" customHeight="1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307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4" t="n">
        <v>0.75</v>
      </c>
      <c r="R14" s="353" t="n"/>
      <c r="S14" s="389" t="n"/>
      <c r="T14" s="403" t="n">
        <v>1</v>
      </c>
      <c r="U14" s="353" t="n"/>
      <c r="V14" s="389" t="n"/>
      <c r="W14" s="405" t="n">
        <v>1</v>
      </c>
      <c r="X14" s="353" t="n"/>
      <c r="Y14" s="354" t="n"/>
    </row>
    <row r="15" ht="18" customHeight="1">
      <c r="A15" s="388" t="inlineStr">
        <is>
          <t>Wood</t>
        </is>
      </c>
      <c r="B15" s="353" t="n"/>
      <c r="C15" s="353" t="n"/>
      <c r="D15" s="353" t="n"/>
      <c r="E15" s="389" t="n"/>
      <c r="F15" s="4" t="n">
        <v>1</v>
      </c>
      <c r="G15" s="5" t="n">
        <v>184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r="16" ht="18" customHeight="1">
      <c r="A16" s="409" t="n"/>
      <c r="B16" s="353" t="n"/>
      <c r="C16" s="353" t="n"/>
      <c r="D16" s="353" t="n"/>
      <c r="E16" s="389" t="n"/>
      <c r="F16" s="4" t="n"/>
      <c r="G16" s="5" t="n"/>
      <c r="H16" s="393" t="n">
        <v>1</v>
      </c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r="17" ht="18" customHeight="1">
      <c r="A17" s="409" t="n"/>
      <c r="B17" s="353" t="n"/>
      <c r="C17" s="353" t="n"/>
      <c r="D17" s="353" t="n"/>
      <c r="E17" s="389" t="n"/>
      <c r="F17" s="4" t="n"/>
      <c r="G17" s="5" t="n"/>
      <c r="H17" s="393" t="n">
        <v>1</v>
      </c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r="18" ht="18" customHeight="1">
      <c r="A18" s="409" t="n"/>
      <c r="B18" s="353" t="n"/>
      <c r="C18" s="353" t="n"/>
      <c r="D18" s="353" t="n"/>
      <c r="E18" s="389" t="n"/>
      <c r="F18" s="4" t="n"/>
      <c r="G18" s="5" t="n"/>
      <c r="H18" s="393" t="n">
        <v>5</v>
      </c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0</v>
      </c>
      <c r="O18" s="353" t="n"/>
      <c r="P18" s="389" t="n"/>
      <c r="Q18" s="216" t="n">
        <v>247</v>
      </c>
      <c r="R18" s="353" t="n"/>
      <c r="S18" s="353" t="n"/>
      <c r="T18" s="411" t="n">
        <v>7</v>
      </c>
      <c r="U18" s="353" t="n"/>
      <c r="V18" s="389" t="n"/>
      <c r="W18" s="412" t="n">
        <v>1589</v>
      </c>
      <c r="X18" s="353" t="n"/>
      <c r="Y18" s="354" t="n"/>
    </row>
    <row r="19" ht="18" customHeight="1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r="20" ht="18" customHeight="1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222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r="21" ht="18" customHeight="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427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r="22" ht="49.9" customHeight="1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r="23" ht="19.9" customFormat="1" customHeight="1" s="119" thickTop="1">
      <c r="A23" s="40" t="n">
        <v>1</v>
      </c>
      <c r="B23" s="433" t="inlineStr">
        <is>
          <t xml:space="preserve"> Floor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0</v>
      </c>
      <c r="K23" s="47" t="n">
        <v>1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357</v>
      </c>
      <c r="P23" s="50" t="n">
        <v>188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0</v>
      </c>
      <c r="U23" s="28">
        <f>IF(ISBLANK(T23)," ",(T23/$T$17)-($T$18/$T$16))</f>
        <v/>
      </c>
      <c r="V23" s="29">
        <f>IF(ISBLANK(T23), " ", (U23/T$13))</f>
        <v/>
      </c>
      <c r="W23" s="53" t="n">
        <v>39</v>
      </c>
      <c r="X23" s="28">
        <f>IF(ISBLANK(W23)," ",(W23/$W$17)-($W$18/$W$16))</f>
        <v/>
      </c>
      <c r="Y23" s="30">
        <f>IF(ISBLANK(W23), " ", (X23/$W$13))</f>
        <v/>
      </c>
    </row>
    <row r="24" ht="19.9" customFormat="1" customHeight="1" s="119">
      <c r="A24" s="42">
        <f>A23 +1</f>
        <v/>
      </c>
      <c r="B24" s="434" t="inlineStr">
        <is>
          <t xml:space="preserve"> Floor</t>
        </is>
      </c>
      <c r="C24" s="353" t="n"/>
      <c r="D24" s="353" t="n"/>
      <c r="E24" s="353" t="n"/>
      <c r="F24" s="353" t="n"/>
      <c r="G24" s="389" t="n"/>
      <c r="H24" s="411" t="n"/>
      <c r="I24" s="389" t="n"/>
      <c r="J24" s="43" t="n">
        <v>1</v>
      </c>
      <c r="K24" s="48" t="n">
        <v>1</v>
      </c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>
        <v>333</v>
      </c>
      <c r="P24" s="51" t="n">
        <v>188</v>
      </c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>
        <v>0</v>
      </c>
      <c r="U24" s="31">
        <f>IF(ISBLANK(T24)," ",(T24/$T$17)-($T$18/$T$16))</f>
        <v/>
      </c>
      <c r="V24" s="32">
        <f>IF(ISBLANK(T24), " ", (U24/T$13))</f>
        <v/>
      </c>
      <c r="W24" s="43" t="n">
        <v>33</v>
      </c>
      <c r="X24" s="31">
        <f>IF(ISBLANK(W24)," ",(W24/$W$17)-($W$18/$W$16))</f>
        <v/>
      </c>
      <c r="Y24" s="33">
        <f>IF(ISBLANK(W24), " ", (X24/$W$13))</f>
        <v/>
      </c>
    </row>
    <row r="25" ht="19.9" customFormat="1" customHeight="1" s="119">
      <c r="A25" s="44">
        <f>A24 +1</f>
        <v/>
      </c>
      <c r="B25" s="434" t="inlineStr">
        <is>
          <t xml:space="preserve"> Floor</t>
        </is>
      </c>
      <c r="C25" s="353" t="n"/>
      <c r="D25" s="353" t="n"/>
      <c r="E25" s="353" t="n"/>
      <c r="F25" s="353" t="n"/>
      <c r="G25" s="389" t="n"/>
      <c r="H25" s="411" t="n"/>
      <c r="I25" s="389" t="n"/>
      <c r="J25" s="43" t="n">
        <v>0</v>
      </c>
      <c r="K25" s="48" t="n">
        <v>1</v>
      </c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>
        <v>248</v>
      </c>
      <c r="P25" s="51" t="n">
        <v>188</v>
      </c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>
        <v>0</v>
      </c>
      <c r="U25" s="31">
        <f>IF(ISBLANK(T25)," ",(T25/$T$17)-($T$18/$T$16))</f>
        <v/>
      </c>
      <c r="V25" s="32">
        <f>IF(ISBLANK(T25), " ", (U25/T$13))</f>
        <v/>
      </c>
      <c r="W25" s="43" t="n">
        <v>33</v>
      </c>
      <c r="X25" s="31">
        <f>IF(ISBLANK(W25)," ",(W25/$W$17)-($W$18/$W$16))</f>
        <v/>
      </c>
      <c r="Y25" s="33">
        <f>IF(ISBLANK(W25), " ", (X25/$W$13))</f>
        <v/>
      </c>
    </row>
    <row r="26" ht="19.9" customFormat="1" customHeight="1" s="119">
      <c r="A26" s="44">
        <f>A25 +1</f>
        <v/>
      </c>
      <c r="B26" s="434" t="inlineStr">
        <is>
          <t xml:space="preserve"> Floor</t>
        </is>
      </c>
      <c r="C26" s="353" t="n"/>
      <c r="D26" s="353" t="n"/>
      <c r="E26" s="353" t="n"/>
      <c r="F26" s="353" t="n"/>
      <c r="G26" s="389" t="n"/>
      <c r="H26" s="411" t="n"/>
      <c r="I26" s="389" t="n"/>
      <c r="J26" s="43" t="n">
        <v>2</v>
      </c>
      <c r="K26" s="48" t="n">
        <v>1</v>
      </c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>
        <v>229</v>
      </c>
      <c r="P26" s="51" t="n">
        <v>188</v>
      </c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>
        <v>0</v>
      </c>
      <c r="U26" s="31">
        <f>IF(ISBLANK(T26)," ",(T26/$T$17)-($T$18/$T$16))</f>
        <v/>
      </c>
      <c r="V26" s="32">
        <f>IF(ISBLANK(T26), " ", (U26/T$13))</f>
        <v/>
      </c>
      <c r="W26" s="43" t="n">
        <v>26</v>
      </c>
      <c r="X26" s="31">
        <f>IF(ISBLANK(W26)," ",(W26/$W$17)-($W$18/$W$16))</f>
        <v/>
      </c>
      <c r="Y26" s="33">
        <f>IF(ISBLANK(W26), " ", (X26/$W$13))</f>
        <v/>
      </c>
    </row>
    <row r="27" ht="19.9" customFormat="1" customHeight="1" s="119">
      <c r="A27" s="44">
        <f>A26 +1</f>
        <v/>
      </c>
      <c r="B27" s="434" t="inlineStr">
        <is>
          <t xml:space="preserve"> Ceiling</t>
        </is>
      </c>
      <c r="C27" s="353" t="n"/>
      <c r="D27" s="353" t="n"/>
      <c r="E27" s="353" t="n"/>
      <c r="F27" s="353" t="n"/>
      <c r="G27" s="389" t="n"/>
      <c r="H27" s="411" t="n"/>
      <c r="I27" s="389" t="n"/>
      <c r="J27" s="43" t="n">
        <v>0</v>
      </c>
      <c r="K27" s="48" t="n">
        <v>1</v>
      </c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>
        <v>362</v>
      </c>
      <c r="P27" s="51" t="n">
        <v>188</v>
      </c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>
        <v>0</v>
      </c>
      <c r="U27" s="31">
        <f>IF(ISBLANK(T27)," ",(T27/$T$17)-($T$18/$T$16))</f>
        <v/>
      </c>
      <c r="V27" s="32">
        <f>IF(ISBLANK(T27), " ", (U27/T$13))</f>
        <v/>
      </c>
      <c r="W27" s="43" t="n">
        <v>43</v>
      </c>
      <c r="X27" s="31">
        <f>IF(ISBLANK(W27)," ",(W27/$W$17)-($W$18/$W$16))</f>
        <v/>
      </c>
      <c r="Y27" s="33">
        <f>IF(ISBLANK(W27), " ", (X27/$W$13))</f>
        <v/>
      </c>
    </row>
    <row r="28" ht="19.9" customFormat="1" customHeight="1" s="119">
      <c r="A28" s="44">
        <f>A27 +1</f>
        <v/>
      </c>
      <c r="B28" s="434" t="inlineStr">
        <is>
          <t xml:space="preserve"> Ceiling</t>
        </is>
      </c>
      <c r="C28" s="353" t="n"/>
      <c r="D28" s="353" t="n"/>
      <c r="E28" s="353" t="n"/>
      <c r="F28" s="353" t="n"/>
      <c r="G28" s="389" t="n"/>
      <c r="H28" s="411" t="n"/>
      <c r="I28" s="389" t="n"/>
      <c r="J28" s="43" t="n">
        <v>3</v>
      </c>
      <c r="K28" s="48" t="n">
        <v>1</v>
      </c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>
        <v>289</v>
      </c>
      <c r="P28" s="51" t="n">
        <v>188</v>
      </c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>
        <v>0</v>
      </c>
      <c r="U28" s="31">
        <f>IF(ISBLANK(T28)," ",(T28/$T$17)-($T$18/$T$16))</f>
        <v/>
      </c>
      <c r="V28" s="32">
        <f>IF(ISBLANK(T28), " ", (U28/T$13))</f>
        <v/>
      </c>
      <c r="W28" s="43" t="n">
        <v>61</v>
      </c>
      <c r="X28" s="31">
        <f>IF(ISBLANK(W28)," ",(W28/$W$17)-($W$18/$W$16))</f>
        <v/>
      </c>
      <c r="Y28" s="33">
        <f>IF(ISBLANK(W28), " ", (X28/$W$13))</f>
        <v/>
      </c>
    </row>
    <row r="29" ht="19.9" customFormat="1" customHeight="1" s="119">
      <c r="A29" s="44">
        <f>A28 +1</f>
        <v/>
      </c>
      <c r="B29" s="434" t="inlineStr">
        <is>
          <t xml:space="preserve"> Ceiling</t>
        </is>
      </c>
      <c r="C29" s="353" t="n"/>
      <c r="D29" s="353" t="n"/>
      <c r="E29" s="353" t="n"/>
      <c r="F29" s="353" t="n"/>
      <c r="G29" s="389" t="n"/>
      <c r="H29" s="411" t="n"/>
      <c r="I29" s="389" t="n"/>
      <c r="J29" s="43" t="n">
        <v>1</v>
      </c>
      <c r="K29" s="48" t="n">
        <v>1</v>
      </c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>
        <v>273</v>
      </c>
      <c r="P29" s="51" t="n">
        <v>188</v>
      </c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>
        <v>0</v>
      </c>
      <c r="U29" s="31">
        <f>IF(ISBLANK(T29)," ",(T29/$T$17)-($T$18/$T$16))</f>
        <v/>
      </c>
      <c r="V29" s="32">
        <f>IF(ISBLANK(T29), " ", (U29/T$13))</f>
        <v/>
      </c>
      <c r="W29" s="43" t="n">
        <v>30</v>
      </c>
      <c r="X29" s="31">
        <f>IF(ISBLANK(W29)," ",(W29/$W$17)-($W$18/$W$16))</f>
        <v/>
      </c>
      <c r="Y29" s="33">
        <f>IF(ISBLANK(W29), " ", (X29/$W$13))</f>
        <v/>
      </c>
    </row>
    <row r="30" ht="19.9" customFormat="1" customHeight="1" s="119">
      <c r="A30" s="44">
        <f>A29 +1</f>
        <v/>
      </c>
      <c r="B30" s="434" t="inlineStr">
        <is>
          <t xml:space="preserve"> East Wall</t>
        </is>
      </c>
      <c r="C30" s="353" t="n"/>
      <c r="D30" s="353" t="n"/>
      <c r="E30" s="353" t="n"/>
      <c r="F30" s="353" t="n"/>
      <c r="G30" s="389" t="n"/>
      <c r="H30" s="411" t="n"/>
      <c r="I30" s="389" t="n"/>
      <c r="J30" s="43" t="n">
        <v>1</v>
      </c>
      <c r="K30" s="48" t="n">
        <v>1</v>
      </c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>
        <v>405</v>
      </c>
      <c r="P30" s="51" t="n">
        <v>188</v>
      </c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>
        <v>0</v>
      </c>
      <c r="U30" s="31">
        <f>IF(ISBLANK(T30)," ",(T30/$T$17)-($T$18/$T$16))</f>
        <v/>
      </c>
      <c r="V30" s="32">
        <f>IF(ISBLANK(T30), " ", (U30/T$13))</f>
        <v/>
      </c>
      <c r="W30" s="43" t="n">
        <v>32</v>
      </c>
      <c r="X30" s="31">
        <f>IF(ISBLANK(W30)," ",(W30/$W$17)-($W$18/$W$16))</f>
        <v/>
      </c>
      <c r="Y30" s="33">
        <f>IF(ISBLANK(W30), " ", (X30/$W$13))</f>
        <v/>
      </c>
    </row>
    <row r="31" ht="19.9" customFormat="1" customHeight="1" s="119">
      <c r="A31" s="44">
        <f>A30 +1</f>
        <v/>
      </c>
      <c r="B31" s="434" t="inlineStr">
        <is>
          <t xml:space="preserve"> East Wall</t>
        </is>
      </c>
      <c r="C31" s="353" t="n"/>
      <c r="D31" s="353" t="n"/>
      <c r="E31" s="353" t="n"/>
      <c r="F31" s="353" t="n"/>
      <c r="G31" s="389" t="n"/>
      <c r="H31" s="411" t="n"/>
      <c r="I31" s="389" t="n"/>
      <c r="J31" s="43" t="n">
        <v>2</v>
      </c>
      <c r="K31" s="48" t="n">
        <v>1</v>
      </c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>
        <v>272</v>
      </c>
      <c r="P31" s="51" t="n">
        <v>188</v>
      </c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>
        <v>0</v>
      </c>
      <c r="U31" s="31">
        <f>IF(ISBLANK(T31)," ",(T31/$T$17)-($T$18/$T$16))</f>
        <v/>
      </c>
      <c r="V31" s="32">
        <f>IF(ISBLANK(T31), " ", (U31/T$13))</f>
        <v/>
      </c>
      <c r="W31" s="43" t="n">
        <v>39</v>
      </c>
      <c r="X31" s="31">
        <f>IF(ISBLANK(W31)," ",(W31/$W$17)-($W$18/$W$16))</f>
        <v/>
      </c>
      <c r="Y31" s="33">
        <f>IF(ISBLANK(W31), " ", (X31/$W$13))</f>
        <v/>
      </c>
    </row>
    <row r="32" ht="19.9" customFormat="1" customHeight="1" s="119">
      <c r="A32" s="44">
        <f>A31 +1</f>
        <v/>
      </c>
      <c r="B32" s="434" t="inlineStr">
        <is>
          <t xml:space="preserve"> East Wall</t>
        </is>
      </c>
      <c r="C32" s="353" t="n"/>
      <c r="D32" s="353" t="n"/>
      <c r="E32" s="353" t="n"/>
      <c r="F32" s="353" t="n"/>
      <c r="G32" s="389" t="n"/>
      <c r="H32" s="411" t="n"/>
      <c r="I32" s="389" t="n"/>
      <c r="J32" s="43" t="n">
        <v>2</v>
      </c>
      <c r="K32" s="48" t="n">
        <v>1</v>
      </c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>
        <v>223</v>
      </c>
      <c r="P32" s="51" t="n">
        <v>188</v>
      </c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>
        <v>0</v>
      </c>
      <c r="U32" s="31">
        <f>IF(ISBLANK(T32)," ",(T32/$T$17)-($T$18/$T$16))</f>
        <v/>
      </c>
      <c r="V32" s="32">
        <f>IF(ISBLANK(T32), " ", (U32/T$13))</f>
        <v/>
      </c>
      <c r="W32" s="43" t="n">
        <v>32</v>
      </c>
      <c r="X32" s="31">
        <f>IF(ISBLANK(W32)," ",(W32/$W$17)-($W$18/$W$16))</f>
        <v/>
      </c>
      <c r="Y32" s="33">
        <f>IF(ISBLANK(W32), " ", (X32/$W$13))</f>
        <v/>
      </c>
    </row>
    <row r="33" ht="19.9" customFormat="1" customHeight="1" s="119">
      <c r="A33" s="44">
        <f>A32 +1</f>
        <v/>
      </c>
      <c r="B33" s="434" t="inlineStr">
        <is>
          <t xml:space="preserve"> East Wall</t>
        </is>
      </c>
      <c r="C33" s="353" t="n"/>
      <c r="D33" s="353" t="n"/>
      <c r="E33" s="353" t="n"/>
      <c r="F33" s="353" t="n"/>
      <c r="G33" s="389" t="n"/>
      <c r="H33" s="411" t="n"/>
      <c r="I33" s="389" t="n"/>
      <c r="J33" s="43" t="n">
        <v>1</v>
      </c>
      <c r="K33" s="48" t="n">
        <v>1</v>
      </c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>
        <v>259</v>
      </c>
      <c r="P33" s="51" t="n">
        <v>188</v>
      </c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>
        <v>0</v>
      </c>
      <c r="U33" s="31">
        <f>IF(ISBLANK(T33)," ",(T33/$T$17)-($T$18/$T$16))</f>
        <v/>
      </c>
      <c r="V33" s="32">
        <f>IF(ISBLANK(T33), " ", (U33/T$13))</f>
        <v/>
      </c>
      <c r="W33" s="43" t="n">
        <v>35</v>
      </c>
      <c r="X33" s="31">
        <f>IF(ISBLANK(W33)," ",(W33/$W$17)-($W$18/$W$16))</f>
        <v/>
      </c>
      <c r="Y33" s="33">
        <f>IF(ISBLANK(W33), " ", (X33/$W$13))</f>
        <v/>
      </c>
    </row>
    <row r="34" ht="19.9" customFormat="1" customHeight="1" s="119">
      <c r="A34" s="42">
        <f>A33 +1</f>
        <v/>
      </c>
      <c r="B34" s="434" t="inlineStr">
        <is>
          <t xml:space="preserve"> East Wall</t>
        </is>
      </c>
      <c r="C34" s="353" t="n"/>
      <c r="D34" s="353" t="n"/>
      <c r="E34" s="353" t="n"/>
      <c r="F34" s="353" t="n"/>
      <c r="G34" s="389" t="n"/>
      <c r="H34" s="411" t="n"/>
      <c r="I34" s="389" t="n"/>
      <c r="J34" s="43" t="n">
        <v>1</v>
      </c>
      <c r="K34" s="48" t="n">
        <v>1</v>
      </c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>
        <v>146</v>
      </c>
      <c r="P34" s="51" t="n">
        <v>188</v>
      </c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>
        <v>0</v>
      </c>
      <c r="U34" s="31">
        <f>IF(ISBLANK(T34)," ",(T34/$T$17)-($T$18/$T$16))</f>
        <v/>
      </c>
      <c r="V34" s="32">
        <f>IF(ISBLANK(T34), " ", (U34/T$13))</f>
        <v/>
      </c>
      <c r="W34" s="43" t="n">
        <v>27</v>
      </c>
      <c r="X34" s="31">
        <f>IF(ISBLANK(W34)," ",(W34/$W$17)-($W$18/$W$16))</f>
        <v/>
      </c>
      <c r="Y34" s="33">
        <f>IF(ISBLANK(W34), " ", (X34/$W$13))</f>
        <v/>
      </c>
    </row>
    <row r="35" ht="19.9" customFormat="1" customHeight="1" s="119">
      <c r="A35" s="42">
        <f>A34 +1</f>
        <v/>
      </c>
      <c r="B35" s="434" t="inlineStr">
        <is>
          <t xml:space="preserve"> East Wall</t>
        </is>
      </c>
      <c r="C35" s="353" t="n"/>
      <c r="D35" s="353" t="n"/>
      <c r="E35" s="353" t="n"/>
      <c r="F35" s="353" t="n"/>
      <c r="G35" s="389" t="n"/>
      <c r="H35" s="411" t="n"/>
      <c r="I35" s="389" t="n"/>
      <c r="J35" s="43" t="n">
        <v>1</v>
      </c>
      <c r="K35" s="48" t="n">
        <v>1</v>
      </c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>
        <v>213</v>
      </c>
      <c r="P35" s="51" t="n">
        <v>188</v>
      </c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>
        <v>1</v>
      </c>
      <c r="U35" s="31">
        <f>IF(ISBLANK(T35)," ",(T35/$T$17)-($T$18/$T$16))</f>
        <v/>
      </c>
      <c r="V35" s="32">
        <f>IF(ISBLANK(T35), " ", (U35/T$13))</f>
        <v/>
      </c>
      <c r="W35" s="43" t="n">
        <v>31</v>
      </c>
      <c r="X35" s="31">
        <f>IF(ISBLANK(W35)," ",(W35/$W$17)-($W$18/$W$16))</f>
        <v/>
      </c>
      <c r="Y35" s="33">
        <f>IF(ISBLANK(W35), " ", (X35/$W$13))</f>
        <v/>
      </c>
    </row>
    <row r="36" ht="19.9" customFormat="1" customHeight="1" s="119">
      <c r="A36" s="44">
        <f>A35 +1</f>
        <v/>
      </c>
      <c r="B36" s="434" t="inlineStr">
        <is>
          <t xml:space="preserve"> North Wall</t>
        </is>
      </c>
      <c r="C36" s="353" t="n"/>
      <c r="D36" s="353" t="n"/>
      <c r="E36" s="353" t="n"/>
      <c r="F36" s="353" t="n"/>
      <c r="G36" s="389" t="n"/>
      <c r="H36" s="411" t="n"/>
      <c r="I36" s="389" t="n"/>
      <c r="J36" s="43" t="n">
        <v>0</v>
      </c>
      <c r="K36" s="48" t="n">
        <v>1</v>
      </c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>
        <v>222</v>
      </c>
      <c r="P36" s="51" t="n">
        <v>188</v>
      </c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>
        <v>0</v>
      </c>
      <c r="U36" s="31">
        <f>IF(ISBLANK(T36)," ",(T36/$T$17)-($T$18/$T$16))</f>
        <v/>
      </c>
      <c r="V36" s="32">
        <f>IF(ISBLANK(T36), " ", (U36/T$13))</f>
        <v/>
      </c>
      <c r="W36" s="43" t="n">
        <v>33</v>
      </c>
      <c r="X36" s="31">
        <f>IF(ISBLANK(W36)," ",(W36/$W$17)-($W$18/$W$16))</f>
        <v/>
      </c>
      <c r="Y36" s="33">
        <f>IF(ISBLANK(W36), " ", (X36/$W$13))</f>
        <v/>
      </c>
    </row>
    <row r="37" ht="19.9" customFormat="1" customHeight="1" s="119">
      <c r="A37" s="44">
        <f>A36 +1</f>
        <v/>
      </c>
      <c r="B37" s="434" t="inlineStr">
        <is>
          <t xml:space="preserve"> West Wall</t>
        </is>
      </c>
      <c r="C37" s="353" t="n"/>
      <c r="D37" s="353" t="n"/>
      <c r="E37" s="353" t="n"/>
      <c r="F37" s="353" t="n"/>
      <c r="G37" s="389" t="n"/>
      <c r="H37" s="411" t="n"/>
      <c r="I37" s="389" t="n"/>
      <c r="J37" s="43" t="n">
        <v>1</v>
      </c>
      <c r="K37" s="48" t="n">
        <v>1</v>
      </c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>
        <v>199</v>
      </c>
      <c r="P37" s="51" t="n">
        <v>188</v>
      </c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>
        <v>0</v>
      </c>
      <c r="U37" s="31">
        <f>IF(ISBLANK(T37)," ",(T37/$T$17)-($T$18/$T$16))</f>
        <v/>
      </c>
      <c r="V37" s="32">
        <f>IF(ISBLANK(T37), " ", (U37/T$13))</f>
        <v/>
      </c>
      <c r="W37" s="43" t="n">
        <v>32</v>
      </c>
      <c r="X37" s="31">
        <f>IF(ISBLANK(W37)," ",(W37/$W$17)-($W$18/$W$16))</f>
        <v/>
      </c>
      <c r="Y37" s="33">
        <f>IF(ISBLANK(W37), " ", (X37/$W$13))</f>
        <v/>
      </c>
    </row>
    <row r="38" ht="19.9" customFormat="1" customHeight="1" s="119">
      <c r="A38" s="42">
        <f>A37 +1</f>
        <v/>
      </c>
      <c r="B38" s="434" t="inlineStr">
        <is>
          <t xml:space="preserve"> West Wall</t>
        </is>
      </c>
      <c r="C38" s="353" t="n"/>
      <c r="D38" s="353" t="n"/>
      <c r="E38" s="353" t="n"/>
      <c r="F38" s="353" t="n"/>
      <c r="G38" s="389" t="n"/>
      <c r="H38" s="411" t="n"/>
      <c r="I38" s="389" t="n"/>
      <c r="J38" s="43" t="n">
        <v>1</v>
      </c>
      <c r="K38" s="48" t="n">
        <v>1</v>
      </c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>
        <v>206</v>
      </c>
      <c r="P38" s="51" t="n">
        <v>188</v>
      </c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>
        <v>0</v>
      </c>
      <c r="U38" s="31">
        <f>IF(ISBLANK(T38)," ",(T38/$T$17)-($T$18/$T$16))</f>
        <v/>
      </c>
      <c r="V38" s="32">
        <f>IF(ISBLANK(T38), " ", (U38/T$13))</f>
        <v/>
      </c>
      <c r="W38" s="43" t="n">
        <v>43</v>
      </c>
      <c r="X38" s="31">
        <f>IF(ISBLANK(W38)," ",(W38/$W$17)-($W$18/$W$16))</f>
        <v/>
      </c>
      <c r="Y38" s="33">
        <f>IF(ISBLANK(W38), " ", (X38/$W$13))</f>
        <v/>
      </c>
    </row>
    <row r="39" ht="19.9" customFormat="1" customHeight="1" s="119">
      <c r="A39" s="44">
        <f>A38 +1</f>
        <v/>
      </c>
      <c r="B39" s="434" t="inlineStr">
        <is>
          <t xml:space="preserve"> West Wall</t>
        </is>
      </c>
      <c r="C39" s="353" t="n"/>
      <c r="D39" s="353" t="n"/>
      <c r="E39" s="353" t="n"/>
      <c r="F39" s="353" t="n"/>
      <c r="G39" s="389" t="n"/>
      <c r="H39" s="411" t="n"/>
      <c r="I39" s="389" t="n"/>
      <c r="J39" s="43" t="n">
        <v>1</v>
      </c>
      <c r="K39" s="48" t="n">
        <v>1</v>
      </c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>
        <v>221</v>
      </c>
      <c r="P39" s="51" t="n">
        <v>188</v>
      </c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>
        <v>0</v>
      </c>
      <c r="U39" s="31">
        <f>IF(ISBLANK(T39)," ",(T39/$T$17)-($T$18/$T$16))</f>
        <v/>
      </c>
      <c r="V39" s="32">
        <f>IF(ISBLANK(T39), " ", (U39/T$13))</f>
        <v/>
      </c>
      <c r="W39" s="43" t="n">
        <v>29</v>
      </c>
      <c r="X39" s="31">
        <f>IF(ISBLANK(W39)," ",(W39/$W$17)-($W$18/$W$16))</f>
        <v/>
      </c>
      <c r="Y39" s="33">
        <f>IF(ISBLANK(W39), " ", (X39/$W$13))</f>
        <v/>
      </c>
    </row>
    <row r="40" ht="19.9" customFormat="1" customHeight="1" s="119">
      <c r="A40" s="44">
        <f>A39 +1</f>
        <v/>
      </c>
      <c r="B40" s="434" t="inlineStr">
        <is>
          <t xml:space="preserve"> West Wall</t>
        </is>
      </c>
      <c r="C40" s="353" t="n"/>
      <c r="D40" s="353" t="n"/>
      <c r="E40" s="353" t="n"/>
      <c r="F40" s="353" t="n"/>
      <c r="G40" s="389" t="n"/>
      <c r="H40" s="411" t="n"/>
      <c r="I40" s="389" t="n"/>
      <c r="J40" s="43" t="n">
        <v>2</v>
      </c>
      <c r="K40" s="48" t="n">
        <v>1</v>
      </c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>
        <v>350</v>
      </c>
      <c r="P40" s="51" t="n">
        <v>188</v>
      </c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>
        <v>0</v>
      </c>
      <c r="U40" s="31">
        <f>IF(ISBLANK(T40)," ",(T40/$T$17)-($T$18/$T$16))</f>
        <v/>
      </c>
      <c r="V40" s="32">
        <f>IF(ISBLANK(T40), " ", (U40/T$13))</f>
        <v/>
      </c>
      <c r="W40" s="43" t="n">
        <v>31</v>
      </c>
      <c r="X40" s="31">
        <f>IF(ISBLANK(W40)," ",(W40/$W$17)-($W$18/$W$16))</f>
        <v/>
      </c>
      <c r="Y40" s="33">
        <f>IF(ISBLANK(W40), " ", (X40/$W$13))</f>
        <v/>
      </c>
    </row>
    <row r="41" ht="19.9" customFormat="1" customHeight="1" s="119">
      <c r="A41" s="44">
        <f>A40 +1</f>
        <v/>
      </c>
      <c r="B41" s="434" t="inlineStr">
        <is>
          <t xml:space="preserve"> West Wall</t>
        </is>
      </c>
      <c r="C41" s="353" t="n"/>
      <c r="D41" s="353" t="n"/>
      <c r="E41" s="353" t="n"/>
      <c r="F41" s="353" t="n"/>
      <c r="G41" s="389" t="n"/>
      <c r="H41" s="411" t="n"/>
      <c r="I41" s="389" t="n"/>
      <c r="J41" s="43" t="n">
        <v>3</v>
      </c>
      <c r="K41" s="48" t="n">
        <v>1</v>
      </c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>
        <v>323</v>
      </c>
      <c r="P41" s="51" t="n">
        <v>188</v>
      </c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>
        <v>0</v>
      </c>
      <c r="U41" s="31">
        <f>IF(ISBLANK(T41)," ",(T41/$T$17)-($T$18/$T$16))</f>
        <v/>
      </c>
      <c r="V41" s="32">
        <f>IF(ISBLANK(T41), " ", (U41/T$13))</f>
        <v/>
      </c>
      <c r="W41" s="43" t="n">
        <v>35</v>
      </c>
      <c r="X41" s="31">
        <f>IF(ISBLANK(W41)," ",(W41/$W$17)-($W$18/$W$16))</f>
        <v/>
      </c>
      <c r="Y41" s="33">
        <f>IF(ISBLANK(W41), " ", (X41/$W$13))</f>
        <v/>
      </c>
    </row>
    <row r="42" ht="19.9" customFormat="1" customHeight="1" s="119" thickBot="1">
      <c r="A42" s="45" t="n"/>
      <c r="B42" s="435" t="n"/>
      <c r="C42" s="369" t="n"/>
      <c r="D42" s="369" t="n"/>
      <c r="E42" s="369" t="n"/>
      <c r="F42" s="369" t="n"/>
      <c r="G42" s="41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34">
        <f>IF(ISBLANK(T42)," ",(T42/$T$17)-($T$18/$T$16))</f>
        <v/>
      </c>
      <c r="V42" s="35">
        <f>IF(ISBLANK(T42), " ", (U42/T$13))</f>
        <v/>
      </c>
      <c r="W42" s="46" t="n"/>
      <c r="X42" s="34">
        <f>IF(ISBLANK(W42)," ",(W42/$W$17)-($W$18/$W$16))</f>
        <v/>
      </c>
      <c r="Y42" s="36">
        <f>IF(ISBLANK(W42), " ", (X42/$W$13))</f>
        <v/>
      </c>
    </row>
    <row r="43" ht="13.5" customHeight="1" thickTop="1"/>
  </sheetData>
  <mergeCells count="147">
    <mergeCell ref="W21:Y21"/>
    <mergeCell ref="H16:I16"/>
    <mergeCell ref="H15:I15"/>
    <mergeCell ref="H8:I9"/>
    <mergeCell ref="H20:I21"/>
    <mergeCell ref="H31:I31"/>
    <mergeCell ref="H30:I30"/>
    <mergeCell ref="H29:I29"/>
    <mergeCell ref="H28:I28"/>
    <mergeCell ref="H27:I27"/>
    <mergeCell ref="H26:I26"/>
    <mergeCell ref="H25:I25"/>
    <mergeCell ref="H24:I24"/>
    <mergeCell ref="H23:I23"/>
    <mergeCell ref="H13:I13"/>
    <mergeCell ref="H12:I12"/>
    <mergeCell ref="H11:I11"/>
    <mergeCell ref="H10:I10"/>
    <mergeCell ref="H14:I14"/>
    <mergeCell ref="N8:S8"/>
    <mergeCell ref="T8:Y8"/>
    <mergeCell ref="N13:P13"/>
    <mergeCell ref="Q13:S13"/>
    <mergeCell ref="N11:P11"/>
    <mergeCell ref="H42:I42"/>
    <mergeCell ref="H41:I41"/>
    <mergeCell ref="H40:I40"/>
    <mergeCell ref="H39:I39"/>
    <mergeCell ref="H38:I38"/>
    <mergeCell ref="H37:I37"/>
    <mergeCell ref="H36:I36"/>
    <mergeCell ref="H35:I35"/>
    <mergeCell ref="H34:I34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T13:V13"/>
    <mergeCell ref="J14:M14"/>
    <mergeCell ref="T20:Y20"/>
    <mergeCell ref="T18:V18"/>
    <mergeCell ref="W18:Y18"/>
    <mergeCell ref="T19:V19"/>
    <mergeCell ref="W19:Y19"/>
    <mergeCell ref="W14:Y14"/>
    <mergeCell ref="T14:V14"/>
    <mergeCell ref="Q14:S14"/>
    <mergeCell ref="N14:P14"/>
    <mergeCell ref="T15:V15"/>
    <mergeCell ref="W15:Y15"/>
    <mergeCell ref="T16:V16"/>
    <mergeCell ref="W16:Y16"/>
    <mergeCell ref="N15:P15"/>
    <mergeCell ref="Q15:S15"/>
    <mergeCell ref="N16:P16"/>
    <mergeCell ref="Q16:S16"/>
    <mergeCell ref="W17:Y17"/>
    <mergeCell ref="N17:P17"/>
    <mergeCell ref="Q17:S17"/>
    <mergeCell ref="N18:P18"/>
    <mergeCell ref="Q18:S18"/>
    <mergeCell ref="T17:V17"/>
    <mergeCell ref="B30:G30"/>
    <mergeCell ref="B31:G31"/>
    <mergeCell ref="J20:S20"/>
    <mergeCell ref="J19:M19"/>
    <mergeCell ref="J18:M18"/>
    <mergeCell ref="J17:M17"/>
    <mergeCell ref="H19:I19"/>
    <mergeCell ref="H18:I18"/>
    <mergeCell ref="H17:I17"/>
    <mergeCell ref="H22:I22"/>
    <mergeCell ref="T21:V21"/>
    <mergeCell ref="A4:C4"/>
    <mergeCell ref="A3:C3"/>
    <mergeCell ref="A2:C2"/>
    <mergeCell ref="B21:G21"/>
    <mergeCell ref="A6:C6"/>
    <mergeCell ref="A16:E16"/>
    <mergeCell ref="A17:E17"/>
    <mergeCell ref="B28:G28"/>
    <mergeCell ref="B29:G29"/>
    <mergeCell ref="D7:G7"/>
    <mergeCell ref="D6:G6"/>
    <mergeCell ref="D5:G5"/>
    <mergeCell ref="D4:G4"/>
    <mergeCell ref="D3:G3"/>
    <mergeCell ref="B40:G40"/>
    <mergeCell ref="B41:G41"/>
    <mergeCell ref="B42:G42"/>
    <mergeCell ref="B22:G22"/>
    <mergeCell ref="J16:M16"/>
    <mergeCell ref="J10:M10"/>
    <mergeCell ref="J11:M11"/>
    <mergeCell ref="J12:M12"/>
    <mergeCell ref="J13:M13"/>
    <mergeCell ref="J15:M15"/>
    <mergeCell ref="J21:N21"/>
    <mergeCell ref="B23:G23"/>
    <mergeCell ref="B24:G24"/>
    <mergeCell ref="N19:S19"/>
    <mergeCell ref="A15:E15"/>
    <mergeCell ref="A14:E14"/>
    <mergeCell ref="A13:E13"/>
    <mergeCell ref="A12:E12"/>
    <mergeCell ref="A11:E11"/>
    <mergeCell ref="A20:E20"/>
    <mergeCell ref="A19:E19"/>
    <mergeCell ref="A18:E18"/>
    <mergeCell ref="B32:G32"/>
    <mergeCell ref="B33:G33"/>
    <mergeCell ref="L1:O2"/>
    <mergeCell ref="J4:Y4"/>
    <mergeCell ref="J5:Y6"/>
    <mergeCell ref="D2:G2"/>
    <mergeCell ref="B35:G35"/>
    <mergeCell ref="B36:G36"/>
    <mergeCell ref="B37:G37"/>
    <mergeCell ref="B38:G38"/>
    <mergeCell ref="B39:G39"/>
    <mergeCell ref="H7:Y7"/>
    <mergeCell ref="H4:I4"/>
    <mergeCell ref="H5:I6"/>
    <mergeCell ref="O21:S21"/>
    <mergeCell ref="A10:E10"/>
    <mergeCell ref="A9:E9"/>
    <mergeCell ref="A8:E8"/>
    <mergeCell ref="B25:G25"/>
    <mergeCell ref="B26:G26"/>
    <mergeCell ref="B27:G27"/>
    <mergeCell ref="H33:I33"/>
    <mergeCell ref="H32:I32"/>
    <mergeCell ref="B34:G34"/>
    <mergeCell ref="A7:C7"/>
    <mergeCell ref="A5:C5"/>
  </mergeCells>
  <printOptions horizontalCentered="1"/>
  <pageMargins left="0.25" right="0.25" top="0.25" bottom="0.25" header="0" footer="0"/>
  <pageSetup orientation="landscape" scale="72" horizontalDpi="4294967293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A18" sqref="AA1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A18" sqref="AA1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H37" sqref="CH37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Q49"/>
  <sheetViews>
    <sheetView zoomScale="115" zoomScaleNormal="115" workbookViewId="0">
      <selection activeCell="AC43" sqref="AC43"/>
    </sheetView>
  </sheetViews>
  <sheetFormatPr baseColWidth="8" defaultColWidth="1.7109375" defaultRowHeight="12" customHeight="1"/>
  <cols>
    <col width="1.7109375" customWidth="1" style="107" min="1" max="25"/>
    <col width="1.85546875" customWidth="1" style="107" min="26" max="26"/>
    <col width="1.7109375" customWidth="1" style="107" min="27" max="16384"/>
  </cols>
  <sheetData>
    <row r="1" ht="38.25" customHeight="1" thickBot="1">
      <c r="A1" s="307" t="inlineStr">
        <is>
          <t>SURVEY INFORMATION SHEETS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117" t="n"/>
    </row>
    <row r="6" ht="12" customHeight="1">
      <c r="A6" s="115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117" t="n"/>
    </row>
    <row r="7" ht="12" customHeight="1">
      <c r="A7" s="115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117" t="n"/>
    </row>
    <row r="8" ht="12" customHeight="1">
      <c r="A8" s="115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117" t="n"/>
    </row>
    <row r="9" ht="12" customHeight="1">
      <c r="A9" s="115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117" t="n"/>
    </row>
    <row r="10" ht="12" customHeight="1">
      <c r="A10" s="115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117" t="n"/>
    </row>
    <row r="11" ht="12" customHeight="1">
      <c r="A11" s="115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117" t="n"/>
    </row>
    <row r="12" ht="12" customHeight="1">
      <c r="A12" s="115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117" t="n"/>
    </row>
    <row r="13" ht="12" customHeight="1">
      <c r="A13" s="115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117" t="n"/>
    </row>
    <row r="14" ht="12" customHeight="1">
      <c r="A14" s="115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117" t="n"/>
    </row>
    <row r="15" ht="12" customHeight="1">
      <c r="A15" s="115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117" t="n"/>
    </row>
    <row r="16" ht="12" customHeight="1">
      <c r="A16" s="115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117" t="n"/>
    </row>
    <row r="17" ht="12" customHeight="1">
      <c r="A17" s="115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117" t="n"/>
      <c r="CY17" s="119" t="n"/>
      <c r="CZ17" s="119" t="n"/>
      <c r="DA17" s="119" t="n"/>
      <c r="DB17" s="119" t="n"/>
      <c r="DC17" s="119" t="n"/>
      <c r="DD17" s="119" t="n"/>
      <c r="DE17" s="119" t="n"/>
      <c r="DF17" s="119" t="n"/>
      <c r="DG17" s="119" t="n"/>
      <c r="DH17" s="119" t="n"/>
      <c r="DI17" s="119" t="n"/>
      <c r="DJ17" s="119" t="n"/>
      <c r="DK17" s="119" t="n"/>
      <c r="DL17" s="119" t="n"/>
      <c r="DM17" s="119" t="n"/>
      <c r="DN17" s="119" t="n"/>
      <c r="DO17" s="119" t="n"/>
      <c r="DP17" s="119" t="n"/>
      <c r="DQ17" s="119" t="n"/>
    </row>
    <row r="18" ht="12" customHeight="1">
      <c r="A18" s="115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117" t="n"/>
      <c r="CY18" s="119" t="n"/>
      <c r="CZ18" s="119" t="n"/>
      <c r="DA18" s="119" t="n"/>
      <c r="DB18" s="119" t="n"/>
      <c r="DC18" s="119" t="n"/>
      <c r="DD18" s="119" t="n"/>
      <c r="DE18" s="119" t="n"/>
      <c r="DF18" s="119" t="n"/>
      <c r="DG18" s="119" t="n"/>
      <c r="DH18" s="119" t="n"/>
      <c r="DI18" s="119" t="n"/>
      <c r="DJ18" s="119" t="n"/>
      <c r="DK18" s="119" t="n"/>
      <c r="DL18" s="119" t="n"/>
      <c r="DM18" s="119" t="n"/>
      <c r="DN18" s="119" t="n"/>
      <c r="DO18" s="119" t="n"/>
      <c r="DP18" s="119" t="n"/>
      <c r="DQ18" s="119" t="n"/>
    </row>
    <row r="19" ht="12" customHeight="1">
      <c r="A19" s="115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117" t="n"/>
      <c r="CY19" s="119" t="n"/>
      <c r="CZ19" s="119" t="n"/>
      <c r="DA19" s="119" t="n"/>
      <c r="DB19" s="119" t="n"/>
      <c r="DC19" s="119" t="n"/>
      <c r="DD19" s="119" t="n"/>
      <c r="DE19" s="119" t="n"/>
      <c r="DF19" s="119" t="n"/>
      <c r="DG19" s="119" t="n"/>
      <c r="DH19" s="119" t="n"/>
      <c r="DI19" s="119" t="n"/>
      <c r="DJ19" s="119" t="n"/>
      <c r="DK19" s="119" t="n"/>
      <c r="DL19" s="119" t="n"/>
      <c r="DM19" s="119" t="n"/>
      <c r="DN19" s="119" t="n"/>
      <c r="DO19" s="119" t="n"/>
      <c r="DP19" s="119" t="n"/>
      <c r="DQ19" s="119" t="n"/>
    </row>
    <row r="20" ht="12" customHeight="1">
      <c r="A20" s="115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117" t="n"/>
      <c r="CY20" s="119" t="n"/>
      <c r="CZ20" s="119" t="n"/>
      <c r="DA20" s="119" t="n"/>
      <c r="DB20" s="119" t="n"/>
      <c r="DC20" s="119" t="n"/>
      <c r="DD20" s="119" t="n"/>
      <c r="DE20" s="119" t="n"/>
      <c r="DF20" s="119" t="n"/>
      <c r="DG20" s="119" t="n"/>
      <c r="DH20" s="119" t="n"/>
      <c r="DI20" s="119" t="n"/>
      <c r="DJ20" s="119" t="n"/>
      <c r="DK20" s="119" t="n"/>
      <c r="DL20" s="119" t="n"/>
      <c r="DM20" s="119" t="n"/>
      <c r="DN20" s="119" t="n"/>
      <c r="DO20" s="119" t="n"/>
      <c r="DP20" s="119" t="n"/>
      <c r="DQ20" s="119" t="n"/>
    </row>
    <row r="21" ht="12" customHeight="1">
      <c r="A21" s="115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117" t="n"/>
      <c r="CY21" s="119" t="n"/>
      <c r="CZ21" s="119" t="n"/>
      <c r="DA21" s="119" t="n"/>
      <c r="DB21" s="119" t="n"/>
      <c r="DC21" s="119" t="n"/>
      <c r="DD21" s="119" t="n"/>
      <c r="DE21" s="119" t="n"/>
      <c r="DF21" s="119" t="n"/>
      <c r="DG21" s="119" t="n"/>
      <c r="DH21" s="119" t="n"/>
      <c r="DI21" s="119" t="n"/>
      <c r="DJ21" s="120" t="n"/>
      <c r="DK21" s="119" t="n"/>
      <c r="DL21" s="119" t="n"/>
      <c r="DM21" s="119" t="n"/>
      <c r="DN21" s="119" t="n"/>
      <c r="DO21" s="119" t="n"/>
      <c r="DP21" s="119" t="n"/>
      <c r="DQ21" s="119" t="n"/>
    </row>
    <row r="22" ht="12" customHeight="1">
      <c r="A22" s="115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117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  <c r="DI22" s="119" t="n"/>
      <c r="DJ22" s="120" t="n"/>
      <c r="DK22" s="119" t="n"/>
      <c r="DL22" s="119" t="n"/>
      <c r="DM22" s="119" t="n"/>
      <c r="DN22" s="119" t="n"/>
      <c r="DO22" s="119" t="n"/>
      <c r="DP22" s="119" t="n"/>
      <c r="DQ22" s="119" t="n"/>
    </row>
    <row r="23" ht="12" customHeight="1">
      <c r="A23" s="115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117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  <c r="DI23" s="119" t="n"/>
      <c r="DJ23" s="120" t="n"/>
      <c r="DK23" s="119" t="n"/>
      <c r="DL23" s="119" t="n"/>
      <c r="DM23" s="119" t="n"/>
      <c r="DN23" s="119" t="n"/>
      <c r="DO23" s="119" t="n"/>
      <c r="DP23" s="119" t="n"/>
      <c r="DQ23" s="119" t="n"/>
    </row>
    <row r="24" ht="12" customHeight="1">
      <c r="A24" s="115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117" t="n"/>
      <c r="CY24" s="119" t="n"/>
      <c r="CZ24" s="119" t="n"/>
      <c r="DA24" s="119" t="n"/>
      <c r="DB24" s="119" t="n"/>
      <c r="DC24" s="119" t="n"/>
      <c r="DD24" s="119" t="n"/>
      <c r="DE24" s="119" t="n"/>
      <c r="DF24" s="119" t="n"/>
      <c r="DG24" s="119" t="n"/>
      <c r="DH24" s="119" t="n"/>
      <c r="DI24" s="119" t="n"/>
      <c r="DJ24" s="119" t="n"/>
      <c r="DK24" s="119" t="n"/>
      <c r="DL24" s="119" t="n"/>
      <c r="DM24" s="119" t="n"/>
      <c r="DN24" s="119" t="n"/>
      <c r="DO24" s="119" t="n"/>
      <c r="DP24" s="119" t="n"/>
      <c r="DQ24" s="119" t="n"/>
    </row>
    <row r="25" ht="12" customHeight="1">
      <c r="A25" s="115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117" t="n"/>
      <c r="CY25" s="119" t="n"/>
      <c r="CZ25" s="119" t="n"/>
      <c r="DA25" s="119" t="n"/>
      <c r="DB25" s="119" t="n"/>
      <c r="DC25" s="119" t="n"/>
      <c r="DD25" s="119" t="n"/>
      <c r="DE25" s="119" t="n"/>
      <c r="DF25" s="119" t="n"/>
      <c r="DG25" s="119" t="n"/>
      <c r="DH25" s="119" t="n"/>
      <c r="DI25" s="119" t="n"/>
      <c r="DJ25" s="119" t="n"/>
      <c r="DK25" s="119" t="n"/>
      <c r="DL25" s="119" t="n"/>
      <c r="DM25" s="119" t="n"/>
      <c r="DN25" s="119" t="n"/>
      <c r="DO25" s="119" t="n"/>
      <c r="DP25" s="119" t="n"/>
      <c r="DQ25" s="119" t="n"/>
    </row>
    <row r="26" ht="12" customHeight="1">
      <c r="A26" s="115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H33" s="107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T33" s="107" t="n"/>
      <c r="BU33" s="107" t="n"/>
      <c r="BV33" s="107" t="n"/>
      <c r="BW33" s="107" t="n"/>
      <c r="BX33" s="107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H34" s="107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T34" s="107" t="n"/>
      <c r="BU34" s="107" t="n"/>
      <c r="BV34" s="107" t="n"/>
      <c r="BW34" s="107" t="n"/>
      <c r="BX34" s="107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G35" s="119" t="n"/>
      <c r="H35" s="119" t="n"/>
      <c r="I35" s="119" t="n"/>
      <c r="J35" s="119" t="n"/>
      <c r="K35" s="119" t="n"/>
      <c r="L35" s="119" t="n"/>
      <c r="M35" s="119" t="n"/>
      <c r="N35" s="77" t="n"/>
      <c r="O35" s="77" t="n"/>
      <c r="P35" s="77" t="n"/>
      <c r="Q35" s="77" t="n"/>
      <c r="R35" s="77" t="n"/>
      <c r="S35" s="119" t="n"/>
      <c r="T35" s="119" t="n"/>
      <c r="U35" s="119" t="n"/>
      <c r="V35" s="119" t="n"/>
      <c r="W35" s="119" t="n"/>
      <c r="X35" s="11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G36" s="119" t="n"/>
      <c r="H36" s="119" t="n"/>
      <c r="I36" s="119" t="n"/>
      <c r="J36" s="119" t="n"/>
      <c r="K36" s="119" t="n"/>
      <c r="L36" s="119" t="n"/>
      <c r="M36" s="119" t="n"/>
      <c r="N36" s="77" t="n"/>
      <c r="O36" s="77" t="n"/>
      <c r="P36" s="77" t="n"/>
      <c r="Q36" s="77" t="n"/>
      <c r="R36" s="77" t="n"/>
      <c r="S36" s="119" t="n"/>
      <c r="T36" s="119" t="n"/>
      <c r="U36" s="119" t="n"/>
      <c r="V36" s="119" t="n"/>
      <c r="W36" s="119" t="n"/>
      <c r="X36" s="11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117" t="n"/>
    </row>
    <row r="37" ht="12" customHeight="1">
      <c r="A37" s="115" t="n"/>
      <c r="B37" s="107" t="n"/>
      <c r="C37" s="107" t="n"/>
      <c r="D37" s="107" t="n"/>
      <c r="E37" s="107" t="n"/>
      <c r="F37" s="107" t="n"/>
      <c r="G37" s="107" t="n"/>
      <c r="H37" s="107" t="n"/>
      <c r="I37" s="107" t="n"/>
      <c r="J37" s="107" t="n"/>
      <c r="K37" s="107" t="n"/>
      <c r="L37" s="107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  <c r="AA37" s="107" t="n"/>
      <c r="AB37" s="107" t="n"/>
      <c r="AC37" s="107" t="n"/>
      <c r="AD37" s="107" t="n"/>
      <c r="AE37" s="107" t="n"/>
      <c r="AF37" s="107" t="n"/>
      <c r="AG37" s="107" t="n"/>
      <c r="AH37" s="107" t="n"/>
      <c r="AI37" s="107" t="n"/>
      <c r="AJ37" s="107" t="n"/>
      <c r="AK37" s="107" t="n"/>
      <c r="AL37" s="107" t="n"/>
      <c r="AM37" s="107" t="n"/>
      <c r="AN37" s="107" t="n"/>
      <c r="AO37" s="107" t="n"/>
      <c r="AP37" s="107" t="n"/>
      <c r="AQ37" s="107" t="n"/>
      <c r="AR37" s="107" t="n"/>
      <c r="AS37" s="107" t="n"/>
      <c r="AT37" s="107" t="n"/>
      <c r="AU37" s="107" t="n"/>
      <c r="AV37" s="107" t="n"/>
      <c r="AW37" s="107" t="n"/>
      <c r="AX37" s="107" t="n"/>
      <c r="AY37" s="107" t="n"/>
      <c r="AZ37" s="107" t="n"/>
      <c r="BA37" s="107" t="n"/>
      <c r="BB37" s="107" t="n"/>
      <c r="BC37" s="107" t="n"/>
      <c r="BD37" s="107" t="n"/>
      <c r="BE37" s="107" t="n"/>
      <c r="BF37" s="107" t="n"/>
      <c r="BG37" s="107" t="n"/>
      <c r="BH37" s="107" t="n"/>
      <c r="BI37" s="107" t="n"/>
      <c r="BJ37" s="107" t="n"/>
      <c r="BK37" s="107" t="n"/>
      <c r="BL37" s="107" t="n"/>
      <c r="BM37" s="107" t="n"/>
      <c r="BN37" s="107" t="n"/>
      <c r="BO37" s="107" t="n"/>
      <c r="BP37" s="107" t="n"/>
      <c r="BQ37" s="107" t="n"/>
      <c r="BR37" s="107" t="n"/>
      <c r="BS37" s="107" t="n"/>
      <c r="BT37" s="107" t="n"/>
      <c r="BU37" s="107" t="n"/>
      <c r="BV37" s="107" t="n"/>
      <c r="BW37" s="107" t="n"/>
      <c r="BX37" s="107" t="n"/>
      <c r="BY37" s="117" t="n"/>
    </row>
    <row r="38" ht="12" customHeight="1">
      <c r="A38" s="124" t="n"/>
      <c r="B38" s="132" t="n"/>
      <c r="C38" s="132" t="n"/>
      <c r="D38" s="132" t="n"/>
      <c r="E38" s="132" t="n"/>
      <c r="F38" s="132" t="n"/>
      <c r="G38" s="132" t="n"/>
      <c r="H38" s="132" t="n"/>
      <c r="I38" s="132" t="n"/>
      <c r="J38" s="132" t="n"/>
      <c r="K38" s="132" t="n"/>
      <c r="L38" s="132" t="n"/>
      <c r="M38" s="132" t="n"/>
      <c r="N38" s="132" t="n"/>
      <c r="O38" s="132" t="n"/>
      <c r="P38" s="132" t="n"/>
      <c r="Q38" s="132" t="n"/>
      <c r="R38" s="132" t="n"/>
      <c r="S38" s="132" t="n"/>
      <c r="T38" s="132" t="n"/>
      <c r="U38" s="132" t="n"/>
      <c r="V38" s="132" t="n"/>
      <c r="W38" s="132" t="n"/>
      <c r="X38" s="132" t="n"/>
      <c r="Y38" s="132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37" t="n"/>
      <c r="AT38" s="37" t="n"/>
      <c r="AU38" s="37" t="n"/>
      <c r="AV38" s="37" t="n"/>
      <c r="AW38" s="37" t="n"/>
      <c r="AX38" s="37" t="n"/>
      <c r="AY38" s="37" t="n"/>
      <c r="AZ38" s="37" t="n"/>
      <c r="BA38" s="37" t="n"/>
      <c r="BB38" s="72" t="n"/>
      <c r="BC38" s="107" t="n"/>
      <c r="BD38" s="37" t="n"/>
      <c r="BE38" s="37" t="n"/>
      <c r="BF38" s="37" t="n"/>
      <c r="BG38" s="37" t="n"/>
      <c r="BH38" s="37" t="n"/>
      <c r="BI38" s="37" t="n"/>
      <c r="BJ38" s="37" t="n"/>
      <c r="BK38" s="37" t="n"/>
      <c r="BL38" s="37" t="n"/>
      <c r="BM38" s="37" t="n"/>
      <c r="BN38" s="37" t="n"/>
      <c r="BO38" s="37" t="n"/>
      <c r="BP38" s="37" t="n"/>
      <c r="BQ38" s="37" t="n"/>
      <c r="BR38" s="37" t="n"/>
      <c r="BS38" s="37" t="n"/>
      <c r="BT38" s="37" t="n"/>
      <c r="BU38" s="37" t="n"/>
      <c r="BV38" s="37" t="n"/>
      <c r="BW38" s="37" t="n"/>
      <c r="BX38" s="37" t="n"/>
      <c r="BY38" s="125" t="n"/>
    </row>
    <row r="39" ht="12" customHeight="1">
      <c r="A39" s="124" t="n"/>
      <c r="B39" s="132" t="n"/>
      <c r="C39" s="132" t="n"/>
      <c r="D39" s="132" t="n"/>
      <c r="E39" s="132" t="n"/>
      <c r="F39" s="132" t="n"/>
      <c r="G39" s="132" t="n"/>
      <c r="H39" s="132" t="n"/>
      <c r="I39" s="132" t="n"/>
      <c r="J39" s="132" t="n"/>
      <c r="K39" s="132" t="n"/>
      <c r="L39" s="132" t="n"/>
      <c r="M39" s="132" t="n"/>
      <c r="N39" s="132" t="n"/>
      <c r="O39" s="132" t="n"/>
      <c r="P39" s="132" t="n"/>
      <c r="Q39" s="132" t="n"/>
      <c r="R39" s="132" t="n"/>
      <c r="S39" s="132" t="n"/>
      <c r="T39" s="132" t="n"/>
      <c r="U39" s="132" t="n"/>
      <c r="V39" s="132" t="n"/>
      <c r="W39" s="132" t="n"/>
      <c r="X39" s="132" t="n"/>
      <c r="Y39" s="132" t="n"/>
      <c r="Z39" s="107" t="n"/>
      <c r="AA39" s="37" t="n"/>
      <c r="AB39" s="37" t="n"/>
      <c r="AC39" s="37" t="n"/>
      <c r="AD39" s="37" t="n"/>
      <c r="AE39" s="37" t="n"/>
      <c r="AF39" s="37" t="n"/>
      <c r="AG39" s="37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25" t="n"/>
    </row>
    <row r="40" ht="12" customHeight="1">
      <c r="A40" s="124" t="n"/>
      <c r="B40" s="132" t="n"/>
      <c r="C40" s="132" t="n"/>
      <c r="D40" s="132" t="n"/>
      <c r="E40" s="132" t="n"/>
      <c r="F40" s="132" t="n"/>
      <c r="G40" s="132" t="n"/>
      <c r="H40" s="132" t="n"/>
      <c r="I40" s="132" t="n"/>
      <c r="J40" s="132" t="n"/>
      <c r="K40" s="132" t="n"/>
      <c r="L40" s="132" t="n"/>
      <c r="M40" s="132" t="n"/>
      <c r="N40" s="132" t="n"/>
      <c r="O40" s="132" t="n"/>
      <c r="P40" s="132" t="n"/>
      <c r="Q40" s="132" t="n"/>
      <c r="R40" s="132" t="n"/>
      <c r="S40" s="132" t="n"/>
      <c r="T40" s="132" t="n"/>
      <c r="U40" s="132" t="n"/>
      <c r="V40" s="132" t="n"/>
      <c r="W40" s="132" t="n"/>
      <c r="X40" s="132" t="n"/>
      <c r="Y40" s="132" t="n"/>
      <c r="Z40" s="107" t="n"/>
      <c r="AA40" s="37" t="n"/>
      <c r="AB40" s="37" t="n"/>
      <c r="AC40" s="37" t="n"/>
      <c r="AD40" s="37" t="n"/>
      <c r="AE40" s="37" t="n"/>
      <c r="AF40" s="37" t="n"/>
      <c r="AG40" s="37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69" t="n"/>
      <c r="BH40" s="69" t="n"/>
      <c r="BI40" s="69" t="n"/>
      <c r="BJ40" s="69" t="n"/>
      <c r="BK40" s="69" t="n"/>
      <c r="BL40" s="69" t="n"/>
      <c r="BM40" s="69" t="n"/>
      <c r="BN40" s="69" t="n"/>
      <c r="BO40" s="6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25" t="n"/>
      <c r="BZ40" s="107" t="n"/>
      <c r="CA40" s="107" t="n"/>
      <c r="CB40" s="107" t="n"/>
    </row>
    <row r="41" ht="12" customHeight="1" thickBot="1">
      <c r="A41" s="126" t="n"/>
      <c r="B41" s="67" t="n"/>
      <c r="C41" s="67" t="n"/>
      <c r="D41" s="67" t="n"/>
      <c r="E41" s="67" t="n"/>
      <c r="F41" s="67" t="n"/>
      <c r="G41" s="67" t="n"/>
      <c r="H41" s="67" t="n"/>
      <c r="I41" s="67" t="n"/>
      <c r="J41" s="67" t="n"/>
      <c r="K41" s="67" t="n"/>
      <c r="L41" s="67" t="n"/>
      <c r="M41" s="67" t="n"/>
      <c r="N41" s="67" t="n"/>
      <c r="O41" s="67" t="n"/>
      <c r="P41" s="67" t="n"/>
      <c r="Q41" s="67" t="n"/>
      <c r="R41" s="67" t="n"/>
      <c r="S41" s="67" t="n"/>
      <c r="T41" s="67" t="n"/>
      <c r="U41" s="67" t="n"/>
      <c r="V41" s="67" t="n"/>
      <c r="W41" s="67" t="n"/>
      <c r="X41" s="67" t="n"/>
      <c r="Y41" s="67" t="n"/>
      <c r="Z41" s="66" t="n"/>
      <c r="AA41" s="38" t="n"/>
      <c r="AB41" s="38" t="n"/>
      <c r="AC41" s="38" t="n"/>
      <c r="AD41" s="38" t="n"/>
      <c r="AE41" s="38" t="n"/>
      <c r="AF41" s="38" t="n"/>
      <c r="AG41" s="38" t="n"/>
      <c r="AH41" s="66" t="n"/>
      <c r="AI41" s="66" t="n"/>
      <c r="AJ41" s="66" t="n"/>
      <c r="AK41" s="66" t="n"/>
      <c r="AL41" s="66" t="n"/>
      <c r="AM41" s="66" t="n"/>
      <c r="AN41" s="66" t="n"/>
      <c r="AO41" s="66" t="n"/>
      <c r="AP41" s="66" t="n"/>
      <c r="AQ41" s="66" t="n"/>
      <c r="AR41" s="66" t="n"/>
      <c r="AS41" s="66" t="n"/>
      <c r="AT41" s="66" t="n"/>
      <c r="AU41" s="66" t="n"/>
      <c r="AV41" s="66" t="n"/>
      <c r="AW41" s="66" t="n"/>
      <c r="AX41" s="66" t="n"/>
      <c r="AY41" s="66" t="n"/>
      <c r="AZ41" s="66" t="n"/>
      <c r="BA41" s="66" t="n"/>
      <c r="BB41" s="66" t="n"/>
      <c r="BC41" s="66" t="n"/>
      <c r="BD41" s="66" t="n"/>
      <c r="BE41" s="66" t="n"/>
      <c r="BF41" s="66" t="n"/>
      <c r="BG41" s="65" t="n"/>
      <c r="BH41" s="65" t="n"/>
      <c r="BI41" s="65" t="n"/>
      <c r="BJ41" s="65" t="n"/>
      <c r="BK41" s="65" t="n"/>
      <c r="BL41" s="65" t="n"/>
      <c r="BM41" s="65" t="n"/>
      <c r="BN41" s="65" t="n"/>
      <c r="BO41" s="65" t="n"/>
      <c r="BP41" s="38" t="n"/>
      <c r="BQ41" s="38" t="n"/>
      <c r="BR41" s="38" t="n"/>
      <c r="BS41" s="38" t="n"/>
      <c r="BT41" s="38" t="n"/>
      <c r="BU41" s="38" t="n"/>
      <c r="BV41" s="38" t="n"/>
      <c r="BW41" s="38" t="n"/>
      <c r="BX41" s="38" t="n"/>
      <c r="BY41" s="127" t="n"/>
      <c r="BZ41" s="107" t="n"/>
      <c r="CA41" s="107" t="n"/>
      <c r="CB41" s="107" t="n"/>
      <c r="CH41" s="107" t="n"/>
      <c r="CI41" s="10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37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Z42" s="107" t="n"/>
      <c r="AA42" s="128" t="n"/>
      <c r="AB42" s="128" t="n"/>
      <c r="AC42" s="128" t="n"/>
      <c r="AD42" s="128" t="n"/>
      <c r="AE42" s="128" t="n"/>
      <c r="AF42" s="128" t="n"/>
      <c r="AG42" s="12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  <c r="BZ42" s="107" t="n"/>
      <c r="CA42" s="107" t="n"/>
      <c r="CB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  <c r="CW42" s="107" t="n"/>
      <c r="CX42" s="107" t="n"/>
      <c r="CY42" s="107" t="n"/>
      <c r="CZ42" s="107" t="n"/>
      <c r="DA42" s="107" t="n"/>
      <c r="DB42" s="107" t="n"/>
      <c r="DC42" s="107" t="n"/>
      <c r="DD42" s="107" t="n"/>
      <c r="DE42" s="107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38" t="inlineStr">
        <is>
          <t xml:space="preserve"> 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Z43" s="107" t="n"/>
      <c r="AA43" s="130" t="n"/>
      <c r="AB43" s="130" t="n"/>
      <c r="AC43" s="130" t="n"/>
      <c r="AD43" s="130" t="n"/>
      <c r="AE43" s="130" t="n"/>
      <c r="AF43" s="130" t="n"/>
      <c r="AG43" s="13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  <c r="BZ43" s="107" t="n"/>
      <c r="CA43" s="107" t="n"/>
      <c r="CB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  <c r="CW43" s="107" t="n"/>
      <c r="CX43" s="107" t="n"/>
      <c r="CY43" s="107" t="n"/>
      <c r="CZ43" s="107" t="n"/>
      <c r="DA43" s="107" t="n"/>
      <c r="DB43" s="107" t="n"/>
      <c r="DC43" s="107" t="n"/>
      <c r="DD43" s="107" t="n"/>
      <c r="DE43" s="107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  <c r="BZ44" s="107" t="n"/>
      <c r="CA44" s="107" t="n"/>
      <c r="CB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  <c r="CW44" s="107" t="n"/>
      <c r="CX44" s="107" t="n"/>
      <c r="CY44" s="107" t="n"/>
      <c r="CZ44" s="107" t="n"/>
      <c r="DA44" s="107" t="n"/>
    </row>
    <row r="45" ht="12" customHeight="1">
      <c r="A45" s="107" t="n"/>
      <c r="B45" s="107" t="n"/>
      <c r="C45" s="107" t="n"/>
      <c r="D45" s="107" t="n"/>
      <c r="E45" s="107" t="n"/>
      <c r="F45" s="107" t="n"/>
      <c r="G45" s="107" t="n"/>
    </row>
    <row r="46" ht="12" customHeight="1">
      <c r="A46" s="119" t="n"/>
      <c r="B46" s="119" t="n"/>
      <c r="C46" s="107" t="n"/>
      <c r="D46" s="107" t="n"/>
      <c r="E46" s="107" t="n"/>
      <c r="F46" s="107" t="n"/>
      <c r="G46" s="107" t="n"/>
    </row>
    <row r="47" ht="12" customHeight="1">
      <c r="A47" s="119" t="n"/>
      <c r="B47" s="119" t="n"/>
      <c r="C47" s="107" t="n"/>
      <c r="D47" s="107" t="n"/>
      <c r="E47" s="107" t="n"/>
      <c r="F47" s="107" t="n"/>
      <c r="G47" s="107" t="n"/>
    </row>
    <row r="48" ht="12" customHeight="1">
      <c r="A48" s="107" t="n"/>
      <c r="B48" s="107" t="n"/>
      <c r="C48" s="107" t="n"/>
      <c r="D48" s="107" t="n"/>
      <c r="E48" s="107" t="n"/>
      <c r="F48" s="107" t="n"/>
      <c r="G48" s="107" t="n"/>
    </row>
    <row r="49"/>
  </sheetData>
  <mergeCells count="5">
    <mergeCell ref="A1:BY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zoomScale="85" zoomScaleNormal="85" workbookViewId="0">
      <selection activeCell="W26" sqref="W26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r="2" ht="18" customHeight="1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352" t="inlineStr">
        <is>
          <t>Date Surveyed</t>
        </is>
      </c>
      <c r="B3" s="353" t="n"/>
      <c r="C3" s="354" t="n"/>
      <c r="D3" s="355" t="n">
        <v>43984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352" t="inlineStr">
        <is>
          <t>Survey Tech</t>
        </is>
      </c>
      <c r="B4" s="353" t="n"/>
      <c r="C4" s="354" t="n"/>
      <c r="D4" s="355" t="inlineStr">
        <is>
          <t>J. Walther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r="5" ht="18" customHeight="1">
      <c r="A5" s="352" t="inlineStr">
        <is>
          <t>Count Room Tech</t>
        </is>
      </c>
      <c r="B5" s="353" t="n"/>
      <c r="C5" s="354" t="n"/>
      <c r="D5" s="355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Class 2 Final Status Survey (FSS). Static and smear measurements on each surface were taken at judgemental locations using Ludlum 43-93 probes.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r="6" ht="18" customHeight="1" thickBot="1">
      <c r="A6" s="352" t="inlineStr">
        <is>
          <t>Date Counted</t>
        </is>
      </c>
      <c r="B6" s="353" t="n"/>
      <c r="C6" s="354" t="n"/>
      <c r="D6" s="355" t="n">
        <v>43984</v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r="7" ht="18" customHeight="1" thickBot="1" thickTop="1">
      <c r="A7" s="368" t="inlineStr">
        <is>
          <t>Survey Unit</t>
        </is>
      </c>
      <c r="B7" s="369" t="n"/>
      <c r="C7" s="370" t="n"/>
      <c r="D7" s="371" t="inlineStr">
        <is>
          <t>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r="8" ht="18" customHeight="1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r="9" ht="18" customHeight="1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3</v>
      </c>
      <c r="G9" s="5" t="n">
        <v>372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r="10" ht="18" customHeight="1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193</v>
      </c>
      <c r="H10" s="390" t="n"/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n">
        <v>3030</v>
      </c>
      <c r="U10" s="349" t="n"/>
      <c r="V10" s="358" t="n"/>
      <c r="W10" s="392">
        <f>IF(T10="","",T10)</f>
        <v/>
      </c>
      <c r="X10" s="353" t="n"/>
      <c r="Y10" s="354" t="n"/>
    </row>
    <row r="11" ht="18" customHeight="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0</v>
      </c>
      <c r="G11" s="5" t="n">
        <v>152</v>
      </c>
      <c r="H11" s="393" t="n"/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248145/PR389059</t>
        </is>
      </c>
      <c r="O11" s="353" t="n"/>
      <c r="P11" s="353" t="n"/>
      <c r="Q11" s="260">
        <f>IF(N11="","",N11)</f>
        <v/>
      </c>
      <c r="R11" s="353" t="n"/>
      <c r="S11" s="353" t="n"/>
      <c r="T11" s="439" t="inlineStr">
        <is>
          <t>271337</t>
        </is>
      </c>
      <c r="U11" s="366" t="n"/>
      <c r="V11" s="383" t="n"/>
      <c r="W11" s="392">
        <f>IF(T11="","",T11)</f>
        <v/>
      </c>
      <c r="X11" s="353" t="n"/>
      <c r="Y11" s="354" t="n"/>
    </row>
    <row r="12" ht="18" customHeight="1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135</v>
      </c>
      <c r="H12" s="395" t="n"/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44153</v>
      </c>
      <c r="O12" s="353" t="n"/>
      <c r="P12" s="353" t="n"/>
      <c r="Q12" s="396">
        <f>IF(N12="","",N12)</f>
        <v/>
      </c>
      <c r="R12" s="353" t="n"/>
      <c r="S12" s="353" t="n"/>
      <c r="T12" s="397" t="n">
        <v>44259</v>
      </c>
      <c r="U12" s="353" t="n"/>
      <c r="V12" s="389" t="n"/>
      <c r="W12" s="398">
        <f>IF(T12="","",T12)</f>
        <v/>
      </c>
      <c r="X12" s="353" t="n"/>
      <c r="Y12" s="354" t="n"/>
    </row>
    <row r="13" ht="18" customHeight="1">
      <c r="A13" s="388" t="inlineStr">
        <is>
          <t>Metal</t>
        </is>
      </c>
      <c r="B13" s="353" t="n"/>
      <c r="C13" s="353" t="n"/>
      <c r="D13" s="353" t="n"/>
      <c r="E13" s="389" t="n"/>
      <c r="F13" s="4" t="n">
        <v>1</v>
      </c>
      <c r="G13" s="5" t="n">
        <v>128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0.2196</v>
      </c>
      <c r="O13" s="353" t="n"/>
      <c r="P13" s="353" t="n"/>
      <c r="Q13" s="233" t="n">
        <v>0.01</v>
      </c>
      <c r="R13" s="353" t="n"/>
      <c r="S13" s="353" t="n"/>
      <c r="T13" s="400" t="n">
        <v>0.3334</v>
      </c>
      <c r="U13" s="353" t="n"/>
      <c r="V13" s="389" t="n"/>
      <c r="W13" s="401" t="n">
        <v>0.3891</v>
      </c>
      <c r="X13" s="353" t="n"/>
      <c r="Y13" s="354" t="n"/>
    </row>
    <row r="14" ht="18" customHeight="1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260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4" t="n">
        <v>0.75</v>
      </c>
      <c r="R14" s="353" t="n"/>
      <c r="S14" s="389" t="n"/>
      <c r="T14" s="403" t="n">
        <v>1</v>
      </c>
      <c r="U14" s="353" t="n"/>
      <c r="V14" s="389" t="n"/>
      <c r="W14" s="405" t="n">
        <v>1</v>
      </c>
      <c r="X14" s="353" t="n"/>
      <c r="Y14" s="354" t="n"/>
    </row>
    <row r="15" ht="18" customHeight="1">
      <c r="A15" s="388" t="inlineStr">
        <is>
          <t>Wood</t>
        </is>
      </c>
      <c r="B15" s="353" t="n"/>
      <c r="C15" s="353" t="n"/>
      <c r="D15" s="353" t="n"/>
      <c r="E15" s="389" t="n"/>
      <c r="F15" s="4" t="n">
        <v>1</v>
      </c>
      <c r="G15" s="5" t="n">
        <v>132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r="16" ht="18" customHeight="1">
      <c r="A16" s="409" t="n"/>
      <c r="B16" s="353" t="n"/>
      <c r="C16" s="353" t="n"/>
      <c r="D16" s="353" t="n"/>
      <c r="E16" s="389" t="n"/>
      <c r="F16" s="4" t="n"/>
      <c r="G16" s="5" t="n"/>
      <c r="H16" s="393" t="n"/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r="17" ht="18" customHeight="1">
      <c r="A17" s="409" t="n"/>
      <c r="B17" s="353" t="n"/>
      <c r="C17" s="353" t="n"/>
      <c r="D17" s="353" t="n"/>
      <c r="E17" s="389" t="n"/>
      <c r="F17" s="4" t="n"/>
      <c r="G17" s="5" t="n"/>
      <c r="H17" s="393" t="n"/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r="18" ht="18" customHeight="1">
      <c r="A18" s="409" t="n"/>
      <c r="B18" s="353" t="n"/>
      <c r="C18" s="353" t="n"/>
      <c r="D18" s="353" t="n"/>
      <c r="E18" s="389" t="n"/>
      <c r="F18" s="4" t="n"/>
      <c r="G18" s="5" t="n"/>
      <c r="H18" s="393" t="n"/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2</v>
      </c>
      <c r="O18" s="353" t="n"/>
      <c r="P18" s="389" t="n"/>
      <c r="Q18" s="216" t="n">
        <v>251</v>
      </c>
      <c r="R18" s="353" t="n"/>
      <c r="S18" s="353" t="n"/>
      <c r="T18" s="411" t="n">
        <v>2</v>
      </c>
      <c r="U18" s="353" t="n"/>
      <c r="V18" s="389" t="n"/>
      <c r="W18" s="412" t="n">
        <v>2140</v>
      </c>
      <c r="X18" s="353" t="n"/>
      <c r="Y18" s="354" t="n"/>
    </row>
    <row r="19" ht="18" customHeight="1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r="20" ht="18" customHeight="1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222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r="21" ht="18" customHeight="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427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r="22" ht="49.9" customHeight="1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r="23" ht="19.9" customFormat="1" customHeight="1" s="119" thickTop="1">
      <c r="A23" s="40" t="n">
        <v>20</v>
      </c>
      <c r="B23" s="433" t="inlineStr">
        <is>
          <t>West wall South Louvers South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1</v>
      </c>
      <c r="K23" s="47" t="n">
        <v>1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1533</v>
      </c>
      <c r="P23" s="50" t="n">
        <v>128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1</v>
      </c>
      <c r="U23" s="28">
        <f>IF(ISBLANK(T23)," ",(T23/$T$17)-($T$18/$T$16))</f>
        <v/>
      </c>
      <c r="V23" s="29">
        <f>IF(ISBLANK(T23), " ", (U23/T$13))</f>
        <v/>
      </c>
      <c r="W23" s="53" t="n">
        <v>49</v>
      </c>
      <c r="X23" s="28">
        <f>IF(ISBLANK(W23)," ",(W23/$W$17)-($W$18/$W$16))</f>
        <v/>
      </c>
      <c r="Y23" s="30">
        <f>IF(ISBLANK(W23), " ", (X23/$W$13))</f>
        <v/>
      </c>
    </row>
    <row r="24" ht="19.9" customFormat="1" customHeight="1" s="119">
      <c r="A24" s="42" t="n">
        <v>21</v>
      </c>
      <c r="B24" s="434" t="inlineStr">
        <is>
          <t>West wall South Louvers top</t>
        </is>
      </c>
      <c r="C24" s="353" t="n"/>
      <c r="D24" s="353" t="n"/>
      <c r="E24" s="353" t="n"/>
      <c r="F24" s="353" t="n"/>
      <c r="G24" s="389" t="n"/>
      <c r="H24" s="411" t="n"/>
      <c r="I24" s="389" t="n"/>
      <c r="J24" s="43" t="n">
        <v>1</v>
      </c>
      <c r="K24" s="48" t="n">
        <v>1</v>
      </c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>
        <v>1255</v>
      </c>
      <c r="P24" s="51" t="n">
        <v>128</v>
      </c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>
        <v>1</v>
      </c>
      <c r="U24" s="31">
        <f>IF(ISBLANK(T24)," ",(T24/$T$17)-($T$18/$T$16))</f>
        <v/>
      </c>
      <c r="V24" s="32">
        <f>IF(ISBLANK(T24), " ", (U24/T$13))</f>
        <v/>
      </c>
      <c r="W24" s="43" t="n">
        <v>45</v>
      </c>
      <c r="X24" s="31">
        <f>IF(ISBLANK(W24)," ",(W24/$W$17)-($W$18/$W$16))</f>
        <v/>
      </c>
      <c r="Y24" s="33">
        <f>IF(ISBLANK(W24), " ", (X24/$W$13))</f>
        <v/>
      </c>
    </row>
    <row r="25" ht="19.9" customFormat="1" customHeight="1" s="119">
      <c r="A25" s="44" t="n">
        <v>23</v>
      </c>
      <c r="B25" s="434" t="inlineStr">
        <is>
          <t>Floor</t>
        </is>
      </c>
      <c r="C25" s="353" t="n"/>
      <c r="D25" s="353" t="n"/>
      <c r="E25" s="353" t="n"/>
      <c r="F25" s="353" t="n"/>
      <c r="G25" s="389" t="n"/>
      <c r="H25" s="411" t="n"/>
      <c r="I25" s="389" t="n"/>
      <c r="J25" s="43" t="n">
        <v>0</v>
      </c>
      <c r="K25" s="48" t="n">
        <v>1</v>
      </c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>
        <v>1792</v>
      </c>
      <c r="P25" s="51" t="n">
        <v>128</v>
      </c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>
        <v>0</v>
      </c>
      <c r="U25" s="31">
        <f>IF(ISBLANK(T25)," ",(T25/$T$17)-($T$18/$T$16))</f>
        <v/>
      </c>
      <c r="V25" s="32">
        <f>IF(ISBLANK(T25), " ", (U25/T$13))</f>
        <v/>
      </c>
      <c r="W25" s="43" t="n">
        <v>90</v>
      </c>
      <c r="X25" s="31">
        <f>IF(ISBLANK(W25)," ",(W25/$W$17)-($W$18/$W$16))</f>
        <v/>
      </c>
      <c r="Y25" s="33">
        <f>IF(ISBLANK(W25), " ", (X25/$W$13))</f>
        <v/>
      </c>
    </row>
    <row r="26" ht="19.9" customFormat="1" customHeight="1" s="119">
      <c r="A26" s="42" t="n"/>
      <c r="B26" s="434" t="n"/>
      <c r="C26" s="353" t="n"/>
      <c r="D26" s="353" t="n"/>
      <c r="E26" s="353" t="n"/>
      <c r="F26" s="353" t="n"/>
      <c r="G26" s="389" t="n"/>
      <c r="H26" s="411" t="n"/>
      <c r="I26" s="389" t="n"/>
      <c r="J26" s="43" t="n"/>
      <c r="K26" s="48" t="n"/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/>
      <c r="P26" s="51" t="n"/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/>
      <c r="U26" s="31">
        <f>IF(ISBLANK(T26)," ",(T26/$T$17)-($T$18/$T$16))</f>
        <v/>
      </c>
      <c r="V26" s="32">
        <f>IF(ISBLANK(T26), " ", (U26/T$13))</f>
        <v/>
      </c>
      <c r="W26" s="43" t="n"/>
      <c r="X26" s="31">
        <f>IF(ISBLANK(W26)," ",(W26/$W$17)-($W$18/$W$16))</f>
        <v/>
      </c>
      <c r="Y26" s="33">
        <f>IF(ISBLANK(W26), " ", (X26/$W$13))</f>
        <v/>
      </c>
    </row>
    <row r="27" ht="19.9" customFormat="1" customHeight="1" s="119">
      <c r="A27" s="44" t="n"/>
      <c r="B27" s="434" t="n"/>
      <c r="C27" s="353" t="n"/>
      <c r="D27" s="353" t="n"/>
      <c r="E27" s="353" t="n"/>
      <c r="F27" s="353" t="n"/>
      <c r="G27" s="389" t="n"/>
      <c r="H27" s="411" t="n"/>
      <c r="I27" s="389" t="n"/>
      <c r="J27" s="43" t="n"/>
      <c r="K27" s="48" t="n"/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/>
      <c r="P27" s="51" t="n"/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/>
      <c r="U27" s="31">
        <f>IF(ISBLANK(T27)," ",(T27/$T$17)-($T$18/$T$16))</f>
        <v/>
      </c>
      <c r="V27" s="32">
        <f>IF(ISBLANK(T27), " ", (U27/T$13))</f>
        <v/>
      </c>
      <c r="W27" s="43" t="n"/>
      <c r="X27" s="31">
        <f>IF(ISBLANK(W27)," ",(W27/$W$17)-($W$18/$W$16))</f>
        <v/>
      </c>
      <c r="Y27" s="33">
        <f>IF(ISBLANK(W27), " ", (X27/$W$13))</f>
        <v/>
      </c>
    </row>
    <row r="28" ht="19.9" customFormat="1" customHeight="1" s="119">
      <c r="A28" s="42" t="n"/>
      <c r="B28" s="434" t="n"/>
      <c r="C28" s="353" t="n"/>
      <c r="D28" s="353" t="n"/>
      <c r="E28" s="353" t="n"/>
      <c r="F28" s="353" t="n"/>
      <c r="G28" s="389" t="n"/>
      <c r="H28" s="411" t="n"/>
      <c r="I28" s="389" t="n"/>
      <c r="J28" s="43" t="n"/>
      <c r="K28" s="48" t="n"/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/>
      <c r="P28" s="51" t="n"/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/>
      <c r="U28" s="31">
        <f>IF(ISBLANK(T28)," ",(T28/$T$17)-($T$18/$T$16))</f>
        <v/>
      </c>
      <c r="V28" s="32">
        <f>IF(ISBLANK(T28), " ", (U28/T$13))</f>
        <v/>
      </c>
      <c r="W28" s="43" t="n"/>
      <c r="X28" s="31">
        <f>IF(ISBLANK(W28)," ",(W28/$W$17)-($W$18/$W$16))</f>
        <v/>
      </c>
      <c r="Y28" s="33">
        <f>IF(ISBLANK(W28), " ", (X28/$W$13))</f>
        <v/>
      </c>
    </row>
    <row r="29" ht="19.9" customFormat="1" customHeight="1" s="119">
      <c r="A29" s="44" t="n"/>
      <c r="B29" s="434" t="n"/>
      <c r="C29" s="353" t="n"/>
      <c r="D29" s="353" t="n"/>
      <c r="E29" s="353" t="n"/>
      <c r="F29" s="353" t="n"/>
      <c r="G29" s="389" t="n"/>
      <c r="H29" s="411" t="n"/>
      <c r="I29" s="389" t="n"/>
      <c r="J29" s="43" t="n"/>
      <c r="K29" s="48" t="n"/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/>
      <c r="P29" s="51" t="n"/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/>
      <c r="U29" s="31">
        <f>IF(ISBLANK(T29)," ",(T29/$T$17)-($T$18/$T$16))</f>
        <v/>
      </c>
      <c r="V29" s="32">
        <f>IF(ISBLANK(T29), " ", (U29/T$13))</f>
        <v/>
      </c>
      <c r="W29" s="43" t="n"/>
      <c r="X29" s="31">
        <f>IF(ISBLANK(W29)," ",(W29/$W$17)-($W$18/$W$16))</f>
        <v/>
      </c>
      <c r="Y29" s="33">
        <f>IF(ISBLANK(W29), " ", (X29/$W$13))</f>
        <v/>
      </c>
    </row>
    <row r="30" ht="19.9" customFormat="1" customHeight="1" s="119">
      <c r="A30" s="42" t="n"/>
      <c r="B30" s="434" t="n"/>
      <c r="C30" s="353" t="n"/>
      <c r="D30" s="353" t="n"/>
      <c r="E30" s="353" t="n"/>
      <c r="F30" s="353" t="n"/>
      <c r="G30" s="389" t="n"/>
      <c r="H30" s="411" t="n"/>
      <c r="I30" s="389" t="n"/>
      <c r="J30" s="43" t="n"/>
      <c r="K30" s="48" t="n"/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/>
      <c r="P30" s="51" t="n"/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/>
      <c r="U30" s="31">
        <f>IF(ISBLANK(T30)," ",(T30/$T$17)-($T$18/$T$16))</f>
        <v/>
      </c>
      <c r="V30" s="32">
        <f>IF(ISBLANK(T30), " ", (U30/T$13))</f>
        <v/>
      </c>
      <c r="W30" s="43" t="n"/>
      <c r="X30" s="31">
        <f>IF(ISBLANK(W30)," ",(W30/$W$17)-($W$18/$W$16))</f>
        <v/>
      </c>
      <c r="Y30" s="33">
        <f>IF(ISBLANK(W30), " ", (X30/$W$13))</f>
        <v/>
      </c>
    </row>
    <row r="31" ht="19.9" customFormat="1" customHeight="1" s="119">
      <c r="A31" s="44" t="n"/>
      <c r="B31" s="434" t="n"/>
      <c r="C31" s="353" t="n"/>
      <c r="D31" s="353" t="n"/>
      <c r="E31" s="353" t="n"/>
      <c r="F31" s="353" t="n"/>
      <c r="G31" s="389" t="n"/>
      <c r="H31" s="411" t="n"/>
      <c r="I31" s="389" t="n"/>
      <c r="J31" s="43" t="n"/>
      <c r="K31" s="48" t="n"/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/>
      <c r="P31" s="51" t="n"/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/>
      <c r="U31" s="31">
        <f>IF(ISBLANK(T31)," ",(T31/$T$17)-($T$18/$T$16))</f>
        <v/>
      </c>
      <c r="V31" s="32">
        <f>IF(ISBLANK(T31), " ", (U31/T$13))</f>
        <v/>
      </c>
      <c r="W31" s="43" t="n"/>
      <c r="X31" s="31">
        <f>IF(ISBLANK(W31)," ",(W31/$W$17)-($W$18/$W$16))</f>
        <v/>
      </c>
      <c r="Y31" s="33">
        <f>IF(ISBLANK(W31), " ", (X31/$W$13))</f>
        <v/>
      </c>
    </row>
    <row r="32" ht="19.9" customFormat="1" customHeight="1" s="119">
      <c r="A32" s="42" t="n"/>
      <c r="B32" s="434" t="n"/>
      <c r="C32" s="353" t="n"/>
      <c r="D32" s="353" t="n"/>
      <c r="E32" s="353" t="n"/>
      <c r="F32" s="353" t="n"/>
      <c r="G32" s="389" t="n"/>
      <c r="H32" s="411" t="n"/>
      <c r="I32" s="389" t="n"/>
      <c r="J32" s="43" t="n"/>
      <c r="K32" s="48" t="n"/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/>
      <c r="P32" s="51" t="n"/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/>
      <c r="U32" s="31">
        <f>IF(ISBLANK(T32)," ",(T32/$T$17)-($T$18/$T$16))</f>
        <v/>
      </c>
      <c r="V32" s="32">
        <f>IF(ISBLANK(T32), " ", (U32/T$13))</f>
        <v/>
      </c>
      <c r="W32" s="43" t="n"/>
      <c r="X32" s="31">
        <f>IF(ISBLANK(W32)," ",(W32/$W$17)-($W$18/$W$16))</f>
        <v/>
      </c>
      <c r="Y32" s="33">
        <f>IF(ISBLANK(W32), " ", (X32/$W$13))</f>
        <v/>
      </c>
    </row>
    <row r="33" ht="19.9" customFormat="1" customHeight="1" s="119">
      <c r="A33" s="44" t="n"/>
      <c r="B33" s="434" t="n"/>
      <c r="C33" s="353" t="n"/>
      <c r="D33" s="353" t="n"/>
      <c r="E33" s="353" t="n"/>
      <c r="F33" s="353" t="n"/>
      <c r="G33" s="389" t="n"/>
      <c r="H33" s="411" t="n"/>
      <c r="I33" s="389" t="n"/>
      <c r="J33" s="43" t="n"/>
      <c r="K33" s="48" t="n"/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/>
      <c r="P33" s="51" t="n"/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/>
      <c r="U33" s="31">
        <f>IF(ISBLANK(T33)," ",(T33/$T$17)-($T$18/$T$16))</f>
        <v/>
      </c>
      <c r="V33" s="32">
        <f>IF(ISBLANK(T33), " ", (U33/T$13))</f>
        <v/>
      </c>
      <c r="W33" s="43" t="n"/>
      <c r="X33" s="31">
        <f>IF(ISBLANK(W33)," ",(W33/$W$17)-($W$18/$W$16))</f>
        <v/>
      </c>
      <c r="Y33" s="33">
        <f>IF(ISBLANK(W33), " ", (X33/$W$13))</f>
        <v/>
      </c>
    </row>
    <row r="34" ht="19.9" customFormat="1" customHeight="1" s="119">
      <c r="A34" s="42" t="n"/>
      <c r="B34" s="434" t="n"/>
      <c r="C34" s="353" t="n"/>
      <c r="D34" s="353" t="n"/>
      <c r="E34" s="353" t="n"/>
      <c r="F34" s="353" t="n"/>
      <c r="G34" s="389" t="n"/>
      <c r="H34" s="411" t="n"/>
      <c r="I34" s="389" t="n"/>
      <c r="J34" s="43" t="n"/>
      <c r="K34" s="48" t="n"/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/>
      <c r="P34" s="51" t="n"/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/>
      <c r="U34" s="31">
        <f>IF(ISBLANK(T34)," ",(T34/$T$17)-($T$18/$T$16))</f>
        <v/>
      </c>
      <c r="V34" s="32">
        <f>IF(ISBLANK(T34), " ", (U34/T$13))</f>
        <v/>
      </c>
      <c r="W34" s="43" t="n"/>
      <c r="X34" s="31">
        <f>IF(ISBLANK(W34)," ",(W34/$W$17)-($W$18/$W$16))</f>
        <v/>
      </c>
      <c r="Y34" s="33">
        <f>IF(ISBLANK(W34), " ", (X34/$W$13))</f>
        <v/>
      </c>
    </row>
    <row r="35" ht="19.9" customFormat="1" customHeight="1" s="119">
      <c r="A35" s="44" t="n"/>
      <c r="B35" s="434" t="n"/>
      <c r="C35" s="353" t="n"/>
      <c r="D35" s="353" t="n"/>
      <c r="E35" s="353" t="n"/>
      <c r="F35" s="353" t="n"/>
      <c r="G35" s="389" t="n"/>
      <c r="H35" s="411" t="n"/>
      <c r="I35" s="389" t="n"/>
      <c r="J35" s="43" t="n"/>
      <c r="K35" s="48" t="n"/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/>
      <c r="P35" s="51" t="n"/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/>
      <c r="U35" s="31">
        <f>IF(ISBLANK(T35)," ",(T35/$T$17)-($T$18/$T$16))</f>
        <v/>
      </c>
      <c r="V35" s="32">
        <f>IF(ISBLANK(T35), " ", (U35/T$13))</f>
        <v/>
      </c>
      <c r="W35" s="43" t="n"/>
      <c r="X35" s="31">
        <f>IF(ISBLANK(W35)," ",(W35/$W$17)-($W$18/$W$16))</f>
        <v/>
      </c>
      <c r="Y35" s="33">
        <f>IF(ISBLANK(W35), " ", (X35/$W$13))</f>
        <v/>
      </c>
    </row>
    <row r="36" ht="19.9" customFormat="1" customHeight="1" s="119">
      <c r="A36" s="42" t="n"/>
      <c r="B36" s="434" t="n"/>
      <c r="C36" s="353" t="n"/>
      <c r="D36" s="353" t="n"/>
      <c r="E36" s="353" t="n"/>
      <c r="F36" s="353" t="n"/>
      <c r="G36" s="389" t="n"/>
      <c r="H36" s="411" t="n"/>
      <c r="I36" s="389" t="n"/>
      <c r="J36" s="43" t="n"/>
      <c r="K36" s="48" t="n"/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/>
      <c r="P36" s="51" t="n"/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/>
      <c r="U36" s="31">
        <f>IF(ISBLANK(T36)," ",(T36/$T$17)-($T$18/$T$16))</f>
        <v/>
      </c>
      <c r="V36" s="32">
        <f>IF(ISBLANK(T36), " ", (U36/T$13))</f>
        <v/>
      </c>
      <c r="W36" s="43" t="n"/>
      <c r="X36" s="31">
        <f>IF(ISBLANK(W36)," ",(W36/$W$17)-($W$18/$W$16))</f>
        <v/>
      </c>
      <c r="Y36" s="33">
        <f>IF(ISBLANK(W36), " ", (X36/$W$13))</f>
        <v/>
      </c>
    </row>
    <row r="37" ht="19.9" customFormat="1" customHeight="1" s="119">
      <c r="A37" s="44" t="n"/>
      <c r="B37" s="434" t="n"/>
      <c r="C37" s="353" t="n"/>
      <c r="D37" s="353" t="n"/>
      <c r="E37" s="353" t="n"/>
      <c r="F37" s="353" t="n"/>
      <c r="G37" s="389" t="n"/>
      <c r="H37" s="411" t="n"/>
      <c r="I37" s="389" t="n"/>
      <c r="J37" s="43" t="n"/>
      <c r="K37" s="48" t="n"/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/>
      <c r="P37" s="51" t="n"/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/>
      <c r="U37" s="31">
        <f>IF(ISBLANK(T37)," ",(T37/$T$17)-($T$18/$T$16))</f>
        <v/>
      </c>
      <c r="V37" s="32">
        <f>IF(ISBLANK(T37), " ", (U37/T$13))</f>
        <v/>
      </c>
      <c r="W37" s="43" t="n"/>
      <c r="X37" s="31">
        <f>IF(ISBLANK(W37)," ",(W37/$W$17)-($W$18/$W$16))</f>
        <v/>
      </c>
      <c r="Y37" s="33">
        <f>IF(ISBLANK(W37), " ", (X37/$W$13))</f>
        <v/>
      </c>
    </row>
    <row r="38" ht="19.9" customFormat="1" customHeight="1" s="119">
      <c r="A38" s="42" t="n"/>
      <c r="B38" s="434" t="n"/>
      <c r="C38" s="353" t="n"/>
      <c r="D38" s="353" t="n"/>
      <c r="E38" s="353" t="n"/>
      <c r="F38" s="353" t="n"/>
      <c r="G38" s="389" t="n"/>
      <c r="H38" s="411" t="n"/>
      <c r="I38" s="389" t="n"/>
      <c r="J38" s="43" t="n"/>
      <c r="K38" s="48" t="n"/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/>
      <c r="P38" s="51" t="n"/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/>
      <c r="U38" s="31">
        <f>IF(ISBLANK(T38)," ",(T38/$T$17)-($T$18/$T$16))</f>
        <v/>
      </c>
      <c r="V38" s="32">
        <f>IF(ISBLANK(T38), " ", (U38/T$13))</f>
        <v/>
      </c>
      <c r="W38" s="43" t="n"/>
      <c r="X38" s="31">
        <f>IF(ISBLANK(W38)," ",(W38/$W$17)-($W$18/$W$16))</f>
        <v/>
      </c>
      <c r="Y38" s="33">
        <f>IF(ISBLANK(W38), " ", (X38/$W$13))</f>
        <v/>
      </c>
    </row>
    <row r="39" ht="19.9" customFormat="1" customHeight="1" s="119">
      <c r="A39" s="44" t="n"/>
      <c r="B39" s="434" t="n"/>
      <c r="C39" s="353" t="n"/>
      <c r="D39" s="353" t="n"/>
      <c r="E39" s="353" t="n"/>
      <c r="F39" s="353" t="n"/>
      <c r="G39" s="389" t="n"/>
      <c r="H39" s="411" t="n"/>
      <c r="I39" s="389" t="n"/>
      <c r="J39" s="43" t="n"/>
      <c r="K39" s="48" t="n"/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/>
      <c r="P39" s="51" t="n"/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/>
      <c r="U39" s="31">
        <f>IF(ISBLANK(T39)," ",(T39/$T$17)-($T$18/$T$16))</f>
        <v/>
      </c>
      <c r="V39" s="32">
        <f>IF(ISBLANK(T39), " ", (U39/T$13))</f>
        <v/>
      </c>
      <c r="W39" s="43" t="n"/>
      <c r="X39" s="31">
        <f>IF(ISBLANK(W39)," ",(W39/$W$17)-($W$18/$W$16))</f>
        <v/>
      </c>
      <c r="Y39" s="33">
        <f>IF(ISBLANK(W39), " ", (X39/$W$13))</f>
        <v/>
      </c>
    </row>
    <row r="40" ht="19.9" customFormat="1" customHeight="1" s="119">
      <c r="A40" s="42" t="n"/>
      <c r="B40" s="434" t="n"/>
      <c r="C40" s="353" t="n"/>
      <c r="D40" s="353" t="n"/>
      <c r="E40" s="353" t="n"/>
      <c r="F40" s="353" t="n"/>
      <c r="G40" s="389" t="n"/>
      <c r="H40" s="411" t="n"/>
      <c r="I40" s="389" t="n"/>
      <c r="J40" s="43" t="n"/>
      <c r="K40" s="48" t="n"/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/>
      <c r="P40" s="51" t="n"/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/>
      <c r="U40" s="31">
        <f>IF(ISBLANK(T40)," ",(T40/$T$17)-($T$18/$T$16))</f>
        <v/>
      </c>
      <c r="V40" s="32">
        <f>IF(ISBLANK(T40), " ", (U40/T$13))</f>
        <v/>
      </c>
      <c r="W40" s="43" t="n"/>
      <c r="X40" s="31">
        <f>IF(ISBLANK(W40)," ",(W40/$W$17)-($W$18/$W$16))</f>
        <v/>
      </c>
      <c r="Y40" s="33">
        <f>IF(ISBLANK(W40), " ", (X40/$W$13))</f>
        <v/>
      </c>
    </row>
    <row r="41" ht="19.9" customFormat="1" customHeight="1" s="119">
      <c r="A41" s="44" t="n"/>
      <c r="B41" s="434" t="n"/>
      <c r="C41" s="353" t="n"/>
      <c r="D41" s="353" t="n"/>
      <c r="E41" s="353" t="n"/>
      <c r="F41" s="353" t="n"/>
      <c r="G41" s="389" t="n"/>
      <c r="H41" s="411" t="n"/>
      <c r="I41" s="389" t="n"/>
      <c r="J41" s="43" t="n"/>
      <c r="K41" s="48" t="n"/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/>
      <c r="P41" s="51" t="n"/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/>
      <c r="U41" s="31">
        <f>IF(ISBLANK(T41)," ",(T41/$T$17)-($T$18/$T$16))</f>
        <v/>
      </c>
      <c r="V41" s="32">
        <f>IF(ISBLANK(T41), " ", (U41/T$13))</f>
        <v/>
      </c>
      <c r="W41" s="43" t="n"/>
      <c r="X41" s="31">
        <f>IF(ISBLANK(W41)," ",(W41/$W$17)-($W$18/$W$16))</f>
        <v/>
      </c>
      <c r="Y41" s="33">
        <f>IF(ISBLANK(W41), " ", (X41/$W$13))</f>
        <v/>
      </c>
    </row>
    <row r="42" ht="19.9" customFormat="1" customHeight="1" s="119" thickBot="1">
      <c r="A42" s="45" t="n"/>
      <c r="B42" s="182" t="n"/>
      <c r="C42" s="183" t="n"/>
      <c r="D42" s="183" t="n"/>
      <c r="E42" s="183" t="n"/>
      <c r="F42" s="183" t="n"/>
      <c r="G42" s="18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34">
        <f>IF(ISBLANK(T42)," ",(T42/$T$17)-($T$18/$T$16))</f>
        <v/>
      </c>
      <c r="V42" s="35">
        <f>IF(ISBLANK(T42), " ", (U42/T$13))</f>
        <v/>
      </c>
      <c r="W42" s="46" t="n"/>
      <c r="X42" s="34">
        <f>IF(ISBLANK(W42)," ",(W42/$W$17)-($W$18/$W$16))</f>
        <v/>
      </c>
      <c r="Y42" s="36">
        <f>IF(ISBLANK(W42), " ", (X42/$W$13))</f>
        <v/>
      </c>
    </row>
    <row r="43" ht="13.5" customHeight="1" thickTop="1"/>
  </sheetData>
  <mergeCells count="146">
    <mergeCell ref="A5:C5"/>
    <mergeCell ref="H5:I6"/>
    <mergeCell ref="J5:Y6"/>
    <mergeCell ref="A6:C6"/>
    <mergeCell ref="A7:C7"/>
    <mergeCell ref="D7:G7"/>
    <mergeCell ref="H7:Y7"/>
    <mergeCell ref="L1:O2"/>
    <mergeCell ref="A2:C2"/>
    <mergeCell ref="D2:G2"/>
    <mergeCell ref="A3:C3"/>
    <mergeCell ref="A4:C4"/>
    <mergeCell ref="H4:I4"/>
    <mergeCell ref="J4:Y4"/>
    <mergeCell ref="D3:G3"/>
    <mergeCell ref="D4:G4"/>
    <mergeCell ref="D5:G5"/>
    <mergeCell ref="D6:G6"/>
    <mergeCell ref="A8:E8"/>
    <mergeCell ref="H8:I9"/>
    <mergeCell ref="N8:S8"/>
    <mergeCell ref="T8:Y8"/>
    <mergeCell ref="A9:E9"/>
    <mergeCell ref="N9:P9"/>
    <mergeCell ref="Q9:S9"/>
    <mergeCell ref="T9:V9"/>
    <mergeCell ref="W9:Y9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W12:Y12"/>
    <mergeCell ref="A13:E13"/>
    <mergeCell ref="H13:I13"/>
    <mergeCell ref="J13:M13"/>
    <mergeCell ref="N13:P13"/>
    <mergeCell ref="Q13:S13"/>
    <mergeCell ref="T13:V13"/>
    <mergeCell ref="W13:Y13"/>
    <mergeCell ref="A12:E12"/>
    <mergeCell ref="H12:I12"/>
    <mergeCell ref="J12:M12"/>
    <mergeCell ref="N12:P12"/>
    <mergeCell ref="Q12:S12"/>
    <mergeCell ref="T12:V12"/>
    <mergeCell ref="W14:Y14"/>
    <mergeCell ref="A15:E15"/>
    <mergeCell ref="H15:I15"/>
    <mergeCell ref="J15:M15"/>
    <mergeCell ref="N15:P15"/>
    <mergeCell ref="Q15:S15"/>
    <mergeCell ref="T15:V15"/>
    <mergeCell ref="W15:Y15"/>
    <mergeCell ref="A14:E14"/>
    <mergeCell ref="H14:I14"/>
    <mergeCell ref="J14:M14"/>
    <mergeCell ref="N14:P14"/>
    <mergeCell ref="Q14:S14"/>
    <mergeCell ref="T14:V14"/>
    <mergeCell ref="W16:Y16"/>
    <mergeCell ref="A17:E17"/>
    <mergeCell ref="H17:I17"/>
    <mergeCell ref="J17:M17"/>
    <mergeCell ref="N17:P17"/>
    <mergeCell ref="Q17:S17"/>
    <mergeCell ref="T17:V17"/>
    <mergeCell ref="W17:Y17"/>
    <mergeCell ref="A16:E16"/>
    <mergeCell ref="H16:I16"/>
    <mergeCell ref="J16:M16"/>
    <mergeCell ref="N16:P16"/>
    <mergeCell ref="Q16:S16"/>
    <mergeCell ref="T16:V16"/>
    <mergeCell ref="T20:Y20"/>
    <mergeCell ref="B21:G21"/>
    <mergeCell ref="J21:N21"/>
    <mergeCell ref="O21:S21"/>
    <mergeCell ref="T21:V21"/>
    <mergeCell ref="W21:Y21"/>
    <mergeCell ref="W18:Y18"/>
    <mergeCell ref="A19:E19"/>
    <mergeCell ref="H19:I19"/>
    <mergeCell ref="J19:M19"/>
    <mergeCell ref="N19:S19"/>
    <mergeCell ref="T19:V19"/>
    <mergeCell ref="W19:Y19"/>
    <mergeCell ref="A18:E18"/>
    <mergeCell ref="H18:I18"/>
    <mergeCell ref="J18:M18"/>
    <mergeCell ref="N18:P18"/>
    <mergeCell ref="Q18:S18"/>
    <mergeCell ref="T18:V18"/>
    <mergeCell ref="B22:G22"/>
    <mergeCell ref="H22:I22"/>
    <mergeCell ref="B23:G23"/>
    <mergeCell ref="H23:I23"/>
    <mergeCell ref="B24:G24"/>
    <mergeCell ref="H24:I24"/>
    <mergeCell ref="A20:E20"/>
    <mergeCell ref="H20:I21"/>
    <mergeCell ref="J20:S20"/>
    <mergeCell ref="B28:G28"/>
    <mergeCell ref="H28:I28"/>
    <mergeCell ref="B29:G29"/>
    <mergeCell ref="H29:I29"/>
    <mergeCell ref="B30:G30"/>
    <mergeCell ref="H30:I30"/>
    <mergeCell ref="B25:G25"/>
    <mergeCell ref="H25:I25"/>
    <mergeCell ref="B26:G26"/>
    <mergeCell ref="H26:I26"/>
    <mergeCell ref="B27:G27"/>
    <mergeCell ref="H27:I27"/>
    <mergeCell ref="B34:G34"/>
    <mergeCell ref="H34:I34"/>
    <mergeCell ref="B35:G35"/>
    <mergeCell ref="H35:I35"/>
    <mergeCell ref="B36:G36"/>
    <mergeCell ref="H36:I36"/>
    <mergeCell ref="B31:G31"/>
    <mergeCell ref="H31:I31"/>
    <mergeCell ref="B32:G32"/>
    <mergeCell ref="H32:I32"/>
    <mergeCell ref="B33:G33"/>
    <mergeCell ref="H33:I33"/>
    <mergeCell ref="B40:G40"/>
    <mergeCell ref="H40:I40"/>
    <mergeCell ref="B41:G41"/>
    <mergeCell ref="H41:I41"/>
    <mergeCell ref="H42:I42"/>
    <mergeCell ref="B37:G37"/>
    <mergeCell ref="H37:I37"/>
    <mergeCell ref="B38:G38"/>
    <mergeCell ref="H38:I38"/>
    <mergeCell ref="B39:G39"/>
    <mergeCell ref="H39:I39"/>
  </mergeCells>
  <printOptions horizontalCentered="1"/>
  <pageMargins left="0.25" right="0.25" top="0.25" bottom="0.25" header="0" footer="0"/>
  <pageSetup orientation="landscape" scale="72" horizontalDpi="4294967293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zoomScale="85" zoomScaleNormal="85" workbookViewId="0">
      <selection activeCell="W24" sqref="W24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r="2" ht="18" customHeight="1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352" t="inlineStr">
        <is>
          <t>Date Surveyed</t>
        </is>
      </c>
      <c r="B3" s="353" t="n"/>
      <c r="C3" s="354" t="n"/>
      <c r="D3" s="355" t="n">
        <v>43984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352" t="inlineStr">
        <is>
          <t>Survey Tech</t>
        </is>
      </c>
      <c r="B4" s="353" t="n"/>
      <c r="C4" s="354" t="n"/>
      <c r="D4" s="355" t="inlineStr">
        <is>
          <t>J. Kallunki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r="5" ht="18" customHeight="1">
      <c r="A5" s="352" t="inlineStr">
        <is>
          <t>Count Room Tech</t>
        </is>
      </c>
      <c r="B5" s="353" t="n"/>
      <c r="C5" s="354" t="n"/>
      <c r="D5" s="355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Class 2 Final Status Survey (FSS). Static and smear measurements on each surface were taken at judgemental locations using Ludlum 43-93 probes.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r="6" ht="18" customHeight="1" thickBot="1">
      <c r="A6" s="352" t="inlineStr">
        <is>
          <t>Date Counted</t>
        </is>
      </c>
      <c r="B6" s="353" t="n"/>
      <c r="C6" s="354" t="n"/>
      <c r="D6" s="355" t="n">
        <v>43984</v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r="7" ht="18" customHeight="1" thickBot="1" thickTop="1">
      <c r="A7" s="368" t="inlineStr">
        <is>
          <t>Survey Unit</t>
        </is>
      </c>
      <c r="B7" s="369" t="n"/>
      <c r="C7" s="370" t="n"/>
      <c r="D7" s="371" t="inlineStr">
        <is>
          <t>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r="8" ht="18" customHeight="1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r="9" ht="18" customHeight="1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2</v>
      </c>
      <c r="G9" s="5" t="n">
        <v>423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r="10" ht="18" customHeight="1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262</v>
      </c>
      <c r="H10" s="390" t="n"/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n">
        <v>3030</v>
      </c>
      <c r="U10" s="349" t="n"/>
      <c r="V10" s="358" t="n"/>
      <c r="W10" s="392">
        <f>IF(T10="","",T10)</f>
        <v/>
      </c>
      <c r="X10" s="353" t="n"/>
      <c r="Y10" s="354" t="n"/>
    </row>
    <row r="11" ht="18" customHeight="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1</v>
      </c>
      <c r="G11" s="5" t="n">
        <v>212</v>
      </c>
      <c r="H11" s="393" t="n"/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259730/PR374384</t>
        </is>
      </c>
      <c r="O11" s="353" t="n"/>
      <c r="P11" s="353" t="n"/>
      <c r="Q11" s="260">
        <f>IF(N11="","",N11)</f>
        <v/>
      </c>
      <c r="R11" s="353" t="n"/>
      <c r="S11" s="353" t="n"/>
      <c r="T11" s="439" t="inlineStr">
        <is>
          <t>271337</t>
        </is>
      </c>
      <c r="U11" s="366" t="n"/>
      <c r="V11" s="383" t="n"/>
      <c r="W11" s="392">
        <f>IF(T11="","",T11)</f>
        <v/>
      </c>
      <c r="X11" s="353" t="n"/>
      <c r="Y11" s="354" t="n"/>
    </row>
    <row r="12" ht="18" customHeight="1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194</v>
      </c>
      <c r="H12" s="395" t="n"/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44266</v>
      </c>
      <c r="O12" s="353" t="n"/>
      <c r="P12" s="353" t="n"/>
      <c r="Q12" s="396">
        <f>IF(N12="","",N12)</f>
        <v/>
      </c>
      <c r="R12" s="353" t="n"/>
      <c r="S12" s="353" t="n"/>
      <c r="T12" s="397" t="n">
        <v>44259</v>
      </c>
      <c r="U12" s="353" t="n"/>
      <c r="V12" s="389" t="n"/>
      <c r="W12" s="398">
        <f>IF(T12="","",T12)</f>
        <v/>
      </c>
      <c r="X12" s="353" t="n"/>
      <c r="Y12" s="354" t="n"/>
    </row>
    <row r="13" ht="18" customHeight="1">
      <c r="A13" s="388" t="inlineStr">
        <is>
          <t>Metal</t>
        </is>
      </c>
      <c r="B13" s="353" t="n"/>
      <c r="C13" s="353" t="n"/>
      <c r="D13" s="353" t="n"/>
      <c r="E13" s="389" t="n"/>
      <c r="F13" s="4" t="n">
        <v>1</v>
      </c>
      <c r="G13" s="5" t="n">
        <v>188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0.1931</v>
      </c>
      <c r="O13" s="353" t="n"/>
      <c r="P13" s="353" t="n"/>
      <c r="Q13" s="233" t="n">
        <v>0.62</v>
      </c>
      <c r="R13" s="353" t="n"/>
      <c r="S13" s="353" t="n"/>
      <c r="T13" s="400" t="n">
        <v>0.3334</v>
      </c>
      <c r="U13" s="353" t="n"/>
      <c r="V13" s="389" t="n"/>
      <c r="W13" s="401" t="n">
        <v>0.3891</v>
      </c>
      <c r="X13" s="353" t="n"/>
      <c r="Y13" s="354" t="n"/>
    </row>
    <row r="14" ht="18" customHeight="1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307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4" t="n">
        <v>0.75</v>
      </c>
      <c r="R14" s="353" t="n"/>
      <c r="S14" s="389" t="n"/>
      <c r="T14" s="403" t="n">
        <v>1</v>
      </c>
      <c r="U14" s="353" t="n"/>
      <c r="V14" s="389" t="n"/>
      <c r="W14" s="405" t="n">
        <v>1</v>
      </c>
      <c r="X14" s="353" t="n"/>
      <c r="Y14" s="354" t="n"/>
    </row>
    <row r="15" ht="18" customHeight="1">
      <c r="A15" s="388" t="inlineStr">
        <is>
          <t>Wood</t>
        </is>
      </c>
      <c r="B15" s="353" t="n"/>
      <c r="C15" s="353" t="n"/>
      <c r="D15" s="353" t="n"/>
      <c r="E15" s="389" t="n"/>
      <c r="F15" s="4" t="n">
        <v>1</v>
      </c>
      <c r="G15" s="5" t="n">
        <v>184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r="16" ht="18" customHeight="1">
      <c r="A16" s="409" t="n"/>
      <c r="B16" s="353" t="n"/>
      <c r="C16" s="353" t="n"/>
      <c r="D16" s="353" t="n"/>
      <c r="E16" s="389" t="n"/>
      <c r="F16" s="4" t="n"/>
      <c r="G16" s="5" t="n"/>
      <c r="H16" s="393" t="n"/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r="17" ht="18" customHeight="1">
      <c r="A17" s="409" t="n"/>
      <c r="B17" s="353" t="n"/>
      <c r="C17" s="353" t="n"/>
      <c r="D17" s="353" t="n"/>
      <c r="E17" s="389" t="n"/>
      <c r="F17" s="4" t="n"/>
      <c r="G17" s="5" t="n"/>
      <c r="H17" s="393" t="n"/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r="18" ht="18" customHeight="1">
      <c r="A18" s="409" t="n"/>
      <c r="B18" s="353" t="n"/>
      <c r="C18" s="353" t="n"/>
      <c r="D18" s="353" t="n"/>
      <c r="E18" s="389" t="n"/>
      <c r="F18" s="4" t="n"/>
      <c r="G18" s="5" t="n"/>
      <c r="H18" s="393" t="n"/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1</v>
      </c>
      <c r="O18" s="353" t="n"/>
      <c r="P18" s="389" t="n"/>
      <c r="Q18" s="216" t="n">
        <v>259</v>
      </c>
      <c r="R18" s="353" t="n"/>
      <c r="S18" s="353" t="n"/>
      <c r="T18" s="411" t="n">
        <v>2</v>
      </c>
      <c r="U18" s="353" t="n"/>
      <c r="V18" s="389" t="n"/>
      <c r="W18" s="412" t="n">
        <v>2140</v>
      </c>
      <c r="X18" s="353" t="n"/>
      <c r="Y18" s="354" t="n"/>
    </row>
    <row r="19" ht="18" customHeight="1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r="20" ht="18" customHeight="1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222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r="21" ht="18" customHeight="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427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r="22" ht="49.9" customHeight="1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r="23" ht="19.9" customFormat="1" customHeight="1" s="119" thickTop="1">
      <c r="A23" s="40" t="n">
        <v>22</v>
      </c>
      <c r="B23" s="433" t="inlineStr">
        <is>
          <t>East wall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0</v>
      </c>
      <c r="K23" s="47" t="n">
        <v>1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1281</v>
      </c>
      <c r="P23" s="50" t="n">
        <v>188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0</v>
      </c>
      <c r="U23" s="28">
        <f>IF(ISBLANK(T23)," ",(T23/$T$17)-($T$18/$T$16))</f>
        <v/>
      </c>
      <c r="V23" s="29">
        <f>IF(ISBLANK(T23), " ", (U23/T$13))</f>
        <v/>
      </c>
      <c r="W23" s="53" t="n">
        <v>44</v>
      </c>
      <c r="X23" s="28">
        <f>IF(ISBLANK(W23)," ",(W23/$W$17)-($W$18/$W$16))</f>
        <v/>
      </c>
      <c r="Y23" s="30">
        <f>IF(ISBLANK(W23), " ", (X23/$W$13))</f>
        <v/>
      </c>
    </row>
    <row r="24" ht="19.9" customFormat="1" customHeight="1" s="119">
      <c r="A24" s="42" t="n"/>
      <c r="B24" s="434" t="n"/>
      <c r="C24" s="353" t="n"/>
      <c r="D24" s="353" t="n"/>
      <c r="E24" s="353" t="n"/>
      <c r="F24" s="353" t="n"/>
      <c r="G24" s="389" t="n"/>
      <c r="H24" s="411" t="n"/>
      <c r="I24" s="389" t="n"/>
      <c r="J24" s="43" t="n"/>
      <c r="K24" s="48" t="n"/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/>
      <c r="P24" s="51" t="n"/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/>
      <c r="U24" s="31">
        <f>IF(ISBLANK(T24)," ",(T24/$T$17)-($T$18/$T$16))</f>
        <v/>
      </c>
      <c r="V24" s="32">
        <f>IF(ISBLANK(T24), " ", (U24/T$13))</f>
        <v/>
      </c>
      <c r="W24" s="43" t="n"/>
      <c r="X24" s="31">
        <f>IF(ISBLANK(W24)," ",(W24/$W$17)-($W$18/$W$16))</f>
        <v/>
      </c>
      <c r="Y24" s="33">
        <f>IF(ISBLANK(W24), " ", (X24/$W$13))</f>
        <v/>
      </c>
    </row>
    <row r="25" ht="19.9" customFormat="1" customHeight="1" s="119">
      <c r="A25" s="44" t="n"/>
      <c r="B25" s="434" t="n"/>
      <c r="C25" s="353" t="n"/>
      <c r="D25" s="353" t="n"/>
      <c r="E25" s="353" t="n"/>
      <c r="F25" s="353" t="n"/>
      <c r="G25" s="389" t="n"/>
      <c r="H25" s="411" t="n"/>
      <c r="I25" s="389" t="n"/>
      <c r="J25" s="43" t="n"/>
      <c r="K25" s="48" t="n"/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/>
      <c r="P25" s="51" t="n"/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/>
      <c r="U25" s="31">
        <f>IF(ISBLANK(T25)," ",(T25/$T$17)-($T$18/$T$16))</f>
        <v/>
      </c>
      <c r="V25" s="32">
        <f>IF(ISBLANK(T25), " ", (U25/T$13))</f>
        <v/>
      </c>
      <c r="W25" s="43" t="n"/>
      <c r="X25" s="31">
        <f>IF(ISBLANK(W25)," ",(W25/$W$17)-($W$18/$W$16))</f>
        <v/>
      </c>
      <c r="Y25" s="33">
        <f>IF(ISBLANK(W25), " ", (X25/$W$13))</f>
        <v/>
      </c>
    </row>
    <row r="26" ht="19.9" customFormat="1" customHeight="1" s="119">
      <c r="A26" s="42" t="n"/>
      <c r="B26" s="434" t="n"/>
      <c r="C26" s="353" t="n"/>
      <c r="D26" s="353" t="n"/>
      <c r="E26" s="353" t="n"/>
      <c r="F26" s="353" t="n"/>
      <c r="G26" s="389" t="n"/>
      <c r="H26" s="411" t="n"/>
      <c r="I26" s="389" t="n"/>
      <c r="J26" s="43" t="n"/>
      <c r="K26" s="48" t="n"/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/>
      <c r="P26" s="51" t="n"/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/>
      <c r="U26" s="31">
        <f>IF(ISBLANK(T26)," ",(T26/$T$17)-($T$18/$T$16))</f>
        <v/>
      </c>
      <c r="V26" s="32">
        <f>IF(ISBLANK(T26), " ", (U26/T$13))</f>
        <v/>
      </c>
      <c r="W26" s="43" t="n"/>
      <c r="X26" s="31">
        <f>IF(ISBLANK(W26)," ",(W26/$W$17)-($W$18/$W$16))</f>
        <v/>
      </c>
      <c r="Y26" s="33">
        <f>IF(ISBLANK(W26), " ", (X26/$W$13))</f>
        <v/>
      </c>
    </row>
    <row r="27" ht="19.9" customFormat="1" customHeight="1" s="119">
      <c r="A27" s="44" t="n"/>
      <c r="B27" s="434" t="n"/>
      <c r="C27" s="353" t="n"/>
      <c r="D27" s="353" t="n"/>
      <c r="E27" s="353" t="n"/>
      <c r="F27" s="353" t="n"/>
      <c r="G27" s="389" t="n"/>
      <c r="H27" s="411" t="n"/>
      <c r="I27" s="389" t="n"/>
      <c r="J27" s="43" t="n"/>
      <c r="K27" s="48" t="n"/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/>
      <c r="P27" s="51" t="n"/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/>
      <c r="U27" s="31">
        <f>IF(ISBLANK(T27)," ",(T27/$T$17)-($T$18/$T$16))</f>
        <v/>
      </c>
      <c r="V27" s="32">
        <f>IF(ISBLANK(T27), " ", (U27/T$13))</f>
        <v/>
      </c>
      <c r="W27" s="43" t="n"/>
      <c r="X27" s="31">
        <f>IF(ISBLANK(W27)," ",(W27/$W$17)-($W$18/$W$16))</f>
        <v/>
      </c>
      <c r="Y27" s="33">
        <f>IF(ISBLANK(W27), " ", (X27/$W$13))</f>
        <v/>
      </c>
    </row>
    <row r="28" ht="19.9" customFormat="1" customHeight="1" s="119">
      <c r="A28" s="42" t="n"/>
      <c r="B28" s="434" t="n"/>
      <c r="C28" s="353" t="n"/>
      <c r="D28" s="353" t="n"/>
      <c r="E28" s="353" t="n"/>
      <c r="F28" s="353" t="n"/>
      <c r="G28" s="389" t="n"/>
      <c r="H28" s="411" t="n"/>
      <c r="I28" s="389" t="n"/>
      <c r="J28" s="43" t="n"/>
      <c r="K28" s="48" t="n"/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/>
      <c r="P28" s="51" t="n"/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/>
      <c r="U28" s="31">
        <f>IF(ISBLANK(T28)," ",(T28/$T$17)-($T$18/$T$16))</f>
        <v/>
      </c>
      <c r="V28" s="32">
        <f>IF(ISBLANK(T28), " ", (U28/T$13))</f>
        <v/>
      </c>
      <c r="W28" s="43" t="n"/>
      <c r="X28" s="31">
        <f>IF(ISBLANK(W28)," ",(W28/$W$17)-($W$18/$W$16))</f>
        <v/>
      </c>
      <c r="Y28" s="33">
        <f>IF(ISBLANK(W28), " ", (X28/$W$13))</f>
        <v/>
      </c>
    </row>
    <row r="29" ht="19.9" customFormat="1" customHeight="1" s="119">
      <c r="A29" s="44" t="n"/>
      <c r="B29" s="434" t="n"/>
      <c r="C29" s="353" t="n"/>
      <c r="D29" s="353" t="n"/>
      <c r="E29" s="353" t="n"/>
      <c r="F29" s="353" t="n"/>
      <c r="G29" s="389" t="n"/>
      <c r="H29" s="411" t="n"/>
      <c r="I29" s="389" t="n"/>
      <c r="J29" s="43" t="n"/>
      <c r="K29" s="48" t="n"/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/>
      <c r="P29" s="51" t="n"/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/>
      <c r="U29" s="31">
        <f>IF(ISBLANK(T29)," ",(T29/$T$17)-($T$18/$T$16))</f>
        <v/>
      </c>
      <c r="V29" s="32">
        <f>IF(ISBLANK(T29), " ", (U29/T$13))</f>
        <v/>
      </c>
      <c r="W29" s="43" t="n"/>
      <c r="X29" s="31">
        <f>IF(ISBLANK(W29)," ",(W29/$W$17)-($W$18/$W$16))</f>
        <v/>
      </c>
      <c r="Y29" s="33">
        <f>IF(ISBLANK(W29), " ", (X29/$W$13))</f>
        <v/>
      </c>
    </row>
    <row r="30" ht="19.9" customFormat="1" customHeight="1" s="119">
      <c r="A30" s="42" t="n"/>
      <c r="B30" s="434" t="n"/>
      <c r="C30" s="353" t="n"/>
      <c r="D30" s="353" t="n"/>
      <c r="E30" s="353" t="n"/>
      <c r="F30" s="353" t="n"/>
      <c r="G30" s="389" t="n"/>
      <c r="H30" s="411" t="n"/>
      <c r="I30" s="389" t="n"/>
      <c r="J30" s="43" t="n"/>
      <c r="K30" s="48" t="n"/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/>
      <c r="P30" s="51" t="n"/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/>
      <c r="U30" s="31">
        <f>IF(ISBLANK(T30)," ",(T30/$T$17)-($T$18/$T$16))</f>
        <v/>
      </c>
      <c r="V30" s="32">
        <f>IF(ISBLANK(T30), " ", (U30/T$13))</f>
        <v/>
      </c>
      <c r="W30" s="43" t="n"/>
      <c r="X30" s="31">
        <f>IF(ISBLANK(W30)," ",(W30/$W$17)-($W$18/$W$16))</f>
        <v/>
      </c>
      <c r="Y30" s="33">
        <f>IF(ISBLANK(W30), " ", (X30/$W$13))</f>
        <v/>
      </c>
    </row>
    <row r="31" ht="19.9" customFormat="1" customHeight="1" s="119">
      <c r="A31" s="44" t="n"/>
      <c r="B31" s="434" t="n"/>
      <c r="C31" s="353" t="n"/>
      <c r="D31" s="353" t="n"/>
      <c r="E31" s="353" t="n"/>
      <c r="F31" s="353" t="n"/>
      <c r="G31" s="389" t="n"/>
      <c r="H31" s="411" t="n"/>
      <c r="I31" s="389" t="n"/>
      <c r="J31" s="43" t="n"/>
      <c r="K31" s="48" t="n"/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/>
      <c r="P31" s="51" t="n"/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/>
      <c r="U31" s="31">
        <f>IF(ISBLANK(T31)," ",(T31/$T$17)-($T$18/$T$16))</f>
        <v/>
      </c>
      <c r="V31" s="32">
        <f>IF(ISBLANK(T31), " ", (U31/T$13))</f>
        <v/>
      </c>
      <c r="W31" s="43" t="n"/>
      <c r="X31" s="31">
        <f>IF(ISBLANK(W31)," ",(W31/$W$17)-($W$18/$W$16))</f>
        <v/>
      </c>
      <c r="Y31" s="33">
        <f>IF(ISBLANK(W31), " ", (X31/$W$13))</f>
        <v/>
      </c>
    </row>
    <row r="32" ht="19.9" customFormat="1" customHeight="1" s="119">
      <c r="A32" s="42" t="n"/>
      <c r="B32" s="434" t="n"/>
      <c r="C32" s="353" t="n"/>
      <c r="D32" s="353" t="n"/>
      <c r="E32" s="353" t="n"/>
      <c r="F32" s="353" t="n"/>
      <c r="G32" s="389" t="n"/>
      <c r="H32" s="411" t="n"/>
      <c r="I32" s="389" t="n"/>
      <c r="J32" s="43" t="n"/>
      <c r="K32" s="48" t="n"/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/>
      <c r="P32" s="51" t="n"/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/>
      <c r="U32" s="31">
        <f>IF(ISBLANK(T32)," ",(T32/$T$17)-($T$18/$T$16))</f>
        <v/>
      </c>
      <c r="V32" s="32">
        <f>IF(ISBLANK(T32), " ", (U32/T$13))</f>
        <v/>
      </c>
      <c r="W32" s="43" t="n"/>
      <c r="X32" s="31">
        <f>IF(ISBLANK(W32)," ",(W32/$W$17)-($W$18/$W$16))</f>
        <v/>
      </c>
      <c r="Y32" s="33">
        <f>IF(ISBLANK(W32), " ", (X32/$W$13))</f>
        <v/>
      </c>
    </row>
    <row r="33" ht="19.9" customFormat="1" customHeight="1" s="119">
      <c r="A33" s="44" t="n"/>
      <c r="B33" s="434" t="n"/>
      <c r="C33" s="353" t="n"/>
      <c r="D33" s="353" t="n"/>
      <c r="E33" s="353" t="n"/>
      <c r="F33" s="353" t="n"/>
      <c r="G33" s="389" t="n"/>
      <c r="H33" s="411" t="n"/>
      <c r="I33" s="389" t="n"/>
      <c r="J33" s="43" t="n"/>
      <c r="K33" s="48" t="n"/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/>
      <c r="P33" s="51" t="n"/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/>
      <c r="U33" s="31">
        <f>IF(ISBLANK(T33)," ",(T33/$T$17)-($T$18/$T$16))</f>
        <v/>
      </c>
      <c r="V33" s="32">
        <f>IF(ISBLANK(T33), " ", (U33/T$13))</f>
        <v/>
      </c>
      <c r="W33" s="43" t="n"/>
      <c r="X33" s="31">
        <f>IF(ISBLANK(W33)," ",(W33/$W$17)-($W$18/$W$16))</f>
        <v/>
      </c>
      <c r="Y33" s="33">
        <f>IF(ISBLANK(W33), " ", (X33/$W$13))</f>
        <v/>
      </c>
    </row>
    <row r="34" ht="19.9" customFormat="1" customHeight="1" s="119">
      <c r="A34" s="42" t="n"/>
      <c r="B34" s="434" t="n"/>
      <c r="C34" s="353" t="n"/>
      <c r="D34" s="353" t="n"/>
      <c r="E34" s="353" t="n"/>
      <c r="F34" s="353" t="n"/>
      <c r="G34" s="389" t="n"/>
      <c r="H34" s="411" t="n"/>
      <c r="I34" s="389" t="n"/>
      <c r="J34" s="43" t="n"/>
      <c r="K34" s="48" t="n"/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/>
      <c r="P34" s="51" t="n"/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/>
      <c r="U34" s="31">
        <f>IF(ISBLANK(T34)," ",(T34/$T$17)-($T$18/$T$16))</f>
        <v/>
      </c>
      <c r="V34" s="32">
        <f>IF(ISBLANK(T34), " ", (U34/T$13))</f>
        <v/>
      </c>
      <c r="W34" s="43" t="n"/>
      <c r="X34" s="31">
        <f>IF(ISBLANK(W34)," ",(W34/$W$17)-($W$18/$W$16))</f>
        <v/>
      </c>
      <c r="Y34" s="33">
        <f>IF(ISBLANK(W34), " ", (X34/$W$13))</f>
        <v/>
      </c>
    </row>
    <row r="35" ht="19.9" customFormat="1" customHeight="1" s="119">
      <c r="A35" s="44" t="n"/>
      <c r="B35" s="434" t="n"/>
      <c r="C35" s="353" t="n"/>
      <c r="D35" s="353" t="n"/>
      <c r="E35" s="353" t="n"/>
      <c r="F35" s="353" t="n"/>
      <c r="G35" s="389" t="n"/>
      <c r="H35" s="411" t="n"/>
      <c r="I35" s="389" t="n"/>
      <c r="J35" s="43" t="n"/>
      <c r="K35" s="48" t="n"/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/>
      <c r="P35" s="51" t="n"/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/>
      <c r="U35" s="31">
        <f>IF(ISBLANK(T35)," ",(T35/$T$17)-($T$18/$T$16))</f>
        <v/>
      </c>
      <c r="V35" s="32">
        <f>IF(ISBLANK(T35), " ", (U35/T$13))</f>
        <v/>
      </c>
      <c r="W35" s="43" t="n"/>
      <c r="X35" s="31">
        <f>IF(ISBLANK(W35)," ",(W35/$W$17)-($W$18/$W$16))</f>
        <v/>
      </c>
      <c r="Y35" s="33">
        <f>IF(ISBLANK(W35), " ", (X35/$W$13))</f>
        <v/>
      </c>
    </row>
    <row r="36" ht="19.9" customFormat="1" customHeight="1" s="119">
      <c r="A36" s="42" t="n"/>
      <c r="B36" s="434" t="n"/>
      <c r="C36" s="353" t="n"/>
      <c r="D36" s="353" t="n"/>
      <c r="E36" s="353" t="n"/>
      <c r="F36" s="353" t="n"/>
      <c r="G36" s="389" t="n"/>
      <c r="H36" s="411" t="n"/>
      <c r="I36" s="389" t="n"/>
      <c r="J36" s="43" t="n"/>
      <c r="K36" s="48" t="n"/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/>
      <c r="P36" s="51" t="n"/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/>
      <c r="U36" s="31">
        <f>IF(ISBLANK(T36)," ",(T36/$T$17)-($T$18/$T$16))</f>
        <v/>
      </c>
      <c r="V36" s="32">
        <f>IF(ISBLANK(T36), " ", (U36/T$13))</f>
        <v/>
      </c>
      <c r="W36" s="43" t="n"/>
      <c r="X36" s="31">
        <f>IF(ISBLANK(W36)," ",(W36/$W$17)-($W$18/$W$16))</f>
        <v/>
      </c>
      <c r="Y36" s="33">
        <f>IF(ISBLANK(W36), " ", (X36/$W$13))</f>
        <v/>
      </c>
    </row>
    <row r="37" ht="19.9" customFormat="1" customHeight="1" s="119">
      <c r="A37" s="44" t="n"/>
      <c r="B37" s="434" t="n"/>
      <c r="C37" s="353" t="n"/>
      <c r="D37" s="353" t="n"/>
      <c r="E37" s="353" t="n"/>
      <c r="F37" s="353" t="n"/>
      <c r="G37" s="389" t="n"/>
      <c r="H37" s="411" t="n"/>
      <c r="I37" s="389" t="n"/>
      <c r="J37" s="43" t="n"/>
      <c r="K37" s="48" t="n"/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/>
      <c r="P37" s="51" t="n"/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/>
      <c r="U37" s="31">
        <f>IF(ISBLANK(T37)," ",(T37/$T$17)-($T$18/$T$16))</f>
        <v/>
      </c>
      <c r="V37" s="32">
        <f>IF(ISBLANK(T37), " ", (U37/T$13))</f>
        <v/>
      </c>
      <c r="W37" s="43" t="n"/>
      <c r="X37" s="31">
        <f>IF(ISBLANK(W37)," ",(W37/$W$17)-($W$18/$W$16))</f>
        <v/>
      </c>
      <c r="Y37" s="33">
        <f>IF(ISBLANK(W37), " ", (X37/$W$13))</f>
        <v/>
      </c>
    </row>
    <row r="38" ht="19.9" customFormat="1" customHeight="1" s="119">
      <c r="A38" s="42" t="n"/>
      <c r="B38" s="434" t="n"/>
      <c r="C38" s="353" t="n"/>
      <c r="D38" s="353" t="n"/>
      <c r="E38" s="353" t="n"/>
      <c r="F38" s="353" t="n"/>
      <c r="G38" s="389" t="n"/>
      <c r="H38" s="411" t="n"/>
      <c r="I38" s="389" t="n"/>
      <c r="J38" s="43" t="n"/>
      <c r="K38" s="48" t="n"/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/>
      <c r="P38" s="51" t="n"/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/>
      <c r="U38" s="31">
        <f>IF(ISBLANK(T38)," ",(T38/$T$17)-($T$18/$T$16))</f>
        <v/>
      </c>
      <c r="V38" s="32">
        <f>IF(ISBLANK(T38), " ", (U38/T$13))</f>
        <v/>
      </c>
      <c r="W38" s="43" t="n"/>
      <c r="X38" s="31">
        <f>IF(ISBLANK(W38)," ",(W38/$W$17)-($W$18/$W$16))</f>
        <v/>
      </c>
      <c r="Y38" s="33">
        <f>IF(ISBLANK(W38), " ", (X38/$W$13))</f>
        <v/>
      </c>
    </row>
    <row r="39" ht="19.9" customFormat="1" customHeight="1" s="119">
      <c r="A39" s="44" t="n"/>
      <c r="B39" s="434" t="n"/>
      <c r="C39" s="353" t="n"/>
      <c r="D39" s="353" t="n"/>
      <c r="E39" s="353" t="n"/>
      <c r="F39" s="353" t="n"/>
      <c r="G39" s="389" t="n"/>
      <c r="H39" s="411" t="n"/>
      <c r="I39" s="389" t="n"/>
      <c r="J39" s="43" t="n"/>
      <c r="K39" s="48" t="n"/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/>
      <c r="P39" s="51" t="n"/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/>
      <c r="U39" s="31">
        <f>IF(ISBLANK(T39)," ",(T39/$T$17)-($T$18/$T$16))</f>
        <v/>
      </c>
      <c r="V39" s="32">
        <f>IF(ISBLANK(T39), " ", (U39/T$13))</f>
        <v/>
      </c>
      <c r="W39" s="43" t="n"/>
      <c r="X39" s="31">
        <f>IF(ISBLANK(W39)," ",(W39/$W$17)-($W$18/$W$16))</f>
        <v/>
      </c>
      <c r="Y39" s="33">
        <f>IF(ISBLANK(W39), " ", (X39/$W$13))</f>
        <v/>
      </c>
    </row>
    <row r="40" ht="19.9" customFormat="1" customHeight="1" s="119">
      <c r="A40" s="42" t="n"/>
      <c r="B40" s="434" t="n"/>
      <c r="C40" s="353" t="n"/>
      <c r="D40" s="353" t="n"/>
      <c r="E40" s="353" t="n"/>
      <c r="F40" s="353" t="n"/>
      <c r="G40" s="389" t="n"/>
      <c r="H40" s="411" t="n"/>
      <c r="I40" s="389" t="n"/>
      <c r="J40" s="43" t="n"/>
      <c r="K40" s="48" t="n"/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/>
      <c r="P40" s="51" t="n"/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/>
      <c r="U40" s="31">
        <f>IF(ISBLANK(T40)," ",(T40/$T$17)-($T$18/$T$16))</f>
        <v/>
      </c>
      <c r="V40" s="32">
        <f>IF(ISBLANK(T40), " ", (U40/T$13))</f>
        <v/>
      </c>
      <c r="W40" s="43" t="n"/>
      <c r="X40" s="31">
        <f>IF(ISBLANK(W40)," ",(W40/$W$17)-($W$18/$W$16))</f>
        <v/>
      </c>
      <c r="Y40" s="33">
        <f>IF(ISBLANK(W40), " ", (X40/$W$13))</f>
        <v/>
      </c>
    </row>
    <row r="41" ht="19.9" customFormat="1" customHeight="1" s="119">
      <c r="A41" s="44" t="n"/>
      <c r="B41" s="434" t="n"/>
      <c r="C41" s="353" t="n"/>
      <c r="D41" s="353" t="n"/>
      <c r="E41" s="353" t="n"/>
      <c r="F41" s="353" t="n"/>
      <c r="G41" s="389" t="n"/>
      <c r="H41" s="411" t="n"/>
      <c r="I41" s="389" t="n"/>
      <c r="J41" s="43" t="n"/>
      <c r="K41" s="48" t="n"/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/>
      <c r="P41" s="51" t="n"/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/>
      <c r="U41" s="31">
        <f>IF(ISBLANK(T41)," ",(T41/$T$17)-($T$18/$T$16))</f>
        <v/>
      </c>
      <c r="V41" s="32">
        <f>IF(ISBLANK(T41), " ", (U41/T$13))</f>
        <v/>
      </c>
      <c r="W41" s="43" t="n"/>
      <c r="X41" s="31">
        <f>IF(ISBLANK(W41)," ",(W41/$W$17)-($W$18/$W$16))</f>
        <v/>
      </c>
      <c r="Y41" s="33">
        <f>IF(ISBLANK(W41), " ", (X41/$W$13))</f>
        <v/>
      </c>
    </row>
    <row r="42" ht="19.9" customFormat="1" customHeight="1" s="119" thickBot="1">
      <c r="A42" s="45" t="n"/>
      <c r="B42" s="182" t="n"/>
      <c r="C42" s="183" t="n"/>
      <c r="D42" s="183" t="n"/>
      <c r="E42" s="183" t="n"/>
      <c r="F42" s="183" t="n"/>
      <c r="G42" s="18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34">
        <f>IF(ISBLANK(T42)," ",(T42/$T$17)-($T$18/$T$16))</f>
        <v/>
      </c>
      <c r="V42" s="35">
        <f>IF(ISBLANK(T42), " ", (U42/T$13))</f>
        <v/>
      </c>
      <c r="W42" s="46" t="n"/>
      <c r="X42" s="34">
        <f>IF(ISBLANK(W42)," ",(W42/$W$17)-($W$18/$W$16))</f>
        <v/>
      </c>
      <c r="Y42" s="36">
        <f>IF(ISBLANK(W42), " ", (X42/$W$13))</f>
        <v/>
      </c>
    </row>
    <row r="43" ht="13.5" customHeight="1" thickTop="1"/>
  </sheetData>
  <mergeCells count="146">
    <mergeCell ref="A5:C5"/>
    <mergeCell ref="H5:I6"/>
    <mergeCell ref="J5:Y6"/>
    <mergeCell ref="A6:C6"/>
    <mergeCell ref="A7:C7"/>
    <mergeCell ref="D7:G7"/>
    <mergeCell ref="H7:Y7"/>
    <mergeCell ref="L1:O2"/>
    <mergeCell ref="A2:C2"/>
    <mergeCell ref="D2:G2"/>
    <mergeCell ref="A3:C3"/>
    <mergeCell ref="A4:C4"/>
    <mergeCell ref="H4:I4"/>
    <mergeCell ref="J4:Y4"/>
    <mergeCell ref="A8:E8"/>
    <mergeCell ref="H8:I9"/>
    <mergeCell ref="N8:S8"/>
    <mergeCell ref="T8:Y8"/>
    <mergeCell ref="A9:E9"/>
    <mergeCell ref="N9:P9"/>
    <mergeCell ref="Q9:S9"/>
    <mergeCell ref="T9:V9"/>
    <mergeCell ref="W9:Y9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W12:Y12"/>
    <mergeCell ref="A13:E13"/>
    <mergeCell ref="H13:I13"/>
    <mergeCell ref="J13:M13"/>
    <mergeCell ref="N13:P13"/>
    <mergeCell ref="Q13:S13"/>
    <mergeCell ref="T13:V13"/>
    <mergeCell ref="W13:Y13"/>
    <mergeCell ref="A12:E12"/>
    <mergeCell ref="H12:I12"/>
    <mergeCell ref="J12:M12"/>
    <mergeCell ref="N12:P12"/>
    <mergeCell ref="Q12:S12"/>
    <mergeCell ref="T12:V12"/>
    <mergeCell ref="W14:Y14"/>
    <mergeCell ref="A15:E15"/>
    <mergeCell ref="H15:I15"/>
    <mergeCell ref="J15:M15"/>
    <mergeCell ref="N15:P15"/>
    <mergeCell ref="Q15:S15"/>
    <mergeCell ref="T15:V15"/>
    <mergeCell ref="W15:Y15"/>
    <mergeCell ref="A14:E14"/>
    <mergeCell ref="H14:I14"/>
    <mergeCell ref="J14:M14"/>
    <mergeCell ref="N14:P14"/>
    <mergeCell ref="Q14:S14"/>
    <mergeCell ref="T14:V14"/>
    <mergeCell ref="W16:Y16"/>
    <mergeCell ref="A17:E17"/>
    <mergeCell ref="H17:I17"/>
    <mergeCell ref="J17:M17"/>
    <mergeCell ref="N17:P17"/>
    <mergeCell ref="Q17:S17"/>
    <mergeCell ref="T17:V17"/>
    <mergeCell ref="W17:Y17"/>
    <mergeCell ref="A16:E16"/>
    <mergeCell ref="H16:I16"/>
    <mergeCell ref="J16:M16"/>
    <mergeCell ref="N16:P16"/>
    <mergeCell ref="Q16:S16"/>
    <mergeCell ref="T16:V16"/>
    <mergeCell ref="W18:Y18"/>
    <mergeCell ref="A19:E19"/>
    <mergeCell ref="H19:I19"/>
    <mergeCell ref="J19:M19"/>
    <mergeCell ref="N19:S19"/>
    <mergeCell ref="T19:V19"/>
    <mergeCell ref="W19:Y19"/>
    <mergeCell ref="A18:E18"/>
    <mergeCell ref="H18:I18"/>
    <mergeCell ref="J18:M18"/>
    <mergeCell ref="N18:P18"/>
    <mergeCell ref="Q18:S18"/>
    <mergeCell ref="T18:V18"/>
    <mergeCell ref="A20:E20"/>
    <mergeCell ref="H20:I21"/>
    <mergeCell ref="J20:S20"/>
    <mergeCell ref="T20:Y20"/>
    <mergeCell ref="B21:G21"/>
    <mergeCell ref="J21:N21"/>
    <mergeCell ref="O21:S21"/>
    <mergeCell ref="T21:V21"/>
    <mergeCell ref="W21:Y21"/>
    <mergeCell ref="B25:G25"/>
    <mergeCell ref="H25:I25"/>
    <mergeCell ref="B26:G26"/>
    <mergeCell ref="H26:I26"/>
    <mergeCell ref="B27:G27"/>
    <mergeCell ref="H27:I27"/>
    <mergeCell ref="B22:G22"/>
    <mergeCell ref="H22:I22"/>
    <mergeCell ref="B23:G23"/>
    <mergeCell ref="H23:I23"/>
    <mergeCell ref="B24:G24"/>
    <mergeCell ref="H24:I24"/>
    <mergeCell ref="H32:I32"/>
    <mergeCell ref="B33:G33"/>
    <mergeCell ref="H33:I33"/>
    <mergeCell ref="B28:G28"/>
    <mergeCell ref="H28:I28"/>
    <mergeCell ref="B29:G29"/>
    <mergeCell ref="H29:I29"/>
    <mergeCell ref="B30:G30"/>
    <mergeCell ref="H30:I30"/>
    <mergeCell ref="B40:G40"/>
    <mergeCell ref="H40:I40"/>
    <mergeCell ref="B41:G41"/>
    <mergeCell ref="H41:I41"/>
    <mergeCell ref="H42:I42"/>
    <mergeCell ref="D3:G3"/>
    <mergeCell ref="D4:G4"/>
    <mergeCell ref="D5:G5"/>
    <mergeCell ref="D6:G6"/>
    <mergeCell ref="B37:G37"/>
    <mergeCell ref="H37:I37"/>
    <mergeCell ref="B38:G38"/>
    <mergeCell ref="H38:I38"/>
    <mergeCell ref="B39:G39"/>
    <mergeCell ref="H39:I39"/>
    <mergeCell ref="B34:G34"/>
    <mergeCell ref="H34:I34"/>
    <mergeCell ref="B35:G35"/>
    <mergeCell ref="H35:I35"/>
    <mergeCell ref="B36:G36"/>
    <mergeCell ref="H36:I36"/>
    <mergeCell ref="B31:G31"/>
    <mergeCell ref="H31:I31"/>
    <mergeCell ref="B32:G32"/>
  </mergeCells>
  <printOptions horizontalCentered="1"/>
  <pageMargins left="0.25" right="0.25" top="0.25" bottom="0.25" header="0" footer="0"/>
  <pageSetup orientation="landscape" scale="72" horizontalDpi="4294967293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Q49"/>
  <sheetViews>
    <sheetView zoomScale="115" zoomScaleNormal="115" workbookViewId="0">
      <selection activeCell="AC17" sqref="AC17"/>
    </sheetView>
  </sheetViews>
  <sheetFormatPr baseColWidth="8" defaultColWidth="1.7109375" defaultRowHeight="12" customHeight="1"/>
  <cols>
    <col width="1.7109375" customWidth="1" style="107" min="1" max="25"/>
    <col width="1.85546875" customWidth="1" style="107" min="26" max="26"/>
    <col width="1.7109375" customWidth="1" style="107" min="27" max="16384"/>
  </cols>
  <sheetData>
    <row r="1" ht="38.25" customHeight="1" thickBot="1">
      <c r="A1" s="307" t="inlineStr">
        <is>
          <t>SURVEY INFORMATION SHEETS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117" t="n"/>
    </row>
    <row r="6" ht="12" customHeight="1">
      <c r="A6" s="115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117" t="n"/>
    </row>
    <row r="7" ht="12" customHeight="1">
      <c r="A7" s="115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117" t="n"/>
    </row>
    <row r="8" ht="12" customHeight="1">
      <c r="A8" s="115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117" t="n"/>
    </row>
    <row r="9" ht="12" customHeight="1">
      <c r="A9" s="115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117" t="n"/>
    </row>
    <row r="10" ht="12" customHeight="1">
      <c r="A10" s="115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117" t="n"/>
    </row>
    <row r="11" ht="12" customHeight="1">
      <c r="A11" s="115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117" t="n"/>
    </row>
    <row r="12" ht="12" customHeight="1">
      <c r="A12" s="115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117" t="n"/>
    </row>
    <row r="13" ht="12" customHeight="1">
      <c r="A13" s="115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117" t="n"/>
    </row>
    <row r="14" ht="12" customHeight="1">
      <c r="A14" s="115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117" t="n"/>
    </row>
    <row r="15" ht="12" customHeight="1">
      <c r="A15" s="115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117" t="n"/>
    </row>
    <row r="16" ht="12" customHeight="1">
      <c r="A16" s="115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117" t="n"/>
    </row>
    <row r="17" ht="12" customHeight="1">
      <c r="A17" s="115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117" t="n"/>
      <c r="CY17" s="119" t="n"/>
      <c r="CZ17" s="119" t="n"/>
      <c r="DA17" s="119" t="n"/>
      <c r="DB17" s="119" t="n"/>
      <c r="DC17" s="119" t="n"/>
      <c r="DD17" s="119" t="n"/>
      <c r="DE17" s="119" t="n"/>
      <c r="DF17" s="119" t="n"/>
      <c r="DG17" s="119" t="n"/>
      <c r="DH17" s="119" t="n"/>
      <c r="DI17" s="119" t="n"/>
      <c r="DJ17" s="119" t="n"/>
      <c r="DK17" s="119" t="n"/>
      <c r="DL17" s="119" t="n"/>
      <c r="DM17" s="119" t="n"/>
      <c r="DN17" s="119" t="n"/>
      <c r="DO17" s="119" t="n"/>
      <c r="DP17" s="119" t="n"/>
      <c r="DQ17" s="119" t="n"/>
    </row>
    <row r="18" ht="12" customHeight="1">
      <c r="A18" s="115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117" t="n"/>
      <c r="CY18" s="119" t="n"/>
      <c r="CZ18" s="119" t="n"/>
      <c r="DA18" s="119" t="n"/>
      <c r="DB18" s="119" t="n"/>
      <c r="DC18" s="119" t="n"/>
      <c r="DD18" s="119" t="n"/>
      <c r="DE18" s="119" t="n"/>
      <c r="DF18" s="119" t="n"/>
      <c r="DG18" s="119" t="n"/>
      <c r="DH18" s="119" t="n"/>
      <c r="DI18" s="119" t="n"/>
      <c r="DJ18" s="119" t="n"/>
      <c r="DK18" s="119" t="n"/>
      <c r="DL18" s="119" t="n"/>
      <c r="DM18" s="119" t="n"/>
      <c r="DN18" s="119" t="n"/>
      <c r="DO18" s="119" t="n"/>
      <c r="DP18" s="119" t="n"/>
      <c r="DQ18" s="119" t="n"/>
    </row>
    <row r="19" ht="12" customHeight="1">
      <c r="A19" s="115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117" t="n"/>
      <c r="CY19" s="119" t="n"/>
      <c r="CZ19" s="119" t="n"/>
      <c r="DA19" s="119" t="n"/>
      <c r="DB19" s="119" t="n"/>
      <c r="DC19" s="119" t="n"/>
      <c r="DD19" s="119" t="n"/>
      <c r="DE19" s="119" t="n"/>
      <c r="DF19" s="119" t="n"/>
      <c r="DG19" s="119" t="n"/>
      <c r="DH19" s="119" t="n"/>
      <c r="DI19" s="119" t="n"/>
      <c r="DJ19" s="119" t="n"/>
      <c r="DK19" s="119" t="n"/>
      <c r="DL19" s="119" t="n"/>
      <c r="DM19" s="119" t="n"/>
      <c r="DN19" s="119" t="n"/>
      <c r="DO19" s="119" t="n"/>
      <c r="DP19" s="119" t="n"/>
      <c r="DQ19" s="119" t="n"/>
    </row>
    <row r="20" ht="12" customHeight="1">
      <c r="A20" s="115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117" t="n"/>
      <c r="CY20" s="119" t="n"/>
      <c r="CZ20" s="119" t="n"/>
      <c r="DA20" s="119" t="n"/>
      <c r="DB20" s="119" t="n"/>
      <c r="DC20" s="119" t="n"/>
      <c r="DD20" s="119" t="n"/>
      <c r="DE20" s="119" t="n"/>
      <c r="DF20" s="119" t="n"/>
      <c r="DG20" s="119" t="n"/>
      <c r="DH20" s="119" t="n"/>
      <c r="DI20" s="119" t="n"/>
      <c r="DJ20" s="119" t="n"/>
      <c r="DK20" s="119" t="n"/>
      <c r="DL20" s="119" t="n"/>
      <c r="DM20" s="119" t="n"/>
      <c r="DN20" s="119" t="n"/>
      <c r="DO20" s="119" t="n"/>
      <c r="DP20" s="119" t="n"/>
      <c r="DQ20" s="119" t="n"/>
    </row>
    <row r="21" ht="12" customHeight="1">
      <c r="A21" s="115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117" t="n"/>
      <c r="CY21" s="119" t="n"/>
      <c r="CZ21" s="119" t="n"/>
      <c r="DA21" s="119" t="n"/>
      <c r="DB21" s="119" t="n"/>
      <c r="DC21" s="119" t="n"/>
      <c r="DD21" s="119" t="n"/>
      <c r="DE21" s="119" t="n"/>
      <c r="DF21" s="119" t="n"/>
      <c r="DG21" s="119" t="n"/>
      <c r="DH21" s="119" t="n"/>
      <c r="DI21" s="119" t="n"/>
      <c r="DJ21" s="120" t="n"/>
      <c r="DK21" s="119" t="n"/>
      <c r="DL21" s="119" t="n"/>
      <c r="DM21" s="119" t="n"/>
      <c r="DN21" s="119" t="n"/>
      <c r="DO21" s="119" t="n"/>
      <c r="DP21" s="119" t="n"/>
      <c r="DQ21" s="119" t="n"/>
    </row>
    <row r="22" ht="12" customHeight="1">
      <c r="A22" s="115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117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  <c r="DI22" s="119" t="n"/>
      <c r="DJ22" s="120" t="n"/>
      <c r="DK22" s="119" t="n"/>
      <c r="DL22" s="119" t="n"/>
      <c r="DM22" s="119" t="n"/>
      <c r="DN22" s="119" t="n"/>
      <c r="DO22" s="119" t="n"/>
      <c r="DP22" s="119" t="n"/>
      <c r="DQ22" s="119" t="n"/>
    </row>
    <row r="23" ht="12" customHeight="1">
      <c r="A23" s="115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117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  <c r="DI23" s="119" t="n"/>
      <c r="DJ23" s="120" t="n"/>
      <c r="DK23" s="119" t="n"/>
      <c r="DL23" s="119" t="n"/>
      <c r="DM23" s="119" t="n"/>
      <c r="DN23" s="119" t="n"/>
      <c r="DO23" s="119" t="n"/>
      <c r="DP23" s="119" t="n"/>
      <c r="DQ23" s="119" t="n"/>
    </row>
    <row r="24" ht="12" customHeight="1">
      <c r="A24" s="115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117" t="n"/>
      <c r="CY24" s="119" t="n"/>
      <c r="CZ24" s="119" t="n"/>
      <c r="DA24" s="119" t="n"/>
      <c r="DB24" s="119" t="n"/>
      <c r="DC24" s="119" t="n"/>
      <c r="DD24" s="119" t="n"/>
      <c r="DE24" s="119" t="n"/>
      <c r="DF24" s="119" t="n"/>
      <c r="DG24" s="119" t="n"/>
      <c r="DH24" s="119" t="n"/>
      <c r="DI24" s="119" t="n"/>
      <c r="DJ24" s="119" t="n"/>
      <c r="DK24" s="119" t="n"/>
      <c r="DL24" s="119" t="n"/>
      <c r="DM24" s="119" t="n"/>
      <c r="DN24" s="119" t="n"/>
      <c r="DO24" s="119" t="n"/>
      <c r="DP24" s="119" t="n"/>
      <c r="DQ24" s="119" t="n"/>
    </row>
    <row r="25" ht="12" customHeight="1">
      <c r="A25" s="115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117" t="n"/>
      <c r="CY25" s="119" t="n"/>
      <c r="CZ25" s="119" t="n"/>
      <c r="DA25" s="119" t="n"/>
      <c r="DB25" s="119" t="n"/>
      <c r="DC25" s="119" t="n"/>
      <c r="DD25" s="119" t="n"/>
      <c r="DE25" s="119" t="n"/>
      <c r="DF25" s="119" t="n"/>
      <c r="DG25" s="119" t="n"/>
      <c r="DH25" s="119" t="n"/>
      <c r="DI25" s="119" t="n"/>
      <c r="DJ25" s="119" t="n"/>
      <c r="DK25" s="119" t="n"/>
      <c r="DL25" s="119" t="n"/>
      <c r="DM25" s="119" t="n"/>
      <c r="DN25" s="119" t="n"/>
      <c r="DO25" s="119" t="n"/>
      <c r="DP25" s="119" t="n"/>
      <c r="DQ25" s="119" t="n"/>
    </row>
    <row r="26" ht="12" customHeight="1">
      <c r="A26" s="115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H33" s="107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T33" s="107" t="n"/>
      <c r="BU33" s="107" t="n"/>
      <c r="BV33" s="107" t="n"/>
      <c r="BW33" s="107" t="n"/>
      <c r="BX33" s="107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H34" s="107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T34" s="107" t="n"/>
      <c r="BU34" s="107" t="n"/>
      <c r="BV34" s="107" t="n"/>
      <c r="BW34" s="107" t="n"/>
      <c r="BX34" s="107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G35" s="119" t="n"/>
      <c r="H35" s="119" t="n"/>
      <c r="I35" s="119" t="n"/>
      <c r="J35" s="119" t="n"/>
      <c r="K35" s="119" t="n"/>
      <c r="L35" s="119" t="n"/>
      <c r="M35" s="119" t="n"/>
      <c r="N35" s="77" t="n"/>
      <c r="O35" s="77" t="n"/>
      <c r="P35" s="77" t="n"/>
      <c r="Q35" s="77" t="n"/>
      <c r="R35" s="77" t="n"/>
      <c r="S35" s="119" t="n"/>
      <c r="T35" s="119" t="n"/>
      <c r="U35" s="119" t="n"/>
      <c r="V35" s="119" t="n"/>
      <c r="W35" s="119" t="n"/>
      <c r="X35" s="11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G36" s="119" t="n"/>
      <c r="H36" s="119" t="n"/>
      <c r="I36" s="119" t="n"/>
      <c r="J36" s="119" t="n"/>
      <c r="K36" s="119" t="n"/>
      <c r="L36" s="119" t="n"/>
      <c r="M36" s="119" t="n"/>
      <c r="N36" s="77" t="n"/>
      <c r="O36" s="77" t="n"/>
      <c r="P36" s="77" t="n"/>
      <c r="Q36" s="77" t="n"/>
      <c r="R36" s="77" t="n"/>
      <c r="S36" s="119" t="n"/>
      <c r="T36" s="119" t="n"/>
      <c r="U36" s="119" t="n"/>
      <c r="V36" s="119" t="n"/>
      <c r="W36" s="119" t="n"/>
      <c r="X36" s="11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117" t="n"/>
    </row>
    <row r="37" ht="12" customHeight="1">
      <c r="A37" s="115" t="n"/>
      <c r="B37" s="107" t="n"/>
      <c r="C37" s="107" t="n"/>
      <c r="D37" s="107" t="n"/>
      <c r="E37" s="107" t="n"/>
      <c r="F37" s="107" t="n"/>
      <c r="G37" s="107" t="n"/>
      <c r="H37" s="107" t="n"/>
      <c r="I37" s="107" t="n"/>
      <c r="J37" s="107" t="n"/>
      <c r="K37" s="107" t="n"/>
      <c r="L37" s="107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  <c r="AA37" s="107" t="n"/>
      <c r="AB37" s="107" t="n"/>
      <c r="AC37" s="107" t="n"/>
      <c r="AD37" s="107" t="n"/>
      <c r="AE37" s="107" t="n"/>
      <c r="AF37" s="107" t="n"/>
      <c r="AG37" s="107" t="n"/>
      <c r="AH37" s="107" t="n"/>
      <c r="AI37" s="107" t="n"/>
      <c r="AJ37" s="107" t="n"/>
      <c r="AK37" s="107" t="n"/>
      <c r="AL37" s="107" t="n"/>
      <c r="AM37" s="107" t="n"/>
      <c r="AN37" s="107" t="n"/>
      <c r="AO37" s="107" t="n"/>
      <c r="AP37" s="107" t="n"/>
      <c r="AQ37" s="107" t="n"/>
      <c r="AR37" s="107" t="n"/>
      <c r="AS37" s="107" t="n"/>
      <c r="AT37" s="107" t="n"/>
      <c r="AU37" s="107" t="n"/>
      <c r="AV37" s="107" t="n"/>
      <c r="AW37" s="107" t="n"/>
      <c r="AX37" s="107" t="n"/>
      <c r="AY37" s="107" t="n"/>
      <c r="AZ37" s="107" t="n"/>
      <c r="BA37" s="107" t="n"/>
      <c r="BB37" s="107" t="n"/>
      <c r="BC37" s="107" t="n"/>
      <c r="BD37" s="107" t="n"/>
      <c r="BE37" s="107" t="n"/>
      <c r="BF37" s="107" t="n"/>
      <c r="BG37" s="107" t="n"/>
      <c r="BH37" s="107" t="n"/>
      <c r="BI37" s="107" t="n"/>
      <c r="BJ37" s="107" t="n"/>
      <c r="BK37" s="107" t="n"/>
      <c r="BL37" s="107" t="n"/>
      <c r="BM37" s="107" t="n"/>
      <c r="BN37" s="107" t="n"/>
      <c r="BO37" s="107" t="n"/>
      <c r="BP37" s="107" t="n"/>
      <c r="BQ37" s="107" t="n"/>
      <c r="BR37" s="107" t="n"/>
      <c r="BS37" s="107" t="n"/>
      <c r="BT37" s="107" t="n"/>
      <c r="BU37" s="107" t="n"/>
      <c r="BV37" s="107" t="n"/>
      <c r="BW37" s="107" t="n"/>
      <c r="BX37" s="107" t="n"/>
      <c r="BY37" s="117" t="n"/>
    </row>
    <row r="38" ht="12" customHeight="1">
      <c r="A38" s="124" t="n"/>
      <c r="B38" s="132" t="n"/>
      <c r="C38" s="132" t="n"/>
      <c r="D38" s="132" t="n"/>
      <c r="E38" s="132" t="n"/>
      <c r="F38" s="132" t="n"/>
      <c r="G38" s="132" t="n"/>
      <c r="H38" s="132" t="n"/>
      <c r="I38" s="132" t="n"/>
      <c r="J38" s="132" t="n"/>
      <c r="K38" s="132" t="n"/>
      <c r="L38" s="132" t="n"/>
      <c r="M38" s="132" t="n"/>
      <c r="N38" s="132" t="n"/>
      <c r="O38" s="132" t="n"/>
      <c r="P38" s="132" t="n"/>
      <c r="Q38" s="132" t="n"/>
      <c r="R38" s="132" t="n"/>
      <c r="S38" s="132" t="n"/>
      <c r="T38" s="132" t="n"/>
      <c r="U38" s="132" t="n"/>
      <c r="V38" s="132" t="n"/>
      <c r="W38" s="132" t="n"/>
      <c r="X38" s="132" t="n"/>
      <c r="Y38" s="132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37" t="n"/>
      <c r="AT38" s="37" t="n"/>
      <c r="AU38" s="37" t="n"/>
      <c r="AV38" s="37" t="n"/>
      <c r="AW38" s="37" t="n"/>
      <c r="AX38" s="37" t="n"/>
      <c r="AY38" s="37" t="n"/>
      <c r="AZ38" s="37" t="n"/>
      <c r="BA38" s="37" t="n"/>
      <c r="BB38" s="72" t="n"/>
      <c r="BC38" s="107" t="n"/>
      <c r="BD38" s="37" t="n"/>
      <c r="BE38" s="37" t="n"/>
      <c r="BF38" s="37" t="n"/>
      <c r="BG38" s="37" t="n"/>
      <c r="BH38" s="37" t="n"/>
      <c r="BI38" s="37" t="n"/>
      <c r="BJ38" s="37" t="n"/>
      <c r="BK38" s="37" t="n"/>
      <c r="BL38" s="37" t="n"/>
      <c r="BM38" s="37" t="n"/>
      <c r="BN38" s="37" t="n"/>
      <c r="BO38" s="37" t="n"/>
      <c r="BP38" s="37" t="n"/>
      <c r="BQ38" s="37" t="n"/>
      <c r="BR38" s="37" t="n"/>
      <c r="BS38" s="37" t="n"/>
      <c r="BT38" s="37" t="n"/>
      <c r="BU38" s="37" t="n"/>
      <c r="BV38" s="37" t="n"/>
      <c r="BW38" s="37" t="n"/>
      <c r="BX38" s="37" t="n"/>
      <c r="BY38" s="125" t="n"/>
    </row>
    <row r="39" ht="12" customHeight="1">
      <c r="A39" s="124" t="n"/>
      <c r="B39" s="132" t="n"/>
      <c r="C39" s="132" t="n"/>
      <c r="D39" s="132" t="n"/>
      <c r="E39" s="132" t="n"/>
      <c r="F39" s="132" t="n"/>
      <c r="G39" s="132" t="n"/>
      <c r="H39" s="132" t="n"/>
      <c r="I39" s="132" t="n"/>
      <c r="J39" s="132" t="n"/>
      <c r="K39" s="132" t="n"/>
      <c r="L39" s="132" t="n"/>
      <c r="M39" s="132" t="n"/>
      <c r="N39" s="132" t="n"/>
      <c r="O39" s="132" t="n"/>
      <c r="P39" s="132" t="n"/>
      <c r="Q39" s="132" t="n"/>
      <c r="R39" s="132" t="n"/>
      <c r="S39" s="132" t="n"/>
      <c r="T39" s="132" t="n"/>
      <c r="U39" s="132" t="n"/>
      <c r="V39" s="132" t="n"/>
      <c r="W39" s="132" t="n"/>
      <c r="X39" s="132" t="n"/>
      <c r="Y39" s="132" t="n"/>
      <c r="Z39" s="107" t="n"/>
      <c r="AA39" s="37" t="n"/>
      <c r="AB39" s="37" t="n"/>
      <c r="AC39" s="37" t="n"/>
      <c r="AD39" s="37" t="n"/>
      <c r="AE39" s="37" t="n"/>
      <c r="AF39" s="37" t="n"/>
      <c r="AG39" s="37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25" t="n"/>
    </row>
    <row r="40" ht="12" customHeight="1">
      <c r="A40" s="124" t="n"/>
      <c r="B40" s="132" t="n"/>
      <c r="C40" s="132" t="n"/>
      <c r="D40" s="132" t="n"/>
      <c r="E40" s="132" t="n"/>
      <c r="F40" s="132" t="n"/>
      <c r="G40" s="132" t="n"/>
      <c r="H40" s="132" t="n"/>
      <c r="I40" s="132" t="n"/>
      <c r="J40" s="132" t="n"/>
      <c r="K40" s="132" t="n"/>
      <c r="L40" s="132" t="n"/>
      <c r="M40" s="132" t="n"/>
      <c r="N40" s="132" t="n"/>
      <c r="O40" s="132" t="n"/>
      <c r="P40" s="132" t="n"/>
      <c r="Q40" s="132" t="n"/>
      <c r="R40" s="132" t="n"/>
      <c r="S40" s="132" t="n"/>
      <c r="T40" s="132" t="n"/>
      <c r="U40" s="132" t="n"/>
      <c r="V40" s="132" t="n"/>
      <c r="W40" s="132" t="n"/>
      <c r="X40" s="132" t="n"/>
      <c r="Y40" s="132" t="n"/>
      <c r="Z40" s="107" t="n"/>
      <c r="AA40" s="37" t="n"/>
      <c r="AB40" s="37" t="n"/>
      <c r="AC40" s="37" t="n"/>
      <c r="AD40" s="37" t="n"/>
      <c r="AE40" s="37" t="n"/>
      <c r="AF40" s="37" t="n"/>
      <c r="AG40" s="37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69" t="n"/>
      <c r="BH40" s="69" t="n"/>
      <c r="BI40" s="69" t="n"/>
      <c r="BJ40" s="69" t="n"/>
      <c r="BK40" s="69" t="n"/>
      <c r="BL40" s="69" t="n"/>
      <c r="BM40" s="69" t="n"/>
      <c r="BN40" s="69" t="n"/>
      <c r="BO40" s="6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25" t="n"/>
      <c r="BZ40" s="107" t="n"/>
      <c r="CA40" s="107" t="n"/>
      <c r="CB40" s="107" t="n"/>
    </row>
    <row r="41" ht="12" customHeight="1" thickBot="1">
      <c r="A41" s="126" t="n"/>
      <c r="B41" s="67" t="n"/>
      <c r="C41" s="67" t="n"/>
      <c r="D41" s="67" t="n"/>
      <c r="E41" s="67" t="n"/>
      <c r="F41" s="67" t="n"/>
      <c r="G41" s="67" t="n"/>
      <c r="H41" s="67" t="n"/>
      <c r="I41" s="67" t="n"/>
      <c r="J41" s="67" t="n"/>
      <c r="K41" s="67" t="n"/>
      <c r="L41" s="67" t="n"/>
      <c r="M41" s="67" t="n"/>
      <c r="N41" s="67" t="n"/>
      <c r="O41" s="67" t="n"/>
      <c r="P41" s="67" t="n"/>
      <c r="Q41" s="67" t="n"/>
      <c r="R41" s="67" t="n"/>
      <c r="S41" s="67" t="n"/>
      <c r="T41" s="67" t="n"/>
      <c r="U41" s="67" t="n"/>
      <c r="V41" s="67" t="n"/>
      <c r="W41" s="67" t="n"/>
      <c r="X41" s="67" t="n"/>
      <c r="Y41" s="67" t="n"/>
      <c r="Z41" s="66" t="n"/>
      <c r="AA41" s="38" t="n"/>
      <c r="AB41" s="38" t="n"/>
      <c r="AC41" s="38" t="n"/>
      <c r="AD41" s="38" t="n"/>
      <c r="AE41" s="38" t="n"/>
      <c r="AF41" s="38" t="n"/>
      <c r="AG41" s="38" t="n"/>
      <c r="AH41" s="66" t="n"/>
      <c r="AI41" s="66" t="n"/>
      <c r="AJ41" s="66" t="n"/>
      <c r="AK41" s="66" t="n"/>
      <c r="AL41" s="66" t="n"/>
      <c r="AM41" s="66" t="n"/>
      <c r="AN41" s="66" t="n"/>
      <c r="AO41" s="66" t="n"/>
      <c r="AP41" s="66" t="n"/>
      <c r="AQ41" s="66" t="n"/>
      <c r="AR41" s="66" t="n"/>
      <c r="AS41" s="66" t="n"/>
      <c r="AT41" s="66" t="n"/>
      <c r="AU41" s="66" t="n"/>
      <c r="AV41" s="66" t="n"/>
      <c r="AW41" s="66" t="n"/>
      <c r="AX41" s="66" t="n"/>
      <c r="AY41" s="66" t="n"/>
      <c r="AZ41" s="66" t="n"/>
      <c r="BA41" s="66" t="n"/>
      <c r="BB41" s="66" t="n"/>
      <c r="BC41" s="66" t="n"/>
      <c r="BD41" s="66" t="n"/>
      <c r="BE41" s="66" t="n"/>
      <c r="BF41" s="66" t="n"/>
      <c r="BG41" s="65" t="n"/>
      <c r="BH41" s="65" t="n"/>
      <c r="BI41" s="65" t="n"/>
      <c r="BJ41" s="65" t="n"/>
      <c r="BK41" s="65" t="n"/>
      <c r="BL41" s="65" t="n"/>
      <c r="BM41" s="65" t="n"/>
      <c r="BN41" s="65" t="n"/>
      <c r="BO41" s="65" t="n"/>
      <c r="BP41" s="38" t="n"/>
      <c r="BQ41" s="38" t="n"/>
      <c r="BR41" s="38" t="n"/>
      <c r="BS41" s="38" t="n"/>
      <c r="BT41" s="38" t="n"/>
      <c r="BU41" s="38" t="n"/>
      <c r="BV41" s="38" t="n"/>
      <c r="BW41" s="38" t="n"/>
      <c r="BX41" s="38" t="n"/>
      <c r="BY41" s="127" t="n"/>
      <c r="BZ41" s="107" t="n"/>
      <c r="CA41" s="107" t="n"/>
      <c r="CB41" s="107" t="n"/>
      <c r="CH41" s="107" t="n"/>
      <c r="CI41" s="10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37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Z42" s="107" t="n"/>
      <c r="AA42" s="128" t="n"/>
      <c r="AB42" s="128" t="n"/>
      <c r="AC42" s="128" t="n"/>
      <c r="AD42" s="128" t="n"/>
      <c r="AE42" s="128" t="n"/>
      <c r="AF42" s="128" t="n"/>
      <c r="AG42" s="12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  <c r="BZ42" s="107" t="n"/>
      <c r="CA42" s="107" t="n"/>
      <c r="CB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  <c r="CW42" s="107" t="n"/>
      <c r="CX42" s="107" t="n"/>
      <c r="CY42" s="107" t="n"/>
      <c r="CZ42" s="107" t="n"/>
      <c r="DA42" s="107" t="n"/>
      <c r="DB42" s="107" t="n"/>
      <c r="DC42" s="107" t="n"/>
      <c r="DD42" s="107" t="n"/>
      <c r="DE42" s="107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38" t="inlineStr">
        <is>
          <t xml:space="preserve"> 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Z43" s="107" t="n"/>
      <c r="AA43" s="130" t="n"/>
      <c r="AB43" s="130" t="n"/>
      <c r="AC43" s="130" t="n"/>
      <c r="AD43" s="130" t="n"/>
      <c r="AE43" s="130" t="n"/>
      <c r="AF43" s="130" t="n"/>
      <c r="AG43" s="13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  <c r="BZ43" s="107" t="n"/>
      <c r="CA43" s="107" t="n"/>
      <c r="CB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  <c r="CW43" s="107" t="n"/>
      <c r="CX43" s="107" t="n"/>
      <c r="CY43" s="107" t="n"/>
      <c r="CZ43" s="107" t="n"/>
      <c r="DA43" s="107" t="n"/>
      <c r="DB43" s="107" t="n"/>
      <c r="DC43" s="107" t="n"/>
      <c r="DD43" s="107" t="n"/>
      <c r="DE43" s="107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  <c r="BZ44" s="107" t="n"/>
      <c r="CA44" s="107" t="n"/>
      <c r="CB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  <c r="CW44" s="107" t="n"/>
      <c r="CX44" s="107" t="n"/>
      <c r="CY44" s="107" t="n"/>
      <c r="CZ44" s="107" t="n"/>
      <c r="DA44" s="107" t="n"/>
    </row>
    <row r="45" ht="12" customHeight="1">
      <c r="A45" s="107" t="n"/>
      <c r="B45" s="107" t="n"/>
      <c r="C45" s="107" t="n"/>
      <c r="D45" s="107" t="n"/>
      <c r="E45" s="107" t="n"/>
      <c r="F45" s="107" t="n"/>
      <c r="G45" s="107" t="n"/>
    </row>
    <row r="46" ht="12" customHeight="1">
      <c r="A46" s="119" t="n"/>
      <c r="B46" s="119" t="n"/>
      <c r="C46" s="107" t="n"/>
      <c r="D46" s="107" t="n"/>
      <c r="E46" s="107" t="n"/>
      <c r="F46" s="107" t="n"/>
      <c r="G46" s="107" t="n"/>
    </row>
    <row r="47" ht="12" customHeight="1">
      <c r="A47" s="119" t="n"/>
      <c r="B47" s="119" t="n"/>
      <c r="C47" s="107" t="n"/>
      <c r="D47" s="107" t="n"/>
      <c r="E47" s="107" t="n"/>
      <c r="F47" s="107" t="n"/>
      <c r="G47" s="107" t="n"/>
    </row>
    <row r="48" ht="12" customHeight="1">
      <c r="A48" s="107" t="n"/>
      <c r="B48" s="107" t="n"/>
      <c r="C48" s="107" t="n"/>
      <c r="D48" s="107" t="n"/>
      <c r="E48" s="107" t="n"/>
      <c r="F48" s="107" t="n"/>
      <c r="G48" s="107" t="n"/>
    </row>
    <row r="49"/>
  </sheetData>
  <mergeCells count="5">
    <mergeCell ref="A1:BY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zoomScale="85" zoomScaleNormal="85" workbookViewId="0">
      <selection activeCell="D7" sqref="D7:G7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r="2" ht="18" customHeight="1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352" t="inlineStr">
        <is>
          <t>Date Surveyed</t>
        </is>
      </c>
      <c r="B3" s="353" t="n"/>
      <c r="C3" s="354" t="n"/>
      <c r="D3" s="355" t="n">
        <v>44000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352" t="inlineStr">
        <is>
          <t>Survey Tech</t>
        </is>
      </c>
      <c r="B4" s="353" t="n"/>
      <c r="C4" s="354" t="n"/>
      <c r="D4" s="355" t="inlineStr">
        <is>
          <t>M. Renderos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r="5" ht="18" customHeight="1">
      <c r="A5" s="352" t="inlineStr">
        <is>
          <t>Count Room Tech</t>
        </is>
      </c>
      <c r="B5" s="353" t="n"/>
      <c r="C5" s="354" t="n"/>
      <c r="D5" s="355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Quality control duplicates collected from at least 20% of predetermined and judgmental survey locations. Duplicate locations were chosen randomly and surveyed by a different technician using a different instrument than those originally used.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r="6" ht="18" customHeight="1" thickBot="1">
      <c r="A6" s="352" t="inlineStr">
        <is>
          <t>Date Counted</t>
        </is>
      </c>
      <c r="B6" s="353" t="n"/>
      <c r="C6" s="354" t="n"/>
      <c r="D6" s="355" t="n">
        <v>44000</v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r="7" ht="18" customHeight="1" thickBot="1" thickTop="1">
      <c r="A7" s="368" t="inlineStr">
        <is>
          <t>Survey Unit</t>
        </is>
      </c>
      <c r="B7" s="369" t="n"/>
      <c r="C7" s="370" t="n"/>
      <c r="D7" s="371" t="inlineStr">
        <is>
          <t>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r="8" ht="18" customHeight="1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r="9" ht="18" customHeight="1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3</v>
      </c>
      <c r="G9" s="5" t="n">
        <v>366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r="10" ht="18" customHeight="1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195</v>
      </c>
      <c r="H10" s="390" t="n"/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inlineStr">
        <is>
          <t>ASC-DP</t>
        </is>
      </c>
      <c r="U10" s="349" t="n"/>
      <c r="V10" s="358" t="n"/>
      <c r="W10" s="392">
        <f>IF(T10="","",T10)</f>
        <v/>
      </c>
      <c r="X10" s="353" t="n"/>
      <c r="Y10" s="354" t="n"/>
    </row>
    <row r="11" ht="18" customHeight="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1</v>
      </c>
      <c r="G11" s="5" t="n">
        <v>161</v>
      </c>
      <c r="H11" s="393" t="n"/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227400/PR299616</t>
        </is>
      </c>
      <c r="O11" s="353" t="n"/>
      <c r="P11" s="353" t="n"/>
      <c r="Q11" s="260">
        <f>IF(N11="","",N11)</f>
        <v/>
      </c>
      <c r="R11" s="353" t="n"/>
      <c r="S11" s="353" t="n"/>
      <c r="T11" s="394" t="inlineStr">
        <is>
          <t>0920930</t>
        </is>
      </c>
      <c r="U11" s="366" t="n"/>
      <c r="V11" s="383" t="n"/>
      <c r="W11" s="392">
        <f>IF(T11="","",T11)</f>
        <v/>
      </c>
      <c r="X11" s="353" t="n"/>
      <c r="Y11" s="354" t="n"/>
    </row>
    <row r="12" ht="18" customHeight="1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138</v>
      </c>
      <c r="H12" s="395" t="n"/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44264</v>
      </c>
      <c r="O12" s="353" t="n"/>
      <c r="P12" s="353" t="n"/>
      <c r="Q12" s="396">
        <f>IF(N12="","",N12)</f>
        <v/>
      </c>
      <c r="R12" s="353" t="n"/>
      <c r="S12" s="353" t="n"/>
      <c r="T12" s="397" t="n">
        <v>44245</v>
      </c>
      <c r="U12" s="353" t="n"/>
      <c r="V12" s="389" t="n"/>
      <c r="W12" s="398">
        <f>IF(T12="","",T12)</f>
        <v/>
      </c>
      <c r="X12" s="353" t="n"/>
      <c r="Y12" s="354" t="n"/>
    </row>
    <row r="13" ht="18" customHeight="1">
      <c r="A13" s="388" t="inlineStr">
        <is>
          <t>Metal</t>
        </is>
      </c>
      <c r="B13" s="353" t="n"/>
      <c r="C13" s="353" t="n"/>
      <c r="D13" s="353" t="n"/>
      <c r="E13" s="389" t="n"/>
      <c r="F13" s="4" t="n">
        <v>0</v>
      </c>
      <c r="G13" s="5" t="n">
        <v>132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0.1954</v>
      </c>
      <c r="O13" s="353" t="n"/>
      <c r="P13" s="353" t="n"/>
      <c r="Q13" s="233" t="n">
        <v>0.74</v>
      </c>
      <c r="R13" s="353" t="n"/>
      <c r="S13" s="353" t="n"/>
      <c r="T13" s="400" t="n">
        <v>0.2252</v>
      </c>
      <c r="U13" s="353" t="n"/>
      <c r="V13" s="389" t="n"/>
      <c r="W13" s="401" t="n">
        <v>0.3757</v>
      </c>
      <c r="X13" s="353" t="n"/>
      <c r="Y13" s="354" t="n"/>
    </row>
    <row r="14" ht="18" customHeight="1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255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3" t="n">
        <v>0.75</v>
      </c>
      <c r="R14" s="353" t="n"/>
      <c r="S14" s="389" t="n"/>
      <c r="T14" s="403" t="n">
        <v>1</v>
      </c>
      <c r="U14" s="353" t="n"/>
      <c r="V14" s="389" t="n"/>
      <c r="W14" s="440" t="n">
        <v>1</v>
      </c>
      <c r="X14" s="353" t="n"/>
      <c r="Y14" s="354" t="n"/>
    </row>
    <row r="15" ht="18" customHeight="1">
      <c r="A15" s="388" t="inlineStr">
        <is>
          <t>Wood</t>
        </is>
      </c>
      <c r="B15" s="353" t="n"/>
      <c r="C15" s="353" t="n"/>
      <c r="D15" s="353" t="n"/>
      <c r="E15" s="389" t="n"/>
      <c r="F15" s="4" t="n">
        <v>0</v>
      </c>
      <c r="G15" s="5" t="n">
        <v>138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r="16" ht="18" customHeight="1">
      <c r="A16" s="388" t="inlineStr">
        <is>
          <t>Glass</t>
        </is>
      </c>
      <c r="B16" s="353" t="n"/>
      <c r="C16" s="353" t="n"/>
      <c r="D16" s="353" t="n"/>
      <c r="E16" s="389" t="n"/>
      <c r="F16" s="4" t="inlineStr">
        <is>
          <t>N/A</t>
        </is>
      </c>
      <c r="G16" s="5" t="inlineStr">
        <is>
          <t>N/A</t>
        </is>
      </c>
      <c r="H16" s="393" t="n"/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r="17" ht="18" customHeight="1">
      <c r="A17" s="409" t="n"/>
      <c r="B17" s="353" t="n"/>
      <c r="C17" s="353" t="n"/>
      <c r="D17" s="353" t="n"/>
      <c r="E17" s="389" t="n"/>
      <c r="F17" s="4" t="n"/>
      <c r="G17" s="5" t="n"/>
      <c r="H17" s="393" t="n"/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r="18" ht="18" customHeight="1">
      <c r="A18" s="409" t="n"/>
      <c r="B18" s="353" t="n"/>
      <c r="C18" s="353" t="n"/>
      <c r="D18" s="353" t="n"/>
      <c r="E18" s="389" t="n"/>
      <c r="F18" s="4" t="n"/>
      <c r="G18" s="5" t="n"/>
      <c r="H18" s="393" t="n"/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2</v>
      </c>
      <c r="O18" s="353" t="n"/>
      <c r="P18" s="389" t="n"/>
      <c r="Q18" s="216" t="n">
        <v>201</v>
      </c>
      <c r="R18" s="353" t="n"/>
      <c r="S18" s="353" t="n"/>
      <c r="T18" s="411" t="n">
        <v>8</v>
      </c>
      <c r="U18" s="353" t="n"/>
      <c r="V18" s="389" t="n"/>
      <c r="W18" s="412" t="n">
        <v>1675</v>
      </c>
      <c r="X18" s="353" t="n"/>
      <c r="Y18" s="354" t="n"/>
    </row>
    <row r="19" ht="18" customHeight="1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r="20" ht="18" customHeight="1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315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r="21" ht="18" customHeight="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270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r="22" ht="49.9" customHeight="1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r="23" ht="19.9" customFormat="1" customHeight="1" s="119" thickTop="1">
      <c r="A23" s="100" t="n">
        <v>24</v>
      </c>
      <c r="B23" s="433" t="inlineStr">
        <is>
          <t>QC of location #3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0</v>
      </c>
      <c r="K23" s="47" t="n">
        <v>0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254</v>
      </c>
      <c r="P23" s="50" t="n">
        <v>132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0</v>
      </c>
      <c r="U23" s="101">
        <f>IF(ISBLANK(T23)," ",(T23/$T$17)-($T$18/$T$16))</f>
        <v/>
      </c>
      <c r="V23" s="29">
        <f>IF(ISBLANK(T23), " ", (U23/T$13))</f>
        <v/>
      </c>
      <c r="W23" s="53" t="n">
        <v>27</v>
      </c>
      <c r="X23" s="101">
        <f>IF(ISBLANK(W23)," ",(W23/$W$17)-($W$18/$W$16))</f>
        <v/>
      </c>
      <c r="Y23" s="30">
        <f>IF(ISBLANK(W23), " ", (X23/$W$13))</f>
        <v/>
      </c>
    </row>
    <row r="24" ht="19.9" customFormat="1" customHeight="1" s="119">
      <c r="A24" s="102" t="n">
        <v>25</v>
      </c>
      <c r="B24" s="434" t="inlineStr">
        <is>
          <t>QC of location #7</t>
        </is>
      </c>
      <c r="C24" s="353" t="n"/>
      <c r="D24" s="353" t="n"/>
      <c r="E24" s="353" t="n"/>
      <c r="F24" s="353" t="n"/>
      <c r="G24" s="389" t="n"/>
      <c r="H24" s="411" t="n"/>
      <c r="I24" s="389" t="n"/>
      <c r="J24" s="43" t="n">
        <v>0</v>
      </c>
      <c r="K24" s="48" t="n">
        <v>0</v>
      </c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>
        <v>212</v>
      </c>
      <c r="P24" s="51" t="n">
        <v>132</v>
      </c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>
        <v>0</v>
      </c>
      <c r="U24" s="103">
        <f>IF(ISBLANK(T24)," ",(T24/$T$17)-($T$18/$T$16))</f>
        <v/>
      </c>
      <c r="V24" s="32">
        <f>IF(ISBLANK(T24), " ", (U24/T$13))</f>
        <v/>
      </c>
      <c r="W24" s="43" t="n">
        <v>36</v>
      </c>
      <c r="X24" s="103">
        <f>IF(ISBLANK(W24)," ",(W24/$W$17)-($W$18/$W$16))</f>
        <v/>
      </c>
      <c r="Y24" s="33">
        <f>IF(ISBLANK(W24), " ", (X24/$W$13))</f>
        <v/>
      </c>
    </row>
    <row r="25" ht="19.9" customFormat="1" customHeight="1" s="119">
      <c r="A25" s="104" t="n">
        <v>26</v>
      </c>
      <c r="B25" s="434" t="inlineStr">
        <is>
          <t>QC of location #8</t>
        </is>
      </c>
      <c r="C25" s="353" t="n"/>
      <c r="D25" s="353" t="n"/>
      <c r="E25" s="353" t="n"/>
      <c r="F25" s="353" t="n"/>
      <c r="G25" s="389" t="n"/>
      <c r="H25" s="411" t="n"/>
      <c r="I25" s="389" t="n"/>
      <c r="J25" s="43" t="n">
        <v>0</v>
      </c>
      <c r="K25" s="48" t="n">
        <v>0</v>
      </c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>
        <v>319</v>
      </c>
      <c r="P25" s="51" t="n">
        <v>132</v>
      </c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>
        <v>0</v>
      </c>
      <c r="U25" s="103">
        <f>IF(ISBLANK(T25)," ",(T25/$T$17)-($T$18/$T$16))</f>
        <v/>
      </c>
      <c r="V25" s="32">
        <f>IF(ISBLANK(T25), " ", (U25/T$13))</f>
        <v/>
      </c>
      <c r="W25" s="43" t="n">
        <v>33</v>
      </c>
      <c r="X25" s="103">
        <f>IF(ISBLANK(W25)," ",(W25/$W$17)-($W$18/$W$16))</f>
        <v/>
      </c>
      <c r="Y25" s="33">
        <f>IF(ISBLANK(W25), " ", (X25/$W$13))</f>
        <v/>
      </c>
    </row>
    <row r="26" ht="19.9" customFormat="1" customHeight="1" s="119">
      <c r="A26" s="104" t="n">
        <v>27</v>
      </c>
      <c r="B26" s="434" t="inlineStr">
        <is>
          <t>QC of location #16</t>
        </is>
      </c>
      <c r="C26" s="353" t="n"/>
      <c r="D26" s="353" t="n"/>
      <c r="E26" s="353" t="n"/>
      <c r="F26" s="353" t="n"/>
      <c r="G26" s="389" t="n"/>
      <c r="H26" s="411" t="n"/>
      <c r="I26" s="389" t="n"/>
      <c r="J26" s="43" t="n">
        <v>1</v>
      </c>
      <c r="K26" s="48" t="n">
        <v>0</v>
      </c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>
        <v>173</v>
      </c>
      <c r="P26" s="51" t="n">
        <v>132</v>
      </c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>
        <v>0</v>
      </c>
      <c r="U26" s="103">
        <f>IF(ISBLANK(T26)," ",(T26/$T$17)-($T$18/$T$16))</f>
        <v/>
      </c>
      <c r="V26" s="32">
        <f>IF(ISBLANK(T26), " ", (U26/T$13))</f>
        <v/>
      </c>
      <c r="W26" s="43" t="n">
        <v>31</v>
      </c>
      <c r="X26" s="103">
        <f>IF(ISBLANK(W26)," ",(W26/$W$17)-($W$18/$W$16))</f>
        <v/>
      </c>
      <c r="Y26" s="33">
        <f>IF(ISBLANK(W26), " ", (X26/$W$13))</f>
        <v/>
      </c>
    </row>
    <row r="27" ht="19.9" customFormat="1" customHeight="1" s="119">
      <c r="A27" s="104" t="n">
        <v>28</v>
      </c>
      <c r="B27" s="434" t="inlineStr">
        <is>
          <t>QC of location #23</t>
        </is>
      </c>
      <c r="C27" s="353" t="n"/>
      <c r="D27" s="353" t="n"/>
      <c r="E27" s="353" t="n"/>
      <c r="F27" s="353" t="n"/>
      <c r="G27" s="389" t="n"/>
      <c r="H27" s="411" t="n"/>
      <c r="I27" s="389" t="n"/>
      <c r="J27" s="43" t="n">
        <v>0</v>
      </c>
      <c r="K27" s="48" t="n">
        <v>0</v>
      </c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>
        <v>1822</v>
      </c>
      <c r="P27" s="51" t="n">
        <v>132</v>
      </c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>
        <v>0</v>
      </c>
      <c r="U27" s="103">
        <f>IF(ISBLANK(T27)," ",(T27/$T$17)-($T$18/$T$16))</f>
        <v/>
      </c>
      <c r="V27" s="32">
        <f>IF(ISBLANK(T27), " ", (U27/T$13))</f>
        <v/>
      </c>
      <c r="W27" s="43" t="n">
        <v>26</v>
      </c>
      <c r="X27" s="103">
        <f>IF(ISBLANK(W27)," ",(W27/$W$17)-($W$18/$W$16))</f>
        <v/>
      </c>
      <c r="Y27" s="33">
        <f>IF(ISBLANK(W27), " ", (X27/$W$13))</f>
        <v/>
      </c>
    </row>
    <row r="28" ht="19.9" customFormat="1" customHeight="1" s="119">
      <c r="A28" s="104" t="n"/>
      <c r="B28" s="434" t="n"/>
      <c r="C28" s="353" t="n"/>
      <c r="D28" s="353" t="n"/>
      <c r="E28" s="353" t="n"/>
      <c r="F28" s="353" t="n"/>
      <c r="G28" s="389" t="n"/>
      <c r="H28" s="411" t="n"/>
      <c r="I28" s="389" t="n"/>
      <c r="J28" s="43" t="n"/>
      <c r="K28" s="48" t="n"/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/>
      <c r="P28" s="51" t="n"/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/>
      <c r="U28" s="103">
        <f>IF(ISBLANK(T28)," ",(T28/$T$17)-($T$18/$T$16))</f>
        <v/>
      </c>
      <c r="V28" s="32">
        <f>IF(ISBLANK(T28), " ", (U28/T$13))</f>
        <v/>
      </c>
      <c r="W28" s="43" t="n"/>
      <c r="X28" s="103">
        <f>IF(ISBLANK(W28)," ",(W28/$W$17)-($W$18/$W$16))</f>
        <v/>
      </c>
      <c r="Y28" s="33">
        <f>IF(ISBLANK(W28), " ", (X28/$W$13))</f>
        <v/>
      </c>
    </row>
    <row r="29" ht="19.9" customFormat="1" customHeight="1" s="119">
      <c r="A29" s="104" t="n"/>
      <c r="B29" s="434" t="n"/>
      <c r="C29" s="353" t="n"/>
      <c r="D29" s="353" t="n"/>
      <c r="E29" s="353" t="n"/>
      <c r="F29" s="353" t="n"/>
      <c r="G29" s="389" t="n"/>
      <c r="H29" s="411" t="n"/>
      <c r="I29" s="389" t="n"/>
      <c r="J29" s="43" t="n"/>
      <c r="K29" s="48" t="n"/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/>
      <c r="P29" s="51" t="n"/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/>
      <c r="U29" s="103">
        <f>IF(ISBLANK(T29)," ",(T29/$T$17)-($T$18/$T$16))</f>
        <v/>
      </c>
      <c r="V29" s="32">
        <f>IF(ISBLANK(T29), " ", (U29/T$13))</f>
        <v/>
      </c>
      <c r="W29" s="43" t="n"/>
      <c r="X29" s="103">
        <f>IF(ISBLANK(W29)," ",(W29/$W$17)-($W$18/$W$16))</f>
        <v/>
      </c>
      <c r="Y29" s="33">
        <f>IF(ISBLANK(W29), " ", (X29/$W$13))</f>
        <v/>
      </c>
    </row>
    <row r="30" ht="19.9" customFormat="1" customHeight="1" s="119">
      <c r="A30" s="104" t="n"/>
      <c r="B30" s="434" t="n"/>
      <c r="C30" s="353" t="n"/>
      <c r="D30" s="353" t="n"/>
      <c r="E30" s="353" t="n"/>
      <c r="F30" s="353" t="n"/>
      <c r="G30" s="389" t="n"/>
      <c r="H30" s="411" t="n"/>
      <c r="I30" s="389" t="n"/>
      <c r="J30" s="43" t="n"/>
      <c r="K30" s="48" t="n"/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/>
      <c r="P30" s="51" t="n"/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/>
      <c r="U30" s="103">
        <f>IF(ISBLANK(T30)," ",(T30/$T$17)-($T$18/$T$16))</f>
        <v/>
      </c>
      <c r="V30" s="32">
        <f>IF(ISBLANK(T30), " ", (U30/T$13))</f>
        <v/>
      </c>
      <c r="W30" s="43" t="n"/>
      <c r="X30" s="103">
        <f>IF(ISBLANK(W30)," ",(W30/$W$17)-($W$18/$W$16))</f>
        <v/>
      </c>
      <c r="Y30" s="33">
        <f>IF(ISBLANK(W30), " ", (X30/$W$13))</f>
        <v/>
      </c>
    </row>
    <row r="31" ht="19.9" customFormat="1" customHeight="1" s="119">
      <c r="A31" s="104" t="n"/>
      <c r="B31" s="434" t="n"/>
      <c r="C31" s="353" t="n"/>
      <c r="D31" s="353" t="n"/>
      <c r="E31" s="353" t="n"/>
      <c r="F31" s="353" t="n"/>
      <c r="G31" s="389" t="n"/>
      <c r="H31" s="411" t="n"/>
      <c r="I31" s="389" t="n"/>
      <c r="J31" s="43" t="n"/>
      <c r="K31" s="48" t="n"/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/>
      <c r="P31" s="51" t="n"/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/>
      <c r="U31" s="103">
        <f>IF(ISBLANK(T31)," ",(T31/$T$17)-($T$18/$T$16))</f>
        <v/>
      </c>
      <c r="V31" s="32">
        <f>IF(ISBLANK(T31), " ", (U31/T$13))</f>
        <v/>
      </c>
      <c r="W31" s="43" t="n"/>
      <c r="X31" s="103">
        <f>IF(ISBLANK(W31)," ",(W31/$W$17)-($W$18/$W$16))</f>
        <v/>
      </c>
      <c r="Y31" s="33">
        <f>IF(ISBLANK(W31), " ", (X31/$W$13))</f>
        <v/>
      </c>
    </row>
    <row r="32" ht="19.9" customFormat="1" customHeight="1" s="119">
      <c r="A32" s="104" t="n"/>
      <c r="B32" s="434" t="n"/>
      <c r="C32" s="353" t="n"/>
      <c r="D32" s="353" t="n"/>
      <c r="E32" s="353" t="n"/>
      <c r="F32" s="353" t="n"/>
      <c r="G32" s="389" t="n"/>
      <c r="H32" s="411" t="n"/>
      <c r="I32" s="389" t="n"/>
      <c r="J32" s="43" t="n"/>
      <c r="K32" s="48" t="n"/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/>
      <c r="P32" s="51" t="n"/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/>
      <c r="U32" s="103">
        <f>IF(ISBLANK(T32)," ",(T32/$T$17)-($T$18/$T$16))</f>
        <v/>
      </c>
      <c r="V32" s="32">
        <f>IF(ISBLANK(T32), " ", (U32/T$13))</f>
        <v/>
      </c>
      <c r="W32" s="43" t="n"/>
      <c r="X32" s="103">
        <f>IF(ISBLANK(W32)," ",(W32/$W$17)-($W$18/$W$16))</f>
        <v/>
      </c>
      <c r="Y32" s="33">
        <f>IF(ISBLANK(W32), " ", (X32/$W$13))</f>
        <v/>
      </c>
    </row>
    <row r="33" ht="19.9" customFormat="1" customHeight="1" s="119">
      <c r="A33" s="104" t="n"/>
      <c r="B33" s="434" t="n"/>
      <c r="C33" s="353" t="n"/>
      <c r="D33" s="353" t="n"/>
      <c r="E33" s="353" t="n"/>
      <c r="F33" s="353" t="n"/>
      <c r="G33" s="389" t="n"/>
      <c r="H33" s="411" t="n"/>
      <c r="I33" s="389" t="n"/>
      <c r="J33" s="43" t="n"/>
      <c r="K33" s="48" t="n"/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/>
      <c r="P33" s="51" t="n"/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/>
      <c r="U33" s="103">
        <f>IF(ISBLANK(T33)," ",(T33/$T$17)-($T$18/$T$16))</f>
        <v/>
      </c>
      <c r="V33" s="32">
        <f>IF(ISBLANK(T33), " ", (U33/T$13))</f>
        <v/>
      </c>
      <c r="W33" s="43" t="n"/>
      <c r="X33" s="103">
        <f>IF(ISBLANK(W33)," ",(W33/$W$17)-($W$18/$W$16))</f>
        <v/>
      </c>
      <c r="Y33" s="33">
        <f>IF(ISBLANK(W33), " ", (X33/$W$13))</f>
        <v/>
      </c>
    </row>
    <row r="34" ht="19.9" customFormat="1" customHeight="1" s="119">
      <c r="A34" s="102" t="n"/>
      <c r="B34" s="434" t="n"/>
      <c r="C34" s="353" t="n"/>
      <c r="D34" s="353" t="n"/>
      <c r="E34" s="353" t="n"/>
      <c r="F34" s="353" t="n"/>
      <c r="G34" s="389" t="n"/>
      <c r="H34" s="411" t="n"/>
      <c r="I34" s="389" t="n"/>
      <c r="J34" s="43" t="n"/>
      <c r="K34" s="48" t="n"/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/>
      <c r="P34" s="51" t="n"/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/>
      <c r="U34" s="103">
        <f>IF(ISBLANK(T34)," ",(T34/$T$17)-($T$18/$T$16))</f>
        <v/>
      </c>
      <c r="V34" s="32">
        <f>IF(ISBLANK(T34), " ", (U34/T$13))</f>
        <v/>
      </c>
      <c r="W34" s="43" t="n"/>
      <c r="X34" s="103">
        <f>IF(ISBLANK(W34)," ",(W34/$W$17)-($W$18/$W$16))</f>
        <v/>
      </c>
      <c r="Y34" s="33">
        <f>IF(ISBLANK(W34), " ", (X34/$W$13))</f>
        <v/>
      </c>
    </row>
    <row r="35" ht="19.9" customFormat="1" customHeight="1" s="119">
      <c r="A35" s="102" t="n"/>
      <c r="B35" s="434" t="n"/>
      <c r="C35" s="353" t="n"/>
      <c r="D35" s="353" t="n"/>
      <c r="E35" s="353" t="n"/>
      <c r="F35" s="353" t="n"/>
      <c r="G35" s="389" t="n"/>
      <c r="H35" s="411" t="n"/>
      <c r="I35" s="389" t="n"/>
      <c r="J35" s="43" t="n"/>
      <c r="K35" s="48" t="n"/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/>
      <c r="P35" s="51" t="n"/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/>
      <c r="U35" s="103">
        <f>IF(ISBLANK(T35)," ",(T35/$T$17)-($T$18/$T$16))</f>
        <v/>
      </c>
      <c r="V35" s="32">
        <f>IF(ISBLANK(T35), " ", (U35/T$13))</f>
        <v/>
      </c>
      <c r="W35" s="43" t="n"/>
      <c r="X35" s="103">
        <f>IF(ISBLANK(W35)," ",(W35/$W$17)-($W$18/$W$16))</f>
        <v/>
      </c>
      <c r="Y35" s="33">
        <f>IF(ISBLANK(W35), " ", (X35/$W$13))</f>
        <v/>
      </c>
    </row>
    <row r="36" ht="19.9" customFormat="1" customHeight="1" s="119">
      <c r="A36" s="104" t="n"/>
      <c r="B36" s="434" t="n"/>
      <c r="C36" s="353" t="n"/>
      <c r="D36" s="353" t="n"/>
      <c r="E36" s="353" t="n"/>
      <c r="F36" s="353" t="n"/>
      <c r="G36" s="389" t="n"/>
      <c r="H36" s="411" t="n"/>
      <c r="I36" s="389" t="n"/>
      <c r="J36" s="43" t="n"/>
      <c r="K36" s="48" t="n"/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/>
      <c r="P36" s="51" t="n"/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/>
      <c r="U36" s="103">
        <f>IF(ISBLANK(T36)," ",(T36/$T$17)-($T$18/$T$16))</f>
        <v/>
      </c>
      <c r="V36" s="32">
        <f>IF(ISBLANK(T36), " ", (U36/T$13))</f>
        <v/>
      </c>
      <c r="W36" s="43" t="n"/>
      <c r="X36" s="103">
        <f>IF(ISBLANK(W36)," ",(W36/$W$17)-($W$18/$W$16))</f>
        <v/>
      </c>
      <c r="Y36" s="33">
        <f>IF(ISBLANK(W36), " ", (X36/$W$13))</f>
        <v/>
      </c>
    </row>
    <row r="37" ht="19.9" customFormat="1" customHeight="1" s="119">
      <c r="A37" s="104" t="n"/>
      <c r="B37" s="434" t="n"/>
      <c r="C37" s="353" t="n"/>
      <c r="D37" s="353" t="n"/>
      <c r="E37" s="353" t="n"/>
      <c r="F37" s="353" t="n"/>
      <c r="G37" s="389" t="n"/>
      <c r="H37" s="411" t="n"/>
      <c r="I37" s="389" t="n"/>
      <c r="J37" s="43" t="n"/>
      <c r="K37" s="48" t="n"/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/>
      <c r="P37" s="51" t="n"/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/>
      <c r="U37" s="103">
        <f>IF(ISBLANK(T37)," ",(T37/$T$17)-($T$18/$T$16))</f>
        <v/>
      </c>
      <c r="V37" s="32">
        <f>IF(ISBLANK(T37), " ", (U37/T$13))</f>
        <v/>
      </c>
      <c r="W37" s="43" t="n"/>
      <c r="X37" s="103">
        <f>IF(ISBLANK(W37)," ",(W37/$W$17)-($W$18/$W$16))</f>
        <v/>
      </c>
      <c r="Y37" s="33">
        <f>IF(ISBLANK(W37), " ", (X37/$W$13))</f>
        <v/>
      </c>
    </row>
    <row r="38" ht="19.9" customFormat="1" customHeight="1" s="119">
      <c r="A38" s="102" t="n"/>
      <c r="B38" s="434" t="n"/>
      <c r="C38" s="353" t="n"/>
      <c r="D38" s="353" t="n"/>
      <c r="E38" s="353" t="n"/>
      <c r="F38" s="353" t="n"/>
      <c r="G38" s="389" t="n"/>
      <c r="H38" s="411" t="n"/>
      <c r="I38" s="389" t="n"/>
      <c r="J38" s="43" t="n"/>
      <c r="K38" s="48" t="n"/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/>
      <c r="P38" s="51" t="n"/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/>
      <c r="U38" s="103">
        <f>IF(ISBLANK(T38)," ",(T38/$T$17)-($T$18/$T$16))</f>
        <v/>
      </c>
      <c r="V38" s="32">
        <f>IF(ISBLANK(T38), " ", (U38/T$13))</f>
        <v/>
      </c>
      <c r="W38" s="43" t="n"/>
      <c r="X38" s="103">
        <f>IF(ISBLANK(W38)," ",(W38/$W$17)-($W$18/$W$16))</f>
        <v/>
      </c>
      <c r="Y38" s="33">
        <f>IF(ISBLANK(W38), " ", (X38/$W$13))</f>
        <v/>
      </c>
    </row>
    <row r="39" ht="19.9" customFormat="1" customHeight="1" s="119">
      <c r="A39" s="104" t="n"/>
      <c r="B39" s="434" t="n"/>
      <c r="C39" s="353" t="n"/>
      <c r="D39" s="353" t="n"/>
      <c r="E39" s="353" t="n"/>
      <c r="F39" s="353" t="n"/>
      <c r="G39" s="389" t="n"/>
      <c r="H39" s="411" t="n"/>
      <c r="I39" s="389" t="n"/>
      <c r="J39" s="43" t="n"/>
      <c r="K39" s="48" t="n"/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/>
      <c r="P39" s="51" t="n"/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/>
      <c r="U39" s="103">
        <f>IF(ISBLANK(T39)," ",(T39/$T$17)-($T$18/$T$16))</f>
        <v/>
      </c>
      <c r="V39" s="32">
        <f>IF(ISBLANK(T39), " ", (U39/T$13))</f>
        <v/>
      </c>
      <c r="W39" s="43" t="n"/>
      <c r="X39" s="103">
        <f>IF(ISBLANK(W39)," ",(W39/$W$17)-($W$18/$W$16))</f>
        <v/>
      </c>
      <c r="Y39" s="33">
        <f>IF(ISBLANK(W39), " ", (X39/$W$13))</f>
        <v/>
      </c>
    </row>
    <row r="40" ht="19.9" customFormat="1" customHeight="1" s="119">
      <c r="A40" s="104" t="n"/>
      <c r="B40" s="434" t="n"/>
      <c r="C40" s="353" t="n"/>
      <c r="D40" s="353" t="n"/>
      <c r="E40" s="353" t="n"/>
      <c r="F40" s="353" t="n"/>
      <c r="G40" s="389" t="n"/>
      <c r="H40" s="411" t="n"/>
      <c r="I40" s="389" t="n"/>
      <c r="J40" s="43" t="n"/>
      <c r="K40" s="48" t="n"/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/>
      <c r="P40" s="51" t="n"/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/>
      <c r="U40" s="103">
        <f>IF(ISBLANK(T40)," ",(T40/$T$17)-($T$18/$T$16))</f>
        <v/>
      </c>
      <c r="V40" s="32">
        <f>IF(ISBLANK(T40), " ", (U40/T$13))</f>
        <v/>
      </c>
      <c r="W40" s="43" t="n"/>
      <c r="X40" s="103">
        <f>IF(ISBLANK(W40)," ",(W40/$W$17)-($W$18/$W$16))</f>
        <v/>
      </c>
      <c r="Y40" s="33">
        <f>IF(ISBLANK(W40), " ", (X40/$W$13))</f>
        <v/>
      </c>
    </row>
    <row r="41" ht="19.9" customFormat="1" customHeight="1" s="119">
      <c r="A41" s="104" t="n"/>
      <c r="B41" s="434" t="n"/>
      <c r="C41" s="353" t="n"/>
      <c r="D41" s="353" t="n"/>
      <c r="E41" s="353" t="n"/>
      <c r="F41" s="353" t="n"/>
      <c r="G41" s="389" t="n"/>
      <c r="H41" s="411" t="n"/>
      <c r="I41" s="389" t="n"/>
      <c r="J41" s="43" t="n"/>
      <c r="K41" s="48" t="n"/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/>
      <c r="P41" s="51" t="n"/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/>
      <c r="U41" s="103">
        <f>IF(ISBLANK(T41)," ",(T41/$T$17)-($T$18/$T$16))</f>
        <v/>
      </c>
      <c r="V41" s="32">
        <f>IF(ISBLANK(T41), " ", (U41/T$13))</f>
        <v/>
      </c>
      <c r="W41" s="43" t="n"/>
      <c r="X41" s="103">
        <f>IF(ISBLANK(W41)," ",(W41/$W$17)-($W$18/$W$16))</f>
        <v/>
      </c>
      <c r="Y41" s="33">
        <f>IF(ISBLANK(W41), " ", (X41/$W$13))</f>
        <v/>
      </c>
    </row>
    <row r="42" ht="19.9" customFormat="1" customHeight="1" s="119" thickBot="1">
      <c r="A42" s="105" t="n"/>
      <c r="B42" s="182" t="n"/>
      <c r="C42" s="183" t="n"/>
      <c r="D42" s="183" t="n"/>
      <c r="E42" s="183" t="n"/>
      <c r="F42" s="183" t="n"/>
      <c r="G42" s="18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106">
        <f>IF(ISBLANK(T42)," ",(T42/$T$17)-($T$18/$T$16))</f>
        <v/>
      </c>
      <c r="V42" s="35">
        <f>IF(ISBLANK(T42), " ", (U42/T$13))</f>
        <v/>
      </c>
      <c r="W42" s="46" t="n"/>
      <c r="X42" s="106">
        <f>IF(ISBLANK(W42)," ",(W42/$W$17)-($W$18/$W$16))</f>
        <v/>
      </c>
      <c r="Y42" s="36">
        <f>IF(ISBLANK(W42), " ", (X42/$W$13))</f>
        <v/>
      </c>
    </row>
    <row r="43" ht="13.5" customHeight="1" thickTop="1"/>
  </sheetData>
  <mergeCells count="146">
    <mergeCell ref="A5:C5"/>
    <mergeCell ref="H5:I6"/>
    <mergeCell ref="J5:Y6"/>
    <mergeCell ref="A6:C6"/>
    <mergeCell ref="A7:C7"/>
    <mergeCell ref="D7:G7"/>
    <mergeCell ref="H7:Y7"/>
    <mergeCell ref="L1:O2"/>
    <mergeCell ref="A2:C2"/>
    <mergeCell ref="D2:G2"/>
    <mergeCell ref="A3:C3"/>
    <mergeCell ref="A4:C4"/>
    <mergeCell ref="H4:I4"/>
    <mergeCell ref="J4:Y4"/>
    <mergeCell ref="D3:G3"/>
    <mergeCell ref="D4:G4"/>
    <mergeCell ref="D5:G5"/>
    <mergeCell ref="D6:G6"/>
    <mergeCell ref="A8:E8"/>
    <mergeCell ref="H8:I9"/>
    <mergeCell ref="N8:S8"/>
    <mergeCell ref="T8:Y8"/>
    <mergeCell ref="A9:E9"/>
    <mergeCell ref="N9:P9"/>
    <mergeCell ref="Q9:S9"/>
    <mergeCell ref="T9:V9"/>
    <mergeCell ref="W9:Y9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W12:Y12"/>
    <mergeCell ref="A13:E13"/>
    <mergeCell ref="H13:I13"/>
    <mergeCell ref="J13:M13"/>
    <mergeCell ref="N13:P13"/>
    <mergeCell ref="Q13:S13"/>
    <mergeCell ref="T13:V13"/>
    <mergeCell ref="W13:Y13"/>
    <mergeCell ref="A12:E12"/>
    <mergeCell ref="H12:I12"/>
    <mergeCell ref="J12:M12"/>
    <mergeCell ref="N12:P12"/>
    <mergeCell ref="Q12:S12"/>
    <mergeCell ref="T12:V12"/>
    <mergeCell ref="W14:Y14"/>
    <mergeCell ref="A15:E15"/>
    <mergeCell ref="H15:I15"/>
    <mergeCell ref="J15:M15"/>
    <mergeCell ref="N15:P15"/>
    <mergeCell ref="Q15:S15"/>
    <mergeCell ref="T15:V15"/>
    <mergeCell ref="W15:Y15"/>
    <mergeCell ref="A14:E14"/>
    <mergeCell ref="H14:I14"/>
    <mergeCell ref="J14:M14"/>
    <mergeCell ref="N14:P14"/>
    <mergeCell ref="Q14:S14"/>
    <mergeCell ref="T14:V14"/>
    <mergeCell ref="W16:Y16"/>
    <mergeCell ref="A17:E17"/>
    <mergeCell ref="H17:I17"/>
    <mergeCell ref="J17:M17"/>
    <mergeCell ref="N17:P17"/>
    <mergeCell ref="Q17:S17"/>
    <mergeCell ref="T17:V17"/>
    <mergeCell ref="W17:Y17"/>
    <mergeCell ref="A16:E16"/>
    <mergeCell ref="H16:I16"/>
    <mergeCell ref="J16:M16"/>
    <mergeCell ref="N16:P16"/>
    <mergeCell ref="Q16:S16"/>
    <mergeCell ref="T16:V16"/>
    <mergeCell ref="T20:Y20"/>
    <mergeCell ref="B21:G21"/>
    <mergeCell ref="J21:N21"/>
    <mergeCell ref="O21:S21"/>
    <mergeCell ref="T21:V21"/>
    <mergeCell ref="W21:Y21"/>
    <mergeCell ref="W18:Y18"/>
    <mergeCell ref="A19:E19"/>
    <mergeCell ref="H19:I19"/>
    <mergeCell ref="J19:M19"/>
    <mergeCell ref="N19:S19"/>
    <mergeCell ref="T19:V19"/>
    <mergeCell ref="W19:Y19"/>
    <mergeCell ref="A18:E18"/>
    <mergeCell ref="H18:I18"/>
    <mergeCell ref="J18:M18"/>
    <mergeCell ref="N18:P18"/>
    <mergeCell ref="Q18:S18"/>
    <mergeCell ref="T18:V18"/>
    <mergeCell ref="B22:G22"/>
    <mergeCell ref="H22:I22"/>
    <mergeCell ref="B23:G23"/>
    <mergeCell ref="H23:I23"/>
    <mergeCell ref="B24:G24"/>
    <mergeCell ref="H24:I24"/>
    <mergeCell ref="A20:E20"/>
    <mergeCell ref="H20:I21"/>
    <mergeCell ref="J20:S20"/>
    <mergeCell ref="B28:G28"/>
    <mergeCell ref="H28:I28"/>
    <mergeCell ref="B29:G29"/>
    <mergeCell ref="H29:I29"/>
    <mergeCell ref="B30:G30"/>
    <mergeCell ref="H30:I30"/>
    <mergeCell ref="B25:G25"/>
    <mergeCell ref="H25:I25"/>
    <mergeCell ref="B26:G26"/>
    <mergeCell ref="H26:I26"/>
    <mergeCell ref="B27:G27"/>
    <mergeCell ref="H27:I27"/>
    <mergeCell ref="B34:G34"/>
    <mergeCell ref="H34:I34"/>
    <mergeCell ref="B35:G35"/>
    <mergeCell ref="H35:I35"/>
    <mergeCell ref="B36:G36"/>
    <mergeCell ref="H36:I36"/>
    <mergeCell ref="B31:G31"/>
    <mergeCell ref="H31:I31"/>
    <mergeCell ref="B32:G32"/>
    <mergeCell ref="H32:I32"/>
    <mergeCell ref="B33:G33"/>
    <mergeCell ref="H33:I33"/>
    <mergeCell ref="B40:G40"/>
    <mergeCell ref="H40:I40"/>
    <mergeCell ref="B41:G41"/>
    <mergeCell ref="H41:I41"/>
    <mergeCell ref="H42:I42"/>
    <mergeCell ref="B37:G37"/>
    <mergeCell ref="H37:I37"/>
    <mergeCell ref="B38:G38"/>
    <mergeCell ref="H38:I38"/>
    <mergeCell ref="B39:G39"/>
    <mergeCell ref="H39:I39"/>
  </mergeCells>
  <printOptions horizontalCentered="1"/>
  <pageMargins left="0.25" right="0.25" top="0.25" bottom="0.25" header="0" footer="0"/>
  <pageSetup orientation="landscape" scale="72" horizontalDpi="4294967293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A18" sqref="AA1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A18" sqref="AA1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A18" sqref="AA1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2020-06-18T22:56:50Z</dcterms:modified>
  <cp:lastModifiedBy>Max Pinion</cp:lastModifiedBy>
  <cp:lastPrinted>2020-06-03T19:46:31Z</cp:lastPrinted>
</cp:coreProperties>
</file>