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33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24" fillId="0" borderId="1" applyAlignment="1" pivotButton="0" quotePrefix="0" xfId="1">
      <alignment horizontal="left"/>
    </xf>
    <xf numFmtId="0" fontId="2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horizontal="left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3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4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3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1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4" borderId="8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49" fontId="4" fillId="2" borderId="93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1524000" cy="4572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19" sqref="J19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75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  <c r="O1" s="269" t="n"/>
      <c r="P1" s="269" t="n"/>
      <c r="Q1" s="269" t="n"/>
      <c r="R1" s="269" t="n"/>
      <c r="S1" s="269" t="n"/>
    </row>
    <row r="2" ht="13.5" customHeight="1" s="91" thickTop="1">
      <c r="A2" s="14" t="n"/>
      <c r="B2" s="15" t="inlineStr">
        <is>
          <t>Survey No</t>
        </is>
      </c>
      <c r="C2" s="270" t="inlineStr">
        <is>
          <t>INIS-010420-897</t>
        </is>
      </c>
      <c r="D2" s="271" t="n"/>
      <c r="E2" s="272" t="inlineStr">
        <is>
          <t>Item Surveyed</t>
        </is>
      </c>
      <c r="F2" s="273" t="n"/>
      <c r="G2" s="273" t="n"/>
      <c r="H2" s="274" t="n"/>
      <c r="I2" s="275" t="inlineStr">
        <is>
          <t>Sealand container #SC042</t>
        </is>
      </c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1" t="n"/>
    </row>
    <row r="3" ht="13.5" customHeight="1" s="91">
      <c r="A3" s="16" t="n"/>
      <c r="B3" s="17" t="inlineStr">
        <is>
          <t>Date</t>
        </is>
      </c>
      <c r="C3" s="276" t="n">
        <v>43834</v>
      </c>
      <c r="D3" s="277" t="n"/>
      <c r="E3" s="278" t="inlineStr">
        <is>
          <t>Comments</t>
        </is>
      </c>
      <c r="F3" s="279" t="n"/>
      <c r="G3" s="279" t="n"/>
      <c r="H3" s="280" t="n"/>
      <c r="I3" s="281" t="inlineStr">
        <is>
          <t>15 smear inside (see map). LAW performed inside and out of container, no elevated activity identified.</t>
        </is>
      </c>
      <c r="J3" s="279" t="n"/>
      <c r="K3" s="279" t="n"/>
      <c r="L3" s="279" t="n"/>
      <c r="M3" s="279" t="n"/>
      <c r="N3" s="279" t="n"/>
      <c r="O3" s="279" t="n"/>
      <c r="P3" s="279" t="n"/>
      <c r="Q3" s="279" t="n"/>
      <c r="R3" s="279" t="n"/>
      <c r="S3" s="282" t="n"/>
    </row>
    <row r="4" ht="13.5" customHeight="1" s="91" thickBot="1">
      <c r="A4" s="18" t="n"/>
      <c r="B4" s="19" t="inlineStr">
        <is>
          <t>Survey Tech</t>
        </is>
      </c>
      <c r="C4" s="283" t="inlineStr">
        <is>
          <t>M. Pries</t>
        </is>
      </c>
      <c r="D4" s="277" t="n"/>
      <c r="E4" s="284" t="n"/>
      <c r="F4" s="269" t="n"/>
      <c r="G4" s="269" t="n"/>
      <c r="H4" s="285" t="n"/>
      <c r="I4" s="286" t="n"/>
      <c r="J4" s="269" t="n"/>
      <c r="K4" s="269" t="n"/>
      <c r="L4" s="269" t="n"/>
      <c r="M4" s="269" t="n"/>
      <c r="N4" s="269" t="n"/>
      <c r="O4" s="269" t="n"/>
      <c r="P4" s="269" t="n"/>
      <c r="Q4" s="269" t="n"/>
      <c r="R4" s="269" t="n"/>
      <c r="S4" s="287" t="n"/>
    </row>
    <row r="5" ht="13.5" customHeight="1" s="91" thickTop="1">
      <c r="A5" s="20" t="n"/>
      <c r="B5" s="19" t="inlineStr">
        <is>
          <t>Count Room Tech</t>
        </is>
      </c>
      <c r="C5" s="283" t="inlineStr">
        <is>
          <t>P. Ray</t>
        </is>
      </c>
      <c r="D5" s="277" t="n"/>
      <c r="E5" s="21" t="inlineStr">
        <is>
          <t>Parameters</t>
        </is>
      </c>
      <c r="F5" s="22" t="n"/>
      <c r="G5" s="23" t="n"/>
      <c r="H5" s="24" t="n"/>
      <c r="I5" s="288" t="inlineStr">
        <is>
          <t>Gamma</t>
        </is>
      </c>
      <c r="J5" s="289" t="n"/>
      <c r="K5" s="290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6" t="n">
        <v>43834</v>
      </c>
      <c r="D6" s="277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83" t="inlineStr">
        <is>
          <t>Incoming</t>
        </is>
      </c>
      <c r="D7" s="277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91" t="inlineStr">
        <is>
          <t>2360/43-93</t>
        </is>
      </c>
      <c r="M7" s="292" t="n"/>
      <c r="N7" s="291">
        <f>IF(L7="","",L7)</f>
        <v/>
      </c>
      <c r="O7" s="292" t="n"/>
      <c r="P7" s="293" t="inlineStr">
        <is>
          <t>2929/43-10-1</t>
        </is>
      </c>
      <c r="Q7" s="292" t="n"/>
      <c r="R7" s="294">
        <f>IF(P7="","",P7)</f>
        <v/>
      </c>
      <c r="S7" s="295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6" t="inlineStr">
        <is>
          <t>none</t>
        </is>
      </c>
      <c r="D8" s="297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8" t="inlineStr">
        <is>
          <t>268475/PR289416</t>
        </is>
      </c>
      <c r="M8" s="299" t="n"/>
      <c r="N8" s="300">
        <f>IF(L8="","",L8)</f>
        <v/>
      </c>
      <c r="O8" s="301" t="n"/>
      <c r="P8" s="302" t="inlineStr">
        <is>
          <t>190602/PR199159</t>
        </is>
      </c>
      <c r="Q8" s="299" t="n"/>
      <c r="R8" s="303">
        <f>IF(P8="","",P8)</f>
        <v/>
      </c>
      <c r="S8" s="277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304" t="n">
        <v>44183</v>
      </c>
      <c r="M9" s="299" t="n"/>
      <c r="N9" s="304">
        <f>IF(L9="","",L9)</f>
        <v/>
      </c>
      <c r="O9" s="299" t="n"/>
      <c r="P9" s="305" t="n">
        <v>43987</v>
      </c>
      <c r="Q9" s="299" t="n"/>
      <c r="R9" s="306">
        <f>IF(P9="","",P9)</f>
        <v/>
      </c>
      <c r="S9" s="277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7" t="n">
        <v>0.2256</v>
      </c>
      <c r="M10" s="299" t="n"/>
      <c r="N10" s="307" t="n">
        <v>0.3445</v>
      </c>
      <c r="O10" s="299" t="n"/>
      <c r="P10" s="308" t="n">
        <v>0.346</v>
      </c>
      <c r="Q10" s="299" t="n"/>
      <c r="R10" s="309" t="n">
        <v>0.391</v>
      </c>
      <c r="S10" s="277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10" t="n">
        <v>0</v>
      </c>
      <c r="M11" s="299" t="n"/>
      <c r="N11" s="310" t="n">
        <v>164</v>
      </c>
      <c r="O11" s="299" t="n"/>
      <c r="P11" s="310" t="n">
        <v>39</v>
      </c>
      <c r="Q11" s="299" t="n"/>
      <c r="R11" s="311" t="n">
        <v>2543</v>
      </c>
      <c r="S11" s="277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302" t="n">
        <v>1</v>
      </c>
      <c r="M12" s="299" t="n"/>
      <c r="N12" s="302" t="n">
        <v>1</v>
      </c>
      <c r="O12" s="299" t="n"/>
      <c r="P12" s="302" t="n">
        <v>1</v>
      </c>
      <c r="Q12" s="299" t="n"/>
      <c r="R12" s="303" t="n">
        <v>1</v>
      </c>
      <c r="S12" s="277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8" t="n">
        <v>1</v>
      </c>
      <c r="M13" s="299" t="n"/>
      <c r="N13" s="298" t="n">
        <v>1</v>
      </c>
      <c r="O13" s="299" t="n"/>
      <c r="P13" s="298" t="n">
        <v>60</v>
      </c>
      <c r="Q13" s="299" t="n"/>
      <c r="R13" s="312" t="n">
        <v>60</v>
      </c>
      <c r="S13" s="277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8" t="n">
        <v>1</v>
      </c>
      <c r="M14" s="299" t="n"/>
      <c r="N14" s="298" t="n">
        <v>1</v>
      </c>
      <c r="O14" s="299" t="n"/>
      <c r="P14" s="298" t="n">
        <v>1</v>
      </c>
      <c r="Q14" s="299" t="n"/>
      <c r="R14" s="312" t="n">
        <v>1</v>
      </c>
      <c r="S14" s="277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13" t="inlineStr">
        <is>
          <t>MDCR</t>
        </is>
      </c>
      <c r="F15" s="314" t="n"/>
      <c r="G15" s="314" t="n"/>
      <c r="H15" s="299" t="n"/>
      <c r="I15" s="71" t="n"/>
      <c r="J15" s="72" t="n"/>
      <c r="K15" s="73" t="n"/>
      <c r="L15" s="315">
        <f>IF(ISBLANK(L11)," ",3+3.29*((L11/L13)*L14*(1+(L14/L13)))^0.5)</f>
        <v/>
      </c>
      <c r="M15" s="299" t="n"/>
      <c r="N15" s="315">
        <f>IF(ISBLANK(N11)," ",3+3.29*((N11/N13)*N14*(1+(N14/N13)))^0.5)</f>
        <v/>
      </c>
      <c r="O15" s="299" t="n"/>
      <c r="P15" s="315">
        <f>IF(ISBLANK(P11)," ",3+3.29*((P11/P13)*P14*(1+(P14/P13)))^0.5)</f>
        <v/>
      </c>
      <c r="Q15" s="299" t="n"/>
      <c r="R15" s="316">
        <f>IF(ISBLANK(R11)," ",3+3.29*((R11/R13)*R14*(1+(R14/R13)))^0.5)</f>
        <v/>
      </c>
      <c r="S15" s="277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7" t="inlineStr">
        <is>
          <t>MDC</t>
        </is>
      </c>
      <c r="F16" s="318" t="n"/>
      <c r="G16" s="318" t="n"/>
      <c r="H16" s="319" t="n"/>
      <c r="I16" s="71" t="n"/>
      <c r="J16" s="72" t="n"/>
      <c r="K16" s="73" t="n"/>
      <c r="L16" s="315">
        <f>IF(ISBLANK(L11)," ",(3+3.29*((L11/L13)*L14*(1+(L14/L13)))^0.5)/L14/L10/L12)</f>
        <v/>
      </c>
      <c r="M16" s="299" t="n"/>
      <c r="N16" s="315">
        <f>IF(ISBLANK(N11)," ",(3+3.29*((N11/N13)*N14*(1+(N14/N13)))^0.5)/N14/N10/N12)</f>
        <v/>
      </c>
      <c r="O16" s="299" t="n"/>
      <c r="P16" s="320">
        <f>IF(ISBLANK(P11)," ",(3+3.29*((P11/P13)*P14*(1+(P14/P13)))^0.5)/P14/P10/P12)</f>
        <v/>
      </c>
      <c r="Q16" s="319" t="n"/>
      <c r="R16" s="321">
        <f>IF(ISBLANK(R11)," ",(3+3.29*((R11/R13)*R14*(1+(R14/R13)))^0.5)/R14/R10/R12)</f>
        <v/>
      </c>
      <c r="S16" s="297" t="n"/>
      <c r="V16" s="30" t="n"/>
    </row>
    <row r="17" ht="24" customHeight="1" s="91" thickBot="1" thickTop="1">
      <c r="A17" s="6" t="inlineStr">
        <is>
          <t>No.</t>
        </is>
      </c>
      <c r="B17" s="322" t="inlineStr">
        <is>
          <t>Descriptions</t>
        </is>
      </c>
      <c r="C17" s="223" t="n"/>
      <c r="D17" s="223" t="n"/>
      <c r="E17" s="223" t="n"/>
      <c r="F17" s="223" t="n"/>
      <c r="G17" s="223" t="n"/>
      <c r="H17" s="224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23" t="inlineStr">
        <is>
          <t>See map</t>
        </is>
      </c>
      <c r="C18" s="273" t="n"/>
      <c r="D18" s="273" t="n"/>
      <c r="E18" s="273" t="n"/>
      <c r="F18" s="273" t="n"/>
      <c r="G18" s="273" t="n"/>
      <c r="H18" s="274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27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4" t="inlineStr">
        <is>
          <t>See map</t>
        </is>
      </c>
      <c r="C19" s="314" t="n"/>
      <c r="D19" s="314" t="n"/>
      <c r="E19" s="314" t="n"/>
      <c r="F19" s="314" t="n"/>
      <c r="G19" s="314" t="n"/>
      <c r="H19" s="299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2</v>
      </c>
      <c r="Q19" s="75">
        <f>IF(ISBLANK(P19)," ",((P19/$P$14)-($P$11/$P$13))/$P$10/$P$12)</f>
        <v/>
      </c>
      <c r="R19" s="78" t="n">
        <v>49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24" t="inlineStr">
        <is>
          <t>See map</t>
        </is>
      </c>
      <c r="C20" s="314" t="n"/>
      <c r="D20" s="314" t="n"/>
      <c r="E20" s="314" t="n"/>
      <c r="F20" s="314" t="n"/>
      <c r="G20" s="314" t="n"/>
      <c r="H20" s="299" t="n"/>
      <c r="I20" s="103" t="n"/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50</v>
      </c>
      <c r="S20" s="81">
        <f>IF(ISBLANK(R20)," ",((R20/$R$14)-($R$11/$R$13))/$R$10/$R$12)</f>
        <v/>
      </c>
    </row>
    <row r="21" ht="15.6" customFormat="1" customHeight="1" s="80">
      <c r="A21" s="98" t="n">
        <v>4</v>
      </c>
      <c r="B21" s="324" t="inlineStr">
        <is>
          <t>See map</t>
        </is>
      </c>
      <c r="C21" s="314" t="n"/>
      <c r="D21" s="314" t="n"/>
      <c r="E21" s="314" t="n"/>
      <c r="F21" s="314" t="n"/>
      <c r="G21" s="314" t="n"/>
      <c r="H21" s="29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44</v>
      </c>
      <c r="S21" s="81">
        <f>IF(ISBLANK(R21)," ",((R21/$R$14)-($R$11/$R$13))/$R$10/$R$12)</f>
        <v/>
      </c>
    </row>
    <row r="22" ht="15.6" customFormat="1" customHeight="1" s="80">
      <c r="A22" s="102" t="n">
        <v>5</v>
      </c>
      <c r="B22" s="324" t="inlineStr">
        <is>
          <t>See map</t>
        </is>
      </c>
      <c r="C22" s="314" t="n"/>
      <c r="D22" s="314" t="n"/>
      <c r="E22" s="314" t="n"/>
      <c r="F22" s="314" t="n"/>
      <c r="G22" s="314" t="n"/>
      <c r="H22" s="299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>
        <v>1</v>
      </c>
      <c r="Q22" s="75">
        <f>IF(ISBLANK(P22)," ",((P22/$P$14)-($P$11/$P$13))/$P$10/$P$12)</f>
        <v/>
      </c>
      <c r="R22" s="78" t="n">
        <v>36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324" t="inlineStr">
        <is>
          <t>See map</t>
        </is>
      </c>
      <c r="C23" s="314" t="n"/>
      <c r="D23" s="314" t="n"/>
      <c r="E23" s="314" t="n"/>
      <c r="F23" s="314" t="n"/>
      <c r="G23" s="314" t="n"/>
      <c r="H23" s="299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46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324" t="inlineStr">
        <is>
          <t>See map</t>
        </is>
      </c>
      <c r="C24" s="314" t="n"/>
      <c r="D24" s="314" t="n"/>
      <c r="E24" s="314" t="n"/>
      <c r="F24" s="314" t="n"/>
      <c r="G24" s="314" t="n"/>
      <c r="H24" s="29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38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324" t="inlineStr">
        <is>
          <t>See map</t>
        </is>
      </c>
      <c r="C25" s="314" t="n"/>
      <c r="D25" s="314" t="n"/>
      <c r="E25" s="314" t="n"/>
      <c r="F25" s="314" t="n"/>
      <c r="G25" s="314" t="n"/>
      <c r="H25" s="299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52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324" t="inlineStr">
        <is>
          <t>See map</t>
        </is>
      </c>
      <c r="C26" s="314" t="n"/>
      <c r="D26" s="314" t="n"/>
      <c r="E26" s="314" t="n"/>
      <c r="F26" s="314" t="n"/>
      <c r="G26" s="314" t="n"/>
      <c r="H26" s="299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>
        <v>1</v>
      </c>
      <c r="Q26" s="75">
        <f>IF(ISBLANK(P26)," ",((P26/$P$14)-($P$11/$P$13))/$P$10/$P$12)</f>
        <v/>
      </c>
      <c r="R26" s="78" t="n">
        <v>48</v>
      </c>
      <c r="S26" s="81">
        <f>IF(ISBLANK(R26)," ",((R26/$R$14)-($R$11/$R$13))/$R$10/$R$12)</f>
        <v/>
      </c>
    </row>
    <row r="27" ht="15.6" customFormat="1" customHeight="1" s="80">
      <c r="A27" s="98" t="n">
        <v>10</v>
      </c>
      <c r="B27" s="324" t="inlineStr">
        <is>
          <t>See map</t>
        </is>
      </c>
      <c r="C27" s="314" t="n"/>
      <c r="D27" s="314" t="n"/>
      <c r="E27" s="314" t="n"/>
      <c r="F27" s="314" t="n"/>
      <c r="G27" s="314" t="n"/>
      <c r="H27" s="29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52</v>
      </c>
      <c r="S27" s="81">
        <f>IF(ISBLANK(R27)," ",((R27/$R$14)-($R$11/$R$13))/$R$10/$R$12)</f>
        <v/>
      </c>
    </row>
    <row r="28" ht="15.6" customFormat="1" customHeight="1" s="80">
      <c r="A28" s="102" t="n">
        <v>11</v>
      </c>
      <c r="B28" s="324" t="inlineStr">
        <is>
          <t>See map</t>
        </is>
      </c>
      <c r="C28" s="314" t="n"/>
      <c r="D28" s="314" t="n"/>
      <c r="E28" s="314" t="n"/>
      <c r="F28" s="314" t="n"/>
      <c r="G28" s="314" t="n"/>
      <c r="H28" s="29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>
        <v>0</v>
      </c>
      <c r="Q28" s="75">
        <f>IF(ISBLANK(P28)," ",((P28/$P$14)-($P$11/$P$13))/$P$10/$P$12)</f>
        <v/>
      </c>
      <c r="R28" s="78" t="n">
        <v>40</v>
      </c>
      <c r="S28" s="81">
        <f>IF(ISBLANK(R28)," ",((R28/$R$14)-($R$11/$R$13))/$R$10/$R$12)</f>
        <v/>
      </c>
    </row>
    <row r="29" ht="15.6" customFormat="1" customHeight="1" s="80">
      <c r="A29" s="98" t="n">
        <v>12</v>
      </c>
      <c r="B29" s="324" t="inlineStr">
        <is>
          <t>See map</t>
        </is>
      </c>
      <c r="C29" s="314" t="n"/>
      <c r="D29" s="314" t="n"/>
      <c r="E29" s="314" t="n"/>
      <c r="F29" s="314" t="n"/>
      <c r="G29" s="314" t="n"/>
      <c r="H29" s="29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>
        <v>0</v>
      </c>
      <c r="Q29" s="75">
        <f>IF(ISBLANK(P29)," ",((P29/$P$14)-($P$11/$P$13))/$P$10/$P$12)</f>
        <v/>
      </c>
      <c r="R29" s="78" t="n">
        <v>54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324" t="inlineStr">
        <is>
          <t>See map</t>
        </is>
      </c>
      <c r="C30" s="314" t="n"/>
      <c r="D30" s="314" t="n"/>
      <c r="E30" s="314" t="n"/>
      <c r="F30" s="314" t="n"/>
      <c r="G30" s="314" t="n"/>
      <c r="H30" s="29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38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324" t="inlineStr">
        <is>
          <t>See map</t>
        </is>
      </c>
      <c r="C31" s="314" t="n"/>
      <c r="D31" s="314" t="n"/>
      <c r="E31" s="314" t="n"/>
      <c r="F31" s="314" t="n"/>
      <c r="G31" s="314" t="n"/>
      <c r="H31" s="29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>
        <v>0</v>
      </c>
      <c r="Q31" s="75">
        <f>IF(ISBLANK(P31)," ",((P31/$P$14)-($P$11/$P$13))/$P$10/$P$12)</f>
        <v/>
      </c>
      <c r="R31" s="78" t="n">
        <v>42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324" t="inlineStr">
        <is>
          <t>See map</t>
        </is>
      </c>
      <c r="C32" s="314" t="n"/>
      <c r="D32" s="314" t="n"/>
      <c r="E32" s="314" t="n"/>
      <c r="F32" s="314" t="n"/>
      <c r="G32" s="314" t="n"/>
      <c r="H32" s="29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>
        <v>0</v>
      </c>
      <c r="Q32" s="75">
        <f>IF(ISBLANK(P32)," ",((P32/$P$14)-($P$11/$P$13))/$P$10/$P$12)</f>
        <v/>
      </c>
      <c r="R32" s="78" t="n">
        <v>57</v>
      </c>
      <c r="S32" s="81">
        <f>IF(ISBLANK(R32)," ",((R32/$R$14)-($R$11/$R$13))/$R$10/$R$12)</f>
        <v/>
      </c>
    </row>
    <row r="33" ht="15.6" customFormat="1" customHeight="1" s="80">
      <c r="A33" s="102" t="n"/>
      <c r="B33" s="324" t="n"/>
      <c r="C33" s="314" t="n"/>
      <c r="D33" s="314" t="n"/>
      <c r="E33" s="314" t="n"/>
      <c r="F33" s="314" t="n"/>
      <c r="G33" s="314" t="n"/>
      <c r="H33" s="29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4" t="n"/>
      <c r="C34" s="314" t="n"/>
      <c r="D34" s="314" t="n"/>
      <c r="E34" s="314" t="n"/>
      <c r="F34" s="314" t="n"/>
      <c r="G34" s="314" t="n"/>
      <c r="H34" s="29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4" t="n"/>
      <c r="C35" s="314" t="n"/>
      <c r="D35" s="314" t="n"/>
      <c r="E35" s="314" t="n"/>
      <c r="F35" s="314" t="n"/>
      <c r="G35" s="314" t="n"/>
      <c r="H35" s="29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4" t="n"/>
      <c r="C36" s="314" t="n"/>
      <c r="D36" s="314" t="n"/>
      <c r="E36" s="314" t="n"/>
      <c r="F36" s="314" t="n"/>
      <c r="G36" s="314" t="n"/>
      <c r="H36" s="29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5" t="n"/>
      <c r="C37" s="318" t="n"/>
      <c r="D37" s="318" t="n"/>
      <c r="E37" s="318" t="n"/>
      <c r="F37" s="318" t="n"/>
      <c r="G37" s="318" t="n"/>
      <c r="H37" s="319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45" t="n"/>
      <c r="O39" s="24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A39" sqref="AA39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62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  <c r="O1" s="269" t="n"/>
      <c r="P1" s="269" t="n"/>
      <c r="Q1" s="269" t="n"/>
      <c r="R1" s="269" t="n"/>
      <c r="S1" s="269" t="n"/>
      <c r="T1" s="269" t="n"/>
      <c r="U1" s="269" t="n"/>
      <c r="V1" s="269" t="n"/>
      <c r="W1" s="269" t="n"/>
      <c r="X1" s="269" t="n"/>
      <c r="Y1" s="269" t="n"/>
      <c r="Z1" s="269" t="n"/>
      <c r="AA1" s="269" t="n"/>
      <c r="AB1" s="269" t="n"/>
      <c r="AC1" s="269" t="n"/>
      <c r="AD1" s="269" t="n"/>
      <c r="AE1" s="269" t="n"/>
      <c r="AF1" s="269" t="n"/>
      <c r="AG1" s="269" t="n"/>
      <c r="AH1" s="269" t="n"/>
      <c r="AI1" s="269" t="n"/>
      <c r="AJ1" s="269" t="n"/>
      <c r="AK1" s="269" t="n"/>
      <c r="AL1" s="269" t="n"/>
      <c r="AM1" s="269" t="n"/>
      <c r="AN1" s="269" t="n"/>
      <c r="AO1" s="269" t="n"/>
      <c r="AP1" s="269" t="n"/>
      <c r="AQ1" s="269" t="n"/>
      <c r="AR1" s="269" t="n"/>
      <c r="AS1" s="269" t="n"/>
      <c r="AT1" s="269" t="n"/>
      <c r="AU1" s="269" t="n"/>
      <c r="AV1" s="269" t="n"/>
      <c r="AW1" s="269" t="n"/>
      <c r="AX1" s="269" t="n"/>
      <c r="AY1" s="269" t="n"/>
      <c r="AZ1" s="269" t="n"/>
      <c r="BA1" s="269" t="n"/>
      <c r="BB1" s="269" t="n"/>
      <c r="BC1" s="269" t="n"/>
      <c r="BD1" s="269" t="n"/>
      <c r="BE1" s="269" t="n"/>
      <c r="BF1" s="269" t="n"/>
      <c r="BG1" s="269" t="n"/>
      <c r="BH1" s="269" t="n"/>
      <c r="BI1" s="269" t="n"/>
      <c r="BJ1" s="269" t="n"/>
      <c r="BK1" s="269" t="n"/>
      <c r="BL1" s="269" t="n"/>
      <c r="BM1" s="269" t="n"/>
      <c r="BN1" s="269" t="n"/>
      <c r="BO1" s="269" t="n"/>
      <c r="BP1" s="269" t="n"/>
      <c r="BQ1" s="269" t="n"/>
      <c r="BR1" s="269" t="n"/>
      <c r="BS1" s="269" t="n"/>
      <c r="BT1" s="269" t="n"/>
      <c r="BU1" s="269" t="n"/>
      <c r="BV1" s="269" t="n"/>
      <c r="BW1" s="269" t="n"/>
      <c r="BX1" s="269" t="n"/>
      <c r="BY1" s="269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6" t="inlineStr">
        <is>
          <t>Survey No</t>
        </is>
      </c>
      <c r="B38" s="273" t="n"/>
      <c r="C38" s="273" t="n"/>
      <c r="D38" s="273" t="n"/>
      <c r="E38" s="273" t="n"/>
      <c r="F38" s="273" t="n"/>
      <c r="G38" s="273" t="n"/>
      <c r="H38" s="273" t="n"/>
      <c r="I38" s="273" t="n"/>
      <c r="J38" s="274" t="n"/>
      <c r="K38" s="327" t="inlineStr">
        <is>
          <t>INIS-010420-897</t>
        </is>
      </c>
      <c r="L38" s="273" t="n"/>
      <c r="M38" s="273" t="n"/>
      <c r="N38" s="273" t="n"/>
      <c r="O38" s="273" t="n"/>
      <c r="P38" s="273" t="n"/>
      <c r="Q38" s="273" t="n"/>
      <c r="R38" s="273" t="n"/>
      <c r="S38" s="273" t="n"/>
      <c r="T38" s="273" t="n"/>
      <c r="U38" s="273" t="n"/>
      <c r="V38" s="273" t="n"/>
      <c r="W38" s="273" t="n"/>
      <c r="X38" s="273" t="n"/>
      <c r="Y38" s="271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8" t="inlineStr">
        <is>
          <t>Date</t>
        </is>
      </c>
      <c r="B39" s="314" t="n"/>
      <c r="C39" s="314" t="n"/>
      <c r="D39" s="314" t="n"/>
      <c r="E39" s="314" t="n"/>
      <c r="F39" s="314" t="n"/>
      <c r="G39" s="314" t="n"/>
      <c r="H39" s="314" t="n"/>
      <c r="I39" s="314" t="n"/>
      <c r="J39" s="299" t="n"/>
      <c r="K39" s="329" t="n">
        <v>43834</v>
      </c>
      <c r="L39" s="314" t="n"/>
      <c r="M39" s="314" t="n"/>
      <c r="N39" s="314" t="n"/>
      <c r="O39" s="314" t="n"/>
      <c r="P39" s="314" t="n"/>
      <c r="Q39" s="314" t="n"/>
      <c r="R39" s="314" t="n"/>
      <c r="S39" s="314" t="n"/>
      <c r="T39" s="314" t="n"/>
      <c r="U39" s="314" t="n"/>
      <c r="V39" s="314" t="n"/>
      <c r="W39" s="314" t="n"/>
      <c r="X39" s="314" t="n"/>
      <c r="Y39" s="277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6" t="n"/>
      <c r="BJ39" s="156" t="n"/>
      <c r="BK39" s="156" t="n"/>
      <c r="BL39" s="156" t="n"/>
      <c r="BM39" s="156" t="n"/>
      <c r="BN39" s="156" t="n"/>
      <c r="BO39" s="156" t="n"/>
      <c r="BP39" s="156" t="n"/>
      <c r="BQ39" s="156" t="n"/>
      <c r="BR39" s="156" t="n"/>
      <c r="BS39" s="156" t="n"/>
      <c r="BT39" s="156" t="n"/>
      <c r="BU39" s="156" t="n"/>
      <c r="BV39" s="156" t="n"/>
      <c r="BW39" s="150" t="n"/>
      <c r="BX39" s="150" t="n"/>
      <c r="BY39" s="151" t="n"/>
    </row>
    <row r="40" ht="12" customHeight="1" s="91">
      <c r="A40" s="328" t="inlineStr">
        <is>
          <t>Survey Tech</t>
        </is>
      </c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299" t="n"/>
      <c r="K40" s="330" t="inlineStr">
        <is>
          <t>M. Pries</t>
        </is>
      </c>
      <c r="L40" s="314" t="n"/>
      <c r="M40" s="314" t="n"/>
      <c r="N40" s="314" t="n"/>
      <c r="O40" s="314" t="n"/>
      <c r="P40" s="314" t="n"/>
      <c r="Q40" s="314" t="n"/>
      <c r="R40" s="314" t="n"/>
      <c r="S40" s="314" t="n"/>
      <c r="T40" s="314" t="n"/>
      <c r="U40" s="314" t="n"/>
      <c r="V40" s="314" t="n"/>
      <c r="W40" s="314" t="n"/>
      <c r="X40" s="314" t="n"/>
      <c r="Y40" s="277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62" t="n"/>
      <c r="BJ40" s="162" t="n"/>
      <c r="BK40" s="162" t="n"/>
      <c r="BL40" s="162" t="n"/>
      <c r="BM40" s="162" t="n"/>
      <c r="BN40" s="162" t="n"/>
      <c r="BO40" s="162" t="n"/>
      <c r="BP40" s="156" t="n"/>
      <c r="BQ40" s="156" t="n"/>
      <c r="BR40" s="156" t="n"/>
      <c r="BS40" s="156" t="n"/>
      <c r="BT40" s="156" t="n"/>
      <c r="BU40" s="156" t="n"/>
      <c r="BV40" s="156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8" t="inlineStr">
        <is>
          <t>Count Room Tech</t>
        </is>
      </c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299" t="n"/>
      <c r="K41" s="330" t="inlineStr">
        <is>
          <t>P. Ray</t>
        </is>
      </c>
      <c r="L41" s="314" t="n"/>
      <c r="M41" s="314" t="n"/>
      <c r="N41" s="314" t="n"/>
      <c r="O41" s="314" t="n"/>
      <c r="P41" s="314" t="n"/>
      <c r="Q41" s="314" t="n"/>
      <c r="R41" s="314" t="n"/>
      <c r="S41" s="314" t="n"/>
      <c r="T41" s="314" t="n"/>
      <c r="U41" s="314" t="n"/>
      <c r="V41" s="314" t="n"/>
      <c r="W41" s="314" t="n"/>
      <c r="X41" s="314" t="n"/>
      <c r="Y41" s="277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62" t="n"/>
      <c r="BJ41" s="162" t="n"/>
      <c r="BK41" s="162" t="n"/>
      <c r="BL41" s="162" t="n"/>
      <c r="BM41" s="162" t="n"/>
      <c r="BN41" s="162" t="n"/>
      <c r="BO41" s="162" t="n"/>
      <c r="BP41" s="156" t="n"/>
      <c r="BQ41" s="156" t="n"/>
      <c r="BR41" s="156" t="n"/>
      <c r="BS41" s="156" t="n"/>
      <c r="BT41" s="156" t="n"/>
      <c r="BU41" s="156" t="n"/>
      <c r="BV41" s="156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8" t="inlineStr">
        <is>
          <t>Date Counted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299" t="n"/>
      <c r="K42" s="329" t="n">
        <v>43834</v>
      </c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277" t="n"/>
      <c r="Z42" s="153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61" t="n"/>
      <c r="BJ42" s="161" t="n"/>
      <c r="BK42" s="161" t="n"/>
      <c r="BL42" s="161" t="n"/>
      <c r="BM42" s="161" t="n"/>
      <c r="BN42" s="161" t="n"/>
      <c r="BO42" s="161" t="n"/>
      <c r="BP42" s="161" t="n"/>
      <c r="BQ42" s="161" t="n"/>
      <c r="BR42" s="161" t="n"/>
      <c r="BS42" s="161" t="n"/>
      <c r="BT42" s="161" t="n"/>
      <c r="BU42" s="160" t="n"/>
      <c r="BV42" s="160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8" t="inlineStr">
        <is>
          <t>Survey Type</t>
        </is>
      </c>
      <c r="B43" s="314" t="n"/>
      <c r="C43" s="314" t="n"/>
      <c r="D43" s="314" t="n"/>
      <c r="E43" s="314" t="n"/>
      <c r="F43" s="314" t="n"/>
      <c r="G43" s="314" t="n"/>
      <c r="H43" s="314" t="n"/>
      <c r="I43" s="314" t="n"/>
      <c r="J43" s="299" t="n"/>
      <c r="K43" s="330" t="inlineStr">
        <is>
          <t>Incoming</t>
        </is>
      </c>
      <c r="L43" s="314" t="n"/>
      <c r="M43" s="314" t="n"/>
      <c r="N43" s="314" t="n"/>
      <c r="O43" s="314" t="n"/>
      <c r="P43" s="314" t="n"/>
      <c r="Q43" s="314" t="n"/>
      <c r="R43" s="314" t="n"/>
      <c r="S43" s="314" t="n"/>
      <c r="T43" s="314" t="n"/>
      <c r="U43" s="314" t="n"/>
      <c r="V43" s="314" t="n"/>
      <c r="W43" s="314" t="n"/>
      <c r="X43" s="314" t="n"/>
      <c r="Y43" s="277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61" t="n"/>
      <c r="BJ43" s="161" t="n"/>
      <c r="BK43" s="161" t="n"/>
      <c r="BL43" s="161" t="n"/>
      <c r="BM43" s="161" t="n"/>
      <c r="BN43" s="161" t="n"/>
      <c r="BO43" s="161" t="n"/>
      <c r="BP43" s="161" t="n"/>
      <c r="BQ43" s="161" t="n"/>
      <c r="BR43" s="161" t="n"/>
      <c r="BS43" s="161" t="n"/>
      <c r="BT43" s="161" t="n"/>
      <c r="BU43" s="160" t="n"/>
      <c r="BV43" s="160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8" t="inlineStr">
        <is>
          <t>Level of Posting</t>
        </is>
      </c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299" t="n"/>
      <c r="K44" s="330" t="inlineStr">
        <is>
          <t>none</t>
        </is>
      </c>
      <c r="L44" s="314" t="n"/>
      <c r="M44" s="314" t="n"/>
      <c r="N44" s="314" t="n"/>
      <c r="O44" s="314" t="n"/>
      <c r="P44" s="314" t="n"/>
      <c r="Q44" s="314" t="n"/>
      <c r="R44" s="314" t="n"/>
      <c r="S44" s="314" t="n"/>
      <c r="T44" s="314" t="n"/>
      <c r="U44" s="314" t="n"/>
      <c r="V44" s="314" t="n"/>
      <c r="W44" s="314" t="n"/>
      <c r="X44" s="314" t="n"/>
      <c r="Y44" s="277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6" t="n"/>
      <c r="BS44" s="156" t="n"/>
      <c r="BT44" s="156" t="n"/>
      <c r="BU44" s="156" t="n"/>
      <c r="BV44" s="156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31" t="inlineStr">
        <is>
          <t>Comments</t>
        </is>
      </c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9" t="n"/>
      <c r="K45" s="332" t="n"/>
      <c r="L45" s="318" t="n"/>
      <c r="M45" s="318" t="n"/>
      <c r="N45" s="318" t="n"/>
      <c r="O45" s="318" t="n"/>
      <c r="P45" s="318" t="n"/>
      <c r="Q45" s="318" t="n"/>
      <c r="R45" s="318" t="n"/>
      <c r="S45" s="318" t="n"/>
      <c r="T45" s="318" t="n"/>
      <c r="U45" s="318" t="n"/>
      <c r="V45" s="318" t="n"/>
      <c r="W45" s="318" t="n"/>
      <c r="X45" s="318" t="n"/>
      <c r="Y45" s="297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9" t="n"/>
      <c r="BJ45" s="159" t="n"/>
      <c r="BK45" s="159" t="n"/>
      <c r="BL45" s="159" t="n"/>
      <c r="BM45" s="159" t="n"/>
      <c r="BN45" s="159" t="n"/>
      <c r="BO45" s="159" t="n"/>
      <c r="BP45" s="159" t="n"/>
      <c r="BQ45" s="159" t="n"/>
      <c r="BR45" s="159" t="n"/>
      <c r="BS45" s="159" t="n"/>
      <c r="BT45" s="159" t="n"/>
      <c r="BU45" s="159" t="n"/>
      <c r="BV45" s="159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2020-01-16T17:02:50Z</dcterms:modified>
  <cp:lastModifiedBy>Max Pinion</cp:lastModifiedBy>
  <cp:lastPrinted>2019-10-09T20:00:39Z</cp:lastPrinted>
</cp:coreProperties>
</file>