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1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22412</colOff>
      <row>2</row>
      <rowOff>0</rowOff>
    </from>
    <to>
      <col>59</col>
      <colOff>102710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27412" y="638735"/>
          <a:ext cx="4786769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78445</colOff>
      <row>2</row>
      <rowOff>0</rowOff>
    </from>
    <to>
      <col>70</col>
      <colOff>33621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0798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zoomScaleNormal="100" workbookViewId="0">
      <selection activeCell="D5" sqref="D5:G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INIS-022120-1313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43881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Southwest wall,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2/21/20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areas. Static counts and smears taken at locations of highest activity. Area divided into grids (1-6). Grids 4-6 were done in this survey. Material composition of area was concrete. Smears 7 and 8 are elevated areas within their denoted grids.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225238/PR294127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44134</v>
      </c>
      <c r="O12" s="281" t="n"/>
      <c r="P12" s="281" t="n"/>
      <c r="Q12" s="322">
        <f>IF(N12="","",N12)</f>
        <v/>
      </c>
      <c r="R12" s="281" t="n"/>
      <c r="S12" s="281" t="n"/>
      <c r="T12" s="323" t="n">
        <v>44218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0.2063</v>
      </c>
      <c r="O13" s="281" t="n"/>
      <c r="P13" s="281" t="n"/>
      <c r="Q13" s="124" t="n">
        <v>0.3543</v>
      </c>
      <c r="R13" s="281" t="n"/>
      <c r="S13" s="281" t="n"/>
      <c r="T13" s="325" t="n">
        <v>0.3557</v>
      </c>
      <c r="U13" s="281" t="n"/>
      <c r="V13" s="317" t="n"/>
      <c r="W13" s="326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2</v>
      </c>
      <c r="O17" s="281" t="n"/>
      <c r="P17" s="317" t="n"/>
      <c r="Q17" s="166" t="n">
        <v>380</v>
      </c>
      <c r="R17" s="281" t="n"/>
      <c r="S17" s="281" t="n"/>
      <c r="T17" s="49" t="n">
        <v>7</v>
      </c>
      <c r="U17" s="281" t="n"/>
      <c r="V17" s="317" t="n"/>
      <c r="W17" s="330" t="n">
        <v>2206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Void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/>
      <c r="K22" s="102" t="n"/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/>
      <c r="P22" s="106" t="n"/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/>
      <c r="U22" s="98">
        <f>IF(ISBLANK(T22)," ",(T22/$T$16)-($T$17/$T$15))</f>
        <v/>
      </c>
      <c r="V22" s="99">
        <f>IF(ISBLANK(T22), " ", (U22/T$13))</f>
        <v/>
      </c>
      <c r="W22" s="100" t="n"/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Void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/>
      <c r="K23" s="103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/>
      <c r="P23" s="108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/>
      <c r="U23" s="28">
        <f>IF(ISBLANK(T23)," ",(T23/$T$16)-($T$17/$T$15))</f>
        <v/>
      </c>
      <c r="V23" s="29">
        <f>IF(ISBLANK(T23), " ", (U23/T$13))</f>
        <v/>
      </c>
      <c r="W23" s="107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Void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7" t="inlineStr">
        <is>
          <t>Wall (grid #4)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880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33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7" t="inlineStr">
        <is>
          <t>Wall (grid #5)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356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42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7" t="inlineStr">
        <is>
          <t>Wall (grid #6)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1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364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41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7" t="inlineStr">
        <is>
          <t>Wall (grid #4)</t>
        </is>
      </c>
      <c r="C28" s="281" t="n"/>
      <c r="D28" s="281" t="n"/>
      <c r="E28" s="281" t="n"/>
      <c r="F28" s="281" t="n"/>
      <c r="G28" s="317" t="n"/>
      <c r="H28" s="113" t="n"/>
      <c r="I28" s="114" t="n"/>
      <c r="J28" s="107" t="n">
        <v>0</v>
      </c>
      <c r="K28" s="103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>
        <v>1053</v>
      </c>
      <c r="P28" s="108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>
        <v>0</v>
      </c>
      <c r="U28" s="28">
        <f>IF(ISBLANK(T28)," ",(T28/$T$16)-($T$17/$T$15))</f>
        <v/>
      </c>
      <c r="V28" s="29">
        <f>IF(ISBLANK(T28), " ", (U28/T$13))</f>
        <v/>
      </c>
      <c r="W28" s="107" t="n">
        <v>95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7" t="inlineStr">
        <is>
          <t>Wall (grid #5)</t>
        </is>
      </c>
      <c r="C29" s="281" t="n"/>
      <c r="D29" s="281" t="n"/>
      <c r="E29" s="281" t="n"/>
      <c r="F29" s="281" t="n"/>
      <c r="G29" s="317" t="n"/>
      <c r="H29" s="113" t="n"/>
      <c r="I29" s="114" t="n"/>
      <c r="J29" s="107" t="n">
        <v>0</v>
      </c>
      <c r="K29" s="103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>
        <v>883</v>
      </c>
      <c r="P29" s="108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>
        <v>0</v>
      </c>
      <c r="U29" s="28">
        <f>IF(ISBLANK(T29)," ",(T29/$T$16)-($T$17/$T$15))</f>
        <v/>
      </c>
      <c r="V29" s="29">
        <f>IF(ISBLANK(T29), " ", (U29/T$13))</f>
        <v/>
      </c>
      <c r="W29" s="107" t="n">
        <v>39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tabSelected="1" zoomScale="85" zoomScaleNormal="85" workbookViewId="0">
      <selection activeCell="BW22" sqref="BW2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INIS-022120-1313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43881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43882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F42" sqref="AF4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INIS-022120-1313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43881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43882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2020-03-02T18:47:34Z</dcterms:modified>
  <cp:lastModifiedBy>Max Pinion</cp:lastModifiedBy>
  <cp:lastPrinted>2020-03-02T17:11:29Z</cp:lastPrinted>
</cp:coreProperties>
</file>