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802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2360-190602 (2)" sheetId="2" state="visible" r:id="rId2"/>
    <sheet xmlns:r="http://schemas.openxmlformats.org/officeDocument/2006/relationships" name="2360-190602 (3)" sheetId="3" state="visible" r:id="rId3"/>
    <sheet xmlns:r="http://schemas.openxmlformats.org/officeDocument/2006/relationships" name="2360-190602 (4)" sheetId="4" state="visible" r:id="rId4"/>
    <sheet xmlns:r="http://schemas.openxmlformats.org/officeDocument/2006/relationships" name="Map" sheetId="5" state="visible" r:id="rId5"/>
    <sheet xmlns:r="http://schemas.openxmlformats.org/officeDocument/2006/relationships" name="Map (2)" sheetId="6" state="visible" r:id="rId6"/>
    <sheet xmlns:r="http://schemas.openxmlformats.org/officeDocument/2006/relationships" name="Map (3)" sheetId="7" state="visible" r:id="rId7"/>
    <sheet xmlns:r="http://schemas.openxmlformats.org/officeDocument/2006/relationships" name="Map (4)" sheetId="8" state="visible" r:id="rId8"/>
  </sheets>
  <externalReferences>
    <externalReference xmlns:r="http://schemas.openxmlformats.org/officeDocument/2006/relationships" r:id="rId9"/>
  </externalReference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5">#REF!</definedName>
    <definedName name="_2360" localSheetId="6">#REF!</definedName>
    <definedName name="_2360" localSheetId="7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Titles" localSheetId="1">'2360-190602 (2)'!$1:$17</definedName>
    <definedName name="_xlnm.Print_Area" localSheetId="1">'2360-190602 (2)'!$A$1:$S$39</definedName>
    <definedName name="_xlnm.Print_Titles" localSheetId="2">'2360-190602 (3)'!$1:$17</definedName>
    <definedName name="_xlnm.Print_Area" localSheetId="2">'2360-190602 (3)'!$A$1:$S$39</definedName>
    <definedName name="_xlnm.Print_Titles" localSheetId="3">'2360-190602 (4)'!$1:$17</definedName>
    <definedName name="_xlnm.Print_Area" localSheetId="3">'2360-190602 (4)'!$A$1:$S$39</definedName>
    <definedName name="_xlnm.Print_Area" localSheetId="4">'Map'!$A$1:$BY$45</definedName>
    <definedName name="_xlnm.Print_Area" localSheetId="5">'Map (2)'!$A$1:$BY$45</definedName>
    <definedName name="_xlnm.Print_Area" localSheetId="6">'Map (3)'!$A$1:$BY$45</definedName>
    <definedName name="_xlnm.Print_Area" localSheetId="7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288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4" fillId="0" borderId="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3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1" fillId="0" borderId="0" pivotButton="0" quotePrefix="0" xfId="1"/>
    <xf numFmtId="0" fontId="25" fillId="0" borderId="0" applyAlignment="1" pivotButton="0" quotePrefix="0" xfId="1">
      <alignment vertical="center"/>
    </xf>
    <xf numFmtId="49" fontId="4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20" fillId="0" borderId="0" pivotButton="0" quotePrefix="0" xfId="1"/>
    <xf numFmtId="14" fontId="4" fillId="0" borderId="0" applyAlignment="1" applyProtection="1" pivotButton="0" quotePrefix="0" xfId="1">
      <alignment vertical="center"/>
      <protection locked="0" hidden="0"/>
    </xf>
    <xf numFmtId="0" fontId="24" fillId="0" borderId="0" pivotButton="0" quotePrefix="0" xfId="1"/>
    <xf numFmtId="0" fontId="19" fillId="0" borderId="47" pivotButton="0" quotePrefix="0" xfId="1"/>
    <xf numFmtId="0" fontId="0" fillId="0" borderId="1" pivotButton="0" quotePrefix="0" xfId="0"/>
    <xf numFmtId="14" fontId="3" fillId="2" borderId="92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3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2" applyAlignment="1" applyProtection="1" pivotButton="0" quotePrefix="0" xfId="0">
      <alignment horizontal="left" vertical="center"/>
      <protection locked="0" hidden="0"/>
    </xf>
    <xf numFmtId="14" fontId="3" fillId="2" borderId="8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0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1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5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5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5" applyAlignment="1" applyProtection="1" pivotButton="0" quotePrefix="0" xfId="0">
      <alignment horizontal="center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7" fillId="3" borderId="96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4" borderId="8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101874</colOff>
      <row>39</row>
      <rowOff>33618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18345" cy="53676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92201</colOff>
      <row>39</row>
      <rowOff>33618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08672" cy="53676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5</row>
      <rowOff>0</rowOff>
    </from>
    <to>
      <col>76</col>
      <colOff>108784</colOff>
      <row>39</row>
      <rowOff>56030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109382"/>
          <a:ext cx="8625255" cy="5390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1</colOff>
      <row>5</row>
      <rowOff>0</rowOff>
    </from>
    <to>
      <col>76</col>
      <colOff>106532</colOff>
      <row>39</row>
      <rowOff>44824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109382"/>
          <a:ext cx="8623002" cy="53788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pinion/Desktop/Seattle%20Project/Survey%20Data/Detectors%20Info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ap"/>
      <sheetName val="SB"/>
      <sheetName val="CW"/>
      <sheetName val="B"/>
      <sheetName val="1"/>
      <sheetName val="2"/>
      <sheetName val="3"/>
      <sheetName val="4"/>
      <sheetName val="5"/>
      <sheetName val="6"/>
      <sheetName val="7"/>
      <sheetName val="8"/>
      <sheetName val="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J21" sqref="J21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INIS-010620-901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EF-8 Vent in Communications Room and Janitor Room level 3-6 Ceiling Tiles Conduit in Overhead Spaces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43834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M. Pinion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43836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1</v>
      </c>
      <c r="M11" s="261" t="n"/>
      <c r="N11" s="272" t="n">
        <v>186</v>
      </c>
      <c r="O11" s="261" t="n"/>
      <c r="P11" s="272" t="n">
        <v>39</v>
      </c>
      <c r="Q11" s="261" t="n"/>
      <c r="R11" s="273" t="n">
        <v>2467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285" t="inlineStr">
        <is>
          <t>Room 329 vent inside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>
        <v>0</v>
      </c>
      <c r="M18" s="75">
        <f>IF(ISBLANK(L18)," ",((L18/$L$14)-($L$11/$L$13))/$L$10/$L$12)</f>
        <v/>
      </c>
      <c r="N18" s="101" t="n">
        <v>176</v>
      </c>
      <c r="O18" s="76">
        <f>IF(ISBLANK(N18)," ",((N18/$N$14)-($N$11/$N$13))/$N$10/$N$12)</f>
        <v/>
      </c>
      <c r="P18" s="101" t="n">
        <v>1</v>
      </c>
      <c r="Q18" s="77">
        <f>IF(ISBLANK(P18)," ",((P18/$P$14)-($P$11/$P$13))/$P$10/$P$12)</f>
        <v/>
      </c>
      <c r="R18" s="78" t="n">
        <v>50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286" t="inlineStr">
        <is>
          <t>Room 329 vent outside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>
        <v>0</v>
      </c>
      <c r="M19" s="75">
        <f>IF(ISBLANK(L19)," ",((L19/$L$14)-($L$11/$L$13))/$L$10/$L$12)</f>
        <v/>
      </c>
      <c r="N19" s="104" t="n">
        <v>350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49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286" t="inlineStr">
        <is>
          <t>outside room 329 vent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180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37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286" t="inlineStr">
        <is>
          <t>Ceiling tile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>
        <v>2</v>
      </c>
      <c r="M21" s="75">
        <f>IF(ISBLANK(L21)," ",((L21/$L$14)-($L$11/$L$13))/$L$10/$L$12)</f>
        <v/>
      </c>
      <c r="N21" s="104" t="n">
        <v>442</v>
      </c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43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286" t="inlineStr">
        <is>
          <t>Outside room 329 vent inside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221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50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286" t="inlineStr">
        <is>
          <t>Outside room 329 vent outside</t>
        </is>
      </c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>
        <v>0</v>
      </c>
      <c r="M23" s="75">
        <f>IF(ISBLANK(L23)," ",((L23/$L$14)-($L$11/$L$13))/$L$10/$L$12)</f>
        <v/>
      </c>
      <c r="N23" s="104" t="n">
        <v>183</v>
      </c>
      <c r="O23" s="75">
        <f>IF(ISBLANK(N23)," ",((N23/$N$14)-($N$11/$N$13))/$N$10/$N$12)</f>
        <v/>
      </c>
      <c r="P23" s="104" t="n">
        <v>1</v>
      </c>
      <c r="Q23" s="75">
        <f>IF(ISBLANK(P23)," ",((P23/$P$14)-($P$11/$P$13))/$P$10/$P$12)</f>
        <v/>
      </c>
      <c r="R23" s="78" t="n">
        <v>58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286" t="inlineStr">
        <is>
          <t>Hall outside room 331 overhead conduit</t>
        </is>
      </c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50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286" t="inlineStr">
        <is>
          <t>Hall outside room 331 overhead ceiling tile</t>
        </is>
      </c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324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41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286" t="inlineStr">
        <is>
          <t>Hall outside door to stairs conduit</t>
        </is>
      </c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>
        <v>0</v>
      </c>
      <c r="M26" s="75">
        <f>IF(ISBLANK(L26)," ",((L26/$L$14)-($L$11/$L$13))/$L$10/$L$12)</f>
        <v/>
      </c>
      <c r="N26" s="104" t="n">
        <v>293</v>
      </c>
      <c r="O26" s="75">
        <f>IF(ISBLANK(N26)," ",((N26/$N$14)-($N$11/$N$13))/$N$10/$N$12)</f>
        <v/>
      </c>
      <c r="P26" s="104" t="n">
        <v>1</v>
      </c>
      <c r="Q26" s="75">
        <f>IF(ISBLANK(P26)," ",((P26/$P$14)-($P$11/$P$13))/$P$10/$P$12)</f>
        <v/>
      </c>
      <c r="R26" s="78" t="n">
        <v>46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286" t="inlineStr">
        <is>
          <t>Hall outside door to stairs ceiling tiles</t>
        </is>
      </c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288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54</v>
      </c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286" t="inlineStr">
        <is>
          <t>Hall outside door 300D conduit Bkg 222</t>
        </is>
      </c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>
        <v>0</v>
      </c>
      <c r="Q28" s="75">
        <f>IF(ISBLANK(P28)," ",((P28/$P$14)-($P$11/$P$13))/$P$10/$P$12)</f>
        <v/>
      </c>
      <c r="R28" s="78" t="n">
        <v>35</v>
      </c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286" t="inlineStr">
        <is>
          <t>Hall outside door 300D ceiling tile</t>
        </is>
      </c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>
        <v>4</v>
      </c>
      <c r="M29" s="75">
        <f>IF(ISBLANK(L29)," ",((L29/$L$14)-($L$11/$L$13))/$L$10/$L$12)</f>
        <v/>
      </c>
      <c r="N29" s="104" t="n">
        <v>490</v>
      </c>
      <c r="O29" s="75">
        <f>IF(ISBLANK(N29)," ",((N29/$N$14)-($N$11/$N$13))/$N$10/$N$12)</f>
        <v/>
      </c>
      <c r="P29" s="104" t="n">
        <v>1</v>
      </c>
      <c r="Q29" s="75">
        <f>IF(ISBLANK(P29)," ",((P29/$P$14)-($P$11/$P$13))/$P$10/$P$12)</f>
        <v/>
      </c>
      <c r="R29" s="78" t="n">
        <v>50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286" t="inlineStr">
        <is>
          <t>Inside room 300D damper inside Bkg 422</t>
        </is>
      </c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1775</v>
      </c>
      <c r="O30" s="75">
        <f>IF(ISBLANK(N30)," ",((N30/$N$14)-($N$11/$N$13))/$N$10/$N$12)</f>
        <v/>
      </c>
      <c r="P30" s="104" t="n">
        <v>1</v>
      </c>
      <c r="Q30" s="75">
        <f>IF(ISBLANK(P30)," ",((P30/$P$14)-($P$11/$P$13))/$P$10/$P$12)</f>
        <v/>
      </c>
      <c r="R30" s="78" t="n">
        <v>116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286" t="inlineStr">
        <is>
          <t>Inside room 300D damper outside</t>
        </is>
      </c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>
        <v>0</v>
      </c>
      <c r="M31" s="75">
        <f>IF(ISBLANK(L31)," ",((L31/$L$14)-($L$11/$L$13))/$L$10/$L$12)</f>
        <v/>
      </c>
      <c r="N31" s="104" t="n">
        <v>301</v>
      </c>
      <c r="O31" s="75">
        <f>IF(ISBLANK(N31)," ",((N31/$N$14)-($N$11/$N$13))/$N$10/$N$12)</f>
        <v/>
      </c>
      <c r="P31" s="104" t="n">
        <v>0</v>
      </c>
      <c r="Q31" s="75">
        <f>IF(ISBLANK(P31)," ",((P31/$P$14)-($P$11/$P$13))/$P$10/$P$12)</f>
        <v/>
      </c>
      <c r="R31" s="78" t="n">
        <v>50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286" t="inlineStr">
        <is>
          <t>Inide room 300D insulated duct</t>
        </is>
      </c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>
        <v>2</v>
      </c>
      <c r="M32" s="75">
        <f>IF(ISBLANK(L32)," ",((L32/$L$14)-($L$11/$L$13))/$L$10/$L$12)</f>
        <v/>
      </c>
      <c r="N32" s="104" t="n">
        <v>332</v>
      </c>
      <c r="O32" s="75">
        <f>IF(ISBLANK(N32)," ",((N32/$N$14)-($N$11/$N$13))/$N$10/$N$12)</f>
        <v/>
      </c>
      <c r="P32" s="104" t="n">
        <v>0</v>
      </c>
      <c r="Q32" s="75">
        <f>IF(ISBLANK(P32)," ",((P32/$P$14)-($P$11/$P$13))/$P$10/$P$12)</f>
        <v/>
      </c>
      <c r="R32" s="78" t="n">
        <v>38</v>
      </c>
      <c r="S32" s="81">
        <f>IF(ISBLANK(R32)," ",((R32/$R$14)-($R$11/$R$13))/$R$10/$R$12)</f>
        <v/>
      </c>
    </row>
    <row r="33" ht="15.6" customFormat="1" customHeight="1" s="80">
      <c r="A33" s="102" t="n">
        <v>16</v>
      </c>
      <c r="B33" s="286" t="inlineStr">
        <is>
          <t>Room 429 vent inside</t>
        </is>
      </c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>
        <v>0</v>
      </c>
      <c r="M33" s="75">
        <f>IF(ISBLANK(L33)," ",((L33/$L$14)-($L$11/$L$13))/$L$10/$L$12)</f>
        <v/>
      </c>
      <c r="N33" s="104" t="n">
        <v>229</v>
      </c>
      <c r="O33" s="75">
        <f>IF(ISBLANK(N33)," ",((N33/$N$14)-($N$11/$N$13))/$N$10/$N$12)</f>
        <v/>
      </c>
      <c r="P33" s="104" t="n">
        <v>0</v>
      </c>
      <c r="Q33" s="75">
        <f>IF(ISBLANK(P33)," ",((P33/$P$14)-($P$11/$P$13))/$P$10/$P$12)</f>
        <v/>
      </c>
      <c r="R33" s="78" t="n">
        <v>51</v>
      </c>
      <c r="S33" s="81">
        <f>IF(ISBLANK(R33)," ",((R33/$R$14)-($R$11/$R$13))/$R$10/$R$12)</f>
        <v/>
      </c>
    </row>
    <row r="34" ht="15.6" customFormat="1" customHeight="1" s="80">
      <c r="A34" s="98" t="n">
        <v>17</v>
      </c>
      <c r="B34" s="286" t="inlineStr">
        <is>
          <t>Room 429 vent outside</t>
        </is>
      </c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>
        <v>0</v>
      </c>
      <c r="M34" s="75">
        <f>IF(ISBLANK(L34)," ",((L34/$L$14)-($L$11/$L$13))/$L$10/$L$12)</f>
        <v/>
      </c>
      <c r="N34" s="104" t="n">
        <v>208</v>
      </c>
      <c r="O34" s="75">
        <f>IF(ISBLANK(N34)," ",((N34/$N$14)-($N$11/$N$13))/$N$10/$N$12)</f>
        <v/>
      </c>
      <c r="P34" s="104" t="n">
        <v>1</v>
      </c>
      <c r="Q34" s="75">
        <f>IF(ISBLANK(P34)," ",((P34/$P$14)-($P$11/$P$13))/$P$10/$P$12)</f>
        <v/>
      </c>
      <c r="R34" s="78" t="n">
        <v>40</v>
      </c>
      <c r="S34" s="81">
        <f>IF(ISBLANK(R34)," ",((R34/$R$14)-($R$11/$R$13))/$R$10/$R$12)</f>
        <v/>
      </c>
    </row>
    <row r="35" ht="15.6" customFormat="1" customHeight="1" s="80">
      <c r="A35" s="102" t="n">
        <v>18</v>
      </c>
      <c r="B35" s="286" t="inlineStr">
        <is>
          <t>Outside room 429 duct</t>
        </is>
      </c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>
        <v>0</v>
      </c>
      <c r="M35" s="75">
        <f>IF(ISBLANK(L35)," ",((L35/$L$14)-($L$11/$L$13))/$L$10/$L$12)</f>
        <v/>
      </c>
      <c r="N35" s="104" t="n">
        <v>192</v>
      </c>
      <c r="O35" s="75">
        <f>IF(ISBLANK(N35)," ",((N35/$N$14)-($N$11/$N$13))/$N$10/$N$12)</f>
        <v/>
      </c>
      <c r="P35" s="104" t="n">
        <v>1</v>
      </c>
      <c r="Q35" s="75">
        <f>IF(ISBLANK(P35)," ",((P35/$P$14)-($P$11/$P$13))/$P$10/$P$12)</f>
        <v/>
      </c>
      <c r="R35" s="78" t="n">
        <v>43</v>
      </c>
      <c r="S35" s="81">
        <f>IF(ISBLANK(R35)," ",((R35/$R$14)-($R$11/$R$13))/$R$10/$R$12)</f>
        <v/>
      </c>
    </row>
    <row r="36" ht="15.6" customFormat="1" customHeight="1" s="80">
      <c r="A36" s="98" t="n">
        <v>19</v>
      </c>
      <c r="B36" s="286" t="inlineStr">
        <is>
          <t>Outside room 429 ceiling tile</t>
        </is>
      </c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>
        <v>0</v>
      </c>
      <c r="M36" s="75">
        <f>IF(ISBLANK(L36)," ",((L36/$L$14)-($L$11/$L$13))/$L$10/$L$12)</f>
        <v/>
      </c>
      <c r="N36" s="104" t="n">
        <v>335</v>
      </c>
      <c r="O36" s="75">
        <f>IF(ISBLANK(N36)," ",((N36/$N$14)-($N$11/$N$13))/$N$10/$N$12)</f>
        <v/>
      </c>
      <c r="P36" s="104" t="n">
        <v>0</v>
      </c>
      <c r="Q36" s="75">
        <f>IF(ISBLANK(P36)," ",((P36/$P$14)-($P$11/$P$13))/$P$10/$P$12)</f>
        <v/>
      </c>
      <c r="R36" s="78" t="n">
        <v>46</v>
      </c>
      <c r="S36" s="81">
        <f>IF(ISBLANK(R36)," ",((R36/$R$14)-($R$11/$R$13))/$R$10/$R$12)</f>
        <v/>
      </c>
    </row>
    <row r="37" ht="15.6" customFormat="1" customHeight="1" s="80" thickBot="1">
      <c r="A37" s="106" t="n">
        <v>20</v>
      </c>
      <c r="B37" s="287" t="inlineStr">
        <is>
          <t>Outside room 431 conduit in ceiling</t>
        </is>
      </c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>
        <v>0</v>
      </c>
      <c r="Q37" s="82">
        <f>IF(ISBLANK(P37)," ",((P37/$P$14)-($P$11/$P$13))/$P$10/$P$12)</f>
        <v/>
      </c>
      <c r="R37" s="110" t="n">
        <v>41</v>
      </c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J23" sqref="J23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INIS-010620-901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EF-8 Vent in Communications Room and Janitor Room level 3-6 Ceiling Tiles Conduit in Overhead Spaces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43834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M. Pinion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43836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1</v>
      </c>
      <c r="M11" s="261" t="n"/>
      <c r="N11" s="272" t="n">
        <v>186</v>
      </c>
      <c r="O11" s="261" t="n"/>
      <c r="P11" s="272" t="n">
        <v>39</v>
      </c>
      <c r="Q11" s="261" t="n"/>
      <c r="R11" s="273" t="n">
        <v>2467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21</v>
      </c>
      <c r="B18" s="285" t="inlineStr">
        <is>
          <t>Outside room 431 overhead ceiling tile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>
        <v>0</v>
      </c>
      <c r="M18" s="75">
        <f>IF(ISBLANK(L18)," ",((L18/$L$14)-($L$11/$L$13))/$L$10/$L$12)</f>
        <v/>
      </c>
      <c r="N18" s="101" t="n">
        <v>360</v>
      </c>
      <c r="O18" s="76">
        <f>IF(ISBLANK(N18)," ",((N18/$N$14)-($N$11/$N$13))/$N$10/$N$12)</f>
        <v/>
      </c>
      <c r="P18" s="101" t="n">
        <v>1</v>
      </c>
      <c r="Q18" s="77">
        <f>IF(ISBLANK(P18)," ",((P18/$P$14)-($P$11/$P$13))/$P$10/$P$12)</f>
        <v/>
      </c>
      <c r="R18" s="78" t="n">
        <v>46</v>
      </c>
      <c r="S18" s="79">
        <f>IF(ISBLANK(R18)," ",((R18/$R$14)-($R$11/$R$13))/$R$10/$R$12)</f>
        <v/>
      </c>
    </row>
    <row r="19" ht="15.6" customFormat="1" customHeight="1" s="80">
      <c r="A19" s="102" t="n">
        <v>22</v>
      </c>
      <c r="B19" s="286" t="inlineStr">
        <is>
          <t>Hall outside room 431 overhead conduit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39</v>
      </c>
      <c r="S19" s="81">
        <f>IF(ISBLANK(R19)," ",((R19/$R$14)-($R$11/$R$13))/$R$10/$R$12)</f>
        <v/>
      </c>
    </row>
    <row r="20" ht="15.6" customFormat="1" customHeight="1" s="80">
      <c r="A20" s="98" t="n">
        <v>23</v>
      </c>
      <c r="B20" s="286" t="inlineStr">
        <is>
          <t>Hall outside room 431 overhead ceiling tile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436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63</v>
      </c>
      <c r="S20" s="81">
        <f>IF(ISBLANK(R20)," ",((R20/$R$14)-($R$11/$R$13))/$R$10/$R$12)</f>
        <v/>
      </c>
    </row>
    <row r="21" ht="15.6" customFormat="1" customHeight="1" s="80">
      <c r="A21" s="102" t="n">
        <v>24</v>
      </c>
      <c r="B21" s="286" t="inlineStr">
        <is>
          <t>Hall outside room 431 overhead ceiling tile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>
        <v>0</v>
      </c>
      <c r="M21" s="75">
        <f>IF(ISBLANK(L21)," ",((L21/$L$14)-($L$11/$L$13))/$L$10/$L$12)</f>
        <v/>
      </c>
      <c r="N21" s="104" t="n">
        <v>632</v>
      </c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36</v>
      </c>
      <c r="S21" s="81">
        <f>IF(ISBLANK(R21)," ",((R21/$R$14)-($R$11/$R$13))/$R$10/$R$12)</f>
        <v/>
      </c>
    </row>
    <row r="22" ht="15.6" customFormat="1" customHeight="1" s="80">
      <c r="A22" s="98" t="n">
        <v>25</v>
      </c>
      <c r="B22" s="286" t="inlineStr">
        <is>
          <t>Outside room 400D overhead conduit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>
        <v>1</v>
      </c>
      <c r="Q22" s="75">
        <f>IF(ISBLANK(P22)," ",((P22/$P$14)-($P$11/$P$13))/$P$10/$P$12)</f>
        <v/>
      </c>
      <c r="R22" s="78" t="n">
        <v>71</v>
      </c>
      <c r="S22" s="81">
        <f>IF(ISBLANK(R22)," ",((R22/$R$14)-($R$11/$R$13))/$R$10/$R$12)</f>
        <v/>
      </c>
    </row>
    <row r="23" ht="15.6" customFormat="1" customHeight="1" s="80">
      <c r="A23" s="102" t="n"/>
      <c r="B23" s="286" t="n"/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98" t="n"/>
      <c r="B24" s="286" t="n"/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102" t="n"/>
      <c r="B25" s="286" t="n"/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286" t="n"/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286" t="n"/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286" t="n"/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286" t="n"/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286" t="n"/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286" t="n"/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286" t="n"/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286" t="n"/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286" t="n"/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286" t="n"/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286" t="n"/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287" t="n"/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5:H35"/>
    <mergeCell ref="B36:H36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7:H27"/>
    <mergeCell ref="B28:H28"/>
    <mergeCell ref="B17:H17"/>
    <mergeCell ref="B18:H18"/>
    <mergeCell ref="B19:H19"/>
    <mergeCell ref="B20:H20"/>
    <mergeCell ref="B21:H21"/>
    <mergeCell ref="B22:H22"/>
    <mergeCell ref="E15:H15"/>
    <mergeCell ref="L15:M15"/>
    <mergeCell ref="N15:O15"/>
    <mergeCell ref="P15:Q15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C5:D5"/>
    <mergeCell ref="I5:K5"/>
    <mergeCell ref="C6:D6"/>
    <mergeCell ref="C7:D7"/>
    <mergeCell ref="L7:M7"/>
    <mergeCell ref="N7:O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R35" sqref="R35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INIS-010620-901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EF-8 Vent in Communications Room and Janitor Room level 3-6 Ceiling Tiles Conduit in Overhead Spaces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43834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M. Pinion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43836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1</v>
      </c>
      <c r="M11" s="261" t="n"/>
      <c r="N11" s="272" t="n">
        <v>206</v>
      </c>
      <c r="O11" s="261" t="n"/>
      <c r="P11" s="272" t="n">
        <v>39</v>
      </c>
      <c r="Q11" s="261" t="n"/>
      <c r="R11" s="273" t="n">
        <v>2467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26</v>
      </c>
      <c r="B18" s="285" t="inlineStr">
        <is>
          <t>Outside room 400D ouverhead ceiling tile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>
        <v>2</v>
      </c>
      <c r="M18" s="75">
        <f>IF(ISBLANK(L18)," ",((L18/$L$14)-($L$11/$L$13))/$L$10/$L$12)</f>
        <v/>
      </c>
      <c r="N18" s="101" t="n">
        <v>718</v>
      </c>
      <c r="O18" s="76">
        <f>IF(ISBLANK(N18)," ",((N18/$N$14)-($N$11/$N$13))/$N$10/$N$12)</f>
        <v/>
      </c>
      <c r="P18" s="101" t="n">
        <v>1</v>
      </c>
      <c r="Q18" s="77">
        <f>IF(ISBLANK(P18)," ",((P18/$P$14)-($P$11/$P$13))/$P$10/$P$12)</f>
        <v/>
      </c>
      <c r="R18" s="78" t="n">
        <v>51</v>
      </c>
      <c r="S18" s="79">
        <f>IF(ISBLANK(R18)," ",((R18/$R$14)-($R$11/$R$13))/$R$10/$R$12)</f>
        <v/>
      </c>
    </row>
    <row r="19" ht="15.6" customFormat="1" customHeight="1" s="80">
      <c r="A19" s="102" t="n">
        <v>27</v>
      </c>
      <c r="B19" s="286" t="inlineStr">
        <is>
          <t>Outside room 400D ouverhead ceiling tile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2</v>
      </c>
      <c r="Q19" s="75">
        <f>IF(ISBLANK(P19)," ",((P19/$P$14)-($P$11/$P$13))/$P$10/$P$12)</f>
        <v/>
      </c>
      <c r="R19" s="78" t="n">
        <v>45</v>
      </c>
      <c r="S19" s="81">
        <f>IF(ISBLANK(R19)," ",((R19/$R$14)-($R$11/$R$13))/$R$10/$R$12)</f>
        <v/>
      </c>
    </row>
    <row r="20" ht="15.6" customFormat="1" customHeight="1" s="80">
      <c r="A20" s="98" t="n">
        <v>28</v>
      </c>
      <c r="B20" s="286" t="inlineStr">
        <is>
          <t>408D damper inside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776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869</v>
      </c>
      <c r="S20" s="81">
        <f>IF(ISBLANK(R20)," ",((R20/$R$14)-($R$11/$R$13))/$R$10/$R$12)</f>
        <v/>
      </c>
    </row>
    <row r="21" ht="15.6" customFormat="1" customHeight="1" s="80">
      <c r="A21" s="102" t="n">
        <v>29</v>
      </c>
      <c r="B21" s="286" t="inlineStr">
        <is>
          <t>408D damper outside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47</v>
      </c>
      <c r="S21" s="81">
        <f>IF(ISBLANK(R21)," ",((R21/$R$14)-($R$11/$R$13))/$R$10/$R$12)</f>
        <v/>
      </c>
    </row>
    <row r="22" ht="15.6" customFormat="1" customHeight="1" s="80">
      <c r="A22" s="98" t="n">
        <v>30</v>
      </c>
      <c r="B22" s="286" t="inlineStr">
        <is>
          <t>408D damper conduit/duct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51</v>
      </c>
      <c r="S22" s="81">
        <f>IF(ISBLANK(R22)," ",((R22/$R$14)-($R$11/$R$13))/$R$10/$R$12)</f>
        <v/>
      </c>
    </row>
    <row r="23" ht="15.6" customFormat="1" customHeight="1" s="80">
      <c r="A23" s="102" t="n">
        <v>31</v>
      </c>
      <c r="B23" s="286" t="inlineStr">
        <is>
          <t>Room 629A vent inside</t>
        </is>
      </c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288</v>
      </c>
      <c r="O23" s="75">
        <f>IF(ISBLANK(N23)," ",((N23/$N$14)-($N$11/$N$13))/$N$10/$N$12)</f>
        <v/>
      </c>
      <c r="P23" s="104" t="n">
        <v>1</v>
      </c>
      <c r="Q23" s="75">
        <f>IF(ISBLANK(P23)," ",((P23/$P$14)-($P$11/$P$13))/$P$10/$P$12)</f>
        <v/>
      </c>
      <c r="R23" s="78" t="n">
        <v>52</v>
      </c>
      <c r="S23" s="81">
        <f>IF(ISBLANK(R23)," ",((R23/$R$14)-($R$11/$R$13))/$R$10/$R$12)</f>
        <v/>
      </c>
    </row>
    <row r="24" ht="15.6" customFormat="1" customHeight="1" s="80">
      <c r="A24" s="98" t="n">
        <v>32</v>
      </c>
      <c r="B24" s="286" t="inlineStr">
        <is>
          <t>Room 629A vent outside</t>
        </is>
      </c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>
        <v>0</v>
      </c>
      <c r="M24" s="75">
        <f>IF(ISBLANK(L24)," ",((L24/$L$14)-($L$11/$L$13))/$L$10/$L$12)</f>
        <v/>
      </c>
      <c r="N24" s="104" t="n">
        <v>256</v>
      </c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68</v>
      </c>
      <c r="S24" s="81">
        <f>IF(ISBLANK(R24)," ",((R24/$R$14)-($R$11/$R$13))/$R$10/$R$12)</f>
        <v/>
      </c>
    </row>
    <row r="25" ht="15.6" customFormat="1" customHeight="1" s="80">
      <c r="A25" s="102" t="n">
        <v>33</v>
      </c>
      <c r="B25" s="286" t="inlineStr">
        <is>
          <t>Outside room 629 vent inside</t>
        </is>
      </c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245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57</v>
      </c>
      <c r="S25" s="81">
        <f>IF(ISBLANK(R25)," ",((R25/$R$14)-($R$11/$R$13))/$R$10/$R$12)</f>
        <v/>
      </c>
    </row>
    <row r="26" ht="15.6" customFormat="1" customHeight="1" s="80">
      <c r="A26" s="98" t="n">
        <v>34</v>
      </c>
      <c r="B26" s="286" t="inlineStr">
        <is>
          <t>Outside room 629 vent outside</t>
        </is>
      </c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>
        <v>0</v>
      </c>
      <c r="M26" s="75">
        <f>IF(ISBLANK(L26)," ",((L26/$L$14)-($L$11/$L$13))/$L$10/$L$12)</f>
        <v/>
      </c>
      <c r="N26" s="104" t="n">
        <v>230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42</v>
      </c>
      <c r="S26" s="81">
        <f>IF(ISBLANK(R26)," ",((R26/$R$14)-($R$11/$R$13))/$R$10/$R$12)</f>
        <v/>
      </c>
    </row>
    <row r="27" ht="15.6" customFormat="1" customHeight="1" s="80">
      <c r="A27" s="102" t="n">
        <v>35</v>
      </c>
      <c r="B27" s="286" t="inlineStr">
        <is>
          <t>Ceiling tile</t>
        </is>
      </c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>
        <v>2</v>
      </c>
      <c r="M27" s="75">
        <f>IF(ISBLANK(L27)," ",((L27/$L$14)-($L$11/$L$13))/$L$10/$L$12)</f>
        <v/>
      </c>
      <c r="N27" s="104" t="n">
        <v>411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36</v>
      </c>
      <c r="S27" s="81">
        <f>IF(ISBLANK(R27)," ",((R27/$R$14)-($R$11/$R$13))/$R$10/$R$12)</f>
        <v/>
      </c>
    </row>
    <row r="28" ht="15.6" customFormat="1" customHeight="1" s="80">
      <c r="A28" s="98" t="n">
        <v>36</v>
      </c>
      <c r="B28" s="286" t="inlineStr">
        <is>
          <t>Hall outside 631 ceiling conduit</t>
        </is>
      </c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>
        <v>0</v>
      </c>
      <c r="Q28" s="75">
        <f>IF(ISBLANK(P28)," ",((P28/$P$14)-($P$11/$P$13))/$P$10/$P$12)</f>
        <v/>
      </c>
      <c r="R28" s="78" t="n">
        <v>35</v>
      </c>
      <c r="S28" s="81">
        <f>IF(ISBLANK(R28)," ",((R28/$R$14)-($R$11/$R$13))/$R$10/$R$12)</f>
        <v/>
      </c>
    </row>
    <row r="29" ht="15.6" customFormat="1" customHeight="1" s="80">
      <c r="A29" s="102" t="n">
        <v>37</v>
      </c>
      <c r="B29" s="286" t="inlineStr">
        <is>
          <t>Hall outside 631 ceiling ceiling tile</t>
        </is>
      </c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>
        <v>0</v>
      </c>
      <c r="M29" s="75">
        <f>IF(ISBLANK(L29)," ",((L29/$L$14)-($L$11/$L$13))/$L$10/$L$12)</f>
        <v/>
      </c>
      <c r="N29" s="104" t="n">
        <v>360</v>
      </c>
      <c r="O29" s="75">
        <f>IF(ISBLANK(N29)," ",((N29/$N$14)-($N$11/$N$13))/$N$10/$N$12)</f>
        <v/>
      </c>
      <c r="P29" s="104" t="n">
        <v>2</v>
      </c>
      <c r="Q29" s="75">
        <f>IF(ISBLANK(P29)," ",((P29/$P$14)-($P$11/$P$13))/$P$10/$P$12)</f>
        <v/>
      </c>
      <c r="R29" s="78" t="n">
        <v>46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38</v>
      </c>
      <c r="B30" s="286" t="inlineStr">
        <is>
          <t>Hall outside 631 ceiling conduit</t>
        </is>
      </c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44</v>
      </c>
      <c r="S30" s="81">
        <f>IF(ISBLANK(R30)," ",((R30/$R$14)-($R$11/$R$13))/$R$10/$R$12)</f>
        <v/>
      </c>
    </row>
    <row r="31" ht="15.6" customFormat="1" customHeight="1" s="80">
      <c r="A31" s="102" t="n">
        <v>39</v>
      </c>
      <c r="B31" s="286" t="inlineStr">
        <is>
          <t>Hall outside 631 ceiling ceiling tile</t>
        </is>
      </c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>
        <v>2</v>
      </c>
      <c r="M31" s="75">
        <f>IF(ISBLANK(L31)," ",((L31/$L$14)-($L$11/$L$13))/$L$10/$L$12)</f>
        <v/>
      </c>
      <c r="N31" s="104" t="n">
        <v>235</v>
      </c>
      <c r="O31" s="75">
        <f>IF(ISBLANK(N31)," ",((N31/$N$14)-($N$11/$N$13))/$N$10/$N$12)</f>
        <v/>
      </c>
      <c r="P31" s="104" t="n">
        <v>0</v>
      </c>
      <c r="Q31" s="75">
        <f>IF(ISBLANK(P31)," ",((P31/$P$14)-($P$11/$P$13))/$P$10/$P$12)</f>
        <v/>
      </c>
      <c r="R31" s="78" t="n">
        <v>63</v>
      </c>
      <c r="S31" s="81">
        <f>IF(ISBLANK(R31)," ",((R31/$R$14)-($R$11/$R$13))/$R$10/$R$12)</f>
        <v/>
      </c>
    </row>
    <row r="32" ht="15.6" customFormat="1" customHeight="1" s="80">
      <c r="A32" s="98" t="n">
        <v>40</v>
      </c>
      <c r="B32" s="286" t="inlineStr">
        <is>
          <t>Hall outside 600D overhead conduit</t>
        </is>
      </c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>
        <v>0</v>
      </c>
      <c r="Q32" s="75">
        <f>IF(ISBLANK(P32)," ",((P32/$P$14)-($P$11/$P$13))/$P$10/$P$12)</f>
        <v/>
      </c>
      <c r="R32" s="78" t="n">
        <v>49</v>
      </c>
      <c r="S32" s="81">
        <f>IF(ISBLANK(R32)," ",((R32/$R$14)-($R$11/$R$13))/$R$10/$R$12)</f>
        <v/>
      </c>
    </row>
    <row r="33" ht="15.6" customFormat="1" customHeight="1" s="80">
      <c r="A33" s="102" t="n">
        <v>41</v>
      </c>
      <c r="B33" s="286" t="inlineStr">
        <is>
          <t>Hall outside room 600D overhead ceiling tile</t>
        </is>
      </c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>
        <v>0</v>
      </c>
      <c r="M33" s="75">
        <f>IF(ISBLANK(L33)," ",((L33/$L$14)-($L$11/$L$13))/$L$10/$L$12)</f>
        <v/>
      </c>
      <c r="N33" s="104" t="n">
        <v>348</v>
      </c>
      <c r="O33" s="75">
        <f>IF(ISBLANK(N33)," ",((N33/$N$14)-($N$11/$N$13))/$N$10/$N$12)</f>
        <v/>
      </c>
      <c r="P33" s="104" t="n">
        <v>2</v>
      </c>
      <c r="Q33" s="75">
        <f>IF(ISBLANK(P33)," ",((P33/$P$14)-($P$11/$P$13))/$P$10/$P$12)</f>
        <v/>
      </c>
      <c r="R33" s="78" t="n">
        <v>61</v>
      </c>
      <c r="S33" s="81">
        <f>IF(ISBLANK(R33)," ",((R33/$R$14)-($R$11/$R$13))/$R$10/$R$12)</f>
        <v/>
      </c>
    </row>
    <row r="34" ht="15.6" customFormat="1" customHeight="1" s="80">
      <c r="A34" s="98" t="n">
        <v>42</v>
      </c>
      <c r="B34" s="286" t="inlineStr">
        <is>
          <t>Inside room 600D EF-8 damper inside</t>
        </is>
      </c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>
        <v>1</v>
      </c>
      <c r="M34" s="75">
        <f>IF(ISBLANK(L34)," ",((L34/$L$14)-($L$11/$L$13))/$L$10/$L$12)</f>
        <v/>
      </c>
      <c r="N34" s="104" t="n">
        <v>1308</v>
      </c>
      <c r="O34" s="75">
        <f>IF(ISBLANK(N34)," ",((N34/$N$14)-($N$11/$N$13))/$N$10/$N$12)</f>
        <v/>
      </c>
      <c r="P34" s="104" t="n">
        <v>0</v>
      </c>
      <c r="Q34" s="75">
        <f>IF(ISBLANK(P34)," ",((P34/$P$14)-($P$11/$P$13))/$P$10/$P$12)</f>
        <v/>
      </c>
      <c r="R34" s="78" t="n">
        <v>71</v>
      </c>
      <c r="S34" s="81">
        <f>IF(ISBLANK(R34)," ",((R34/$R$14)-($R$11/$R$13))/$R$10/$R$12)</f>
        <v/>
      </c>
    </row>
    <row r="35" ht="15.6" customFormat="1" customHeight="1" s="80">
      <c r="A35" s="102" t="n"/>
      <c r="B35" s="286" t="n"/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286" t="n"/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287" t="n"/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5:H35"/>
    <mergeCell ref="B36:H36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7:H27"/>
    <mergeCell ref="B28:H28"/>
    <mergeCell ref="B17:H17"/>
    <mergeCell ref="B18:H18"/>
    <mergeCell ref="B19:H19"/>
    <mergeCell ref="B20:H20"/>
    <mergeCell ref="B21:H21"/>
    <mergeCell ref="B22:H22"/>
    <mergeCell ref="E15:H15"/>
    <mergeCell ref="L15:M15"/>
    <mergeCell ref="N15:O15"/>
    <mergeCell ref="P15:Q15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C5:D5"/>
    <mergeCell ref="I5:K5"/>
    <mergeCell ref="C6:D6"/>
    <mergeCell ref="C7:D7"/>
    <mergeCell ref="L7:M7"/>
    <mergeCell ref="N7:O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R32" sqref="R3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151" t="n"/>
      <c r="B1" s="231" t="n"/>
      <c r="C1" s="231" t="n"/>
      <c r="D1" s="231" t="n"/>
      <c r="E1" s="231" t="n"/>
      <c r="F1" s="231" t="n"/>
      <c r="G1" s="231" t="n"/>
      <c r="H1" s="231" t="n"/>
      <c r="I1" s="231" t="n"/>
      <c r="J1" s="231" t="n"/>
      <c r="K1" s="231" t="n"/>
      <c r="L1" s="231" t="n"/>
      <c r="M1" s="231" t="n"/>
      <c r="N1" s="231" t="n"/>
      <c r="O1" s="231" t="n"/>
      <c r="P1" s="231" t="n"/>
      <c r="Q1" s="231" t="n"/>
      <c r="R1" s="231" t="n"/>
      <c r="S1" s="231" t="n"/>
    </row>
    <row r="2" ht="13.5" customHeight="1" s="91" thickTop="1">
      <c r="A2" s="14" t="n"/>
      <c r="B2" s="15" t="inlineStr">
        <is>
          <t>Survey No</t>
        </is>
      </c>
      <c r="C2" s="232" t="inlineStr">
        <is>
          <t>INIS-010620-901</t>
        </is>
      </c>
      <c r="D2" s="233" t="n"/>
      <c r="E2" s="234" t="inlineStr">
        <is>
          <t>Item Surveyed</t>
        </is>
      </c>
      <c r="F2" s="235" t="n"/>
      <c r="G2" s="235" t="n"/>
      <c r="H2" s="236" t="n"/>
      <c r="I2" s="237" t="inlineStr">
        <is>
          <t>EF-8 Vent in Communications Room and Janitor Room level 3-6 Ceiling Tiles Conduit in Overhead Spaces</t>
        </is>
      </c>
      <c r="J2" s="235" t="n"/>
      <c r="K2" s="235" t="n"/>
      <c r="L2" s="235" t="n"/>
      <c r="M2" s="235" t="n"/>
      <c r="N2" s="235" t="n"/>
      <c r="O2" s="235" t="n"/>
      <c r="P2" s="235" t="n"/>
      <c r="Q2" s="235" t="n"/>
      <c r="R2" s="235" t="n"/>
      <c r="S2" s="233" t="n"/>
    </row>
    <row r="3" ht="13.5" customHeight="1" s="91">
      <c r="A3" s="16" t="n"/>
      <c r="B3" s="17" t="inlineStr">
        <is>
          <t>Date</t>
        </is>
      </c>
      <c r="C3" s="238" t="n">
        <v>43834</v>
      </c>
      <c r="D3" s="239" t="n"/>
      <c r="E3" s="240" t="inlineStr">
        <is>
          <t>Comments</t>
        </is>
      </c>
      <c r="F3" s="241" t="n"/>
      <c r="G3" s="241" t="n"/>
      <c r="H3" s="242" t="n"/>
      <c r="I3" s="243" t="n"/>
      <c r="J3" s="241" t="n"/>
      <c r="K3" s="241" t="n"/>
      <c r="L3" s="241" t="n"/>
      <c r="M3" s="241" t="n"/>
      <c r="N3" s="241" t="n"/>
      <c r="O3" s="241" t="n"/>
      <c r="P3" s="241" t="n"/>
      <c r="Q3" s="241" t="n"/>
      <c r="R3" s="241" t="n"/>
      <c r="S3" s="244" t="n"/>
    </row>
    <row r="4" ht="13.5" customHeight="1" s="91" thickBot="1">
      <c r="A4" s="18" t="n"/>
      <c r="B4" s="19" t="inlineStr">
        <is>
          <t>Survey Tech</t>
        </is>
      </c>
      <c r="C4" s="245" t="inlineStr">
        <is>
          <t>R. Florence</t>
        </is>
      </c>
      <c r="D4" s="239" t="n"/>
      <c r="E4" s="246" t="n"/>
      <c r="F4" s="231" t="n"/>
      <c r="G4" s="231" t="n"/>
      <c r="H4" s="247" t="n"/>
      <c r="I4" s="248" t="n"/>
      <c r="J4" s="231" t="n"/>
      <c r="K4" s="231" t="n"/>
      <c r="L4" s="231" t="n"/>
      <c r="M4" s="231" t="n"/>
      <c r="N4" s="231" t="n"/>
      <c r="O4" s="231" t="n"/>
      <c r="P4" s="231" t="n"/>
      <c r="Q4" s="231" t="n"/>
      <c r="R4" s="231" t="n"/>
      <c r="S4" s="249" t="n"/>
    </row>
    <row r="5" ht="13.5" customHeight="1" s="91" thickTop="1">
      <c r="A5" s="20" t="n"/>
      <c r="B5" s="19" t="inlineStr">
        <is>
          <t>Count Room Tech</t>
        </is>
      </c>
      <c r="C5" s="245" t="inlineStr">
        <is>
          <t>M. Pinion</t>
        </is>
      </c>
      <c r="D5" s="239" t="n"/>
      <c r="E5" s="21" t="inlineStr">
        <is>
          <t>Parameters</t>
        </is>
      </c>
      <c r="F5" s="22" t="n"/>
      <c r="G5" s="23" t="n"/>
      <c r="H5" s="24" t="n"/>
      <c r="I5" s="250" t="inlineStr">
        <is>
          <t>Gamma</t>
        </is>
      </c>
      <c r="J5" s="251" t="n"/>
      <c r="K5" s="252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38" t="n">
        <v>43836</v>
      </c>
      <c r="D6" s="239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45" t="inlineStr">
        <is>
          <t>Characterization</t>
        </is>
      </c>
      <c r="D7" s="239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53" t="inlineStr">
        <is>
          <t>2360/43-93</t>
        </is>
      </c>
      <c r="M7" s="254" t="n"/>
      <c r="N7" s="253">
        <f>IF(L7="","",L7)</f>
        <v/>
      </c>
      <c r="O7" s="254" t="n"/>
      <c r="P7" s="255" t="inlineStr">
        <is>
          <t>2929/43-10-1</t>
        </is>
      </c>
      <c r="Q7" s="254" t="n"/>
      <c r="R7" s="256">
        <f>IF(P7="","",P7)</f>
        <v/>
      </c>
      <c r="S7" s="257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58" t="inlineStr">
        <is>
          <t>RCA</t>
        </is>
      </c>
      <c r="D8" s="259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60" t="inlineStr">
        <is>
          <t>164693/PR289403</t>
        </is>
      </c>
      <c r="M8" s="261" t="n"/>
      <c r="N8" s="262">
        <f>IF(L8="","",L8)</f>
        <v/>
      </c>
      <c r="O8" s="263" t="n"/>
      <c r="P8" s="264" t="inlineStr">
        <is>
          <t>190602/PR199159</t>
        </is>
      </c>
      <c r="Q8" s="261" t="n"/>
      <c r="R8" s="265">
        <f>IF(P8="","",P8)</f>
        <v/>
      </c>
      <c r="S8" s="239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266" t="n">
        <v>44148</v>
      </c>
      <c r="M9" s="261" t="n"/>
      <c r="N9" s="266">
        <f>IF(L9="","",L9)</f>
        <v/>
      </c>
      <c r="O9" s="261" t="n"/>
      <c r="P9" s="267" t="n">
        <v>43987</v>
      </c>
      <c r="Q9" s="261" t="n"/>
      <c r="R9" s="268">
        <f>IF(P9="","",P9)</f>
        <v/>
      </c>
      <c r="S9" s="239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269" t="n">
        <v>0.2308</v>
      </c>
      <c r="M10" s="261" t="n"/>
      <c r="N10" s="269" t="n">
        <v>0.3569</v>
      </c>
      <c r="O10" s="261" t="n"/>
      <c r="P10" s="270" t="n">
        <v>0.346</v>
      </c>
      <c r="Q10" s="261" t="n"/>
      <c r="R10" s="271" t="n">
        <v>0.391</v>
      </c>
      <c r="S10" s="239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272" t="n">
        <v>0</v>
      </c>
      <c r="M11" s="261" t="n"/>
      <c r="N11" s="272" t="n">
        <v>268</v>
      </c>
      <c r="O11" s="261" t="n"/>
      <c r="P11" s="272" t="n">
        <v>39</v>
      </c>
      <c r="Q11" s="261" t="n"/>
      <c r="R11" s="273" t="n">
        <v>2467</v>
      </c>
      <c r="S11" s="239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64" t="n">
        <v>1</v>
      </c>
      <c r="M12" s="261" t="n"/>
      <c r="N12" s="264" t="n">
        <v>1</v>
      </c>
      <c r="O12" s="261" t="n"/>
      <c r="P12" s="264" t="n">
        <v>1</v>
      </c>
      <c r="Q12" s="261" t="n"/>
      <c r="R12" s="265" t="n">
        <v>1</v>
      </c>
      <c r="S12" s="239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60" t="n">
        <v>1</v>
      </c>
      <c r="M13" s="261" t="n"/>
      <c r="N13" s="260" t="n">
        <v>1</v>
      </c>
      <c r="O13" s="261" t="n"/>
      <c r="P13" s="260" t="n">
        <v>60</v>
      </c>
      <c r="Q13" s="261" t="n"/>
      <c r="R13" s="274" t="n">
        <v>60</v>
      </c>
      <c r="S13" s="239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60" t="n">
        <v>1</v>
      </c>
      <c r="M14" s="261" t="n"/>
      <c r="N14" s="260" t="n">
        <v>1</v>
      </c>
      <c r="O14" s="261" t="n"/>
      <c r="P14" s="260" t="n">
        <v>1</v>
      </c>
      <c r="Q14" s="261" t="n"/>
      <c r="R14" s="274" t="n">
        <v>1</v>
      </c>
      <c r="S14" s="239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275" t="inlineStr">
        <is>
          <t>MDCR</t>
        </is>
      </c>
      <c r="F15" s="276" t="n"/>
      <c r="G15" s="276" t="n"/>
      <c r="H15" s="261" t="n"/>
      <c r="I15" s="71" t="n"/>
      <c r="J15" s="72" t="n"/>
      <c r="K15" s="73" t="n"/>
      <c r="L15" s="277">
        <f>IF(ISBLANK(L11)," ",3+3.29*((L11/L13)*L14*(1+(L14/L13)))^0.5)</f>
        <v/>
      </c>
      <c r="M15" s="261" t="n"/>
      <c r="N15" s="277">
        <f>IF(ISBLANK(N11)," ",3+3.29*((N11/N13)*N14*(1+(N14/N13)))^0.5)</f>
        <v/>
      </c>
      <c r="O15" s="261" t="n"/>
      <c r="P15" s="277">
        <f>IF(ISBLANK(P11)," ",3+3.29*((P11/P13)*P14*(1+(P14/P13)))^0.5)</f>
        <v/>
      </c>
      <c r="Q15" s="261" t="n"/>
      <c r="R15" s="278">
        <f>IF(ISBLANK(R11)," ",3+3.29*((R11/R13)*R14*(1+(R14/R13)))^0.5)</f>
        <v/>
      </c>
      <c r="S15" s="239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279" t="inlineStr">
        <is>
          <t>MDC</t>
        </is>
      </c>
      <c r="F16" s="280" t="n"/>
      <c r="G16" s="280" t="n"/>
      <c r="H16" s="281" t="n"/>
      <c r="I16" s="71" t="n"/>
      <c r="J16" s="72" t="n"/>
      <c r="K16" s="73" t="n"/>
      <c r="L16" s="277">
        <f>IF(ISBLANK(L11)," ",(3+3.29*((L11/L13)*L14*(1+(L14/L13)))^0.5)/L14/L10/L12)</f>
        <v/>
      </c>
      <c r="M16" s="261" t="n"/>
      <c r="N16" s="277">
        <f>IF(ISBLANK(N11)," ",(3+3.29*((N11/N13)*N14*(1+(N14/N13)))^0.5)/N14/N10/N12)</f>
        <v/>
      </c>
      <c r="O16" s="261" t="n"/>
      <c r="P16" s="282">
        <f>IF(ISBLANK(P11)," ",(3+3.29*((P11/P13)*P14*(1+(P14/P13)))^0.5)/P14/P10/P12)</f>
        <v/>
      </c>
      <c r="Q16" s="281" t="n"/>
      <c r="R16" s="283">
        <f>IF(ISBLANK(R11)," ",(3+3.29*((R11/R13)*R14*(1+(R14/R13)))^0.5)/R14/R10/R12)</f>
        <v/>
      </c>
      <c r="S16" s="259" t="n"/>
      <c r="V16" s="30" t="n"/>
    </row>
    <row r="17" ht="24" customHeight="1" s="91" thickBot="1" thickTop="1">
      <c r="A17" s="6" t="inlineStr">
        <is>
          <t>No.</t>
        </is>
      </c>
      <c r="B17" s="284" t="inlineStr">
        <is>
          <t>Descriptions</t>
        </is>
      </c>
      <c r="C17" s="199" t="n"/>
      <c r="D17" s="199" t="n"/>
      <c r="E17" s="199" t="n"/>
      <c r="F17" s="199" t="n"/>
      <c r="G17" s="199" t="n"/>
      <c r="H17" s="20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43</v>
      </c>
      <c r="B18" s="285" t="inlineStr">
        <is>
          <t>Inside room 600D EF-8 damper outside</t>
        </is>
      </c>
      <c r="C18" s="235" t="n"/>
      <c r="D18" s="235" t="n"/>
      <c r="E18" s="235" t="n"/>
      <c r="F18" s="235" t="n"/>
      <c r="G18" s="235" t="n"/>
      <c r="H18" s="236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47</v>
      </c>
      <c r="S18" s="79">
        <f>IF(ISBLANK(R18)," ",((R18/$R$14)-($R$11/$R$13))/$R$10/$R$12)</f>
        <v/>
      </c>
    </row>
    <row r="19" ht="15.6" customFormat="1" customHeight="1" s="80">
      <c r="A19" s="102" t="n">
        <v>44</v>
      </c>
      <c r="B19" s="286" t="inlineStr">
        <is>
          <t>Duct in overhead room 600D</t>
        </is>
      </c>
      <c r="C19" s="276" t="n"/>
      <c r="D19" s="276" t="n"/>
      <c r="E19" s="276" t="n"/>
      <c r="F19" s="276" t="n"/>
      <c r="G19" s="276" t="n"/>
      <c r="H19" s="261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31</v>
      </c>
      <c r="S19" s="81">
        <f>IF(ISBLANK(R19)," ",((R19/$R$14)-($R$11/$R$13))/$R$10/$R$12)</f>
        <v/>
      </c>
    </row>
    <row r="20" ht="15.6" customFormat="1" customHeight="1" s="80">
      <c r="A20" s="98" t="n">
        <v>45</v>
      </c>
      <c r="B20" s="286" t="inlineStr">
        <is>
          <t>529A inside vent</t>
        </is>
      </c>
      <c r="C20" s="276" t="n"/>
      <c r="D20" s="276" t="n"/>
      <c r="E20" s="276" t="n"/>
      <c r="F20" s="276" t="n"/>
      <c r="G20" s="276" t="n"/>
      <c r="H20" s="261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192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60</v>
      </c>
      <c r="S20" s="81">
        <f>IF(ISBLANK(R20)," ",((R20/$R$14)-($R$11/$R$13))/$R$10/$R$12)</f>
        <v/>
      </c>
    </row>
    <row r="21" ht="15.6" customFormat="1" customHeight="1" s="80">
      <c r="A21" s="102" t="n">
        <v>46</v>
      </c>
      <c r="B21" s="286" t="inlineStr">
        <is>
          <t>529A outside vent</t>
        </is>
      </c>
      <c r="C21" s="276" t="n"/>
      <c r="D21" s="276" t="n"/>
      <c r="E21" s="276" t="n"/>
      <c r="F21" s="276" t="n"/>
      <c r="G21" s="276" t="n"/>
      <c r="H21" s="261" t="n"/>
      <c r="I21" s="103" t="n"/>
      <c r="J21" s="100" t="n"/>
      <c r="K21" s="100" t="n"/>
      <c r="L21" s="104" t="n">
        <v>1</v>
      </c>
      <c r="M21" s="75">
        <f>IF(ISBLANK(L21)," ",((L21/$L$14)-($L$11/$L$13))/$L$10/$L$12)</f>
        <v/>
      </c>
      <c r="N21" s="104" t="n">
        <v>223</v>
      </c>
      <c r="O21" s="75">
        <f>IF(ISBLANK(N21)," ",((N21/$N$14)-($N$11/$N$13))/$N$10/$N$12)</f>
        <v/>
      </c>
      <c r="P21" s="104" t="n">
        <v>1</v>
      </c>
      <c r="Q21" s="75">
        <f>IF(ISBLANK(P21)," ",((P21/$P$14)-($P$11/$P$13))/$P$10/$P$12)</f>
        <v/>
      </c>
      <c r="R21" s="78" t="n">
        <v>50</v>
      </c>
      <c r="S21" s="81">
        <f>IF(ISBLANK(R21)," ",((R21/$R$14)-($R$11/$R$13))/$R$10/$R$12)</f>
        <v/>
      </c>
    </row>
    <row r="22" ht="15.6" customFormat="1" customHeight="1" s="80">
      <c r="A22" s="98" t="n">
        <v>47</v>
      </c>
      <c r="B22" s="286" t="inlineStr">
        <is>
          <t>Outside room 529A inside vent</t>
        </is>
      </c>
      <c r="C22" s="276" t="n"/>
      <c r="D22" s="276" t="n"/>
      <c r="E22" s="276" t="n"/>
      <c r="F22" s="276" t="n"/>
      <c r="G22" s="276" t="n"/>
      <c r="H22" s="261" t="n"/>
      <c r="I22" s="103" t="n"/>
      <c r="J22" s="100" t="n"/>
      <c r="K22" s="100" t="n"/>
      <c r="L22" s="104" t="n">
        <v>1</v>
      </c>
      <c r="M22" s="75">
        <f>IF(ISBLANK(L22)," ",((L22/$L$14)-($L$11/$L$13))/$L$10/$L$12)</f>
        <v/>
      </c>
      <c r="N22" s="104" t="n">
        <v>224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47</v>
      </c>
      <c r="S22" s="81">
        <f>IF(ISBLANK(R22)," ",((R22/$R$14)-($R$11/$R$13))/$R$10/$R$12)</f>
        <v/>
      </c>
    </row>
    <row r="23" ht="15.6" customFormat="1" customHeight="1" s="80">
      <c r="A23" s="102" t="n">
        <v>48</v>
      </c>
      <c r="B23" s="286" t="inlineStr">
        <is>
          <t>Outside room 529A outside vent</t>
        </is>
      </c>
      <c r="C23" s="276" t="n"/>
      <c r="D23" s="276" t="n"/>
      <c r="E23" s="276" t="n"/>
      <c r="F23" s="276" t="n"/>
      <c r="G23" s="276" t="n"/>
      <c r="H23" s="261" t="n"/>
      <c r="I23" s="103" t="n"/>
      <c r="J23" s="100" t="n"/>
      <c r="K23" s="100" t="n"/>
      <c r="L23" s="104" t="n">
        <v>0</v>
      </c>
      <c r="M23" s="75">
        <f>IF(ISBLANK(L23)," ",((L23/$L$14)-($L$11/$L$13))/$L$10/$L$12)</f>
        <v/>
      </c>
      <c r="N23" s="104" t="n">
        <v>275</v>
      </c>
      <c r="O23" s="75">
        <f>IF(ISBLANK(N23)," ",((N23/$N$14)-($N$11/$N$13))/$N$10/$N$12)</f>
        <v/>
      </c>
      <c r="P23" s="104" t="n">
        <v>3</v>
      </c>
      <c r="Q23" s="75">
        <f>IF(ISBLANK(P23)," ",((P23/$P$14)-($P$11/$P$13))/$P$10/$P$12)</f>
        <v/>
      </c>
      <c r="R23" s="78" t="n">
        <v>50</v>
      </c>
      <c r="S23" s="81">
        <f>IF(ISBLANK(R23)," ",((R23/$R$14)-($R$11/$R$13))/$R$10/$R$12)</f>
        <v/>
      </c>
    </row>
    <row r="24" ht="15.6" customFormat="1" customHeight="1" s="80">
      <c r="A24" s="98" t="n">
        <v>49</v>
      </c>
      <c r="B24" s="286" t="inlineStr">
        <is>
          <t>Outside room 529A ceiling tile</t>
        </is>
      </c>
      <c r="C24" s="276" t="n"/>
      <c r="D24" s="276" t="n"/>
      <c r="E24" s="276" t="n"/>
      <c r="F24" s="276" t="n"/>
      <c r="G24" s="276" t="n"/>
      <c r="H24" s="261" t="n"/>
      <c r="I24" s="103" t="n"/>
      <c r="J24" s="100" t="n"/>
      <c r="K24" s="100" t="n"/>
      <c r="L24" s="104" t="n">
        <v>4</v>
      </c>
      <c r="M24" s="75">
        <f>IF(ISBLANK(L24)," ",((L24/$L$14)-($L$11/$L$13))/$L$10/$L$12)</f>
        <v/>
      </c>
      <c r="N24" s="104" t="n">
        <v>2800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100</v>
      </c>
      <c r="S24" s="81">
        <f>IF(ISBLANK(R24)," ",((R24/$R$14)-($R$11/$R$13))/$R$10/$R$12)</f>
        <v/>
      </c>
    </row>
    <row r="25" ht="15.6" customFormat="1" customHeight="1" s="80">
      <c r="A25" s="102" t="n">
        <v>50</v>
      </c>
      <c r="B25" s="286" t="inlineStr">
        <is>
          <t>Outside room 529A conduit</t>
        </is>
      </c>
      <c r="C25" s="276" t="n"/>
      <c r="D25" s="276" t="n"/>
      <c r="E25" s="276" t="n"/>
      <c r="F25" s="276" t="n"/>
      <c r="G25" s="276" t="n"/>
      <c r="H25" s="261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>
        <v>2</v>
      </c>
      <c r="Q25" s="75">
        <f>IF(ISBLANK(P25)," ",((P25/$P$14)-($P$11/$P$13))/$P$10/$P$12)</f>
        <v/>
      </c>
      <c r="R25" s="78" t="n">
        <v>39</v>
      </c>
      <c r="S25" s="81">
        <f>IF(ISBLANK(R25)," ",((R25/$R$14)-($R$11/$R$13))/$R$10/$R$12)</f>
        <v/>
      </c>
    </row>
    <row r="26" ht="15.6" customFormat="1" customHeight="1" s="80">
      <c r="A26" s="98" t="n">
        <v>51</v>
      </c>
      <c r="B26" s="286" t="inlineStr">
        <is>
          <t>Outside room 529A ceiling tile</t>
        </is>
      </c>
      <c r="C26" s="276" t="n"/>
      <c r="D26" s="276" t="n"/>
      <c r="E26" s="276" t="n"/>
      <c r="F26" s="276" t="n"/>
      <c r="G26" s="276" t="n"/>
      <c r="H26" s="261" t="n"/>
      <c r="I26" s="103" t="n"/>
      <c r="J26" s="100" t="n"/>
      <c r="K26" s="105" t="n"/>
      <c r="L26" s="104" t="n">
        <v>1</v>
      </c>
      <c r="M26" s="75">
        <f>IF(ISBLANK(L26)," ",((L26/$L$14)-($L$11/$L$13))/$L$10/$L$12)</f>
        <v/>
      </c>
      <c r="N26" s="104" t="n">
        <v>340</v>
      </c>
      <c r="O26" s="75">
        <f>IF(ISBLANK(N26)," ",((N26/$N$14)-($N$11/$N$13))/$N$10/$N$12)</f>
        <v/>
      </c>
      <c r="P26" s="104" t="n">
        <v>2</v>
      </c>
      <c r="Q26" s="75">
        <f>IF(ISBLANK(P26)," ",((P26/$P$14)-($P$11/$P$13))/$P$10/$P$12)</f>
        <v/>
      </c>
      <c r="R26" s="78" t="n">
        <v>51</v>
      </c>
      <c r="S26" s="81">
        <f>IF(ISBLANK(R26)," ",((R26/$R$14)-($R$11/$R$13))/$R$10/$R$12)</f>
        <v/>
      </c>
    </row>
    <row r="27" ht="15.6" customFormat="1" customHeight="1" s="80">
      <c r="A27" s="102" t="n">
        <v>52</v>
      </c>
      <c r="B27" s="286" t="inlineStr">
        <is>
          <t>Hall outside 500D in overhead conduit</t>
        </is>
      </c>
      <c r="C27" s="276" t="n"/>
      <c r="D27" s="276" t="n"/>
      <c r="E27" s="276" t="n"/>
      <c r="F27" s="276" t="n"/>
      <c r="G27" s="276" t="n"/>
      <c r="H27" s="261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>
        <v>1</v>
      </c>
      <c r="Q27" s="75">
        <f>IF(ISBLANK(P27)," ",((P27/$P$14)-($P$11/$P$13))/$P$10/$P$12)</f>
        <v/>
      </c>
      <c r="R27" s="78" t="n">
        <v>49</v>
      </c>
      <c r="S27" s="81">
        <f>IF(ISBLANK(R27)," ",((R27/$R$14)-($R$11/$R$13))/$R$10/$R$12)</f>
        <v/>
      </c>
    </row>
    <row r="28" ht="15.6" customFormat="1" customHeight="1" s="80">
      <c r="A28" s="98" t="n">
        <v>53</v>
      </c>
      <c r="B28" s="286" t="inlineStr">
        <is>
          <t>Hall outside 500D in overhead ceiling tile</t>
        </is>
      </c>
      <c r="C28" s="276" t="n"/>
      <c r="D28" s="276" t="n"/>
      <c r="E28" s="276" t="n"/>
      <c r="F28" s="276" t="n"/>
      <c r="G28" s="276" t="n"/>
      <c r="H28" s="261" t="n"/>
      <c r="I28" s="103" t="n"/>
      <c r="J28" s="100" t="n"/>
      <c r="K28" s="105" t="n"/>
      <c r="L28" s="104" t="n">
        <v>0</v>
      </c>
      <c r="M28" s="75">
        <f>IF(ISBLANK(L28)," ",((L28/$L$14)-($L$11/$L$13))/$L$10/$L$12)</f>
        <v/>
      </c>
      <c r="N28" s="104" t="n">
        <v>337</v>
      </c>
      <c r="O28" s="75">
        <f>IF(ISBLANK(N28)," ",((N28/$N$14)-($N$11/$N$13))/$N$10/$N$12)</f>
        <v/>
      </c>
      <c r="P28" s="104" t="n">
        <v>1</v>
      </c>
      <c r="Q28" s="75">
        <f>IF(ISBLANK(P28)," ",((P28/$P$14)-($P$11/$P$13))/$P$10/$P$12)</f>
        <v/>
      </c>
      <c r="R28" s="78" t="n">
        <v>42</v>
      </c>
      <c r="S28" s="81">
        <f>IF(ISBLANK(R28)," ",((R28/$R$14)-($R$11/$R$13))/$R$10/$R$12)</f>
        <v/>
      </c>
    </row>
    <row r="29" ht="15.6" customFormat="1" customHeight="1" s="80">
      <c r="A29" s="102" t="n">
        <v>54</v>
      </c>
      <c r="B29" s="286" t="inlineStr">
        <is>
          <t>Room 500D inside damper</t>
        </is>
      </c>
      <c r="C29" s="276" t="n"/>
      <c r="D29" s="276" t="n"/>
      <c r="E29" s="276" t="n"/>
      <c r="F29" s="276" t="n"/>
      <c r="G29" s="276" t="n"/>
      <c r="H29" s="261" t="n"/>
      <c r="I29" s="103" t="n"/>
      <c r="J29" s="100" t="n"/>
      <c r="K29" s="105" t="n"/>
      <c r="L29" s="104" t="n">
        <v>0</v>
      </c>
      <c r="M29" s="75">
        <f>IF(ISBLANK(L29)," ",((L29/$L$14)-($L$11/$L$13))/$L$10/$L$12)</f>
        <v/>
      </c>
      <c r="N29" s="104" t="n">
        <v>909</v>
      </c>
      <c r="O29" s="75">
        <f>IF(ISBLANK(N29)," ",((N29/$N$14)-($N$11/$N$13))/$N$10/$N$12)</f>
        <v/>
      </c>
      <c r="P29" s="104" t="n">
        <v>2</v>
      </c>
      <c r="Q29" s="75">
        <f>IF(ISBLANK(P29)," ",((P29/$P$14)-($P$11/$P$13))/$P$10/$P$12)</f>
        <v/>
      </c>
      <c r="R29" s="78" t="n">
        <v>32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55</v>
      </c>
      <c r="B30" s="286" t="inlineStr">
        <is>
          <t>Room 500D outside damper</t>
        </is>
      </c>
      <c r="C30" s="276" t="n"/>
      <c r="D30" s="276" t="n"/>
      <c r="E30" s="276" t="n"/>
      <c r="F30" s="276" t="n"/>
      <c r="G30" s="276" t="n"/>
      <c r="H30" s="261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>
        <v>1</v>
      </c>
      <c r="Q30" s="75">
        <f>IF(ISBLANK(P30)," ",((P30/$P$14)-($P$11/$P$13))/$P$10/$P$12)</f>
        <v/>
      </c>
      <c r="R30" s="78" t="n">
        <v>64</v>
      </c>
      <c r="S30" s="81">
        <f>IF(ISBLANK(R30)," ",((R30/$R$14)-($R$11/$R$13))/$R$10/$R$12)</f>
        <v/>
      </c>
    </row>
    <row r="31" ht="15.6" customFormat="1" customHeight="1" s="80">
      <c r="A31" s="102" t="n">
        <v>56</v>
      </c>
      <c r="B31" s="286" t="inlineStr">
        <is>
          <t>Supply duct</t>
        </is>
      </c>
      <c r="C31" s="276" t="n"/>
      <c r="D31" s="276" t="n"/>
      <c r="E31" s="276" t="n"/>
      <c r="F31" s="276" t="n"/>
      <c r="G31" s="276" t="n"/>
      <c r="H31" s="261" t="n"/>
      <c r="I31" s="103" t="n"/>
      <c r="J31" s="100" t="n"/>
      <c r="K31" s="105" t="n"/>
      <c r="L31" s="104" t="n">
        <v>1</v>
      </c>
      <c r="M31" s="75">
        <f>IF(ISBLANK(L31)," ",((L31/$L$14)-($L$11/$L$13))/$L$10/$L$12)</f>
        <v/>
      </c>
      <c r="N31" s="104" t="n">
        <v>1</v>
      </c>
      <c r="O31" s="75">
        <f>IF(ISBLANK(N31)," ",((N31/$N$14)-($N$11/$N$13))/$N$10/$N$12)</f>
        <v/>
      </c>
      <c r="P31" s="104" t="n">
        <v>0</v>
      </c>
      <c r="Q31" s="75">
        <f>IF(ISBLANK(P31)," ",((P31/$P$14)-($P$11/$P$13))/$P$10/$P$12)</f>
        <v/>
      </c>
      <c r="R31" s="78" t="n">
        <v>43</v>
      </c>
      <c r="S31" s="81">
        <f>IF(ISBLANK(R31)," ",((R31/$R$14)-($R$11/$R$13))/$R$10/$R$12)</f>
        <v/>
      </c>
    </row>
    <row r="32" ht="15.6" customFormat="1" customHeight="1" s="80">
      <c r="A32" s="98" t="n"/>
      <c r="B32" s="286" t="n"/>
      <c r="C32" s="276" t="n"/>
      <c r="D32" s="276" t="n"/>
      <c r="E32" s="276" t="n"/>
      <c r="F32" s="276" t="n"/>
      <c r="G32" s="276" t="n"/>
      <c r="H32" s="261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286" t="n"/>
      <c r="C33" s="276" t="n"/>
      <c r="D33" s="276" t="n"/>
      <c r="E33" s="276" t="n"/>
      <c r="F33" s="276" t="n"/>
      <c r="G33" s="276" t="n"/>
      <c r="H33" s="261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286" t="n"/>
      <c r="C34" s="276" t="n"/>
      <c r="D34" s="276" t="n"/>
      <c r="E34" s="276" t="n"/>
      <c r="F34" s="276" t="n"/>
      <c r="G34" s="276" t="n"/>
      <c r="H34" s="261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286" t="n"/>
      <c r="C35" s="276" t="n"/>
      <c r="D35" s="276" t="n"/>
      <c r="E35" s="276" t="n"/>
      <c r="F35" s="276" t="n"/>
      <c r="G35" s="276" t="n"/>
      <c r="H35" s="261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286" t="n"/>
      <c r="C36" s="276" t="n"/>
      <c r="D36" s="276" t="n"/>
      <c r="E36" s="276" t="n"/>
      <c r="F36" s="276" t="n"/>
      <c r="G36" s="276" t="n"/>
      <c r="H36" s="261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287" t="n"/>
      <c r="C37" s="280" t="n"/>
      <c r="D37" s="280" t="n"/>
      <c r="E37" s="280" t="n"/>
      <c r="F37" s="280" t="n"/>
      <c r="G37" s="280" t="n"/>
      <c r="H37" s="28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221" t="n"/>
      <c r="O39" s="217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B35:H35"/>
    <mergeCell ref="B36:H36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  <mergeCell ref="B23:H23"/>
    <mergeCell ref="B24:H24"/>
    <mergeCell ref="B25:H25"/>
    <mergeCell ref="B26:H26"/>
    <mergeCell ref="B27:H27"/>
    <mergeCell ref="B28:H28"/>
    <mergeCell ref="B17:H17"/>
    <mergeCell ref="B18:H18"/>
    <mergeCell ref="B19:H19"/>
    <mergeCell ref="B20:H20"/>
    <mergeCell ref="B21:H21"/>
    <mergeCell ref="B22:H22"/>
    <mergeCell ref="E15:H15"/>
    <mergeCell ref="L15:M15"/>
    <mergeCell ref="N15:O15"/>
    <mergeCell ref="P15:Q15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C5:D5"/>
    <mergeCell ref="I5:K5"/>
    <mergeCell ref="C6:D6"/>
    <mergeCell ref="C7:D7"/>
    <mergeCell ref="L7:M7"/>
    <mergeCell ref="N7:O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P41" sqref="AP41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CB24" sqref="CB24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CD35" sqref="CD35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H52"/>
  <sheetViews>
    <sheetView zoomScale="85" zoomScaleNormal="85" workbookViewId="0">
      <selection activeCell="AI42" sqref="AI42"/>
    </sheetView>
  </sheetViews>
  <sheetFormatPr baseColWidth="8" defaultColWidth="1.7109375" defaultRowHeight="12" customHeight="1"/>
  <cols>
    <col width="1.7109375" customWidth="1" style="227" min="1" max="16384"/>
  </cols>
  <sheetData>
    <row r="1" ht="38.25" customHeight="1" s="91">
      <c r="A1" s="223" t="n"/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3" t="n"/>
      <c r="R1" s="223" t="n"/>
      <c r="S1" s="223" t="n"/>
      <c r="T1" s="223" t="n"/>
      <c r="U1" s="223" t="n"/>
      <c r="V1" s="223" t="n"/>
      <c r="W1" s="223" t="n"/>
      <c r="X1" s="223" t="n"/>
      <c r="Y1" s="223" t="n"/>
      <c r="Z1" s="223" t="n"/>
      <c r="AA1" s="223" t="n"/>
      <c r="AB1" s="223" t="n"/>
      <c r="AC1" s="223" t="n"/>
      <c r="AD1" s="223" t="n"/>
      <c r="AE1" s="223" t="n"/>
      <c r="AF1" s="223" t="n"/>
      <c r="AG1" s="223" t="n"/>
      <c r="AH1" s="223" t="n"/>
      <c r="AI1" s="223" t="n"/>
      <c r="AJ1" s="223" t="n"/>
      <c r="AK1" s="223" t="n"/>
      <c r="AL1" s="223" t="n"/>
      <c r="AM1" s="223" t="n"/>
      <c r="AN1" s="223" t="n"/>
      <c r="AO1" s="223" t="n"/>
      <c r="AP1" s="223" t="n"/>
      <c r="AQ1" s="223" t="n"/>
      <c r="AR1" s="223" t="n"/>
      <c r="AS1" s="223" t="n"/>
      <c r="AT1" s="223" t="n"/>
      <c r="AU1" s="223" t="n"/>
      <c r="AV1" s="223" t="n"/>
      <c r="AW1" s="223" t="n"/>
      <c r="AX1" s="223" t="n"/>
      <c r="AY1" s="223" t="n"/>
      <c r="AZ1" s="223" t="n"/>
      <c r="BA1" s="223" t="n"/>
      <c r="BB1" s="223" t="n"/>
      <c r="BC1" s="223" t="n"/>
      <c r="BD1" s="223" t="n"/>
      <c r="BE1" s="223" t="n"/>
      <c r="BF1" s="223" t="n"/>
      <c r="BG1" s="223" t="n"/>
      <c r="BH1" s="223" t="n"/>
      <c r="BI1" s="223" t="n"/>
      <c r="BJ1" s="223" t="n"/>
      <c r="BK1" s="223" t="n"/>
      <c r="BL1" s="223" t="n"/>
      <c r="BM1" s="223" t="n"/>
      <c r="BN1" s="223" t="n"/>
      <c r="BO1" s="223" t="n"/>
      <c r="BP1" s="223" t="n"/>
      <c r="BQ1" s="223" t="n"/>
      <c r="BR1" s="223" t="n"/>
      <c r="BS1" s="223" t="n"/>
      <c r="BT1" s="223" t="n"/>
      <c r="BU1" s="223" t="n"/>
      <c r="BV1" s="223" t="n"/>
      <c r="BW1" s="223" t="n"/>
      <c r="BX1" s="223" t="n"/>
      <c r="BY1" s="223" t="n"/>
    </row>
    <row r="2" ht="12" customHeight="1" s="91">
      <c r="A2" s="119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19" t="n"/>
    </row>
    <row r="3" ht="12" customHeight="1" s="91">
      <c r="A3" s="119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19" t="n"/>
    </row>
    <row r="4" ht="12" customHeight="1" s="91">
      <c r="A4" s="119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19" t="n"/>
    </row>
    <row r="5" ht="12" customHeight="1" s="91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  <c r="K5" s="227" t="n"/>
      <c r="L5" s="227" t="n"/>
      <c r="M5" s="227" t="n"/>
      <c r="N5" s="227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7" t="n"/>
      <c r="Z5" s="227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7" t="n"/>
      <c r="AL5" s="227" t="n"/>
      <c r="AM5" s="227" t="n"/>
      <c r="AN5" s="227" t="n"/>
      <c r="AO5" s="227" t="n"/>
      <c r="AP5" s="227" t="n"/>
      <c r="AQ5" s="227" t="n"/>
      <c r="AR5" s="227" t="n"/>
      <c r="AS5" s="227" t="n"/>
      <c r="AT5" s="227" t="n"/>
      <c r="AU5" s="227" t="n"/>
      <c r="AV5" s="227" t="n"/>
      <c r="AW5" s="121" t="n"/>
      <c r="AX5" s="121" t="n"/>
      <c r="AY5" s="121" t="n"/>
      <c r="AZ5" s="121" t="n"/>
      <c r="BA5" s="121" t="n"/>
      <c r="BB5" s="121" t="n"/>
      <c r="BC5" s="121" t="n"/>
      <c r="BD5" s="121" t="n"/>
      <c r="BE5" s="121" t="n"/>
      <c r="BF5" s="121" t="n"/>
      <c r="BG5" s="121" t="n"/>
      <c r="BH5" s="121" t="n"/>
      <c r="BI5" s="121" t="n"/>
      <c r="BJ5" s="121" t="n"/>
      <c r="BK5" s="227" t="n"/>
      <c r="BL5" s="227" t="n"/>
      <c r="BM5" s="227" t="n"/>
      <c r="BN5" s="227" t="n"/>
      <c r="BO5" s="227" t="n"/>
      <c r="BP5" s="227" t="n"/>
      <c r="BQ5" s="227" t="n"/>
      <c r="BR5" s="227" t="n"/>
      <c r="BS5" s="227" t="n"/>
      <c r="BT5" s="227" t="n"/>
      <c r="BU5" s="227" t="n"/>
      <c r="BV5" s="227" t="n"/>
      <c r="BW5" s="227" t="n"/>
      <c r="BX5" s="227" t="n"/>
      <c r="BY5" s="227" t="n"/>
    </row>
    <row r="6" ht="12" customHeight="1" s="91">
      <c r="A6" s="227" t="n"/>
      <c r="B6" s="227" t="n"/>
      <c r="C6" s="227" t="n"/>
      <c r="D6" s="227" t="n"/>
      <c r="E6" s="227" t="n"/>
      <c r="F6" s="227" t="n"/>
      <c r="G6" s="227" t="n"/>
      <c r="H6" s="227" t="n"/>
      <c r="I6" s="227" t="n"/>
      <c r="J6" s="227" t="n"/>
      <c r="K6" s="227" t="n"/>
      <c r="L6" s="227" t="n"/>
      <c r="M6" s="227" t="n"/>
      <c r="N6" s="227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7" t="n"/>
      <c r="Z6" s="227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7" t="n"/>
      <c r="AL6" s="227" t="n"/>
      <c r="AM6" s="227" t="n"/>
      <c r="AN6" s="227" t="n"/>
      <c r="AO6" s="227" t="n"/>
      <c r="AP6" s="227" t="n"/>
      <c r="AQ6" s="227" t="n"/>
      <c r="AR6" s="227" t="n"/>
      <c r="AS6" s="227" t="n"/>
      <c r="AT6" s="227" t="n"/>
      <c r="AU6" s="227" t="n"/>
      <c r="AV6" s="227" t="n"/>
      <c r="AW6" s="121" t="n"/>
      <c r="AX6" s="121" t="n"/>
      <c r="AY6" s="121" t="n"/>
      <c r="AZ6" s="121" t="n"/>
      <c r="BA6" s="121" t="n"/>
      <c r="BB6" s="121" t="n"/>
      <c r="BC6" s="121" t="n"/>
      <c r="BD6" s="121" t="n"/>
      <c r="BE6" s="121" t="n"/>
      <c r="BF6" s="121" t="n"/>
      <c r="BG6" s="121" t="n"/>
      <c r="BH6" s="121" t="n"/>
      <c r="BI6" s="121" t="n"/>
      <c r="BJ6" s="121" t="n"/>
      <c r="BK6" s="227" t="n"/>
      <c r="BL6" s="227" t="n"/>
      <c r="BM6" s="227" t="n"/>
      <c r="BN6" s="227" t="n"/>
      <c r="BO6" s="227" t="n"/>
      <c r="BP6" s="227" t="n"/>
      <c r="BQ6" s="227" t="n"/>
      <c r="BR6" s="227" t="n"/>
      <c r="BS6" s="227" t="n"/>
      <c r="BT6" s="227" t="n"/>
      <c r="BU6" s="227" t="n"/>
      <c r="BV6" s="227" t="n"/>
      <c r="BW6" s="227" t="n"/>
      <c r="BX6" s="227" t="n"/>
      <c r="BY6" s="227" t="n"/>
    </row>
    <row r="7" ht="12" customHeight="1" s="91">
      <c r="A7" s="227" t="n"/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121" t="n"/>
      <c r="W7" s="121" t="n"/>
      <c r="X7" s="121" t="n"/>
      <c r="Y7" s="121" t="n"/>
      <c r="Z7" s="121" t="n"/>
      <c r="AA7" s="121" t="n"/>
      <c r="AB7" s="121" t="n"/>
      <c r="AC7" s="121" t="n"/>
      <c r="AD7" s="121" t="n"/>
      <c r="AE7" s="121" t="n"/>
      <c r="AF7" s="121" t="n"/>
      <c r="AG7" s="121" t="n"/>
      <c r="AH7" s="121" t="n"/>
      <c r="AI7" s="121" t="n"/>
      <c r="AJ7" s="121" t="n"/>
      <c r="AK7" s="121" t="n"/>
      <c r="AL7" s="227" t="n"/>
      <c r="AM7" s="227" t="n"/>
      <c r="AN7" s="227" t="n"/>
      <c r="AO7" s="227" t="n"/>
      <c r="AP7" s="227" t="n"/>
      <c r="AQ7" s="227" t="n"/>
      <c r="AR7" s="227" t="n"/>
      <c r="AS7" s="227" t="n"/>
      <c r="AT7" s="227" t="n"/>
      <c r="AU7" s="227" t="n"/>
      <c r="AV7" s="227" t="n"/>
      <c r="AW7" s="123" t="n"/>
      <c r="AX7" s="123" t="n"/>
      <c r="AY7" s="123" t="n"/>
      <c r="AZ7" s="123" t="n"/>
      <c r="BA7" s="123" t="n"/>
      <c r="BB7" s="123" t="n"/>
      <c r="BC7" s="123" t="n"/>
      <c r="BD7" s="123" t="n"/>
      <c r="BE7" s="123" t="n"/>
      <c r="BF7" s="123" t="n"/>
      <c r="BG7" s="123" t="n"/>
      <c r="BH7" s="123" t="n"/>
      <c r="BI7" s="123" t="n"/>
      <c r="BJ7" s="123" t="n"/>
      <c r="BK7" s="227" t="n"/>
      <c r="BL7" s="227" t="n"/>
      <c r="BM7" s="227" t="n"/>
      <c r="BN7" s="227" t="n"/>
      <c r="BO7" s="227" t="n"/>
      <c r="BP7" s="227" t="n"/>
      <c r="BQ7" s="227" t="n"/>
      <c r="BR7" s="227" t="n"/>
      <c r="BS7" s="227" t="n"/>
      <c r="BT7" s="227" t="n"/>
      <c r="BU7" s="227" t="n"/>
      <c r="BV7" s="227" t="n"/>
      <c r="BW7" s="227" t="n"/>
      <c r="BX7" s="227" t="n"/>
      <c r="BY7" s="227" t="n"/>
    </row>
    <row r="8" ht="12" customHeight="1" s="91">
      <c r="A8" s="227" t="n"/>
      <c r="B8" s="227" t="n"/>
      <c r="C8" s="227" t="n"/>
      <c r="D8" s="227" t="n"/>
      <c r="E8" s="227" t="n"/>
      <c r="F8" s="227" t="n"/>
      <c r="G8" s="227" t="n"/>
      <c r="H8" s="227" t="n"/>
      <c r="I8" s="227" t="n"/>
      <c r="J8" s="227" t="n"/>
      <c r="K8" s="227" t="n"/>
      <c r="L8" s="227" t="n"/>
      <c r="M8" s="227" t="n"/>
      <c r="N8" s="227" t="n"/>
      <c r="O8" s="227" t="n"/>
      <c r="P8" s="227" t="n"/>
      <c r="Q8" s="227" t="n"/>
      <c r="R8" s="227" t="n"/>
      <c r="S8" s="227" t="n"/>
      <c r="T8" s="227" t="n"/>
      <c r="U8" s="227" t="n"/>
      <c r="V8" s="121" t="n"/>
      <c r="W8" s="121" t="n"/>
      <c r="X8" s="121" t="n"/>
      <c r="Y8" s="121" t="n"/>
      <c r="Z8" s="121" t="n"/>
      <c r="AA8" s="121" t="n"/>
      <c r="AB8" s="121" t="n"/>
      <c r="AC8" s="121" t="n"/>
      <c r="AD8" s="121" t="n"/>
      <c r="AE8" s="121" t="n"/>
      <c r="AF8" s="121" t="n"/>
      <c r="AG8" s="121" t="n"/>
      <c r="AH8" s="121" t="n"/>
      <c r="AI8" s="121" t="n"/>
      <c r="AJ8" s="121" t="n"/>
      <c r="AK8" s="121" t="n"/>
      <c r="AL8" s="227" t="n"/>
      <c r="AM8" s="227" t="n"/>
      <c r="AN8" s="227" t="n"/>
      <c r="AO8" s="227" t="n"/>
      <c r="AP8" s="227" t="n"/>
      <c r="AQ8" s="227" t="n"/>
      <c r="AR8" s="227" t="n"/>
      <c r="AS8" s="227" t="n"/>
      <c r="AT8" s="227" t="n"/>
      <c r="AU8" s="227" t="n"/>
      <c r="AV8" s="227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227" t="n"/>
      <c r="BL8" s="227" t="n"/>
      <c r="BM8" s="227" t="n"/>
      <c r="BN8" s="227" t="n"/>
      <c r="BO8" s="227" t="n"/>
      <c r="BP8" s="227" t="n"/>
      <c r="BQ8" s="227" t="n"/>
      <c r="BR8" s="227" t="n"/>
      <c r="BS8" s="227" t="n"/>
      <c r="BT8" s="227" t="n"/>
      <c r="BU8" s="227" t="n"/>
      <c r="BV8" s="227" t="n"/>
      <c r="BW8" s="227" t="n"/>
      <c r="BX8" s="227" t="n"/>
      <c r="BY8" s="227" t="n"/>
    </row>
    <row r="9" ht="12" customHeight="1" s="91">
      <c r="A9" s="227" t="n"/>
      <c r="B9" s="227" t="n"/>
      <c r="C9" s="227" t="n"/>
      <c r="D9" s="227" t="n"/>
      <c r="E9" s="227" t="n"/>
      <c r="F9" s="227" t="n"/>
      <c r="G9" s="227" t="n"/>
      <c r="H9" s="227" t="n"/>
      <c r="I9" s="227" t="n"/>
      <c r="J9" s="227" t="n"/>
      <c r="K9" s="227" t="n"/>
      <c r="L9" s="227" t="n"/>
      <c r="M9" s="227" t="n"/>
      <c r="N9" s="227" t="n"/>
      <c r="O9" s="227" t="n"/>
      <c r="P9" s="227" t="n"/>
      <c r="Q9" s="227" t="n"/>
      <c r="R9" s="227" t="n"/>
      <c r="S9" s="227" t="n"/>
      <c r="T9" s="227" t="n"/>
      <c r="U9" s="227" t="n"/>
      <c r="V9" s="123" t="n"/>
      <c r="W9" s="123" t="n"/>
      <c r="X9" s="123" t="n"/>
      <c r="Y9" s="123" t="n"/>
      <c r="Z9" s="123" t="n"/>
      <c r="AA9" s="123" t="n"/>
      <c r="AB9" s="123" t="n"/>
      <c r="AC9" s="123" t="n"/>
      <c r="AD9" s="123" t="n"/>
      <c r="AE9" s="123" t="n"/>
      <c r="AF9" s="123" t="n"/>
      <c r="AG9" s="123" t="n"/>
      <c r="AH9" s="123" t="n"/>
      <c r="AI9" s="123" t="n"/>
      <c r="AJ9" s="123" t="n"/>
      <c r="AK9" s="123" t="n"/>
      <c r="AL9" s="227" t="n"/>
      <c r="AM9" s="227" t="n"/>
      <c r="AN9" s="227" t="n"/>
      <c r="AO9" s="227" t="n"/>
      <c r="AP9" s="227" t="n"/>
      <c r="AQ9" s="227" t="n"/>
      <c r="AR9" s="227" t="n"/>
      <c r="AS9" s="227" t="n"/>
      <c r="AT9" s="227" t="n"/>
      <c r="AU9" s="227" t="n"/>
      <c r="AV9" s="227" t="n"/>
      <c r="AW9" s="227" t="n"/>
      <c r="AX9" s="227" t="n"/>
      <c r="AY9" s="227" t="n"/>
      <c r="AZ9" s="227" t="n"/>
      <c r="BA9" s="227" t="n"/>
      <c r="BB9" s="227" t="n"/>
      <c r="BC9" s="227" t="n"/>
      <c r="BD9" s="227" t="n"/>
      <c r="BE9" s="227" t="n"/>
      <c r="BF9" s="227" t="n"/>
      <c r="BG9" s="227" t="n"/>
      <c r="BH9" s="227" t="n"/>
      <c r="BI9" s="227" t="n"/>
      <c r="BJ9" s="227" t="n"/>
      <c r="BK9" s="227" t="n"/>
      <c r="BL9" s="227" t="n"/>
      <c r="BM9" s="227" t="n"/>
      <c r="BN9" s="227" t="n"/>
      <c r="BO9" s="227" t="n"/>
      <c r="BP9" s="227" t="n"/>
      <c r="BQ9" s="227" t="n"/>
      <c r="BR9" s="227" t="n"/>
      <c r="BS9" s="227" t="n"/>
      <c r="BT9" s="227" t="n"/>
      <c r="BU9" s="227" t="n"/>
      <c r="BV9" s="227" t="n"/>
      <c r="BW9" s="227" t="n"/>
      <c r="BX9" s="227" t="n"/>
      <c r="BY9" s="227" t="n"/>
    </row>
    <row r="10" ht="12" customHeight="1" s="91">
      <c r="A10" s="227" t="n"/>
      <c r="B10" s="227" t="n"/>
      <c r="C10" s="227" t="n"/>
      <c r="D10" s="227" t="n"/>
      <c r="E10" s="227" t="n"/>
      <c r="F10" s="227" t="n"/>
      <c r="G10" s="227" t="n"/>
      <c r="H10" s="227" t="n"/>
      <c r="I10" s="227" t="n"/>
      <c r="J10" s="227" t="n"/>
      <c r="K10" s="227" t="n"/>
      <c r="L10" s="227" t="n"/>
      <c r="M10" s="227" t="n"/>
      <c r="N10" s="227" t="n"/>
      <c r="O10" s="227" t="n"/>
      <c r="P10" s="227" t="n"/>
      <c r="Q10" s="227" t="n"/>
      <c r="R10" s="227" t="n"/>
      <c r="S10" s="227" t="n"/>
      <c r="T10" s="227" t="n"/>
      <c r="U10" s="227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227" t="n"/>
      <c r="AM10" s="227" t="n"/>
      <c r="AN10" s="227" t="n"/>
      <c r="AO10" s="227" t="n"/>
      <c r="AP10" s="227" t="n"/>
      <c r="AQ10" s="227" t="n"/>
      <c r="AR10" s="227" t="n"/>
      <c r="AS10" s="227" t="n"/>
      <c r="AT10" s="227" t="n"/>
      <c r="AU10" s="227" t="n"/>
      <c r="AV10" s="227" t="n"/>
      <c r="AW10" s="227" t="n"/>
      <c r="AX10" s="227" t="n"/>
      <c r="AY10" s="227" t="n"/>
      <c r="AZ10" s="227" t="n"/>
      <c r="BA10" s="227" t="n"/>
      <c r="BB10" s="227" t="n"/>
      <c r="BC10" s="227" t="n"/>
      <c r="BD10" s="227" t="n"/>
      <c r="BE10" s="227" t="n"/>
      <c r="BF10" s="227" t="n"/>
      <c r="BG10" s="227" t="n"/>
      <c r="BH10" s="227" t="n"/>
      <c r="BI10" s="227" t="n"/>
      <c r="BJ10" s="227" t="n"/>
      <c r="BK10" s="227" t="n"/>
      <c r="BL10" s="227" t="n"/>
      <c r="BM10" s="227" t="n"/>
      <c r="BN10" s="227" t="n"/>
      <c r="BO10" s="227" t="n"/>
      <c r="BP10" s="227" t="n"/>
      <c r="BQ10" s="227" t="n"/>
      <c r="BR10" s="227" t="n"/>
      <c r="BS10" s="227" t="n"/>
      <c r="BT10" s="227" t="n"/>
      <c r="BU10" s="227" t="n"/>
      <c r="BV10" s="227" t="n"/>
      <c r="BW10" s="227" t="n"/>
      <c r="BX10" s="227" t="n"/>
      <c r="BY10" s="227" t="n"/>
    </row>
    <row r="11" ht="12" customHeight="1" s="91">
      <c r="A11" s="227" t="n"/>
      <c r="B11" s="227" t="n"/>
      <c r="C11" s="227" t="n"/>
      <c r="D11" s="227" t="n"/>
      <c r="E11" s="227" t="n"/>
      <c r="F11" s="227" t="n"/>
      <c r="G11" s="227" t="n"/>
      <c r="H11" s="227" t="n"/>
      <c r="I11" s="227" t="n"/>
      <c r="J11" s="227" t="n"/>
      <c r="K11" s="227" t="n"/>
      <c r="L11" s="227" t="n"/>
      <c r="M11" s="227" t="n"/>
      <c r="N11" s="227" t="n"/>
      <c r="O11" s="227" t="n"/>
      <c r="P11" s="227" t="n"/>
      <c r="Q11" s="227" t="n"/>
      <c r="R11" s="227" t="n"/>
      <c r="S11" s="227" t="n"/>
      <c r="T11" s="227" t="n"/>
      <c r="U11" s="227" t="n"/>
      <c r="V11" s="123" t="n"/>
      <c r="W11" s="123" t="n"/>
      <c r="X11" s="123" t="n"/>
      <c r="Y11" s="123" t="n"/>
      <c r="Z11" s="123" t="n"/>
      <c r="AA11" s="123" t="n"/>
      <c r="AB11" s="123" t="n"/>
      <c r="AC11" s="123" t="n"/>
      <c r="AD11" s="123" t="n"/>
      <c r="AE11" s="123" t="n"/>
      <c r="AF11" s="123" t="n"/>
      <c r="AG11" s="123" t="n"/>
      <c r="AH11" s="123" t="n"/>
      <c r="AI11" s="123" t="n"/>
      <c r="AJ11" s="123" t="n"/>
      <c r="AK11" s="123" t="n"/>
      <c r="AL11" s="227" t="n"/>
      <c r="AM11" s="227" t="n"/>
      <c r="AN11" s="227" t="n"/>
      <c r="AO11" s="227" t="n"/>
      <c r="AP11" s="227" t="n"/>
      <c r="AQ11" s="227" t="n"/>
      <c r="AR11" s="227" t="n"/>
      <c r="AS11" s="227" t="n"/>
      <c r="AT11" s="227" t="n"/>
      <c r="AU11" s="227" t="n"/>
      <c r="AV11" s="227" t="n"/>
      <c r="AW11" s="227" t="n"/>
      <c r="AX11" s="227" t="n"/>
      <c r="AY11" s="227" t="n"/>
      <c r="AZ11" s="227" t="n"/>
      <c r="BA11" s="227" t="n"/>
      <c r="BB11" s="227" t="n"/>
      <c r="BC11" s="227" t="n"/>
      <c r="BD11" s="227" t="n"/>
      <c r="BE11" s="227" t="n"/>
      <c r="BF11" s="227" t="n"/>
      <c r="BG11" s="227" t="n"/>
      <c r="BH11" s="227" t="n"/>
      <c r="BI11" s="227" t="n"/>
      <c r="BJ11" s="227" t="n"/>
      <c r="BK11" s="227" t="n"/>
      <c r="BL11" s="227" t="n"/>
      <c r="BM11" s="227" t="n"/>
      <c r="BN11" s="227" t="n"/>
      <c r="BO11" s="227" t="n"/>
      <c r="BP11" s="227" t="n"/>
      <c r="BQ11" s="227" t="n"/>
      <c r="BR11" s="227" t="n"/>
      <c r="BS11" s="227" t="n"/>
      <c r="BT11" s="227" t="n"/>
      <c r="BU11" s="227" t="n"/>
      <c r="BV11" s="227" t="n"/>
      <c r="BW11" s="227" t="n"/>
      <c r="BX11" s="227" t="n"/>
      <c r="BY11" s="227" t="n"/>
    </row>
    <row r="12" ht="12" customHeight="1" s="91">
      <c r="A12" s="227" t="n"/>
      <c r="B12" s="227" t="n"/>
      <c r="C12" s="227" t="n"/>
      <c r="D12" s="227" t="n"/>
      <c r="E12" s="227" t="n"/>
      <c r="F12" s="227" t="n"/>
      <c r="G12" s="227" t="n"/>
      <c r="H12" s="227" t="n"/>
      <c r="I12" s="227" t="n"/>
      <c r="J12" s="227" t="n"/>
      <c r="K12" s="227" t="n"/>
      <c r="L12" s="227" t="n"/>
      <c r="M12" s="227" t="n"/>
      <c r="N12" s="227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7" t="n"/>
      <c r="Z12" s="227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7" t="n"/>
      <c r="AL12" s="227" t="n"/>
      <c r="AM12" s="227" t="n"/>
      <c r="AN12" s="227" t="n"/>
      <c r="AO12" s="227" t="n"/>
      <c r="AP12" s="227" t="n"/>
      <c r="AQ12" s="227" t="n"/>
      <c r="AR12" s="227" t="n"/>
      <c r="AS12" s="227" t="n"/>
      <c r="AT12" s="227" t="n"/>
      <c r="AU12" s="227" t="n"/>
      <c r="AV12" s="227" t="n"/>
      <c r="AW12" s="227" t="n"/>
      <c r="AX12" s="227" t="n"/>
      <c r="AY12" s="227" t="n"/>
      <c r="AZ12" s="227" t="n"/>
      <c r="BA12" s="227" t="n"/>
      <c r="BB12" s="227" t="n"/>
      <c r="BC12" s="227" t="n"/>
      <c r="BD12" s="227" t="n"/>
      <c r="BE12" s="227" t="n"/>
      <c r="BF12" s="227" t="n"/>
      <c r="BG12" s="227" t="n"/>
      <c r="BH12" s="227" t="n"/>
      <c r="BI12" s="227" t="n"/>
      <c r="BJ12" s="227" t="n"/>
      <c r="BK12" s="227" t="n"/>
      <c r="BL12" s="227" t="n"/>
      <c r="BM12" s="227" t="n"/>
      <c r="BN12" s="227" t="n"/>
      <c r="BO12" s="227" t="n"/>
      <c r="BP12" s="227" t="n"/>
      <c r="BQ12" s="227" t="n"/>
      <c r="BR12" s="227" t="n"/>
      <c r="BS12" s="227" t="n"/>
      <c r="BT12" s="227" t="n"/>
      <c r="BU12" s="227" t="n"/>
      <c r="BV12" s="227" t="n"/>
      <c r="BW12" s="227" t="n"/>
      <c r="BX12" s="227" t="n"/>
      <c r="BY12" s="227" t="n"/>
    </row>
    <row r="13" ht="12" customHeight="1" s="91">
      <c r="A13" s="227" t="n"/>
      <c r="B13" s="227" t="n"/>
      <c r="C13" s="227" t="n"/>
      <c r="D13" s="227" t="n"/>
      <c r="E13" s="227" t="n"/>
      <c r="F13" s="227" t="n"/>
      <c r="G13" s="227" t="n"/>
      <c r="H13" s="227" t="n"/>
      <c r="I13" s="227" t="n"/>
      <c r="J13" s="227" t="n"/>
      <c r="K13" s="227" t="n"/>
      <c r="L13" s="227" t="n"/>
      <c r="M13" s="227" t="n"/>
      <c r="N13" s="227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7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7" t="n"/>
      <c r="AL13" s="227" t="n"/>
      <c r="AM13" s="227" t="n"/>
      <c r="AN13" s="227" t="n"/>
      <c r="AO13" s="227" t="n"/>
      <c r="AP13" s="227" t="n"/>
      <c r="AQ13" s="227" t="n"/>
      <c r="AR13" s="227" t="n"/>
      <c r="AS13" s="227" t="n"/>
      <c r="AT13" s="227" t="n"/>
      <c r="AU13" s="227" t="n"/>
      <c r="AV13" s="227" t="n"/>
      <c r="AW13" s="227" t="n"/>
      <c r="AX13" s="227" t="n"/>
      <c r="AY13" s="227" t="n"/>
      <c r="AZ13" s="227" t="n"/>
      <c r="BA13" s="227" t="n"/>
      <c r="BB13" s="227" t="n"/>
      <c r="BC13" s="227" t="n"/>
      <c r="BD13" s="227" t="n"/>
      <c r="BE13" s="227" t="n"/>
      <c r="BF13" s="227" t="n"/>
      <c r="BG13" s="227" t="n"/>
      <c r="BH13" s="227" t="n"/>
      <c r="BI13" s="227" t="n"/>
      <c r="BJ13" s="227" t="n"/>
      <c r="BK13" s="227" t="n"/>
      <c r="BL13" s="227" t="n"/>
      <c r="BM13" s="227" t="n"/>
      <c r="BN13" s="227" t="n"/>
      <c r="BO13" s="227" t="n"/>
      <c r="BP13" s="227" t="n"/>
      <c r="BQ13" s="227" t="n"/>
      <c r="BR13" s="227" t="n"/>
      <c r="BS13" s="227" t="n"/>
      <c r="BT13" s="227" t="n"/>
      <c r="BU13" s="227" t="n"/>
      <c r="BV13" s="227" t="n"/>
      <c r="BW13" s="227" t="n"/>
      <c r="BX13" s="227" t="n"/>
      <c r="BY13" s="227" t="n"/>
    </row>
    <row r="14" ht="12" customHeight="1" s="91">
      <c r="A14" s="227" t="n"/>
      <c r="B14" s="227" t="n"/>
      <c r="C14" s="227" t="n"/>
      <c r="D14" s="227" t="n"/>
      <c r="E14" s="227" t="n"/>
      <c r="F14" s="227" t="n"/>
      <c r="G14" s="227" t="n"/>
      <c r="H14" s="227" t="n"/>
      <c r="I14" s="227" t="n"/>
      <c r="J14" s="227" t="n"/>
      <c r="K14" s="227" t="n"/>
      <c r="L14" s="227" t="n"/>
      <c r="M14" s="227" t="n"/>
      <c r="N14" s="227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7" t="n"/>
      <c r="Z14" s="227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7" t="n"/>
      <c r="AL14" s="227" t="n"/>
      <c r="AM14" s="227" t="n"/>
      <c r="AN14" s="227" t="n"/>
      <c r="AO14" s="227" t="n"/>
      <c r="AP14" s="227" t="n"/>
      <c r="AQ14" s="227" t="n"/>
      <c r="AR14" s="227" t="n"/>
      <c r="AS14" s="227" t="n"/>
      <c r="AT14" s="227" t="n"/>
      <c r="AU14" s="227" t="n"/>
      <c r="AV14" s="227" t="n"/>
      <c r="AW14" s="227" t="n"/>
      <c r="AX14" s="227" t="n"/>
      <c r="AY14" s="227" t="n"/>
      <c r="AZ14" s="227" t="n"/>
      <c r="BA14" s="227" t="n"/>
      <c r="BB14" s="227" t="n"/>
      <c r="BC14" s="227" t="n"/>
      <c r="BD14" s="227" t="n"/>
      <c r="BE14" s="227" t="n"/>
      <c r="BF14" s="227" t="n"/>
      <c r="BG14" s="227" t="n"/>
      <c r="BH14" s="227" t="n"/>
      <c r="BI14" s="227" t="n"/>
      <c r="BJ14" s="227" t="n"/>
      <c r="BK14" s="227" t="n"/>
      <c r="BL14" s="227" t="n"/>
      <c r="BM14" s="227" t="n"/>
      <c r="BN14" s="227" t="n"/>
      <c r="BO14" s="227" t="n"/>
      <c r="BP14" s="227" t="n"/>
      <c r="BQ14" s="227" t="n"/>
      <c r="BR14" s="227" t="n"/>
      <c r="BS14" s="227" t="n"/>
      <c r="BT14" s="227" t="n"/>
      <c r="BU14" s="227" t="n"/>
      <c r="BV14" s="227" t="n"/>
      <c r="BW14" s="227" t="n"/>
      <c r="BX14" s="227" t="n"/>
      <c r="BY14" s="227" t="n"/>
    </row>
    <row r="15" ht="12" customHeight="1" s="91">
      <c r="A15" s="227" t="n"/>
      <c r="B15" s="227" t="n"/>
      <c r="C15" s="227" t="n"/>
      <c r="D15" s="227" t="n"/>
      <c r="E15" s="227" t="n"/>
      <c r="F15" s="227" t="n"/>
      <c r="G15" s="227" t="n"/>
      <c r="H15" s="227" t="n"/>
      <c r="I15" s="227" t="n"/>
      <c r="J15" s="227" t="n"/>
      <c r="K15" s="227" t="n"/>
      <c r="L15" s="227" t="n"/>
      <c r="M15" s="227" t="n"/>
      <c r="N15" s="227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7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7" t="n"/>
      <c r="AL15" s="227" t="n"/>
      <c r="AM15" s="227" t="n"/>
      <c r="AN15" s="227" t="n"/>
      <c r="AO15" s="227" t="n"/>
      <c r="AP15" s="227" t="n"/>
      <c r="AQ15" s="227" t="n"/>
      <c r="AR15" s="227" t="n"/>
      <c r="AS15" s="227" t="n"/>
      <c r="AT15" s="227" t="n"/>
      <c r="AU15" s="227" t="n"/>
      <c r="AV15" s="227" t="n"/>
      <c r="AW15" s="227" t="n"/>
      <c r="AX15" s="227" t="n"/>
      <c r="AY15" s="227" t="n"/>
      <c r="AZ15" s="227" t="n"/>
      <c r="BA15" s="227" t="n"/>
      <c r="BB15" s="227" t="n"/>
      <c r="BC15" s="227" t="n"/>
      <c r="BD15" s="227" t="n"/>
      <c r="BE15" s="227" t="n"/>
      <c r="BF15" s="227" t="n"/>
      <c r="BG15" s="227" t="n"/>
      <c r="BH15" s="227" t="n"/>
      <c r="BI15" s="227" t="n"/>
      <c r="BJ15" s="227" t="n"/>
      <c r="BK15" s="227" t="n"/>
      <c r="BL15" s="227" t="n"/>
      <c r="BM15" s="227" t="n"/>
      <c r="BN15" s="227" t="n"/>
      <c r="BO15" s="227" t="n"/>
      <c r="BP15" s="227" t="n"/>
      <c r="BQ15" s="227" t="n"/>
      <c r="BR15" s="227" t="n"/>
      <c r="BS15" s="227" t="n"/>
      <c r="BT15" s="227" t="n"/>
      <c r="BU15" s="227" t="n"/>
      <c r="BV15" s="227" t="n"/>
      <c r="BW15" s="227" t="n"/>
      <c r="BX15" s="227" t="n"/>
      <c r="BY15" s="227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1">
      <c r="A16" s="227" t="n"/>
      <c r="B16" s="227" t="n"/>
      <c r="C16" s="227" t="n"/>
      <c r="D16" s="227" t="n"/>
      <c r="E16" s="227" t="n"/>
      <c r="F16" s="227" t="n"/>
      <c r="G16" s="227" t="n"/>
      <c r="H16" s="227" t="n"/>
      <c r="I16" s="227" t="n"/>
      <c r="J16" s="227" t="n"/>
      <c r="K16" s="227" t="n"/>
      <c r="L16" s="227" t="n"/>
      <c r="M16" s="227" t="n"/>
      <c r="N16" s="227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7" t="n"/>
      <c r="Z16" s="227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7" t="n"/>
      <c r="AL16" s="227" t="n"/>
      <c r="AM16" s="227" t="n"/>
      <c r="AN16" s="227" t="n"/>
      <c r="AO16" s="227" t="n"/>
      <c r="AP16" s="227" t="n"/>
      <c r="AQ16" s="227" t="n"/>
      <c r="AR16" s="227" t="n"/>
      <c r="AS16" s="227" t="n"/>
      <c r="AT16" s="227" t="n"/>
      <c r="AU16" s="227" t="n"/>
      <c r="AV16" s="227" t="n"/>
      <c r="AW16" s="227" t="n"/>
      <c r="AX16" s="227" t="n"/>
      <c r="AY16" s="227" t="n"/>
      <c r="AZ16" s="227" t="n"/>
      <c r="BA16" s="227" t="n"/>
      <c r="BB16" s="227" t="n"/>
      <c r="BC16" s="227" t="n"/>
      <c r="BD16" s="227" t="n"/>
      <c r="BE16" s="227" t="n"/>
      <c r="BF16" s="227" t="n"/>
      <c r="BG16" s="227" t="n"/>
      <c r="BH16" s="227" t="n"/>
      <c r="BI16" s="227" t="n"/>
      <c r="BJ16" s="227" t="n"/>
      <c r="BK16" s="227" t="n"/>
      <c r="BL16" s="227" t="n"/>
      <c r="BM16" s="227" t="n"/>
      <c r="BN16" s="227" t="n"/>
      <c r="BO16" s="227" t="n"/>
      <c r="BP16" s="227" t="n"/>
      <c r="BQ16" s="227" t="n"/>
      <c r="BR16" s="227" t="n"/>
      <c r="BS16" s="227" t="n"/>
      <c r="BT16" s="227" t="n"/>
      <c r="BU16" s="227" t="n"/>
      <c r="BV16" s="227" t="n"/>
      <c r="BW16" s="227" t="n"/>
      <c r="BX16" s="227" t="n"/>
      <c r="BY16" s="227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1">
      <c r="A17" s="227" t="n"/>
      <c r="B17" s="227" t="n"/>
      <c r="C17" s="227" t="n"/>
      <c r="D17" s="227" t="n"/>
      <c r="E17" s="227" t="n"/>
      <c r="F17" s="227" t="n"/>
      <c r="G17" s="227" t="n"/>
      <c r="H17" s="227" t="n"/>
      <c r="I17" s="227" t="n"/>
      <c r="J17" s="227" t="n"/>
      <c r="K17" s="227" t="n"/>
      <c r="L17" s="227" t="n"/>
      <c r="M17" s="227" t="n"/>
      <c r="N17" s="227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7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227" t="n"/>
      <c r="AN17" s="227" t="n"/>
      <c r="AO17" s="227" t="n"/>
      <c r="AP17" s="227" t="n"/>
      <c r="AQ17" s="227" t="n"/>
      <c r="AR17" s="227" t="n"/>
      <c r="AS17" s="227" t="n"/>
      <c r="AT17" s="227" t="n"/>
      <c r="AU17" s="227" t="n"/>
      <c r="AV17" s="227" t="n"/>
      <c r="AW17" s="227" t="n"/>
      <c r="AX17" s="227" t="n"/>
      <c r="AY17" s="227" t="n"/>
      <c r="AZ17" s="227" t="n"/>
      <c r="BA17" s="227" t="n"/>
      <c r="BB17" s="227" t="n"/>
      <c r="BC17" s="227" t="n"/>
      <c r="BD17" s="227" t="n"/>
      <c r="BE17" s="227" t="n"/>
      <c r="BF17" s="227" t="n"/>
      <c r="BG17" s="227" t="n"/>
      <c r="BH17" s="227" t="n"/>
      <c r="BI17" s="227" t="n"/>
      <c r="BJ17" s="227" t="n"/>
      <c r="BK17" s="227" t="n"/>
      <c r="BL17" s="227" t="n"/>
      <c r="BM17" s="227" t="n"/>
      <c r="BN17" s="227" t="n"/>
      <c r="BO17" s="227" t="n"/>
      <c r="BP17" s="227" t="n"/>
      <c r="BQ17" s="227" t="n"/>
      <c r="BR17" s="227" t="n"/>
      <c r="BS17" s="227" t="n"/>
      <c r="BT17" s="227" t="n"/>
      <c r="BU17" s="227" t="n"/>
      <c r="BV17" s="227" t="n"/>
      <c r="BW17" s="227" t="n"/>
      <c r="BX17" s="227" t="n"/>
      <c r="BY17" s="227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1">
      <c r="A18" s="227" t="n"/>
      <c r="B18" s="227" t="n"/>
      <c r="C18" s="227" t="n"/>
      <c r="D18" s="227" t="n"/>
      <c r="E18" s="227" t="n"/>
      <c r="F18" s="227" t="n"/>
      <c r="G18" s="227" t="n"/>
      <c r="H18" s="227" t="n"/>
      <c r="I18" s="227" t="n"/>
      <c r="J18" s="227" t="n"/>
      <c r="K18" s="227" t="n"/>
      <c r="L18" s="227" t="n"/>
      <c r="M18" s="227" t="n"/>
      <c r="N18" s="227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7" t="n"/>
      <c r="Z18" s="227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7" t="n"/>
      <c r="AL18" s="227" t="n"/>
      <c r="AM18" s="227" t="n"/>
      <c r="AN18" s="227" t="n"/>
      <c r="AO18" s="227" t="n"/>
      <c r="AP18" s="227" t="n"/>
      <c r="AQ18" s="227" t="n"/>
      <c r="AR18" s="227" t="n"/>
      <c r="AS18" s="227" t="n"/>
      <c r="AT18" s="227" t="n"/>
      <c r="AU18" s="227" t="n"/>
      <c r="AV18" s="227" t="n"/>
      <c r="AW18" s="227" t="n"/>
      <c r="AX18" s="227" t="n"/>
      <c r="AY18" s="227" t="n"/>
      <c r="AZ18" s="227" t="n"/>
      <c r="BA18" s="227" t="n"/>
      <c r="BB18" s="227" t="n"/>
      <c r="BC18" s="227" t="n"/>
      <c r="BD18" s="227" t="n"/>
      <c r="BE18" s="227" t="n"/>
      <c r="BF18" s="227" t="n"/>
      <c r="BG18" s="227" t="n"/>
      <c r="BH18" s="227" t="n"/>
      <c r="BI18" s="227" t="n"/>
      <c r="BJ18" s="227" t="n"/>
      <c r="BK18" s="227" t="n"/>
      <c r="BL18" s="227" t="n"/>
      <c r="BM18" s="227" t="n"/>
      <c r="BN18" s="227" t="n"/>
      <c r="BO18" s="227" t="n"/>
      <c r="BP18" s="227" t="n"/>
      <c r="BQ18" s="227" t="n"/>
      <c r="BR18" s="227" t="n"/>
      <c r="BS18" s="227" t="n"/>
      <c r="BT18" s="227" t="n"/>
      <c r="BU18" s="227" t="n"/>
      <c r="BV18" s="227" t="n"/>
      <c r="BW18" s="227" t="n"/>
      <c r="BX18" s="227" t="n"/>
      <c r="BY18" s="227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1">
      <c r="A19" s="227" t="n"/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7" t="n"/>
      <c r="AL19" s="227" t="n"/>
      <c r="AM19" s="227" t="n"/>
      <c r="AN19" s="227" t="n"/>
      <c r="AO19" s="227" t="n"/>
      <c r="AP19" s="227" t="n"/>
      <c r="AQ19" s="227" t="n"/>
      <c r="AR19" s="227" t="n"/>
      <c r="AS19" s="227" t="n"/>
      <c r="AT19" s="227" t="n"/>
      <c r="AU19" s="227" t="n"/>
      <c r="AV19" s="227" t="n"/>
      <c r="AW19" s="227" t="n"/>
      <c r="AX19" s="227" t="n"/>
      <c r="AY19" s="227" t="n"/>
      <c r="AZ19" s="227" t="n"/>
      <c r="BA19" s="227" t="n"/>
      <c r="BB19" s="227" t="n"/>
      <c r="BC19" s="227" t="n"/>
      <c r="BD19" s="227" t="n"/>
      <c r="BE19" s="227" t="n"/>
      <c r="BF19" s="227" t="n"/>
      <c r="BG19" s="227" t="n"/>
      <c r="BH19" s="227" t="n"/>
      <c r="BI19" s="227" t="n"/>
      <c r="BJ19" s="227" t="n"/>
      <c r="BK19" s="227" t="n"/>
      <c r="BL19" s="227" t="n"/>
      <c r="BM19" s="227" t="n"/>
      <c r="BN19" s="227" t="n"/>
      <c r="BO19" s="227" t="n"/>
      <c r="BP19" s="227" t="n"/>
      <c r="BQ19" s="227" t="n"/>
      <c r="BR19" s="227" t="n"/>
      <c r="BS19" s="227" t="n"/>
      <c r="BT19" s="227" t="n"/>
      <c r="BU19" s="227" t="n"/>
      <c r="BV19" s="227" t="n"/>
      <c r="BW19" s="227" t="n"/>
      <c r="BX19" s="227" t="n"/>
      <c r="BY19" s="227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6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1">
      <c r="A20" s="227" t="n"/>
      <c r="B20" s="227" t="n"/>
      <c r="C20" s="227" t="n"/>
      <c r="D20" s="227" t="n"/>
      <c r="E20" s="227" t="n"/>
      <c r="F20" s="227" t="n"/>
      <c r="G20" s="227" t="n"/>
      <c r="H20" s="227" t="n"/>
      <c r="I20" s="227" t="n"/>
      <c r="J20" s="227" t="n"/>
      <c r="K20" s="227" t="n"/>
      <c r="L20" s="227" t="n"/>
      <c r="M20" s="227" t="n"/>
      <c r="N20" s="227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7" t="n"/>
      <c r="Z20" s="227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7" t="n"/>
      <c r="AL20" s="227" t="n"/>
      <c r="AM20" s="227" t="n"/>
      <c r="AN20" s="227" t="n"/>
      <c r="AO20" s="227" t="n"/>
      <c r="AP20" s="227" t="n"/>
      <c r="AQ20" s="227" t="n"/>
      <c r="AR20" s="227" t="n"/>
      <c r="AS20" s="227" t="n"/>
      <c r="AT20" s="227" t="n"/>
      <c r="AU20" s="227" t="n"/>
      <c r="AV20" s="227" t="n"/>
      <c r="AW20" s="227" t="n"/>
      <c r="AX20" s="227" t="n"/>
      <c r="AY20" s="227" t="n"/>
      <c r="AZ20" s="227" t="n"/>
      <c r="BA20" s="227" t="n"/>
      <c r="BB20" s="227" t="n"/>
      <c r="BC20" s="227" t="n"/>
      <c r="BD20" s="227" t="n"/>
      <c r="BE20" s="227" t="n"/>
      <c r="BF20" s="227" t="n"/>
      <c r="BG20" s="227" t="n"/>
      <c r="BH20" s="227" t="n"/>
      <c r="BI20" s="227" t="n"/>
      <c r="BJ20" s="227" t="n"/>
      <c r="BK20" s="227" t="n"/>
      <c r="BL20" s="227" t="n"/>
      <c r="BM20" s="227" t="n"/>
      <c r="BN20" s="227" t="n"/>
      <c r="BO20" s="227" t="n"/>
      <c r="BP20" s="227" t="n"/>
      <c r="BQ20" s="227" t="n"/>
      <c r="BR20" s="227" t="n"/>
      <c r="BS20" s="227" t="n"/>
      <c r="BT20" s="227" t="n"/>
      <c r="BU20" s="227" t="n"/>
      <c r="BV20" s="227" t="n"/>
      <c r="BW20" s="227" t="n"/>
      <c r="BX20" s="227" t="n"/>
      <c r="BY20" s="227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6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1">
      <c r="A21" s="227" t="n"/>
      <c r="B21" s="227" t="n"/>
      <c r="C21" s="227" t="n"/>
      <c r="D21" s="227" t="n"/>
      <c r="E21" s="227" t="n"/>
      <c r="F21" s="227" t="n"/>
      <c r="G21" s="227" t="n"/>
      <c r="H21" s="227" t="n"/>
      <c r="I21" s="227" t="n"/>
      <c r="J21" s="227" t="n"/>
      <c r="K21" s="227" t="n"/>
      <c r="L21" s="227" t="n"/>
      <c r="M21" s="227" t="n"/>
      <c r="N21" s="227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7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7" t="n"/>
      <c r="AL21" s="227" t="n"/>
      <c r="AM21" s="227" t="n"/>
      <c r="AN21" s="227" t="n"/>
      <c r="AO21" s="227" t="n"/>
      <c r="AP21" s="227" t="n"/>
      <c r="AQ21" s="227" t="n"/>
      <c r="AR21" s="227" t="n"/>
      <c r="AS21" s="227" t="n"/>
      <c r="AT21" s="227" t="n"/>
      <c r="AU21" s="227" t="n"/>
      <c r="AV21" s="227" t="n"/>
      <c r="AW21" s="227" t="n"/>
      <c r="AX21" s="227" t="n"/>
      <c r="AY21" s="227" t="n"/>
      <c r="AZ21" s="227" t="n"/>
      <c r="BA21" s="227" t="n"/>
      <c r="BB21" s="227" t="n"/>
      <c r="BC21" s="227" t="n"/>
      <c r="BD21" s="227" t="n"/>
      <c r="BE21" s="227" t="n"/>
      <c r="BF21" s="227" t="n"/>
      <c r="BG21" s="227" t="n"/>
      <c r="BH21" s="227" t="n"/>
      <c r="BI21" s="227" t="n"/>
      <c r="BJ21" s="227" t="n"/>
      <c r="BK21" s="227" t="n"/>
      <c r="BL21" s="227" t="n"/>
      <c r="BM21" s="227" t="n"/>
      <c r="BN21" s="227" t="n"/>
      <c r="BO21" s="227" t="n"/>
      <c r="BP21" s="227" t="n"/>
      <c r="BQ21" s="227" t="n"/>
      <c r="BR21" s="227" t="n"/>
      <c r="BS21" s="227" t="n"/>
      <c r="BT21" s="227" t="n"/>
      <c r="BU21" s="227" t="n"/>
      <c r="BV21" s="227" t="n"/>
      <c r="BW21" s="227" t="n"/>
      <c r="BX21" s="227" t="n"/>
      <c r="BY21" s="227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6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1">
      <c r="A22" s="227" t="n"/>
      <c r="B22" s="227" t="n"/>
      <c r="C22" s="227" t="n"/>
      <c r="D22" s="227" t="n"/>
      <c r="E22" s="227" t="n"/>
      <c r="F22" s="227" t="n"/>
      <c r="G22" s="227" t="n"/>
      <c r="H22" s="227" t="n"/>
      <c r="I22" s="227" t="n"/>
      <c r="J22" s="227" t="n"/>
      <c r="K22" s="227" t="n"/>
      <c r="L22" s="227" t="n"/>
      <c r="M22" s="227" t="n"/>
      <c r="N22" s="227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7" t="n"/>
      <c r="Z22" s="227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7" t="n"/>
      <c r="AL22" s="227" t="n"/>
      <c r="AM22" s="227" t="n"/>
      <c r="AN22" s="227" t="n"/>
      <c r="AO22" s="227" t="n"/>
      <c r="AP22" s="227" t="n"/>
      <c r="AQ22" s="227" t="n"/>
      <c r="AR22" s="227" t="n"/>
      <c r="AS22" s="227" t="n"/>
      <c r="AT22" s="227" t="n"/>
      <c r="AU22" s="227" t="n"/>
      <c r="AV22" s="227" t="n"/>
      <c r="AW22" s="227" t="n"/>
      <c r="AX22" s="227" t="n"/>
      <c r="AY22" s="227" t="n"/>
      <c r="AZ22" s="227" t="n"/>
      <c r="BA22" s="227" t="n"/>
      <c r="BB22" s="227" t="n"/>
      <c r="BC22" s="227" t="n"/>
      <c r="BD22" s="227" t="n"/>
      <c r="BE22" s="227" t="n"/>
      <c r="BF22" s="227" t="n"/>
      <c r="BG22" s="227" t="n"/>
      <c r="BH22" s="227" t="n"/>
      <c r="BI22" s="227" t="n"/>
      <c r="BJ22" s="227" t="n"/>
      <c r="BK22" s="227" t="n"/>
      <c r="BL22" s="227" t="n"/>
      <c r="BM22" s="227" t="n"/>
      <c r="BN22" s="227" t="n"/>
      <c r="BO22" s="227" t="n"/>
      <c r="BP22" s="227" t="n"/>
      <c r="BQ22" s="227" t="n"/>
      <c r="BR22" s="227" t="n"/>
      <c r="BS22" s="227" t="n"/>
      <c r="BT22" s="227" t="n"/>
      <c r="BU22" s="227" t="n"/>
      <c r="BV22" s="227" t="n"/>
      <c r="BW22" s="227" t="n"/>
      <c r="BX22" s="227" t="n"/>
      <c r="BY22" s="227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1">
      <c r="A23" s="227" t="n"/>
      <c r="B23" s="227" t="n"/>
      <c r="C23" s="227" t="n"/>
      <c r="D23" s="227" t="n"/>
      <c r="E23" s="227" t="n"/>
      <c r="F23" s="227" t="n"/>
      <c r="G23" s="227" t="n"/>
      <c r="H23" s="227" t="n"/>
      <c r="I23" s="227" t="n"/>
      <c r="J23" s="227" t="n"/>
      <c r="K23" s="227" t="n"/>
      <c r="L23" s="227" t="n"/>
      <c r="M23" s="227" t="n"/>
      <c r="N23" s="227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7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7" t="n"/>
      <c r="AL23" s="121" t="n"/>
      <c r="AM23" s="121" t="n"/>
      <c r="AN23" s="121" t="n"/>
      <c r="AO23" s="121" t="n"/>
      <c r="AP23" s="121" t="n"/>
      <c r="AQ23" s="121" t="n"/>
      <c r="AR23" s="121" t="n"/>
      <c r="AS23" s="121" t="n"/>
      <c r="AT23" s="121" t="n"/>
      <c r="AU23" s="121" t="n"/>
      <c r="AV23" s="227" t="n"/>
      <c r="AW23" s="227" t="n"/>
      <c r="AX23" s="227" t="n"/>
      <c r="AY23" s="227" t="n"/>
      <c r="AZ23" s="227" t="n"/>
      <c r="BA23" s="227" t="n"/>
      <c r="BB23" s="227" t="n"/>
      <c r="BC23" s="227" t="n"/>
      <c r="BD23" s="227" t="n"/>
      <c r="BE23" s="227" t="n"/>
      <c r="BF23" s="227" t="n"/>
      <c r="BG23" s="227" t="n"/>
      <c r="BH23" s="227" t="n"/>
      <c r="BI23" s="227" t="n"/>
      <c r="BJ23" s="227" t="n"/>
      <c r="BK23" s="227" t="n"/>
      <c r="BL23" s="227" t="n"/>
      <c r="BM23" s="227" t="n"/>
      <c r="BN23" s="227" t="n"/>
      <c r="BO23" s="227" t="n"/>
      <c r="BP23" s="227" t="n"/>
      <c r="BQ23" s="227" t="n"/>
      <c r="BR23" s="227" t="n"/>
      <c r="BS23" s="227" t="n"/>
      <c r="BT23" s="227" t="n"/>
      <c r="BU23" s="227" t="n"/>
      <c r="BV23" s="227" t="n"/>
      <c r="BW23" s="227" t="n"/>
      <c r="BX23" s="227" t="n"/>
      <c r="BY23" s="227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1">
      <c r="A24" s="227" t="n"/>
      <c r="B24" s="227" t="n"/>
      <c r="C24" s="227" t="n"/>
      <c r="D24" s="227" t="n"/>
      <c r="E24" s="227" t="n"/>
      <c r="F24" s="227" t="n"/>
      <c r="G24" s="227" t="n"/>
      <c r="H24" s="227" t="n"/>
      <c r="I24" s="227" t="n"/>
      <c r="J24" s="121" t="n"/>
      <c r="K24" s="121" t="n"/>
      <c r="L24" s="121" t="n"/>
      <c r="M24" s="121" t="n"/>
      <c r="N24" s="121" t="n"/>
      <c r="O24" s="121" t="n"/>
      <c r="P24" s="121" t="n"/>
      <c r="Q24" s="121" t="n"/>
      <c r="R24" s="121" t="n"/>
      <c r="S24" s="121" t="n"/>
      <c r="T24" s="121" t="n"/>
      <c r="U24" s="121" t="n"/>
      <c r="V24" s="121" t="n"/>
      <c r="W24" s="121" t="n"/>
      <c r="X24" s="227" t="n"/>
      <c r="Y24" s="227" t="n"/>
      <c r="Z24" s="227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7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227" t="n"/>
      <c r="AW24" s="227" t="n"/>
      <c r="AX24" s="227" t="n"/>
      <c r="AY24" s="227" t="n"/>
      <c r="AZ24" s="227" t="n"/>
      <c r="BA24" s="227" t="n"/>
      <c r="BB24" s="227" t="n"/>
      <c r="BC24" s="227" t="n"/>
      <c r="BD24" s="227" t="n"/>
      <c r="BE24" s="227" t="n"/>
      <c r="BF24" s="227" t="n"/>
      <c r="BG24" s="227" t="n"/>
      <c r="BH24" s="227" t="n"/>
      <c r="BI24" s="227" t="n"/>
      <c r="BJ24" s="227" t="n"/>
      <c r="BK24" s="227" t="n"/>
      <c r="BL24" s="227" t="n"/>
      <c r="BM24" s="227" t="n"/>
      <c r="BN24" s="227" t="n"/>
      <c r="BO24" s="227" t="n"/>
      <c r="BP24" s="227" t="n"/>
      <c r="BQ24" s="227" t="n"/>
      <c r="BR24" s="227" t="n"/>
      <c r="BS24" s="227" t="n"/>
      <c r="BT24" s="227" t="n"/>
      <c r="BU24" s="227" t="n"/>
      <c r="BV24" s="227" t="n"/>
      <c r="BW24" s="227" t="n"/>
      <c r="BX24" s="227" t="n"/>
      <c r="BY24" s="227" t="n"/>
    </row>
    <row r="25" ht="12" customHeight="1" s="91">
      <c r="A25" s="227" t="n"/>
      <c r="B25" s="227" t="n"/>
      <c r="C25" s="227" t="n"/>
      <c r="D25" s="227" t="n"/>
      <c r="E25" s="227" t="n"/>
      <c r="F25" s="227" t="n"/>
      <c r="G25" s="227" t="n"/>
      <c r="H25" s="227" t="n"/>
      <c r="I25" s="227" t="n"/>
      <c r="J25" s="121" t="n"/>
      <c r="K25" s="121" t="n"/>
      <c r="L25" s="121" t="n"/>
      <c r="M25" s="121" t="n"/>
      <c r="N25" s="121" t="n"/>
      <c r="O25" s="121" t="n"/>
      <c r="P25" s="121" t="n"/>
      <c r="Q25" s="121" t="n"/>
      <c r="R25" s="121" t="n"/>
      <c r="S25" s="121" t="n"/>
      <c r="T25" s="121" t="n"/>
      <c r="U25" s="121" t="n"/>
      <c r="V25" s="121" t="n"/>
      <c r="W25" s="121" t="n"/>
      <c r="X25" s="227" t="n"/>
      <c r="Y25" s="227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7" t="n"/>
      <c r="AL25" s="123" t="n"/>
      <c r="AM25" s="123" t="n"/>
      <c r="AN25" s="123" t="n"/>
      <c r="AO25" s="123" t="n"/>
      <c r="AP25" s="123" t="n"/>
      <c r="AQ25" s="123" t="n"/>
      <c r="AR25" s="123" t="n"/>
      <c r="AS25" s="123" t="n"/>
      <c r="AT25" s="123" t="n"/>
      <c r="AU25" s="123" t="n"/>
      <c r="AV25" s="227" t="n"/>
      <c r="AW25" s="227" t="n"/>
      <c r="AX25" s="227" t="n"/>
      <c r="AY25" s="227" t="n"/>
      <c r="AZ25" s="227" t="n"/>
      <c r="BA25" s="227" t="n"/>
      <c r="BB25" s="227" t="n"/>
      <c r="BC25" s="227" t="n"/>
      <c r="BD25" s="227" t="n"/>
      <c r="BE25" s="227" t="n"/>
      <c r="BF25" s="227" t="n"/>
      <c r="BG25" s="227" t="n"/>
      <c r="BH25" s="227" t="n"/>
      <c r="BI25" s="227" t="n"/>
      <c r="BJ25" s="227" t="n"/>
      <c r="BK25" s="227" t="n"/>
      <c r="BL25" s="227" t="n"/>
      <c r="BM25" s="227" t="n"/>
      <c r="BN25" s="227" t="n"/>
      <c r="BO25" s="227" t="n"/>
      <c r="BP25" s="227" t="n"/>
      <c r="BQ25" s="227" t="n"/>
      <c r="BR25" s="227" t="n"/>
      <c r="BS25" s="227" t="n"/>
      <c r="BT25" s="227" t="n"/>
      <c r="BU25" s="227" t="n"/>
      <c r="BV25" s="227" t="n"/>
      <c r="BW25" s="227" t="n"/>
      <c r="BX25" s="227" t="n"/>
      <c r="BY25" s="227" t="n"/>
    </row>
    <row r="26" ht="12" customHeight="1" s="91">
      <c r="A26" s="227" t="n"/>
      <c r="B26" s="227" t="n"/>
      <c r="C26" s="227" t="n"/>
      <c r="D26" s="227" t="n"/>
      <c r="E26" s="227" t="n"/>
      <c r="F26" s="227" t="n"/>
      <c r="G26" s="227" t="n"/>
      <c r="H26" s="227" t="n"/>
      <c r="I26" s="227" t="n"/>
      <c r="J26" s="227" t="n"/>
      <c r="K26" s="227" t="n"/>
      <c r="L26" s="227" t="n"/>
      <c r="M26" s="227" t="n"/>
      <c r="N26" s="227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7" t="n"/>
      <c r="Z26" s="227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7" t="n"/>
      <c r="AL26" s="227" t="n"/>
      <c r="AM26" s="227" t="n"/>
      <c r="AN26" s="227" t="n"/>
      <c r="AO26" s="227" t="n"/>
      <c r="AP26" s="227" t="n"/>
      <c r="AQ26" s="227" t="n"/>
      <c r="AR26" s="227" t="n"/>
      <c r="AS26" s="227" t="n"/>
      <c r="AT26" s="227" t="n"/>
      <c r="AU26" s="227" t="n"/>
      <c r="AV26" s="227" t="n"/>
      <c r="AW26" s="227" t="n"/>
      <c r="AX26" s="227" t="n"/>
      <c r="AY26" s="227" t="n"/>
      <c r="AZ26" s="227" t="n"/>
      <c r="BA26" s="227" t="n"/>
      <c r="BB26" s="227" t="n"/>
      <c r="BC26" s="121" t="n"/>
      <c r="BD26" s="121" t="n"/>
      <c r="BE26" s="121" t="n"/>
      <c r="BF26" s="121" t="n"/>
      <c r="BG26" s="121" t="n"/>
      <c r="BH26" s="121" t="n"/>
      <c r="BI26" s="121" t="n"/>
      <c r="BJ26" s="121" t="n"/>
      <c r="BK26" s="121" t="n"/>
      <c r="BL26" s="121" t="n"/>
      <c r="BM26" s="121" t="n"/>
      <c r="BN26" s="121" t="n"/>
      <c r="BO26" s="121" t="n"/>
      <c r="BP26" s="121" t="n"/>
      <c r="BQ26" s="227" t="n"/>
      <c r="BR26" s="227" t="n"/>
      <c r="BS26" s="227" t="n"/>
      <c r="BT26" s="227" t="n"/>
      <c r="BU26" s="227" t="n"/>
      <c r="BV26" s="227" t="n"/>
      <c r="BW26" s="227" t="n"/>
      <c r="BX26" s="227" t="n"/>
      <c r="BY26" s="227" t="n"/>
    </row>
    <row r="27" ht="12" customHeight="1" s="91">
      <c r="A27" s="227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7" t="n"/>
      <c r="AL27" s="227" t="n"/>
      <c r="AM27" s="227" t="n"/>
      <c r="AN27" s="227" t="n"/>
      <c r="AO27" s="227" t="n"/>
      <c r="AP27" s="227" t="n"/>
      <c r="AQ27" s="227" t="n"/>
      <c r="AR27" s="227" t="n"/>
      <c r="AS27" s="227" t="n"/>
      <c r="AT27" s="227" t="n"/>
      <c r="AU27" s="227" t="n"/>
      <c r="AV27" s="227" t="n"/>
      <c r="AW27" s="227" t="n"/>
      <c r="AX27" s="227" t="n"/>
      <c r="AY27" s="227" t="n"/>
      <c r="AZ27" s="227" t="n"/>
      <c r="BA27" s="227" t="n"/>
      <c r="BB27" s="227" t="n"/>
      <c r="BC27" s="121" t="n"/>
      <c r="BD27" s="121" t="n"/>
      <c r="BE27" s="121" t="n"/>
      <c r="BF27" s="121" t="n"/>
      <c r="BG27" s="121" t="n"/>
      <c r="BH27" s="121" t="n"/>
      <c r="BI27" s="121" t="n"/>
      <c r="BJ27" s="121" t="n"/>
      <c r="BK27" s="121" t="n"/>
      <c r="BL27" s="121" t="n"/>
      <c r="BM27" s="121" t="n"/>
      <c r="BN27" s="121" t="n"/>
      <c r="BO27" s="121" t="n"/>
      <c r="BP27" s="121" t="n"/>
      <c r="BQ27" s="227" t="n"/>
      <c r="BR27" s="227" t="n"/>
      <c r="BS27" s="227" t="n"/>
      <c r="BT27" s="227" t="n"/>
      <c r="BU27" s="227" t="n"/>
      <c r="BV27" s="227" t="n"/>
      <c r="BW27" s="227" t="n"/>
      <c r="BX27" s="227" t="n"/>
      <c r="BY27" s="227" t="n"/>
    </row>
    <row r="28" ht="12" customHeight="1" s="91">
      <c r="A28" s="227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227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7" t="n"/>
      <c r="AL28" s="227" t="n"/>
      <c r="AM28" s="227" t="n"/>
      <c r="AN28" s="227" t="n"/>
      <c r="AO28" s="227" t="n"/>
      <c r="AP28" s="227" t="n"/>
      <c r="AQ28" s="227" t="n"/>
      <c r="AR28" s="227" t="n"/>
      <c r="AS28" s="227" t="n"/>
      <c r="AT28" s="227" t="n"/>
      <c r="AU28" s="227" t="n"/>
      <c r="AV28" s="227" t="n"/>
      <c r="AW28" s="227" t="n"/>
      <c r="AX28" s="227" t="n"/>
      <c r="AY28" s="227" t="n"/>
      <c r="AZ28" s="227" t="n"/>
      <c r="BA28" s="227" t="n"/>
      <c r="BB28" s="227" t="n"/>
      <c r="BC28" s="121" t="n"/>
      <c r="BD28" s="121" t="n"/>
      <c r="BE28" s="121" t="n"/>
      <c r="BF28" s="121" t="n"/>
      <c r="BG28" s="121" t="n"/>
      <c r="BH28" s="121" t="n"/>
      <c r="BI28" s="121" t="n"/>
      <c r="BJ28" s="121" t="n"/>
      <c r="BK28" s="121" t="n"/>
      <c r="BL28" s="121" t="n"/>
      <c r="BM28" s="121" t="n"/>
      <c r="BN28" s="121" t="n"/>
      <c r="BO28" s="121" t="n"/>
      <c r="BP28" s="121" t="n"/>
      <c r="BQ28" s="227" t="n"/>
      <c r="BR28" s="227" t="n"/>
      <c r="BS28" s="227" t="n"/>
      <c r="BT28" s="227" t="n"/>
      <c r="BU28" s="227" t="n"/>
      <c r="BV28" s="227" t="n"/>
      <c r="BW28" s="227" t="n"/>
      <c r="BX28" s="227" t="n"/>
      <c r="BY28" s="227" t="n"/>
    </row>
    <row r="29" ht="12" customHeight="1" s="91">
      <c r="A29" s="227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7" t="n"/>
      <c r="AL29" s="227" t="n"/>
      <c r="AM29" s="227" t="n"/>
      <c r="AN29" s="227" t="n"/>
      <c r="AO29" s="227" t="n"/>
      <c r="AP29" s="227" t="n"/>
      <c r="AQ29" s="227" t="n"/>
      <c r="AR29" s="227" t="n"/>
      <c r="AS29" s="227" t="n"/>
      <c r="AT29" s="227" t="n"/>
      <c r="AU29" s="227" t="n"/>
      <c r="AV29" s="227" t="n"/>
      <c r="AW29" s="227" t="n"/>
      <c r="AX29" s="227" t="n"/>
      <c r="AY29" s="227" t="n"/>
      <c r="AZ29" s="227" t="n"/>
      <c r="BA29" s="227" t="n"/>
      <c r="BB29" s="227" t="n"/>
      <c r="BC29" s="121" t="n"/>
      <c r="BD29" s="121" t="n"/>
      <c r="BE29" s="121" t="n"/>
      <c r="BF29" s="121" t="n"/>
      <c r="BG29" s="121" t="n"/>
      <c r="BH29" s="121" t="n"/>
      <c r="BI29" s="121" t="n"/>
      <c r="BJ29" s="121" t="n"/>
      <c r="BK29" s="121" t="n"/>
      <c r="BL29" s="121" t="n"/>
      <c r="BM29" s="121" t="n"/>
      <c r="BN29" s="121" t="n"/>
      <c r="BO29" s="121" t="n"/>
      <c r="BP29" s="121" t="n"/>
      <c r="BQ29" s="227" t="n"/>
      <c r="BR29" s="227" t="n"/>
      <c r="BS29" s="227" t="n"/>
      <c r="BT29" s="227" t="n"/>
      <c r="BU29" s="227" t="n"/>
      <c r="BV29" s="227" t="n"/>
      <c r="BW29" s="227" t="n"/>
      <c r="BX29" s="227" t="n"/>
      <c r="BY29" s="227" t="n"/>
    </row>
    <row r="30" ht="12" customHeight="1" s="91">
      <c r="A30" s="227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227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7" t="n"/>
      <c r="AL30" s="227" t="n"/>
      <c r="AM30" s="227" t="n"/>
      <c r="AN30" s="227" t="n"/>
      <c r="AO30" s="227" t="n"/>
      <c r="AP30" s="227" t="n"/>
      <c r="AQ30" s="227" t="n"/>
      <c r="AR30" s="227" t="n"/>
      <c r="AS30" s="227" t="n"/>
      <c r="AT30" s="227" t="n"/>
      <c r="AU30" s="227" t="n"/>
      <c r="AV30" s="227" t="n"/>
      <c r="AW30" s="227" t="n"/>
      <c r="AX30" s="227" t="n"/>
      <c r="AY30" s="227" t="n"/>
      <c r="AZ30" s="227" t="n"/>
      <c r="BA30" s="227" t="n"/>
      <c r="BB30" s="227" t="n"/>
      <c r="BC30" s="123" t="n"/>
      <c r="BD30" s="123" t="n"/>
      <c r="BE30" s="123" t="n"/>
      <c r="BF30" s="123" t="n"/>
      <c r="BG30" s="123" t="n"/>
      <c r="BH30" s="123" t="n"/>
      <c r="BI30" s="123" t="n"/>
      <c r="BJ30" s="123" t="n"/>
      <c r="BK30" s="123" t="n"/>
      <c r="BL30" s="123" t="n"/>
      <c r="BM30" s="123" t="n"/>
      <c r="BN30" s="123" t="n"/>
      <c r="BO30" s="123" t="n"/>
      <c r="BP30" s="123" t="n"/>
      <c r="BQ30" s="227" t="n"/>
      <c r="BR30" s="227" t="n"/>
      <c r="BS30" s="227" t="n"/>
      <c r="BT30" s="227" t="n"/>
      <c r="BU30" s="227" t="n"/>
      <c r="BV30" s="227" t="n"/>
      <c r="BW30" s="227" t="n"/>
      <c r="BX30" s="227" t="n"/>
      <c r="BY30" s="227" t="n"/>
    </row>
    <row r="31" ht="12" customHeight="1" s="91">
      <c r="A31" s="227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7" t="n"/>
      <c r="AL31" s="227" t="n"/>
      <c r="AM31" s="227" t="n"/>
      <c r="AN31" s="227" t="n"/>
      <c r="AO31" s="227" t="n"/>
      <c r="AP31" s="227" t="n"/>
      <c r="AQ31" s="227" t="n"/>
      <c r="AR31" s="227" t="n"/>
      <c r="AS31" s="227" t="n"/>
      <c r="AT31" s="227" t="n"/>
      <c r="AU31" s="227" t="n"/>
      <c r="AV31" s="227" t="n"/>
      <c r="AW31" s="227" t="n"/>
      <c r="AX31" s="227" t="n"/>
      <c r="AY31" s="227" t="n"/>
      <c r="AZ31" s="227" t="n"/>
      <c r="BA31" s="227" t="n"/>
      <c r="BB31" s="227" t="n"/>
      <c r="BC31" s="123" t="n"/>
      <c r="BD31" s="123" t="n"/>
      <c r="BE31" s="123" t="n"/>
      <c r="BF31" s="123" t="n"/>
      <c r="BG31" s="123" t="n"/>
      <c r="BH31" s="123" t="n"/>
      <c r="BI31" s="123" t="n"/>
      <c r="BJ31" s="123" t="n"/>
      <c r="BK31" s="123" t="n"/>
      <c r="BL31" s="123" t="n"/>
      <c r="BM31" s="123" t="n"/>
      <c r="BN31" s="123" t="n"/>
      <c r="BO31" s="123" t="n"/>
      <c r="BP31" s="123" t="n"/>
      <c r="BQ31" s="227" t="n"/>
      <c r="BR31" s="227" t="n"/>
      <c r="BS31" s="227" t="n"/>
      <c r="BT31" s="227" t="n"/>
      <c r="BU31" s="227" t="n"/>
      <c r="BV31" s="227" t="n"/>
      <c r="BW31" s="227" t="n"/>
      <c r="BX31" s="227" t="n"/>
      <c r="BY31" s="227" t="n"/>
    </row>
    <row r="32" ht="12" customHeight="1" s="91">
      <c r="A32" s="227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227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7" t="n"/>
      <c r="AL32" s="227" t="n"/>
      <c r="AM32" s="227" t="n"/>
      <c r="AN32" s="227" t="n"/>
      <c r="AO32" s="227" t="n"/>
      <c r="AP32" s="227" t="n"/>
      <c r="AQ32" s="227" t="n"/>
      <c r="AR32" s="227" t="n"/>
      <c r="AS32" s="227" t="n"/>
      <c r="AT32" s="227" t="n"/>
      <c r="AU32" s="227" t="n"/>
      <c r="AV32" s="227" t="n"/>
      <c r="AW32" s="227" t="n"/>
      <c r="AX32" s="227" t="n"/>
      <c r="AY32" s="227" t="n"/>
      <c r="AZ32" s="227" t="n"/>
      <c r="BA32" s="227" t="n"/>
      <c r="BB32" s="227" t="n"/>
      <c r="BC32" s="227" t="n"/>
      <c r="BD32" s="227" t="n"/>
      <c r="BE32" s="227" t="n"/>
      <c r="BF32" s="227" t="n"/>
      <c r="BG32" s="227" t="n"/>
      <c r="BH32" s="227" t="n"/>
      <c r="BI32" s="227" t="n"/>
      <c r="BJ32" s="227" t="n"/>
      <c r="BK32" s="227" t="n"/>
      <c r="BL32" s="227" t="n"/>
      <c r="BM32" s="227" t="n"/>
      <c r="BN32" s="227" t="n"/>
      <c r="BO32" s="227" t="n"/>
      <c r="BP32" s="227" t="n"/>
      <c r="BQ32" s="227" t="n"/>
      <c r="BR32" s="227" t="n"/>
      <c r="BS32" s="227" t="n"/>
      <c r="BT32" s="227" t="n"/>
      <c r="BU32" s="227" t="n"/>
      <c r="BV32" s="227" t="n"/>
      <c r="BW32" s="227" t="n"/>
      <c r="BX32" s="227" t="n"/>
      <c r="BY32" s="227" t="n"/>
    </row>
    <row r="33" ht="12" customHeight="1" s="91">
      <c r="A33" s="227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227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7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H33" s="227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T33" s="227" t="n"/>
      <c r="BU33" s="227" t="n"/>
      <c r="BV33" s="227" t="n"/>
      <c r="BW33" s="227" t="n"/>
      <c r="BX33" s="227" t="n"/>
      <c r="BY33" s="227" t="n"/>
    </row>
    <row r="34" ht="12" customHeight="1" s="91">
      <c r="A34" s="227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227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7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H34" s="227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T34" s="227" t="n"/>
      <c r="BU34" s="227" t="n"/>
      <c r="BV34" s="227" t="n"/>
      <c r="BW34" s="227" t="n"/>
      <c r="BX34" s="227" t="n"/>
      <c r="BY34" s="227" t="n"/>
    </row>
    <row r="35" ht="12" customHeight="1" s="91">
      <c r="A35" s="227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Y35" s="227" t="n"/>
      <c r="Z35" s="227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7" t="n"/>
      <c r="AL35" s="227" t="n"/>
      <c r="AM35" s="227" t="n"/>
      <c r="AN35" s="227" t="n"/>
      <c r="AO35" s="227" t="n"/>
      <c r="AP35" s="227" t="n"/>
      <c r="AQ35" s="227" t="n"/>
      <c r="AR35" s="227" t="n"/>
      <c r="AS35" s="227" t="n"/>
      <c r="AT35" s="227" t="n"/>
      <c r="AU35" s="227" t="n"/>
      <c r="AV35" s="227" t="n"/>
      <c r="AW35" s="227" t="n"/>
      <c r="AX35" s="227" t="n"/>
      <c r="AY35" s="227" t="n"/>
      <c r="AZ35" s="227" t="n"/>
      <c r="BA35" s="227" t="n"/>
      <c r="BB35" s="227" t="n"/>
      <c r="BC35" s="227" t="n"/>
      <c r="BD35" s="227" t="n"/>
      <c r="BE35" s="227" t="n"/>
      <c r="BF35" s="227" t="n"/>
      <c r="BG35" s="227" t="n"/>
      <c r="BH35" s="227" t="n"/>
      <c r="BI35" s="227" t="n"/>
      <c r="BJ35" s="227" t="n"/>
      <c r="BK35" s="227" t="n"/>
      <c r="BL35" s="227" t="n"/>
      <c r="BM35" s="227" t="n"/>
      <c r="BN35" s="227" t="n"/>
      <c r="BO35" s="227" t="n"/>
      <c r="BP35" s="227" t="n"/>
      <c r="BQ35" s="227" t="n"/>
      <c r="BR35" s="227" t="n"/>
      <c r="BS35" s="227" t="n"/>
      <c r="BT35" s="227" t="n"/>
      <c r="BU35" s="227" t="n"/>
      <c r="BV35" s="227" t="n"/>
      <c r="BW35" s="227" t="n"/>
      <c r="BX35" s="227" t="n"/>
      <c r="BY35" s="227" t="n"/>
    </row>
    <row r="36" ht="12" customHeight="1" s="91">
      <c r="A36" s="227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Y36" s="227" t="n"/>
      <c r="Z36" s="227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7" t="n"/>
      <c r="AL36" s="227" t="n"/>
      <c r="AM36" s="227" t="n"/>
      <c r="AN36" s="227" t="n"/>
      <c r="AO36" s="227" t="n"/>
      <c r="AP36" s="227" t="n"/>
      <c r="AQ36" s="227" t="n"/>
      <c r="AR36" s="227" t="n"/>
      <c r="AS36" s="227" t="n"/>
      <c r="AT36" s="227" t="n"/>
      <c r="AU36" s="227" t="n"/>
      <c r="AV36" s="227" t="n"/>
      <c r="AW36" s="227" t="n"/>
      <c r="AX36" s="227" t="n"/>
      <c r="AY36" s="227" t="n"/>
      <c r="AZ36" s="227" t="n"/>
      <c r="BA36" s="227" t="n"/>
      <c r="BB36" s="227" t="n"/>
      <c r="BC36" s="227" t="n"/>
      <c r="BD36" s="227" t="n"/>
      <c r="BE36" s="227" t="n"/>
      <c r="BF36" s="227" t="n"/>
      <c r="BG36" s="227" t="n"/>
      <c r="BH36" s="227" t="n"/>
      <c r="BI36" s="227" t="n"/>
      <c r="BJ36" s="227" t="n"/>
      <c r="BK36" s="227" t="n"/>
      <c r="BL36" s="227" t="n"/>
      <c r="BM36" s="227" t="n"/>
      <c r="BN36" s="227" t="n"/>
      <c r="BO36" s="227" t="n"/>
      <c r="BP36" s="227" t="n"/>
      <c r="BQ36" s="227" t="n"/>
      <c r="BR36" s="227" t="n"/>
      <c r="BS36" s="227" t="n"/>
      <c r="BT36" s="227" t="n"/>
      <c r="BU36" s="227" t="n"/>
      <c r="BV36" s="227" t="n"/>
      <c r="BW36" s="227" t="n"/>
      <c r="BX36" s="227" t="n"/>
      <c r="BY36" s="227" t="n"/>
    </row>
    <row r="37" ht="12" customHeight="1" s="91">
      <c r="A37" s="227" t="n"/>
      <c r="B37" s="227" t="n"/>
      <c r="C37" s="227" t="n"/>
      <c r="D37" s="227" t="n"/>
      <c r="E37" s="227" t="n"/>
      <c r="F37" s="227" t="n"/>
      <c r="G37" s="227" t="n"/>
      <c r="H37" s="227" t="n"/>
      <c r="I37" s="227" t="n"/>
      <c r="J37" s="227" t="n"/>
      <c r="K37" s="227" t="n"/>
      <c r="L37" s="227" t="n"/>
      <c r="M37" s="227" t="n"/>
      <c r="N37" s="227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7" t="n"/>
      <c r="Z37" s="227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7" t="n"/>
      <c r="AL37" s="227" t="n"/>
      <c r="AM37" s="227" t="n"/>
      <c r="AN37" s="227" t="n"/>
      <c r="AO37" s="227" t="n"/>
      <c r="AP37" s="227" t="n"/>
      <c r="AQ37" s="227" t="n"/>
      <c r="AR37" s="227" t="n"/>
      <c r="AS37" s="227" t="n"/>
      <c r="AT37" s="227" t="n"/>
      <c r="AU37" s="227" t="n"/>
      <c r="AV37" s="227" t="n"/>
      <c r="AW37" s="227" t="n"/>
      <c r="AX37" s="227" t="n"/>
      <c r="AY37" s="227" t="n"/>
      <c r="AZ37" s="227" t="n"/>
      <c r="BA37" s="227" t="n"/>
      <c r="BB37" s="227" t="n"/>
      <c r="BC37" s="227" t="n"/>
      <c r="BD37" s="227" t="n"/>
      <c r="BE37" s="227" t="n"/>
      <c r="BF37" s="227" t="n"/>
      <c r="BG37" s="227" t="n"/>
      <c r="BH37" s="227" t="n"/>
      <c r="BI37" s="227" t="n"/>
      <c r="BJ37" s="227" t="n"/>
      <c r="BK37" s="227" t="n"/>
      <c r="BL37" s="227" t="n"/>
      <c r="BM37" s="227" t="n"/>
      <c r="BN37" s="227" t="n"/>
      <c r="BO37" s="227" t="n"/>
      <c r="BP37" s="227" t="n"/>
      <c r="BQ37" s="227" t="n"/>
      <c r="BR37" s="227" t="n"/>
      <c r="BS37" s="227" t="n"/>
      <c r="BT37" s="227" t="n"/>
      <c r="BU37" s="227" t="n"/>
      <c r="BV37" s="227" t="n"/>
      <c r="BW37" s="227" t="n"/>
      <c r="BX37" s="227" t="n"/>
      <c r="BY37" s="227" t="n"/>
    </row>
    <row r="38" ht="12" customHeight="1" s="91">
      <c r="A38" s="224" t="n"/>
      <c r="B38" s="224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5" t="n"/>
      <c r="L38" s="225" t="n"/>
      <c r="M38" s="225" t="n"/>
      <c r="N38" s="225" t="n"/>
      <c r="O38" s="225" t="n"/>
      <c r="P38" s="225" t="n"/>
      <c r="Q38" s="225" t="n"/>
      <c r="R38" s="225" t="n"/>
      <c r="S38" s="225" t="n"/>
      <c r="T38" s="225" t="n"/>
      <c r="U38" s="225" t="n"/>
      <c r="V38" s="225" t="n"/>
      <c r="W38" s="225" t="n"/>
      <c r="X38" s="225" t="n"/>
      <c r="Y38" s="225" t="n"/>
      <c r="Z38" s="133" t="n"/>
      <c r="AA38" s="133" t="n"/>
      <c r="AB38" s="133" t="n"/>
      <c r="AC38" s="133" t="n"/>
      <c r="AD38" s="133" t="n"/>
      <c r="AE38" s="133" t="n"/>
      <c r="AF38" s="133" t="n"/>
      <c r="AG38" s="133" t="n"/>
      <c r="AH38" s="133" t="n"/>
      <c r="AI38" s="133" t="n"/>
      <c r="AJ38" s="133" t="n"/>
      <c r="AK38" s="133" t="n"/>
      <c r="AL38" s="133" t="n"/>
      <c r="AM38" s="133" t="n"/>
      <c r="AN38" s="133" t="n"/>
      <c r="AO38" s="133" t="n"/>
      <c r="AP38" s="133" t="n"/>
      <c r="AQ38" s="133" t="n"/>
      <c r="AR38" s="133" t="n"/>
      <c r="AS38" s="133" t="n"/>
      <c r="AT38" s="133" t="n"/>
      <c r="AU38" s="133" t="n"/>
      <c r="AV38" s="133" t="n"/>
      <c r="AW38" s="133" t="n"/>
      <c r="AX38" s="133" t="n"/>
      <c r="AY38" s="133" t="n"/>
      <c r="AZ38" s="133" t="n"/>
      <c r="BA38" s="133" t="n"/>
      <c r="BB38" s="226" t="n"/>
      <c r="BC38" s="227" t="n"/>
      <c r="BD38" s="133" t="n"/>
      <c r="BE38" s="133" t="n"/>
      <c r="BF38" s="133" t="n"/>
      <c r="BG38" s="133" t="n"/>
      <c r="BH38" s="133" t="n"/>
      <c r="BI38" s="133" t="n"/>
      <c r="BJ38" s="133" t="n"/>
      <c r="BK38" s="133" t="n"/>
      <c r="BL38" s="133" t="n"/>
      <c r="BM38" s="133" t="n"/>
      <c r="BN38" s="133" t="n"/>
      <c r="BO38" s="133" t="n"/>
      <c r="BP38" s="133" t="n"/>
      <c r="BQ38" s="133" t="n"/>
      <c r="BR38" s="133" t="n"/>
      <c r="BS38" s="133" t="n"/>
      <c r="BT38" s="133" t="n"/>
      <c r="BU38" s="133" t="n"/>
      <c r="BV38" s="133" t="n"/>
      <c r="BW38" s="133" t="n"/>
      <c r="BX38" s="133" t="n"/>
      <c r="BY38" s="133" t="n"/>
    </row>
    <row r="39" ht="12" customHeight="1" s="91">
      <c r="A39" s="224" t="n"/>
      <c r="B39" s="224" t="n"/>
      <c r="C39" s="224" t="n"/>
      <c r="D39" s="224" t="n"/>
      <c r="E39" s="224" t="n"/>
      <c r="F39" s="224" t="n"/>
      <c r="G39" s="224" t="n"/>
      <c r="H39" s="224" t="n"/>
      <c r="I39" s="224" t="n"/>
      <c r="J39" s="224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7" t="n"/>
      <c r="AA39" s="133" t="n"/>
      <c r="AB39" s="133" t="n"/>
      <c r="AC39" s="133" t="n"/>
      <c r="AD39" s="133" t="n"/>
      <c r="AE39" s="133" t="n"/>
      <c r="AF39" s="133" t="n"/>
      <c r="AG39" s="133" t="n"/>
      <c r="AH39" s="227" t="n"/>
      <c r="AI39" s="227" t="n"/>
      <c r="AJ39" s="227" t="n"/>
      <c r="AK39" s="227" t="n"/>
      <c r="AL39" s="227" t="n"/>
      <c r="AM39" s="227" t="n"/>
      <c r="AN39" s="227" t="n"/>
      <c r="AO39" s="227" t="n"/>
      <c r="AP39" s="227" t="n"/>
      <c r="AQ39" s="227" t="n"/>
      <c r="AR39" s="227" t="n"/>
      <c r="AS39" s="227" t="n"/>
      <c r="AT39" s="227" t="n"/>
      <c r="AU39" s="227" t="n"/>
      <c r="AV39" s="227" t="n"/>
      <c r="AW39" s="227" t="n"/>
      <c r="AX39" s="227" t="n"/>
      <c r="AY39" s="227" t="n"/>
      <c r="AZ39" s="227" t="n"/>
      <c r="BA39" s="227" t="n"/>
      <c r="BB39" s="227" t="n"/>
      <c r="BC39" s="227" t="n"/>
      <c r="BD39" s="227" t="n"/>
      <c r="BE39" s="227" t="n"/>
      <c r="BF39" s="227" t="n"/>
      <c r="BG39" s="133" t="n"/>
      <c r="BH39" s="133" t="n"/>
      <c r="BI39" s="133" t="n"/>
      <c r="BJ39" s="133" t="n"/>
      <c r="BK39" s="133" t="n"/>
      <c r="BL39" s="133" t="n"/>
      <c r="BM39" s="133" t="n"/>
      <c r="BN39" s="133" t="n"/>
      <c r="BO39" s="133" t="n"/>
      <c r="BP39" s="133" t="n"/>
      <c r="BQ39" s="133" t="n"/>
      <c r="BR39" s="133" t="n"/>
      <c r="BS39" s="133" t="n"/>
      <c r="BT39" s="133" t="n"/>
      <c r="BU39" s="133" t="n"/>
      <c r="BV39" s="133" t="n"/>
      <c r="BW39" s="133" t="n"/>
      <c r="BX39" s="133" t="n"/>
      <c r="BY39" s="133" t="n"/>
    </row>
    <row r="40" ht="12" customHeight="1" s="91">
      <c r="A40" s="224" t="n"/>
      <c r="B40" s="22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5" t="n"/>
      <c r="L40" s="225" t="n"/>
      <c r="M40" s="225" t="n"/>
      <c r="N40" s="225" t="n"/>
      <c r="O40" s="225" t="n"/>
      <c r="P40" s="225" t="n"/>
      <c r="Q40" s="225" t="n"/>
      <c r="R40" s="225" t="n"/>
      <c r="S40" s="225" t="n"/>
      <c r="T40" s="225" t="n"/>
      <c r="U40" s="225" t="n"/>
      <c r="V40" s="225" t="n"/>
      <c r="W40" s="225" t="n"/>
      <c r="X40" s="225" t="n"/>
      <c r="Y40" s="225" t="n"/>
      <c r="Z40" s="227" t="n"/>
      <c r="AA40" s="133" t="n"/>
      <c r="AB40" s="133" t="n"/>
      <c r="AC40" s="133" t="n"/>
      <c r="AD40" s="133" t="n"/>
      <c r="AE40" s="133" t="n"/>
      <c r="AF40" s="133" t="n"/>
      <c r="AG40" s="133" t="n"/>
      <c r="AH40" s="227" t="n"/>
      <c r="AI40" s="227" t="n"/>
      <c r="AJ40" s="227" t="n"/>
      <c r="AK40" s="227" t="n"/>
      <c r="AL40" s="227" t="n"/>
      <c r="AM40" s="227" t="n"/>
      <c r="AN40" s="227" t="n"/>
      <c r="AO40" s="227" t="n"/>
      <c r="AP40" s="227" t="n"/>
      <c r="AQ40" s="227" t="n"/>
      <c r="AR40" s="227" t="n"/>
      <c r="AS40" s="227" t="n"/>
      <c r="AT40" s="227" t="n"/>
      <c r="AU40" s="227" t="n"/>
      <c r="AV40" s="227" t="n"/>
      <c r="AW40" s="227" t="n"/>
      <c r="AX40" s="227" t="n"/>
      <c r="AY40" s="227" t="n"/>
      <c r="AZ40" s="227" t="n"/>
      <c r="BA40" s="227" t="n"/>
      <c r="BB40" s="227" t="n"/>
      <c r="BC40" s="227" t="n"/>
      <c r="BD40" s="227" t="n"/>
      <c r="BE40" s="227" t="n"/>
      <c r="BF40" s="227" t="n"/>
      <c r="BG40" s="134" t="n"/>
      <c r="BH40" s="134" t="n"/>
      <c r="BI40" s="134" t="n"/>
      <c r="BJ40" s="134" t="n"/>
      <c r="BK40" s="134" t="n"/>
      <c r="BL40" s="134" t="n"/>
      <c r="BM40" s="134" t="n"/>
      <c r="BN40" s="134" t="n"/>
      <c r="BO40" s="134" t="n"/>
      <c r="BP40" s="133" t="n"/>
      <c r="BQ40" s="133" t="n"/>
      <c r="BR40" s="133" t="n"/>
      <c r="BS40" s="133" t="n"/>
      <c r="BT40" s="133" t="n"/>
      <c r="BU40" s="133" t="n"/>
      <c r="BV40" s="133" t="n"/>
      <c r="BW40" s="133" t="n"/>
      <c r="BX40" s="133" t="n"/>
      <c r="BY40" s="133" t="n"/>
      <c r="BZ40" s="227" t="n"/>
      <c r="CA40" s="227" t="n"/>
      <c r="CB40" s="227" t="n"/>
      <c r="CC40" s="227" t="n"/>
      <c r="CD40" s="227" t="n"/>
      <c r="CE40" s="227" t="n"/>
      <c r="CF40" s="227" t="n"/>
      <c r="CG40" s="227" t="n"/>
      <c r="CH40" s="227" t="n"/>
      <c r="CI40" s="227" t="n"/>
      <c r="CJ40" s="227" t="n"/>
      <c r="CK40" s="227" t="n"/>
      <c r="CL40" s="227" t="n"/>
      <c r="CM40" s="227" t="n"/>
      <c r="CN40" s="227" t="n"/>
      <c r="CO40" s="227" t="n"/>
      <c r="CP40" s="227" t="n"/>
      <c r="CQ40" s="227" t="n"/>
      <c r="CR40" s="227" t="n"/>
      <c r="CS40" s="227" t="n"/>
      <c r="CT40" s="227" t="n"/>
      <c r="CU40" s="227" t="n"/>
      <c r="CV40" s="227" t="n"/>
    </row>
    <row r="41" ht="12" customHeight="1" s="91">
      <c r="A41" s="224" t="n"/>
      <c r="B41" s="224" t="n"/>
      <c r="C41" s="224" t="n"/>
      <c r="D41" s="224" t="n"/>
      <c r="E41" s="224" t="n"/>
      <c r="F41" s="224" t="n"/>
      <c r="G41" s="224" t="n"/>
      <c r="H41" s="224" t="n"/>
      <c r="I41" s="224" t="n"/>
      <c r="J41" s="224" t="n"/>
      <c r="K41" s="225" t="n"/>
      <c r="L41" s="225" t="n"/>
      <c r="M41" s="225" t="n"/>
      <c r="N41" s="225" t="n"/>
      <c r="O41" s="225" t="n"/>
      <c r="P41" s="225" t="n"/>
      <c r="Q41" s="225" t="n"/>
      <c r="R41" s="225" t="n"/>
      <c r="S41" s="225" t="n"/>
      <c r="T41" s="225" t="n"/>
      <c r="U41" s="225" t="n"/>
      <c r="V41" s="225" t="n"/>
      <c r="W41" s="225" t="n"/>
      <c r="X41" s="225" t="n"/>
      <c r="Y41" s="225" t="n"/>
      <c r="Z41" s="227" t="n"/>
      <c r="AA41" s="133" t="n"/>
      <c r="AB41" s="133" t="n"/>
      <c r="AC41" s="133" t="n"/>
      <c r="AD41" s="133" t="n"/>
      <c r="AE41" s="133" t="n"/>
      <c r="AF41" s="133" t="n"/>
      <c r="AG41" s="133" t="n"/>
      <c r="AH41" s="227" t="n"/>
      <c r="AI41" s="227" t="n"/>
      <c r="AJ41" s="227" t="n"/>
      <c r="AK41" s="227" t="n"/>
      <c r="AL41" s="227" t="n"/>
      <c r="AM41" s="227" t="n"/>
      <c r="AN41" s="227" t="n"/>
      <c r="AO41" s="227" t="n"/>
      <c r="AP41" s="227" t="n"/>
      <c r="AQ41" s="227" t="n"/>
      <c r="AR41" s="227" t="n"/>
      <c r="AS41" s="227" t="n"/>
      <c r="AT41" s="227" t="n"/>
      <c r="AU41" s="227" t="n"/>
      <c r="AV41" s="227" t="n"/>
      <c r="AW41" s="227" t="n"/>
      <c r="AX41" s="227" t="n"/>
      <c r="AY41" s="227" t="n"/>
      <c r="AZ41" s="227" t="n"/>
      <c r="BA41" s="227" t="n"/>
      <c r="BB41" s="227" t="n"/>
      <c r="BC41" s="227" t="n"/>
      <c r="BD41" s="227" t="n"/>
      <c r="BE41" s="227" t="n"/>
      <c r="BF41" s="227" t="n"/>
      <c r="BG41" s="134" t="n"/>
      <c r="BH41" s="134" t="n"/>
      <c r="BI41" s="134" t="n"/>
      <c r="BJ41" s="134" t="n"/>
      <c r="BK41" s="134" t="n"/>
      <c r="BL41" s="134" t="n"/>
      <c r="BM41" s="134" t="n"/>
      <c r="BN41" s="134" t="n"/>
      <c r="BO41" s="134" t="n"/>
      <c r="BP41" s="133" t="n"/>
      <c r="BQ41" s="133" t="n"/>
      <c r="BR41" s="133" t="n"/>
      <c r="BS41" s="133" t="n"/>
      <c r="BT41" s="133" t="n"/>
      <c r="BU41" s="133" t="n"/>
      <c r="BV41" s="133" t="n"/>
      <c r="BW41" s="133" t="n"/>
      <c r="BX41" s="133" t="n"/>
      <c r="BY41" s="133" t="n"/>
      <c r="BZ41" s="227" t="n"/>
      <c r="CA41" s="227" t="n"/>
      <c r="CB41" s="227" t="n"/>
      <c r="CC41" s="227" t="n"/>
      <c r="CD41" s="227" t="n"/>
      <c r="CE41" s="227" t="n"/>
      <c r="CF41" s="227" t="n"/>
      <c r="CG41" s="227" t="n"/>
      <c r="CH41" s="227" t="n"/>
      <c r="CI41" s="227" t="n"/>
      <c r="CJ41" s="227" t="n"/>
      <c r="CK41" s="227" t="n"/>
      <c r="CL41" s="227" t="n"/>
      <c r="CM41" s="227" t="n"/>
      <c r="CN41" s="227" t="n"/>
      <c r="CO41" s="227" t="n"/>
      <c r="CP41" s="227" t="n"/>
      <c r="CQ41" s="227" t="n"/>
      <c r="CR41" s="227" t="n"/>
      <c r="CS41" s="227" t="n"/>
      <c r="CT41" s="227" t="n"/>
      <c r="CU41" s="227" t="n"/>
      <c r="CV41" s="227" t="n"/>
    </row>
    <row r="42" ht="12" customHeight="1" s="91">
      <c r="A42" s="224" t="n"/>
      <c r="B42" s="224" t="n"/>
      <c r="C42" s="224" t="n"/>
      <c r="D42" s="224" t="n"/>
      <c r="E42" s="224" t="n"/>
      <c r="F42" s="224" t="n"/>
      <c r="G42" s="224" t="n"/>
      <c r="H42" s="224" t="n"/>
      <c r="I42" s="224" t="n"/>
      <c r="J42" s="224" t="n"/>
      <c r="K42" s="228" t="n"/>
      <c r="L42" s="228" t="n"/>
      <c r="M42" s="228" t="n"/>
      <c r="N42" s="228" t="n"/>
      <c r="O42" s="228" t="n"/>
      <c r="P42" s="228" t="n"/>
      <c r="Q42" s="228" t="n"/>
      <c r="R42" s="228" t="n"/>
      <c r="S42" s="228" t="n"/>
      <c r="T42" s="228" t="n"/>
      <c r="U42" s="228" t="n"/>
      <c r="V42" s="228" t="n"/>
      <c r="W42" s="228" t="n"/>
      <c r="X42" s="228" t="n"/>
      <c r="Y42" s="228" t="n"/>
      <c r="Z42" s="227" t="n"/>
      <c r="AA42" s="136" t="n"/>
      <c r="AB42" s="136" t="n"/>
      <c r="AC42" s="136" t="n"/>
      <c r="AD42" s="136" t="n"/>
      <c r="AE42" s="136" t="n"/>
      <c r="AF42" s="136" t="n"/>
      <c r="AG42" s="136" t="n"/>
      <c r="AH42" s="227" t="n"/>
      <c r="AI42" s="227" t="n"/>
      <c r="AJ42" s="227" t="n"/>
      <c r="AK42" s="227" t="n"/>
      <c r="AL42" s="227" t="n"/>
      <c r="AM42" s="227" t="n"/>
      <c r="AN42" s="227" t="n"/>
      <c r="AO42" s="227" t="n"/>
      <c r="AP42" s="227" t="n"/>
      <c r="AQ42" s="227" t="n"/>
      <c r="AR42" s="227" t="n"/>
      <c r="AS42" s="227" t="n"/>
      <c r="AT42" s="227" t="n"/>
      <c r="AU42" s="227" t="n"/>
      <c r="AV42" s="227" t="n"/>
      <c r="AW42" s="227" t="n"/>
      <c r="AX42" s="227" t="n"/>
      <c r="AY42" s="227" t="n"/>
      <c r="AZ42" s="227" t="n"/>
      <c r="BA42" s="227" t="n"/>
      <c r="BB42" s="227" t="n"/>
      <c r="BC42" s="227" t="n"/>
      <c r="BD42" s="227" t="n"/>
      <c r="BE42" s="227" t="n"/>
      <c r="BF42" s="227" t="n"/>
      <c r="BG42" s="137" t="n"/>
      <c r="BH42" s="137" t="n"/>
      <c r="BI42" s="137" t="n"/>
      <c r="BJ42" s="137" t="n"/>
      <c r="BK42" s="137" t="n"/>
      <c r="BL42" s="137" t="n"/>
      <c r="BM42" s="137" t="n"/>
      <c r="BN42" s="137" t="n"/>
      <c r="BO42" s="137" t="n"/>
      <c r="BP42" s="137" t="n"/>
      <c r="BQ42" s="137" t="n"/>
      <c r="BR42" s="137" t="n"/>
      <c r="BS42" s="137" t="n"/>
      <c r="BT42" s="137" t="n"/>
      <c r="BU42" s="137" t="n"/>
      <c r="BV42" s="137" t="n"/>
      <c r="BW42" s="137" t="n"/>
      <c r="BX42" s="137" t="n"/>
      <c r="BY42" s="133" t="n"/>
      <c r="BZ42" s="227" t="n"/>
      <c r="CA42" s="227" t="n"/>
      <c r="CB42" s="227" t="n"/>
      <c r="CC42" s="227" t="n"/>
      <c r="CD42" s="227" t="n"/>
      <c r="CE42" s="227" t="n"/>
      <c r="CF42" s="227" t="n"/>
      <c r="CG42" s="227" t="n"/>
      <c r="CH42" s="227" t="n"/>
      <c r="CI42" s="227" t="n"/>
      <c r="CJ42" s="227" t="n"/>
      <c r="CK42" s="227" t="n"/>
      <c r="CL42" s="227" t="n"/>
      <c r="CM42" s="227" t="n"/>
      <c r="CN42" s="227" t="n"/>
      <c r="CO42" s="227" t="n"/>
      <c r="CP42" s="227" t="n"/>
      <c r="CQ42" s="227" t="n"/>
      <c r="CR42" s="227" t="n"/>
      <c r="CS42" s="227" t="n"/>
      <c r="CT42" s="227" t="n"/>
      <c r="CU42" s="227" t="n"/>
      <c r="CV42" s="227" t="n"/>
    </row>
    <row r="43" ht="12" customHeight="1" s="91">
      <c r="A43" s="224" t="n"/>
      <c r="B43" s="224" t="n"/>
      <c r="C43" s="224" t="n"/>
      <c r="D43" s="224" t="n"/>
      <c r="E43" s="224" t="n"/>
      <c r="F43" s="224" t="n"/>
      <c r="G43" s="224" t="n"/>
      <c r="H43" s="224" t="n"/>
      <c r="I43" s="224" t="n"/>
      <c r="J43" s="224" t="n"/>
      <c r="K43" s="225" t="n"/>
      <c r="L43" s="225" t="n"/>
      <c r="M43" s="225" t="n"/>
      <c r="N43" s="225" t="n"/>
      <c r="O43" s="225" t="n"/>
      <c r="P43" s="225" t="n"/>
      <c r="Q43" s="225" t="n"/>
      <c r="R43" s="225" t="n"/>
      <c r="S43" s="225" t="n"/>
      <c r="T43" s="225" t="n"/>
      <c r="U43" s="225" t="n"/>
      <c r="V43" s="225" t="n"/>
      <c r="W43" s="225" t="n"/>
      <c r="X43" s="225" t="n"/>
      <c r="Y43" s="225" t="n"/>
      <c r="Z43" s="227" t="n"/>
      <c r="AA43" s="138" t="n"/>
      <c r="AB43" s="138" t="n"/>
      <c r="AC43" s="138" t="n"/>
      <c r="AD43" s="138" t="n"/>
      <c r="AE43" s="138" t="n"/>
      <c r="AF43" s="138" t="n"/>
      <c r="AG43" s="138" t="n"/>
      <c r="AH43" s="227" t="n"/>
      <c r="AI43" s="227" t="n"/>
      <c r="AJ43" s="227" t="n"/>
      <c r="AK43" s="227" t="n"/>
      <c r="AL43" s="227" t="n"/>
      <c r="AM43" s="227" t="n"/>
      <c r="AN43" s="227" t="n"/>
      <c r="AO43" s="227" t="n"/>
      <c r="AP43" s="227" t="n"/>
      <c r="AQ43" s="227" t="n"/>
      <c r="AR43" s="227" t="n"/>
      <c r="AS43" s="227" t="n"/>
      <c r="AT43" s="227" t="n"/>
      <c r="AU43" s="227" t="n"/>
      <c r="AV43" s="227" t="n"/>
      <c r="AW43" s="227" t="n"/>
      <c r="AX43" s="227" t="n"/>
      <c r="AY43" s="227" t="n"/>
      <c r="AZ43" s="227" t="n"/>
      <c r="BA43" s="227" t="n"/>
      <c r="BB43" s="227" t="n"/>
      <c r="BC43" s="227" t="n"/>
      <c r="BD43" s="227" t="n"/>
      <c r="BE43" s="227" t="n"/>
      <c r="BF43" s="227" t="n"/>
      <c r="BG43" s="137" t="n"/>
      <c r="BH43" s="137" t="n"/>
      <c r="BI43" s="137" t="n"/>
      <c r="BJ43" s="137" t="n"/>
      <c r="BK43" s="137" t="n"/>
      <c r="BL43" s="137" t="n"/>
      <c r="BM43" s="137" t="n"/>
      <c r="BN43" s="137" t="n"/>
      <c r="BO43" s="137" t="n"/>
      <c r="BP43" s="137" t="n"/>
      <c r="BQ43" s="137" t="n"/>
      <c r="BR43" s="137" t="n"/>
      <c r="BS43" s="137" t="n"/>
      <c r="BT43" s="137" t="n"/>
      <c r="BU43" s="137" t="n"/>
      <c r="BV43" s="137" t="n"/>
      <c r="BW43" s="137" t="n"/>
      <c r="BX43" s="137" t="n"/>
      <c r="BY43" s="133" t="n"/>
      <c r="BZ43" s="227" t="n"/>
      <c r="CA43" s="227" t="n"/>
      <c r="CB43" s="227" t="n"/>
      <c r="CC43" s="227" t="n"/>
      <c r="CD43" s="227" t="n"/>
      <c r="CE43" s="227" t="n"/>
      <c r="CF43" s="227" t="n"/>
      <c r="CG43" s="227" t="n"/>
      <c r="CH43" s="227" t="n"/>
      <c r="CI43" s="227" t="n"/>
      <c r="CJ43" s="227" t="n"/>
      <c r="CK43" s="227" t="n"/>
      <c r="CL43" s="227" t="n"/>
      <c r="CM43" s="227" t="n"/>
      <c r="CN43" s="227" t="n"/>
      <c r="CO43" s="227" t="n"/>
      <c r="CP43" s="227" t="n"/>
      <c r="CQ43" s="227" t="n"/>
      <c r="CR43" s="227" t="n"/>
      <c r="CS43" s="227" t="n"/>
      <c r="CT43" s="227" t="n"/>
      <c r="CU43" s="227" t="n"/>
      <c r="CV43" s="227" t="n"/>
    </row>
    <row r="44" ht="12" customHeight="1" s="91">
      <c r="A44" s="224" t="n"/>
      <c r="B44" s="224" t="n"/>
      <c r="C44" s="224" t="n"/>
      <c r="D44" s="224" t="n"/>
      <c r="E44" s="224" t="n"/>
      <c r="F44" s="224" t="n"/>
      <c r="G44" s="224" t="n"/>
      <c r="H44" s="224" t="n"/>
      <c r="I44" s="224" t="n"/>
      <c r="J44" s="224" t="n"/>
      <c r="K44" s="225" t="n"/>
      <c r="L44" s="225" t="n"/>
      <c r="M44" s="225" t="n"/>
      <c r="N44" s="225" t="n"/>
      <c r="O44" s="225" t="n"/>
      <c r="P44" s="225" t="n"/>
      <c r="Q44" s="225" t="n"/>
      <c r="R44" s="225" t="n"/>
      <c r="S44" s="225" t="n"/>
      <c r="T44" s="225" t="n"/>
      <c r="U44" s="225" t="n"/>
      <c r="V44" s="225" t="n"/>
      <c r="W44" s="225" t="n"/>
      <c r="X44" s="225" t="n"/>
      <c r="Y44" s="225" t="n"/>
      <c r="Z44" s="227" t="n"/>
      <c r="AA44" s="138" t="n"/>
      <c r="AB44" s="138" t="n"/>
      <c r="AC44" s="138" t="n"/>
      <c r="AD44" s="138" t="n"/>
      <c r="AE44" s="138" t="n"/>
      <c r="AF44" s="138" t="n"/>
      <c r="AG44" s="138" t="n"/>
      <c r="AH44" s="227" t="n"/>
      <c r="AI44" s="227" t="n"/>
      <c r="AJ44" s="227" t="n"/>
      <c r="AK44" s="227" t="n"/>
      <c r="AL44" s="227" t="n"/>
      <c r="AM44" s="227" t="n"/>
      <c r="AN44" s="227" t="n"/>
      <c r="AO44" s="227" t="n"/>
      <c r="AP44" s="227" t="n"/>
      <c r="AQ44" s="227" t="n"/>
      <c r="AR44" s="227" t="n"/>
      <c r="AS44" s="227" t="n"/>
      <c r="AT44" s="227" t="n"/>
      <c r="AU44" s="227" t="n"/>
      <c r="AV44" s="227" t="n"/>
      <c r="AW44" s="227" t="n"/>
      <c r="AX44" s="227" t="n"/>
      <c r="AY44" s="227" t="n"/>
      <c r="AZ44" s="227" t="n"/>
      <c r="BA44" s="227" t="n"/>
      <c r="BB44" s="227" t="n"/>
      <c r="BC44" s="227" t="n"/>
      <c r="BD44" s="227" t="n"/>
      <c r="BE44" s="227" t="n"/>
      <c r="BF44" s="227" t="n"/>
      <c r="BG44" s="138" t="n"/>
      <c r="BH44" s="138" t="n"/>
      <c r="BI44" s="138" t="n"/>
      <c r="BJ44" s="138" t="n"/>
      <c r="BK44" s="138" t="n"/>
      <c r="BL44" s="138" t="n"/>
      <c r="BM44" s="138" t="n"/>
      <c r="BN44" s="138" t="n"/>
      <c r="BO44" s="138" t="n"/>
      <c r="BP44" s="138" t="n"/>
      <c r="BQ44" s="138" t="n"/>
      <c r="BR44" s="133" t="n"/>
      <c r="BS44" s="133" t="n"/>
      <c r="BT44" s="133" t="n"/>
      <c r="BU44" s="133" t="n"/>
      <c r="BV44" s="133" t="n"/>
      <c r="BW44" s="133" t="n"/>
      <c r="BX44" s="133" t="n"/>
      <c r="BY44" s="133" t="n"/>
      <c r="BZ44" s="227" t="n"/>
      <c r="CA44" s="227" t="n"/>
      <c r="CB44" s="227" t="n"/>
      <c r="CC44" s="227" t="n"/>
      <c r="CD44" s="227" t="n"/>
      <c r="CE44" s="227" t="n"/>
      <c r="CF44" s="227" t="n"/>
      <c r="CG44" s="227" t="n"/>
      <c r="CH44" s="227" t="n"/>
      <c r="CI44" s="227" t="n"/>
      <c r="CJ44" s="227" t="n"/>
      <c r="CK44" s="227" t="n"/>
      <c r="CL44" s="227" t="n"/>
      <c r="CM44" s="227" t="n"/>
      <c r="CN44" s="227" t="n"/>
      <c r="CO44" s="227" t="n"/>
      <c r="CP44" s="227" t="n"/>
      <c r="CQ44" s="227" t="n"/>
      <c r="CR44" s="227" t="n"/>
      <c r="CS44" s="227" t="n"/>
      <c r="CT44" s="227" t="n"/>
      <c r="CU44" s="227" t="n"/>
      <c r="CV44" s="227" t="n"/>
    </row>
    <row r="45" ht="12" customHeight="1" s="91">
      <c r="A45" s="224" t="n"/>
      <c r="B45" s="224" t="n"/>
      <c r="C45" s="224" t="n"/>
      <c r="D45" s="224" t="n"/>
      <c r="E45" s="224" t="n"/>
      <c r="F45" s="224" t="n"/>
      <c r="G45" s="224" t="n"/>
      <c r="H45" s="224" t="n"/>
      <c r="I45" s="224" t="n"/>
      <c r="J45" s="224" t="n"/>
      <c r="K45" s="225" t="n"/>
      <c r="L45" s="225" t="n"/>
      <c r="M45" s="225" t="n"/>
      <c r="N45" s="225" t="n"/>
      <c r="O45" s="225" t="n"/>
      <c r="P45" s="225" t="n"/>
      <c r="Q45" s="225" t="n"/>
      <c r="R45" s="225" t="n"/>
      <c r="S45" s="225" t="n"/>
      <c r="T45" s="225" t="n"/>
      <c r="U45" s="225" t="n"/>
      <c r="V45" s="225" t="n"/>
      <c r="W45" s="225" t="n"/>
      <c r="X45" s="225" t="n"/>
      <c r="Y45" s="225" t="n"/>
      <c r="Z45" s="227" t="n"/>
      <c r="AA45" s="229" t="n"/>
      <c r="AB45" s="229" t="n"/>
      <c r="AC45" s="229" t="n"/>
      <c r="AD45" s="229" t="n"/>
      <c r="AE45" s="229" t="n"/>
      <c r="AF45" s="229" t="n"/>
      <c r="AG45" s="229" t="n"/>
      <c r="AH45" s="227" t="n"/>
      <c r="AI45" s="227" t="n"/>
      <c r="AJ45" s="227" t="n"/>
      <c r="AK45" s="227" t="n"/>
      <c r="AL45" s="227" t="n"/>
      <c r="AM45" s="227" t="n"/>
      <c r="AN45" s="227" t="n"/>
      <c r="AO45" s="227" t="n"/>
      <c r="AP45" s="227" t="n"/>
      <c r="AQ45" s="227" t="n"/>
      <c r="AR45" s="227" t="n"/>
      <c r="AS45" s="227" t="n"/>
      <c r="AT45" s="227" t="n"/>
      <c r="AU45" s="227" t="n"/>
      <c r="AV45" s="227" t="n"/>
      <c r="AW45" s="227" t="n"/>
      <c r="AX45" s="227" t="n"/>
      <c r="AY45" s="227" t="n"/>
      <c r="AZ45" s="227" t="n"/>
      <c r="BA45" s="227" t="n"/>
      <c r="BB45" s="227" t="n"/>
      <c r="BC45" s="227" t="n"/>
      <c r="BD45" s="227" t="n"/>
      <c r="BE45" s="227" t="n"/>
      <c r="BF45" s="227" t="n"/>
      <c r="BG45" s="229" t="n"/>
      <c r="BH45" s="229" t="n"/>
      <c r="BI45" s="229" t="n"/>
      <c r="BJ45" s="229" t="n"/>
      <c r="BK45" s="229" t="n"/>
      <c r="BL45" s="229" t="n"/>
      <c r="BM45" s="229" t="n"/>
      <c r="BN45" s="229" t="n"/>
      <c r="BO45" s="229" t="n"/>
      <c r="BP45" s="229" t="n"/>
      <c r="BQ45" s="229" t="n"/>
      <c r="BR45" s="229" t="n"/>
      <c r="BS45" s="229" t="n"/>
      <c r="BT45" s="229" t="n"/>
      <c r="BU45" s="229" t="n"/>
      <c r="BV45" s="229" t="n"/>
      <c r="BW45" s="229" t="n"/>
      <c r="BX45" s="229" t="n"/>
      <c r="BY45" s="133" t="n"/>
      <c r="BZ45" s="227" t="n"/>
      <c r="CA45" s="227" t="n"/>
      <c r="CB45" s="227" t="n"/>
      <c r="CC45" s="227" t="n"/>
      <c r="CD45" s="227" t="n"/>
      <c r="CE45" s="227" t="n"/>
      <c r="CF45" s="227" t="n"/>
      <c r="CG45" s="227" t="n"/>
      <c r="CH45" s="227" t="n"/>
      <c r="CI45" s="227" t="n"/>
      <c r="CJ45" s="227" t="n"/>
      <c r="CK45" s="227" t="n"/>
      <c r="CL45" s="227" t="n"/>
      <c r="CM45" s="227" t="n"/>
      <c r="CN45" s="227" t="n"/>
      <c r="CO45" s="227" t="n"/>
      <c r="CP45" s="227" t="n"/>
      <c r="CQ45" s="227" t="n"/>
      <c r="CR45" s="227" t="n"/>
      <c r="CS45" s="227" t="n"/>
      <c r="CT45" s="227" t="n"/>
      <c r="CU45" s="227" t="n"/>
      <c r="CV45" s="227" t="n"/>
    </row>
    <row r="51" ht="12" customHeight="1" s="91">
      <c r="A51" s="230" t="n"/>
      <c r="B51" s="127" t="n"/>
    </row>
    <row r="52" ht="12" customHeight="1" s="91">
      <c r="A52" s="230" t="n"/>
      <c r="B52" s="127" t="n"/>
    </row>
  </sheetData>
  <printOptions horizontalCentered="1"/>
  <pageMargins left="0.25" right="0.25" top="0.25" bottom="0.25" header="0.375" footer="0.1"/>
  <pageSetup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2020-01-07T20:09:10Z</dcterms:modified>
  <cp:lastModifiedBy>Max Pinion</cp:lastModifiedBy>
  <cp:lastPrinted>2019-10-09T20:00:39Z</cp:lastPrinted>
</cp:coreProperties>
</file>