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2360-190602 (2)" sheetId="2" state="visible" r:id="rId2"/>
    <sheet xmlns:r="http://schemas.openxmlformats.org/officeDocument/2006/relationships" name="Map" sheetId="3" state="visible" r:id="rId3"/>
    <sheet xmlns:r="http://schemas.openxmlformats.org/officeDocument/2006/relationships" name="Map (2)" sheetId="4" state="visible" r:id="rId4"/>
    <sheet xmlns:r="http://schemas.openxmlformats.org/officeDocument/2006/relationships" name="Map (3)" sheetId="5" state="visible" r:id="rId5"/>
    <sheet xmlns:r="http://schemas.openxmlformats.org/officeDocument/2006/relationships" name="Map (4)" sheetId="6" state="visible" r:id="rId6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5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Titles" localSheetId="1">'2360-190602 (2)'!$1:$17</definedName>
    <definedName name="_xlnm.Print_Area" localSheetId="1">'2360-190602 (2)'!$A$1:$S$39</definedName>
    <definedName name="_xlnm.Print_Area" localSheetId="2">'Map'!$A$1:$BY$45</definedName>
    <definedName name="_xlnm.Print_Area" localSheetId="3">'Map (2)'!$A$1:$BY$45</definedName>
    <definedName name="_xlnm.Print_Area" localSheetId="4">'Map (3)'!$A$1:$BY$45</definedName>
    <definedName name="_xlnm.Print_Area" localSheetId="5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8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9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8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84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Relationship Type="http://schemas.openxmlformats.org/officeDocument/2006/relationships/image" Target="/xl/media/image5.jpeg" Id="rId3"/><Relationship Type="http://schemas.openxmlformats.org/officeDocument/2006/relationships/image" Target="/xl/media/image6.jpeg" Id="rId4"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Relationship Type="http://schemas.openxmlformats.org/officeDocument/2006/relationships/image" Target="/xl/media/image10.jpeg" Id="rId4"/><Relationship Type="http://schemas.openxmlformats.org/officeDocument/2006/relationships/image" Target="/xl/media/image11.jpeg" Id="rId5"/></Relationships>
</file>

<file path=xl/drawings/_rels/drawing5.xml.rels><Relationships xmlns="http://schemas.openxmlformats.org/package/2006/relationships"><Relationship Type="http://schemas.openxmlformats.org/officeDocument/2006/relationships/image" Target="/xl/media/image12.png" Id="rId1"/><Relationship Type="http://schemas.openxmlformats.org/officeDocument/2006/relationships/image" Target="/xl/media/image13.jpeg" Id="rId2"/><Relationship Type="http://schemas.openxmlformats.org/officeDocument/2006/relationships/image" Target="/xl/media/image14.jpeg" Id="rId3"/><Relationship Type="http://schemas.openxmlformats.org/officeDocument/2006/relationships/image" Target="/xl/media/image15.jpeg" Id="rId4"/><Relationship Type="http://schemas.openxmlformats.org/officeDocument/2006/relationships/image" Target="/xl/media/image16.jpeg" Id="rId5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jpeg" Id="rId2"/><Relationship Type="http://schemas.openxmlformats.org/officeDocument/2006/relationships/image" Target="/xl/media/image19.jpeg" Id="rId3"/><Relationship Type="http://schemas.openxmlformats.org/officeDocument/2006/relationships/image" Target="/xl/media/image20.jpeg" Id="rId4"/><Relationship Type="http://schemas.openxmlformats.org/officeDocument/2006/relationships/image" Target="/xl/media/image21.jpeg" Id="rId5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22412</colOff>
      <row>2</row>
      <rowOff>11205</rowOff>
    </from>
    <to>
      <col>26</col>
      <colOff>0</colOff>
      <row>35</row>
      <rowOff>152558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471" y="649940"/>
          <a:ext cx="2779058" cy="5318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27</col>
      <colOff>11207</colOff>
      <row>2</row>
      <rowOff>15529</rowOff>
    </from>
    <to>
      <col>52</col>
      <colOff>22412</colOff>
      <row>36</row>
      <rowOff>0</rowOff>
    </to>
    <pic>
      <nvPicPr>
        <cNvPr id="12" name="Pictur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036795" y="654264"/>
          <a:ext cx="2812676" cy="5318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53</col>
      <colOff>11205</colOff>
      <row>1</row>
      <rowOff>156881</rowOff>
    </from>
    <to>
      <col>75</col>
      <colOff>100853</colOff>
      <row>35</row>
      <rowOff>154528</rowOff>
    </to>
    <pic>
      <nvPicPr>
        <cNvPr id="15" name="Picture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950323" y="638734"/>
          <a:ext cx="2554942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15531</colOff>
      <row>2</row>
      <rowOff>15528</rowOff>
    </from>
    <to>
      <col>19</col>
      <colOff>2560</colOff>
      <row>36</row>
      <rowOff>13175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7590" y="654263"/>
          <a:ext cx="2004088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19858</colOff>
      <row>1</row>
      <rowOff>154325</rowOff>
    </from>
    <to>
      <col>38</col>
      <colOff>6887</colOff>
      <row>35</row>
      <rowOff>151972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61034" y="636178"/>
          <a:ext cx="2004088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12972</colOff>
      <row>2</row>
      <rowOff>1765</rowOff>
    </from>
    <to>
      <col>57</col>
      <colOff>1</colOff>
      <row>35</row>
      <rowOff>156294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83266" y="640500"/>
          <a:ext cx="2004088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11206</colOff>
      <row>2</row>
      <rowOff>11207</rowOff>
    </from>
    <to>
      <col>76</col>
      <colOff>0</colOff>
      <row>36</row>
      <rowOff>11207</rowOff>
    </to>
    <pic>
      <nvPicPr>
        <cNvPr id="14" name="Pictur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10618" y="649942"/>
          <a:ext cx="2005853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11205</colOff>
      <row>2</row>
      <rowOff>22412</rowOff>
    </from>
    <to>
      <col>18</col>
      <colOff>108374</colOff>
      <row>36</row>
      <rowOff>5119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4" y="661147"/>
          <a:ext cx="2002169" cy="53167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26736</colOff>
      <row>6</row>
      <rowOff>49147</rowOff>
    </from>
    <to>
      <col>38</col>
      <colOff>67236</colOff>
      <row>31</row>
      <rowOff>114618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67912" y="1315412"/>
          <a:ext cx="2057559" cy="39875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78440</colOff>
      <row>6</row>
      <rowOff>53470</rowOff>
    </from>
    <to>
      <col>56</col>
      <colOff>100852</colOff>
      <row>31</row>
      <rowOff>118941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48734" y="1319735"/>
          <a:ext cx="1927412" cy="39875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12969</colOff>
      <row>2</row>
      <rowOff>1765</rowOff>
    </from>
    <to>
      <col>75</col>
      <colOff>110138</colOff>
      <row>35</row>
      <rowOff>141354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12381" y="640500"/>
          <a:ext cx="2002169" cy="53167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22411</colOff>
      <row>2</row>
      <rowOff>11206</rowOff>
    </from>
    <to>
      <col>19</col>
      <colOff>15926</colOff>
      <row>36</row>
      <rowOff>38737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470" y="649941"/>
          <a:ext cx="2010574" cy="53615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26735</colOff>
      <row>1</row>
      <rowOff>127588</rowOff>
    </from>
    <to>
      <col>38</col>
      <colOff>20250</colOff>
      <row>35</row>
      <rowOff>155119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67911" y="609441"/>
          <a:ext cx="2010574" cy="53615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33618</colOff>
      <row>6</row>
      <rowOff>31058</rowOff>
    </from>
    <to>
      <col>56</col>
      <colOff>100854</colOff>
      <row>31</row>
      <rowOff>130147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03912" y="1297323"/>
          <a:ext cx="1972236" cy="40211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1763</colOff>
      <row>2</row>
      <rowOff>12971</rowOff>
    </from>
    <to>
      <col>75</col>
      <colOff>107337</colOff>
      <row>36</row>
      <rowOff>40502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01175" y="651706"/>
          <a:ext cx="2010574" cy="53615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2" sqref="I22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0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inlineStr">
        <is>
          <t>INIS-010620-909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Fan Room 970, Pre and Post Decontamination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>
        <v>43836</v>
      </c>
      <c r="D3" s="273" t="n"/>
      <c r="E3" s="274" t="inlineStr">
        <is>
          <t>Comments</t>
        </is>
      </c>
      <c r="F3" s="275" t="n"/>
      <c r="G3" s="275" t="n"/>
      <c r="H3" s="276" t="n"/>
      <c r="I3" s="277" t="inlineStr">
        <is>
          <t>One-minute static readings taken on LAWs.</t>
        </is>
      </c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inlineStr">
        <is>
          <t>D. Dodge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inlineStr">
        <is>
          <t>N/A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inlineStr">
        <is>
          <t>N/A</t>
        </is>
      </c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inlineStr">
        <is>
          <t>Characterization</t>
        </is>
      </c>
      <c r="D7" s="273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87" t="inlineStr">
        <is>
          <t>2360/43-93</t>
        </is>
      </c>
      <c r="M7" s="288" t="n"/>
      <c r="N7" s="287">
        <f>IF(L7="","",L7)</f>
        <v/>
      </c>
      <c r="O7" s="288" t="n"/>
      <c r="P7" s="289" t="n"/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inlineStr">
        <is>
          <t>RCA</t>
        </is>
      </c>
      <c r="D8" s="293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4" t="inlineStr">
        <is>
          <t>251035/PR293951</t>
        </is>
      </c>
      <c r="M8" s="295" t="n"/>
      <c r="N8" s="294">
        <f>IF(L8="","",L8)</f>
        <v/>
      </c>
      <c r="O8" s="295" t="n"/>
      <c r="P8" s="296" t="n"/>
      <c r="Q8" s="295" t="n"/>
      <c r="R8" s="297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98" t="n">
        <v>44183</v>
      </c>
      <c r="M9" s="295" t="n"/>
      <c r="N9" s="299">
        <f>IF(L9="","",L9)</f>
        <v/>
      </c>
      <c r="O9" s="295" t="n"/>
      <c r="P9" s="300" t="n"/>
      <c r="Q9" s="295" t="n"/>
      <c r="R9" s="301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2" t="n">
        <v>0.1992</v>
      </c>
      <c r="M10" s="295" t="n"/>
      <c r="N10" s="302" t="n">
        <v>0.3375</v>
      </c>
      <c r="O10" s="295" t="n"/>
      <c r="P10" s="303" t="n"/>
      <c r="Q10" s="295" t="n"/>
      <c r="R10" s="304" t="n"/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05" t="n">
        <v>0</v>
      </c>
      <c r="M11" s="295" t="n"/>
      <c r="N11" s="305" t="n">
        <v>192</v>
      </c>
      <c r="O11" s="295" t="n"/>
      <c r="P11" s="305" t="n"/>
      <c r="Q11" s="295" t="n"/>
      <c r="R11" s="306" t="n"/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6" t="n">
        <v>1</v>
      </c>
      <c r="M12" s="295" t="n"/>
      <c r="N12" s="296" t="n">
        <v>1</v>
      </c>
      <c r="O12" s="295" t="n"/>
      <c r="P12" s="296" t="n"/>
      <c r="Q12" s="295" t="n"/>
      <c r="R12" s="297" t="n"/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>
        <v>1</v>
      </c>
      <c r="M13" s="295" t="n"/>
      <c r="N13" s="294" t="n">
        <v>1</v>
      </c>
      <c r="O13" s="295" t="n"/>
      <c r="P13" s="294" t="n"/>
      <c r="Q13" s="295" t="n"/>
      <c r="R13" s="307" t="n"/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>
        <v>1</v>
      </c>
      <c r="M14" s="295" t="n"/>
      <c r="N14" s="294" t="n">
        <v>1</v>
      </c>
      <c r="O14" s="295" t="n"/>
      <c r="P14" s="294" t="n"/>
      <c r="Q14" s="295" t="n"/>
      <c r="R14" s="307" t="n"/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8" t="inlineStr">
        <is>
          <t>MDCR</t>
        </is>
      </c>
      <c r="F15" s="309" t="n"/>
      <c r="G15" s="309" t="n"/>
      <c r="H15" s="295" t="n"/>
      <c r="I15" s="71" t="n"/>
      <c r="J15" s="72" t="n"/>
      <c r="K15" s="73" t="n"/>
      <c r="L15" s="310">
        <f>IF(ISBLANK(L11)," ",3+3.29*((L11/L13)*L14*(1+(L14/L13)))^0.5)</f>
        <v/>
      </c>
      <c r="M15" s="295" t="n"/>
      <c r="N15" s="310">
        <f>IF(ISBLANK(N11)," ",3+3.29*((N11/N13)*N14*(1+(N14/N13)))^0.5)</f>
        <v/>
      </c>
      <c r="O15" s="295" t="n"/>
      <c r="P15" s="310">
        <f>IF(ISBLANK(P11)," ",3+3.29*((P11/P13)*P14*(1+(P14/P13)))^0.5)</f>
        <v/>
      </c>
      <c r="Q15" s="295" t="n"/>
      <c r="R15" s="311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2" t="inlineStr">
        <is>
          <t>MDC</t>
        </is>
      </c>
      <c r="F16" s="313" t="n"/>
      <c r="G16" s="313" t="n"/>
      <c r="H16" s="314" t="n"/>
      <c r="I16" s="71" t="n"/>
      <c r="J16" s="72" t="n"/>
      <c r="K16" s="73" t="n"/>
      <c r="L16" s="310">
        <f>IF(ISBLANK(L11)," ",(3+3.29*((L11/L13)*L14*(1+(L14/L13)))^0.5)/L14/L10/L12)</f>
        <v/>
      </c>
      <c r="M16" s="295" t="n"/>
      <c r="N16" s="310">
        <f>IF(ISBLANK(N11)," ",(3+3.29*((N11/N13)*N14*(1+(N14/N13)))^0.5)/N14/N10/N12)</f>
        <v/>
      </c>
      <c r="O16" s="295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8" t="inlineStr">
        <is>
          <t>Floor under EP-2 fan pre-decontamination</t>
        </is>
      </c>
      <c r="C18" s="269" t="n"/>
      <c r="D18" s="269" t="n"/>
      <c r="E18" s="269" t="n"/>
      <c r="F18" s="269" t="n"/>
      <c r="G18" s="269" t="n"/>
      <c r="H18" s="270" t="n"/>
      <c r="I18" s="99" t="n"/>
      <c r="J18" s="100" t="n"/>
      <c r="K18" s="100" t="n"/>
      <c r="L18" s="101" t="n">
        <v>1</v>
      </c>
      <c r="M18" s="75">
        <f>IF(ISBLANK(L18)," ",((L18/$L$14)-($L$11/$L$13))/$L$10/$L$12)</f>
        <v/>
      </c>
      <c r="N18" s="101" t="n">
        <v>486</v>
      </c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19" t="inlineStr">
        <is>
          <t>Floor under EP-2 fan postdecontamination</t>
        </is>
      </c>
      <c r="C19" s="309" t="n"/>
      <c r="D19" s="309" t="n"/>
      <c r="E19" s="309" t="n"/>
      <c r="F19" s="309" t="n"/>
      <c r="G19" s="309" t="n"/>
      <c r="H19" s="295" t="n"/>
      <c r="I19" s="103" t="n"/>
      <c r="J19" s="100" t="n"/>
      <c r="K19" s="100" t="n"/>
      <c r="L19" s="104" t="n">
        <v>0</v>
      </c>
      <c r="M19" s="75">
        <f>IF(ISBLANK(L19)," ",((L19/$L$14)-($L$11/$L$13))/$L$10/$L$12)</f>
        <v/>
      </c>
      <c r="N19" s="104" t="n">
        <v>262</v>
      </c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19" t="inlineStr">
        <is>
          <t>North Wall horizontal surfaces pre-decontamination</t>
        </is>
      </c>
      <c r="C20" s="309" t="n"/>
      <c r="D20" s="309" t="n"/>
      <c r="E20" s="309" t="n"/>
      <c r="F20" s="309" t="n"/>
      <c r="G20" s="309" t="n"/>
      <c r="H20" s="295" t="n"/>
      <c r="I20" s="103" t="n"/>
      <c r="J20" s="100" t="n"/>
      <c r="K20" s="100" t="n"/>
      <c r="L20" s="104" t="n">
        <v>2</v>
      </c>
      <c r="M20" s="75">
        <f>IF(ISBLANK(L20)," ",((L20/$L$14)-($L$11/$L$13))/$L$10/$L$12)</f>
        <v/>
      </c>
      <c r="N20" s="104" t="n">
        <v>647</v>
      </c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98" t="n">
        <v>4</v>
      </c>
      <c r="B21" s="319" t="inlineStr">
        <is>
          <t>North Wall horizontal surfaces post-decontamination</t>
        </is>
      </c>
      <c r="C21" s="309" t="n"/>
      <c r="D21" s="309" t="n"/>
      <c r="E21" s="309" t="n"/>
      <c r="F21" s="309" t="n"/>
      <c r="G21" s="309" t="n"/>
      <c r="H21" s="295" t="n"/>
      <c r="I21" s="103" t="n"/>
      <c r="J21" s="100" t="n"/>
      <c r="K21" s="100" t="n"/>
      <c r="L21" s="104" t="n">
        <v>2</v>
      </c>
      <c r="M21" s="75">
        <f>IF(ISBLANK(L21)," ",((L21/$L$14)-($L$11/$L$13))/$L$10/$L$12)</f>
        <v/>
      </c>
      <c r="N21" s="104" t="n">
        <v>261</v>
      </c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102" t="n">
        <v>5</v>
      </c>
      <c r="B22" s="319" t="inlineStr">
        <is>
          <t>North Wall pre-decontamination</t>
        </is>
      </c>
      <c r="C22" s="309" t="n"/>
      <c r="D22" s="309" t="n"/>
      <c r="E22" s="309" t="n"/>
      <c r="F22" s="309" t="n"/>
      <c r="G22" s="309" t="n"/>
      <c r="H22" s="295" t="n"/>
      <c r="I22" s="103" t="n"/>
      <c r="J22" s="100" t="n"/>
      <c r="K22" s="100" t="n"/>
      <c r="L22" s="104" t="n">
        <v>2</v>
      </c>
      <c r="M22" s="75">
        <f>IF(ISBLANK(L22)," ",((L22/$L$14)-($L$11/$L$13))/$L$10/$L$12)</f>
        <v/>
      </c>
      <c r="N22" s="104" t="n">
        <v>539</v>
      </c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319" t="inlineStr">
        <is>
          <t>North Wall post-decontamination</t>
        </is>
      </c>
      <c r="C23" s="309" t="n"/>
      <c r="D23" s="309" t="n"/>
      <c r="E23" s="309" t="n"/>
      <c r="F23" s="309" t="n"/>
      <c r="G23" s="309" t="n"/>
      <c r="H23" s="295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241</v>
      </c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319" t="inlineStr">
        <is>
          <t>Duct work plenum external surfaces pre-decontamination</t>
        </is>
      </c>
      <c r="C24" s="309" t="n"/>
      <c r="D24" s="309" t="n"/>
      <c r="E24" s="309" t="n"/>
      <c r="F24" s="309" t="n"/>
      <c r="G24" s="309" t="n"/>
      <c r="H24" s="295" t="n"/>
      <c r="I24" s="103" t="n"/>
      <c r="J24" s="100" t="n"/>
      <c r="K24" s="100" t="n"/>
      <c r="L24" s="104" t="n">
        <v>0</v>
      </c>
      <c r="M24" s="75">
        <f>IF(ISBLANK(L24)," ",((L24/$L$14)-($L$11/$L$13))/$L$10/$L$12)</f>
        <v/>
      </c>
      <c r="N24" s="104" t="n">
        <v>507</v>
      </c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319" t="inlineStr">
        <is>
          <t>Duct work plenum external surfaces post-decontamination</t>
        </is>
      </c>
      <c r="C25" s="309" t="n"/>
      <c r="D25" s="309" t="n"/>
      <c r="E25" s="309" t="n"/>
      <c r="F25" s="309" t="n"/>
      <c r="G25" s="309" t="n"/>
      <c r="H25" s="295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242</v>
      </c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319" t="inlineStr">
        <is>
          <t>West Wall horizontal surfaces pre-decontamination</t>
        </is>
      </c>
      <c r="C26" s="309" t="n"/>
      <c r="D26" s="309" t="n"/>
      <c r="E26" s="309" t="n"/>
      <c r="F26" s="309" t="n"/>
      <c r="G26" s="309" t="n"/>
      <c r="H26" s="295" t="n"/>
      <c r="I26" s="103" t="n"/>
      <c r="J26" s="100" t="n"/>
      <c r="K26" s="105" t="n"/>
      <c r="L26" s="104" t="n">
        <v>0</v>
      </c>
      <c r="M26" s="75">
        <f>IF(ISBLANK(L26)," ",((L26/$L$14)-($L$11/$L$13))/$L$10/$L$12)</f>
        <v/>
      </c>
      <c r="N26" s="104" t="n">
        <v>607</v>
      </c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98" t="n">
        <v>10</v>
      </c>
      <c r="B27" s="319" t="inlineStr">
        <is>
          <t>West Wall horizontal surfaces post-decontamination</t>
        </is>
      </c>
      <c r="C27" s="309" t="n"/>
      <c r="D27" s="309" t="n"/>
      <c r="E27" s="309" t="n"/>
      <c r="F27" s="309" t="n"/>
      <c r="G27" s="309" t="n"/>
      <c r="H27" s="295" t="n"/>
      <c r="I27" s="103" t="n"/>
      <c r="J27" s="100" t="n"/>
      <c r="K27" s="105" t="n"/>
      <c r="L27" s="104" t="n">
        <v>0</v>
      </c>
      <c r="M27" s="75">
        <f>IF(ISBLANK(L27)," ",((L27/$L$14)-($L$11/$L$13))/$L$10/$L$12)</f>
        <v/>
      </c>
      <c r="N27" s="104" t="n">
        <v>257</v>
      </c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102" t="n">
        <v>11</v>
      </c>
      <c r="B28" s="319" t="inlineStr">
        <is>
          <t>West Wall pre-decontamination</t>
        </is>
      </c>
      <c r="C28" s="309" t="n"/>
      <c r="D28" s="309" t="n"/>
      <c r="E28" s="309" t="n"/>
      <c r="F28" s="309" t="n"/>
      <c r="G28" s="309" t="n"/>
      <c r="H28" s="295" t="n"/>
      <c r="I28" s="103" t="n"/>
      <c r="J28" s="100" t="n"/>
      <c r="K28" s="105" t="n"/>
      <c r="L28" s="104" t="n">
        <v>1</v>
      </c>
      <c r="M28" s="75">
        <f>IF(ISBLANK(L28)," ",((L28/$L$14)-($L$11/$L$13))/$L$10/$L$12)</f>
        <v/>
      </c>
      <c r="N28" s="104" t="n">
        <v>499</v>
      </c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98" t="n">
        <v>12</v>
      </c>
      <c r="B29" s="319" t="inlineStr">
        <is>
          <t>West Wall post-decontamination</t>
        </is>
      </c>
      <c r="C29" s="309" t="n"/>
      <c r="D29" s="309" t="n"/>
      <c r="E29" s="309" t="n"/>
      <c r="F29" s="309" t="n"/>
      <c r="G29" s="309" t="n"/>
      <c r="H29" s="295" t="n"/>
      <c r="I29" s="103" t="n"/>
      <c r="J29" s="100" t="n"/>
      <c r="K29" s="105" t="n"/>
      <c r="L29" s="104" t="n">
        <v>2</v>
      </c>
      <c r="M29" s="75">
        <f>IF(ISBLANK(L29)," ",((L29/$L$14)-($L$11/$L$13))/$L$10/$L$12)</f>
        <v/>
      </c>
      <c r="N29" s="104" t="n">
        <v>277</v>
      </c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319" t="inlineStr">
        <is>
          <t>Overhead conduit and horizontal surfaces pre-decontamination</t>
        </is>
      </c>
      <c r="C30" s="309" t="n"/>
      <c r="D30" s="309" t="n"/>
      <c r="E30" s="309" t="n"/>
      <c r="F30" s="309" t="n"/>
      <c r="G30" s="309" t="n"/>
      <c r="H30" s="295" t="n"/>
      <c r="I30" s="103" t="n"/>
      <c r="J30" s="100" t="n"/>
      <c r="K30" s="105" t="n"/>
      <c r="L30" s="104" t="n">
        <v>2</v>
      </c>
      <c r="M30" s="75">
        <f>IF(ISBLANK(L30)," ",((L30/$L$14)-($L$11/$L$13))/$L$10/$L$12)</f>
        <v/>
      </c>
      <c r="N30" s="104" t="n">
        <v>639</v>
      </c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319" t="inlineStr">
        <is>
          <t>Overhead conduit and horizontal surfaces post-decontamination</t>
        </is>
      </c>
      <c r="C31" s="309" t="n"/>
      <c r="D31" s="309" t="n"/>
      <c r="E31" s="309" t="n"/>
      <c r="F31" s="309" t="n"/>
      <c r="G31" s="309" t="n"/>
      <c r="H31" s="295" t="n"/>
      <c r="I31" s="103" t="n"/>
      <c r="J31" s="100" t="n"/>
      <c r="K31" s="105" t="n"/>
      <c r="L31" s="104" t="n">
        <v>2</v>
      </c>
      <c r="M31" s="75">
        <f>IF(ISBLANK(L31)," ",((L31/$L$14)-($L$11/$L$13))/$L$10/$L$12)</f>
        <v/>
      </c>
      <c r="N31" s="104" t="n">
        <v>261</v>
      </c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319" t="inlineStr">
        <is>
          <t>EP-2 fan intake screen pre-decontamination</t>
        </is>
      </c>
      <c r="C32" s="309" t="n"/>
      <c r="D32" s="309" t="n"/>
      <c r="E32" s="309" t="n"/>
      <c r="F32" s="309" t="n"/>
      <c r="G32" s="309" t="n"/>
      <c r="H32" s="295" t="n"/>
      <c r="I32" s="103" t="n"/>
      <c r="J32" s="100" t="n"/>
      <c r="K32" s="105" t="n"/>
      <c r="L32" s="104" t="n">
        <v>3</v>
      </c>
      <c r="M32" s="75">
        <f>IF(ISBLANK(L32)," ",((L32/$L$14)-($L$11/$L$13))/$L$10/$L$12)</f>
        <v/>
      </c>
      <c r="N32" s="104" t="n">
        <v>562</v>
      </c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98" t="n">
        <v>16</v>
      </c>
      <c r="B33" s="319" t="inlineStr">
        <is>
          <t>EP-2 fan intake screen post-decontamination</t>
        </is>
      </c>
      <c r="C33" s="309" t="n"/>
      <c r="D33" s="309" t="n"/>
      <c r="E33" s="309" t="n"/>
      <c r="F33" s="309" t="n"/>
      <c r="G33" s="309" t="n"/>
      <c r="H33" s="295" t="n"/>
      <c r="I33" s="103" t="n"/>
      <c r="J33" s="100" t="n"/>
      <c r="K33" s="105" t="n"/>
      <c r="L33" s="104" t="n">
        <v>0</v>
      </c>
      <c r="M33" s="75">
        <f>IF(ISBLANK(L33)," ",((L33/$L$14)-($L$11/$L$13))/$L$10/$L$12)</f>
        <v/>
      </c>
      <c r="N33" s="104" t="n">
        <v>201</v>
      </c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102" t="n">
        <v>17</v>
      </c>
      <c r="B34" s="319" t="inlineStr">
        <is>
          <t>EP-2 fan internal accessible surfaces pre-decontamination</t>
        </is>
      </c>
      <c r="C34" s="309" t="n"/>
      <c r="D34" s="309" t="n"/>
      <c r="E34" s="309" t="n"/>
      <c r="F34" s="309" t="n"/>
      <c r="G34" s="309" t="n"/>
      <c r="H34" s="295" t="n"/>
      <c r="I34" s="103" t="n"/>
      <c r="J34" s="100" t="n"/>
      <c r="K34" s="105" t="n"/>
      <c r="L34" s="104" t="n">
        <v>4</v>
      </c>
      <c r="M34" s="75">
        <f>IF(ISBLANK(L34)," ",((L34/$L$14)-($L$11/$L$13))/$L$10/$L$12)</f>
        <v/>
      </c>
      <c r="N34" s="104" t="n">
        <v>3018</v>
      </c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98" t="n">
        <v>18</v>
      </c>
      <c r="B35" s="319" t="inlineStr">
        <is>
          <t>EP-2 fan internal accessible surfaces post-decontamination</t>
        </is>
      </c>
      <c r="C35" s="309" t="n"/>
      <c r="D35" s="309" t="n"/>
      <c r="E35" s="309" t="n"/>
      <c r="F35" s="309" t="n"/>
      <c r="G35" s="309" t="n"/>
      <c r="H35" s="295" t="n"/>
      <c r="I35" s="103" t="n"/>
      <c r="J35" s="100" t="n"/>
      <c r="K35" s="105" t="n"/>
      <c r="L35" s="104" t="n">
        <v>3</v>
      </c>
      <c r="M35" s="75">
        <f>IF(ISBLANK(L35)," ",((L35/$L$14)-($L$11/$L$13))/$L$10/$L$12)</f>
        <v/>
      </c>
      <c r="N35" s="104" t="n">
        <v>221</v>
      </c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>
        <v>19</v>
      </c>
      <c r="B36" s="319" t="inlineStr">
        <is>
          <t>South Wall pre-decontamination</t>
        </is>
      </c>
      <c r="C36" s="309" t="n"/>
      <c r="D36" s="309" t="n"/>
      <c r="E36" s="309" t="n"/>
      <c r="F36" s="309" t="n"/>
      <c r="G36" s="309" t="n"/>
      <c r="H36" s="295" t="n"/>
      <c r="I36" s="103" t="n"/>
      <c r="J36" s="100" t="n"/>
      <c r="K36" s="105" t="n"/>
      <c r="L36" s="104" t="n">
        <v>2</v>
      </c>
      <c r="M36" s="75">
        <f>IF(ISBLANK(L36)," ",((L36/$L$14)-($L$11/$L$13))/$L$10/$L$12)</f>
        <v/>
      </c>
      <c r="N36" s="104" t="n">
        <v>387</v>
      </c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>
        <v>20</v>
      </c>
      <c r="B37" s="320" t="inlineStr">
        <is>
          <t>South Wall post-decontamination</t>
        </is>
      </c>
      <c r="C37" s="313" t="n"/>
      <c r="D37" s="313" t="n"/>
      <c r="E37" s="313" t="n"/>
      <c r="F37" s="313" t="n"/>
      <c r="G37" s="313" t="n"/>
      <c r="H37" s="314" t="n"/>
      <c r="I37" s="107" t="n"/>
      <c r="J37" s="108" t="n"/>
      <c r="K37" s="109" t="n"/>
      <c r="L37" s="110" t="n">
        <v>0</v>
      </c>
      <c r="M37" s="82">
        <f>IF(ISBLANK(L37)," ",((L37/$L$14)-($L$11/$L$13))/$L$10/$L$12)</f>
        <v/>
      </c>
      <c r="N37" s="110" t="n">
        <v>243</v>
      </c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6" t="n"/>
      <c r="O39" s="162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P12" sqref="P12:S14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0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inlineStr">
        <is>
          <t>INIS-010620-909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Fan Room 970, Pre and Post Decontamination.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>
        <v>43836</v>
      </c>
      <c r="D3" s="273" t="n"/>
      <c r="E3" s="274" t="inlineStr">
        <is>
          <t>Comments</t>
        </is>
      </c>
      <c r="F3" s="275" t="n"/>
      <c r="G3" s="275" t="n"/>
      <c r="H3" s="276" t="n"/>
      <c r="I3" s="277" t="inlineStr">
        <is>
          <t>One-minute static readings taken on LAWs.</t>
        </is>
      </c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inlineStr">
        <is>
          <t>D. Dodge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inlineStr">
        <is>
          <t>N/A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inlineStr">
        <is>
          <t>N/A</t>
        </is>
      </c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inlineStr">
        <is>
          <t>Characterization</t>
        </is>
      </c>
      <c r="D7" s="273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87" t="inlineStr">
        <is>
          <t>2360/43-93</t>
        </is>
      </c>
      <c r="M7" s="288" t="n"/>
      <c r="N7" s="287">
        <f>IF(L7="","",L7)</f>
        <v/>
      </c>
      <c r="O7" s="288" t="n"/>
      <c r="P7" s="289" t="n"/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inlineStr">
        <is>
          <t>RCA</t>
        </is>
      </c>
      <c r="D8" s="293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4" t="inlineStr">
        <is>
          <t>251035/PR293951</t>
        </is>
      </c>
      <c r="M8" s="295" t="n"/>
      <c r="N8" s="294">
        <f>IF(L8="","",L8)</f>
        <v/>
      </c>
      <c r="O8" s="295" t="n"/>
      <c r="P8" s="296" t="n"/>
      <c r="Q8" s="295" t="n"/>
      <c r="R8" s="297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98" t="n">
        <v>44183</v>
      </c>
      <c r="M9" s="295" t="n"/>
      <c r="N9" s="299">
        <f>IF(L9="","",L9)</f>
        <v/>
      </c>
      <c r="O9" s="295" t="n"/>
      <c r="P9" s="300" t="n"/>
      <c r="Q9" s="295" t="n"/>
      <c r="R9" s="301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2" t="n">
        <v>0.1992</v>
      </c>
      <c r="M10" s="295" t="n"/>
      <c r="N10" s="302" t="n">
        <v>0.3375</v>
      </c>
      <c r="O10" s="295" t="n"/>
      <c r="P10" s="303" t="n"/>
      <c r="Q10" s="295" t="n"/>
      <c r="R10" s="304" t="n"/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05" t="n">
        <v>0</v>
      </c>
      <c r="M11" s="295" t="n"/>
      <c r="N11" s="305" t="n">
        <v>192</v>
      </c>
      <c r="O11" s="295" t="n"/>
      <c r="P11" s="305" t="n"/>
      <c r="Q11" s="295" t="n"/>
      <c r="R11" s="306" t="n"/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6" t="n">
        <v>1</v>
      </c>
      <c r="M12" s="295" t="n"/>
      <c r="N12" s="296" t="n">
        <v>1</v>
      </c>
      <c r="O12" s="295" t="n"/>
      <c r="P12" s="296" t="n"/>
      <c r="Q12" s="295" t="n"/>
      <c r="R12" s="297" t="n"/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>
        <v>1</v>
      </c>
      <c r="M13" s="295" t="n"/>
      <c r="N13" s="294" t="n">
        <v>1</v>
      </c>
      <c r="O13" s="295" t="n"/>
      <c r="P13" s="294" t="n"/>
      <c r="Q13" s="295" t="n"/>
      <c r="R13" s="307" t="n"/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>
        <v>1</v>
      </c>
      <c r="M14" s="295" t="n"/>
      <c r="N14" s="294" t="n">
        <v>1</v>
      </c>
      <c r="O14" s="295" t="n"/>
      <c r="P14" s="294" t="n"/>
      <c r="Q14" s="295" t="n"/>
      <c r="R14" s="307" t="n"/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8" t="inlineStr">
        <is>
          <t>MDCR</t>
        </is>
      </c>
      <c r="F15" s="309" t="n"/>
      <c r="G15" s="309" t="n"/>
      <c r="H15" s="295" t="n"/>
      <c r="I15" s="71" t="n"/>
      <c r="J15" s="72" t="n"/>
      <c r="K15" s="73" t="n"/>
      <c r="L15" s="310">
        <f>IF(ISBLANK(L11)," ",3+3.29*((L11/L13)*L14*(1+(L14/L13)))^0.5)</f>
        <v/>
      </c>
      <c r="M15" s="295" t="n"/>
      <c r="N15" s="310">
        <f>IF(ISBLANK(N11)," ",3+3.29*((N11/N13)*N14*(1+(N14/N13)))^0.5)</f>
        <v/>
      </c>
      <c r="O15" s="295" t="n"/>
      <c r="P15" s="310">
        <f>IF(ISBLANK(P11)," ",3+3.29*((P11/P13)*P14*(1+(P14/P13)))^0.5)</f>
        <v/>
      </c>
      <c r="Q15" s="295" t="n"/>
      <c r="R15" s="311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2" t="inlineStr">
        <is>
          <t>MDC</t>
        </is>
      </c>
      <c r="F16" s="313" t="n"/>
      <c r="G16" s="313" t="n"/>
      <c r="H16" s="314" t="n"/>
      <c r="I16" s="71" t="n"/>
      <c r="J16" s="72" t="n"/>
      <c r="K16" s="73" t="n"/>
      <c r="L16" s="310">
        <f>IF(ISBLANK(L11)," ",(3+3.29*((L11/L13)*L14*(1+(L14/L13)))^0.5)/L14/L10/L12)</f>
        <v/>
      </c>
      <c r="M16" s="295" t="n"/>
      <c r="N16" s="310">
        <f>IF(ISBLANK(N11)," ",(3+3.29*((N11/N13)*N14*(1+(N14/N13)))^0.5)/N14/N10/N12)</f>
        <v/>
      </c>
      <c r="O16" s="295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21</v>
      </c>
      <c r="B18" s="318" t="inlineStr">
        <is>
          <t>East Wall pre-decontamination</t>
        </is>
      </c>
      <c r="C18" s="269" t="n"/>
      <c r="D18" s="269" t="n"/>
      <c r="E18" s="269" t="n"/>
      <c r="F18" s="269" t="n"/>
      <c r="G18" s="269" t="n"/>
      <c r="H18" s="270" t="n"/>
      <c r="I18" s="99" t="n"/>
      <c r="J18" s="100" t="n"/>
      <c r="K18" s="100" t="n"/>
      <c r="L18" s="101" t="n">
        <v>0</v>
      </c>
      <c r="M18" s="75">
        <f>IF(ISBLANK(L18)," ",((L18/$L$14)-($L$11/$L$13))/$L$10/$L$12)</f>
        <v/>
      </c>
      <c r="N18" s="101" t="n">
        <v>262</v>
      </c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>
        <v>22</v>
      </c>
      <c r="B19" s="319" t="inlineStr">
        <is>
          <t>East Wall post-decontamination</t>
        </is>
      </c>
      <c r="C19" s="309" t="n"/>
      <c r="D19" s="309" t="n"/>
      <c r="E19" s="309" t="n"/>
      <c r="F19" s="309" t="n"/>
      <c r="G19" s="309" t="n"/>
      <c r="H19" s="295" t="n"/>
      <c r="I19" s="103" t="n"/>
      <c r="J19" s="100" t="n"/>
      <c r="K19" s="100" t="n"/>
      <c r="L19" s="104" t="n">
        <v>0</v>
      </c>
      <c r="M19" s="75">
        <f>IF(ISBLANK(L19)," ",((L19/$L$14)-($L$11/$L$13))/$L$10/$L$12)</f>
        <v/>
      </c>
      <c r="N19" s="104" t="n">
        <v>240</v>
      </c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>
        <v>23</v>
      </c>
      <c r="B20" s="319" t="inlineStr">
        <is>
          <t>Ceiling pre-decontamination</t>
        </is>
      </c>
      <c r="C20" s="309" t="n"/>
      <c r="D20" s="309" t="n"/>
      <c r="E20" s="309" t="n"/>
      <c r="F20" s="309" t="n"/>
      <c r="G20" s="309" t="n"/>
      <c r="H20" s="295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272</v>
      </c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102" t="n">
        <v>24</v>
      </c>
      <c r="B21" s="319" t="inlineStr">
        <is>
          <t>Ceiling post-decontamination</t>
        </is>
      </c>
      <c r="C21" s="309" t="n"/>
      <c r="D21" s="309" t="n"/>
      <c r="E21" s="309" t="n"/>
      <c r="F21" s="309" t="n"/>
      <c r="G21" s="309" t="n"/>
      <c r="H21" s="295" t="n"/>
      <c r="I21" s="103" t="n"/>
      <c r="J21" s="100" t="n"/>
      <c r="K21" s="100" t="n"/>
      <c r="L21" s="104" t="n">
        <v>0</v>
      </c>
      <c r="M21" s="75">
        <f>IF(ISBLANK(L21)," ",((L21/$L$14)-($L$11/$L$13))/$L$10/$L$12)</f>
        <v/>
      </c>
      <c r="N21" s="104" t="n">
        <v>267</v>
      </c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>
        <v>25</v>
      </c>
      <c r="B22" s="319" t="inlineStr">
        <is>
          <t>EP-2 fan inaccessible surfaces behind blade</t>
        </is>
      </c>
      <c r="C22" s="309" t="n"/>
      <c r="D22" s="309" t="n"/>
      <c r="E22" s="309" t="n"/>
      <c r="F22" s="309" t="n"/>
      <c r="G22" s="309" t="n"/>
      <c r="H22" s="295" t="n"/>
      <c r="I22" s="103" t="n"/>
      <c r="J22" s="100" t="n"/>
      <c r="K22" s="100" t="n"/>
      <c r="L22" s="104" t="n">
        <v>1</v>
      </c>
      <c r="M22" s="75">
        <f>IF(ISBLANK(L22)," ",((L22/$L$14)-($L$11/$L$13))/$L$10/$L$12)</f>
        <v/>
      </c>
      <c r="N22" s="104" t="n">
        <v>3039</v>
      </c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>
        <v>26</v>
      </c>
      <c r="B23" s="319" t="inlineStr">
        <is>
          <t>Inside fire damper, taken with massalinn mop</t>
        </is>
      </c>
      <c r="C23" s="309" t="n"/>
      <c r="D23" s="309" t="n"/>
      <c r="E23" s="309" t="n"/>
      <c r="F23" s="309" t="n"/>
      <c r="G23" s="309" t="n"/>
      <c r="H23" s="295" t="n"/>
      <c r="I23" s="103" t="n"/>
      <c r="J23" s="100" t="n"/>
      <c r="K23" s="100" t="n"/>
      <c r="L23" s="104" t="n">
        <v>2</v>
      </c>
      <c r="M23" s="75">
        <f>IF(ISBLANK(L23)," ",((L23/$L$14)-($L$11/$L$13))/$L$10/$L$12)</f>
        <v/>
      </c>
      <c r="N23" s="104" t="n">
        <v>730</v>
      </c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>
        <v>27</v>
      </c>
      <c r="B24" s="319" t="inlineStr">
        <is>
          <t>Top of fan pre-decontamination</t>
        </is>
      </c>
      <c r="C24" s="309" t="n"/>
      <c r="D24" s="309" t="n"/>
      <c r="E24" s="309" t="n"/>
      <c r="F24" s="309" t="n"/>
      <c r="G24" s="309" t="n"/>
      <c r="H24" s="295" t="n"/>
      <c r="I24" s="103" t="n"/>
      <c r="J24" s="100" t="n"/>
      <c r="K24" s="100" t="n"/>
      <c r="L24" s="104" t="n">
        <v>2</v>
      </c>
      <c r="M24" s="75">
        <f>IF(ISBLANK(L24)," ",((L24/$L$14)-($L$11/$L$13))/$L$10/$L$12)</f>
        <v/>
      </c>
      <c r="N24" s="104" t="n">
        <v>379</v>
      </c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>
        <v>28</v>
      </c>
      <c r="B25" s="319" t="inlineStr">
        <is>
          <t>Top of fan post-decontamination</t>
        </is>
      </c>
      <c r="C25" s="309" t="n"/>
      <c r="D25" s="309" t="n"/>
      <c r="E25" s="309" t="n"/>
      <c r="F25" s="309" t="n"/>
      <c r="G25" s="309" t="n"/>
      <c r="H25" s="295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216</v>
      </c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19" t="n"/>
      <c r="C26" s="309" t="n"/>
      <c r="D26" s="309" t="n"/>
      <c r="E26" s="309" t="n"/>
      <c r="F26" s="309" t="n"/>
      <c r="G26" s="309" t="n"/>
      <c r="H26" s="29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19" t="n"/>
      <c r="C27" s="309" t="n"/>
      <c r="D27" s="309" t="n"/>
      <c r="E27" s="309" t="n"/>
      <c r="F27" s="309" t="n"/>
      <c r="G27" s="309" t="n"/>
      <c r="H27" s="29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19" t="n"/>
      <c r="C28" s="309" t="n"/>
      <c r="D28" s="309" t="n"/>
      <c r="E28" s="309" t="n"/>
      <c r="F28" s="309" t="n"/>
      <c r="G28" s="309" t="n"/>
      <c r="H28" s="29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19" t="n"/>
      <c r="C29" s="309" t="n"/>
      <c r="D29" s="309" t="n"/>
      <c r="E29" s="309" t="n"/>
      <c r="F29" s="309" t="n"/>
      <c r="G29" s="309" t="n"/>
      <c r="H29" s="29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19" t="n"/>
      <c r="C30" s="309" t="n"/>
      <c r="D30" s="309" t="n"/>
      <c r="E30" s="309" t="n"/>
      <c r="F30" s="309" t="n"/>
      <c r="G30" s="309" t="n"/>
      <c r="H30" s="29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19" t="n"/>
      <c r="C31" s="309" t="n"/>
      <c r="D31" s="309" t="n"/>
      <c r="E31" s="309" t="n"/>
      <c r="F31" s="309" t="n"/>
      <c r="G31" s="309" t="n"/>
      <c r="H31" s="29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19" t="n"/>
      <c r="C32" s="309" t="n"/>
      <c r="D32" s="309" t="n"/>
      <c r="E32" s="309" t="n"/>
      <c r="F32" s="309" t="n"/>
      <c r="G32" s="309" t="n"/>
      <c r="H32" s="29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19" t="n"/>
      <c r="C33" s="309" t="n"/>
      <c r="D33" s="309" t="n"/>
      <c r="E33" s="309" t="n"/>
      <c r="F33" s="309" t="n"/>
      <c r="G33" s="309" t="n"/>
      <c r="H33" s="29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19" t="n"/>
      <c r="C34" s="309" t="n"/>
      <c r="D34" s="309" t="n"/>
      <c r="E34" s="309" t="n"/>
      <c r="F34" s="309" t="n"/>
      <c r="G34" s="309" t="n"/>
      <c r="H34" s="29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19" t="n"/>
      <c r="C35" s="309" t="n"/>
      <c r="D35" s="309" t="n"/>
      <c r="E35" s="309" t="n"/>
      <c r="F35" s="309" t="n"/>
      <c r="G35" s="309" t="n"/>
      <c r="H35" s="29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19" t="n"/>
      <c r="C36" s="309" t="n"/>
      <c r="D36" s="309" t="n"/>
      <c r="E36" s="309" t="n"/>
      <c r="F36" s="309" t="n"/>
      <c r="G36" s="309" t="n"/>
      <c r="H36" s="29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0" t="n"/>
      <c r="C37" s="313" t="n"/>
      <c r="D37" s="313" t="n"/>
      <c r="E37" s="313" t="n"/>
      <c r="F37" s="313" t="n"/>
      <c r="G37" s="313" t="n"/>
      <c r="H37" s="314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6" t="n"/>
      <c r="O39" s="162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5:H35"/>
    <mergeCell ref="B36:H36"/>
    <mergeCell ref="B37:H37"/>
    <mergeCell ref="A39:N39"/>
    <mergeCell ref="O39:S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1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2" t="inlineStr">
        <is>
          <t>INIS-010620-909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3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5" t="n"/>
      <c r="K39" s="324" t="n">
        <v>43836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3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5" t="n"/>
      <c r="K40" s="325" t="inlineStr">
        <is>
          <t>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3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5" t="n"/>
      <c r="K41" s="325" t="inlineStr">
        <is>
          <t>N/A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3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5" t="n"/>
      <c r="K42" s="324" t="inlineStr">
        <is>
          <t>N/A</t>
        </is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3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5" t="n"/>
      <c r="K43" s="325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3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5" t="n"/>
      <c r="K44" s="325" t="inlineStr">
        <is>
          <t>RCA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6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7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1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2" t="inlineStr">
        <is>
          <t>INIS-010620-909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3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5" t="n"/>
      <c r="K39" s="324" t="n">
        <v>43836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3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5" t="n"/>
      <c r="K40" s="325" t="inlineStr">
        <is>
          <t>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3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5" t="n"/>
      <c r="K41" s="325" t="inlineStr">
        <is>
          <t>N/A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3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5" t="n"/>
      <c r="K42" s="324" t="inlineStr">
        <is>
          <t>N/A</t>
        </is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3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5" t="n"/>
      <c r="K43" s="325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3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5" t="n"/>
      <c r="K44" s="325" t="inlineStr">
        <is>
          <t>RCA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6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7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1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2" t="inlineStr">
        <is>
          <t>INIS-010620-909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3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5" t="n"/>
      <c r="K39" s="324" t="n">
        <v>43836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3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5" t="n"/>
      <c r="K40" s="325" t="inlineStr">
        <is>
          <t>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3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5" t="n"/>
      <c r="K41" s="325" t="inlineStr">
        <is>
          <t>N/A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3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5" t="n"/>
      <c r="K42" s="324" t="inlineStr">
        <is>
          <t>N/A</t>
        </is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3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5" t="n"/>
      <c r="K43" s="325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3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5" t="n"/>
      <c r="K44" s="325" t="inlineStr">
        <is>
          <t>RCA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6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7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1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2" t="inlineStr">
        <is>
          <t>INIS-010620-909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3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5" t="n"/>
      <c r="K39" s="324" t="n">
        <v>43836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3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5" t="n"/>
      <c r="K40" s="325" t="inlineStr">
        <is>
          <t>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3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5" t="n"/>
      <c r="K41" s="325" t="inlineStr">
        <is>
          <t>N/A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3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5" t="n"/>
      <c r="K42" s="324" t="inlineStr">
        <is>
          <t>N/A</t>
        </is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3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5" t="n"/>
      <c r="K43" s="325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3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5" t="n"/>
      <c r="K44" s="325" t="inlineStr">
        <is>
          <t>RCA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6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7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2020-01-09T16:01:32Z</dcterms:modified>
  <cp:lastModifiedBy>Max Pinion</cp:lastModifiedBy>
  <cp:lastPrinted>2019-10-09T20:00:39Z</cp:lastPrinted>
</cp:coreProperties>
</file>