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0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20" fillId="0" borderId="0" pivotButton="0" quotePrefix="0" xfId="1"/>
    <xf numFmtId="0" fontId="0" fillId="0" borderId="1" pivotButton="0" quotePrefix="0" xfId="0"/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0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1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8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91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91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11205</colOff>
      <row>2</row>
      <rowOff>15530</rowOff>
    </from>
    <to>
      <col>37</col>
      <colOff>78000</colOff>
      <row>36</row>
      <rowOff>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5323" y="654265"/>
          <a:ext cx="3988853" cy="53184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42266</colOff>
      <row>2</row>
      <rowOff>8646</rowOff>
    </from>
    <to>
      <col>74</col>
      <colOff>109060</colOff>
      <row>35</row>
      <rowOff>149998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412560" y="647381"/>
          <a:ext cx="3988853" cy="53184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C7" sqref="C7:D7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209" t="n"/>
      <c r="B1" s="266" t="n"/>
      <c r="C1" s="266" t="n"/>
      <c r="D1" s="266" t="n"/>
      <c r="E1" s="266" t="n"/>
      <c r="F1" s="266" t="n"/>
      <c r="G1" s="266" t="n"/>
      <c r="H1" s="266" t="n"/>
      <c r="I1" s="266" t="n"/>
      <c r="J1" s="266" t="n"/>
      <c r="K1" s="266" t="n"/>
      <c r="L1" s="266" t="n"/>
      <c r="M1" s="266" t="n"/>
      <c r="N1" s="266" t="n"/>
      <c r="O1" s="266" t="n"/>
      <c r="P1" s="266" t="n"/>
      <c r="Q1" s="266" t="n"/>
      <c r="R1" s="266" t="n"/>
      <c r="S1" s="266" t="n"/>
    </row>
    <row r="2" ht="13.5" customHeight="1" s="91" thickTop="1">
      <c r="A2" s="14" t="n"/>
      <c r="B2" s="15" t="inlineStr">
        <is>
          <t>Survey No</t>
        </is>
      </c>
      <c r="C2" s="267" t="inlineStr">
        <is>
          <t>INIS-010620-911</t>
        </is>
      </c>
      <c r="D2" s="268" t="n"/>
      <c r="E2" s="269" t="inlineStr">
        <is>
          <t>Item Surveyed</t>
        </is>
      </c>
      <c r="F2" s="270" t="n"/>
      <c r="G2" s="270" t="n"/>
      <c r="H2" s="271" t="n"/>
      <c r="I2" s="272" t="inlineStr">
        <is>
          <t>Small Trailer</t>
        </is>
      </c>
      <c r="J2" s="270" t="n"/>
      <c r="K2" s="270" t="n"/>
      <c r="L2" s="270" t="n"/>
      <c r="M2" s="270" t="n"/>
      <c r="N2" s="270" t="n"/>
      <c r="O2" s="270" t="n"/>
      <c r="P2" s="270" t="n"/>
      <c r="Q2" s="270" t="n"/>
      <c r="R2" s="270" t="n"/>
      <c r="S2" s="268" t="n"/>
    </row>
    <row r="3" ht="13.5" customHeight="1" s="91">
      <c r="A3" s="16" t="n"/>
      <c r="B3" s="17" t="inlineStr">
        <is>
          <t>Date</t>
        </is>
      </c>
      <c r="C3" s="273" t="n">
        <v>43836</v>
      </c>
      <c r="D3" s="274" t="n"/>
      <c r="E3" s="275" t="inlineStr">
        <is>
          <t>Comments</t>
        </is>
      </c>
      <c r="F3" s="276" t="n"/>
      <c r="G3" s="276" t="n"/>
      <c r="H3" s="277" t="n"/>
      <c r="I3" s="278" t="n"/>
      <c r="J3" s="276" t="n"/>
      <c r="K3" s="276" t="n"/>
      <c r="L3" s="276" t="n"/>
      <c r="M3" s="276" t="n"/>
      <c r="N3" s="276" t="n"/>
      <c r="O3" s="276" t="n"/>
      <c r="P3" s="276" t="n"/>
      <c r="Q3" s="276" t="n"/>
      <c r="R3" s="276" t="n"/>
      <c r="S3" s="279" t="n"/>
    </row>
    <row r="4" ht="13.5" customHeight="1" s="91" thickBot="1">
      <c r="A4" s="18" t="n"/>
      <c r="B4" s="19" t="inlineStr">
        <is>
          <t>Survey Tech</t>
        </is>
      </c>
      <c r="C4" s="280" t="inlineStr">
        <is>
          <t>M. Pries/L. Cuneo</t>
        </is>
      </c>
      <c r="D4" s="274" t="n"/>
      <c r="E4" s="281" t="n"/>
      <c r="F4" s="266" t="n"/>
      <c r="G4" s="266" t="n"/>
      <c r="H4" s="282" t="n"/>
      <c r="I4" s="283" t="n"/>
      <c r="J4" s="266" t="n"/>
      <c r="K4" s="266" t="n"/>
      <c r="L4" s="266" t="n"/>
      <c r="M4" s="266" t="n"/>
      <c r="N4" s="266" t="n"/>
      <c r="O4" s="266" t="n"/>
      <c r="P4" s="266" t="n"/>
      <c r="Q4" s="266" t="n"/>
      <c r="R4" s="266" t="n"/>
      <c r="S4" s="284" t="n"/>
    </row>
    <row r="5" ht="13.5" customHeight="1" s="91" thickTop="1">
      <c r="A5" s="20" t="n"/>
      <c r="B5" s="19" t="inlineStr">
        <is>
          <t>Count Room Tech</t>
        </is>
      </c>
      <c r="C5" s="280" t="inlineStr">
        <is>
          <t>S. Baine</t>
        </is>
      </c>
      <c r="D5" s="274" t="n"/>
      <c r="E5" s="21" t="inlineStr">
        <is>
          <t>Parameters</t>
        </is>
      </c>
      <c r="F5" s="22" t="n"/>
      <c r="G5" s="23" t="n"/>
      <c r="H5" s="24" t="n"/>
      <c r="I5" s="285" t="inlineStr">
        <is>
          <t>Gamma</t>
        </is>
      </c>
      <c r="J5" s="286" t="n"/>
      <c r="K5" s="287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3" t="n">
        <v>43837</v>
      </c>
      <c r="D6" s="274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80" t="inlineStr">
        <is>
          <t>Incoming</t>
        </is>
      </c>
      <c r="D7" s="274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88" t="inlineStr">
        <is>
          <t>2360/43-93</t>
        </is>
      </c>
      <c r="M7" s="289" t="n"/>
      <c r="N7" s="288">
        <f>IF(L7="","",L7)</f>
        <v/>
      </c>
      <c r="O7" s="289" t="n"/>
      <c r="P7" s="290" t="inlineStr">
        <is>
          <t>2929/43-10-1</t>
        </is>
      </c>
      <c r="Q7" s="289" t="n"/>
      <c r="R7" s="291">
        <f>IF(P7="","",P7)</f>
        <v/>
      </c>
      <c r="S7" s="292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3" t="inlineStr">
        <is>
          <t>None</t>
        </is>
      </c>
      <c r="D8" s="294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95" t="inlineStr">
        <is>
          <t>227401/PR312926</t>
        </is>
      </c>
      <c r="M8" s="296" t="n"/>
      <c r="N8" s="297">
        <f>IF(L8="","",L8)</f>
        <v/>
      </c>
      <c r="O8" s="298" t="n"/>
      <c r="P8" s="299" t="inlineStr">
        <is>
          <t>190602/PR199159</t>
        </is>
      </c>
      <c r="Q8" s="296" t="n"/>
      <c r="R8" s="300">
        <f>IF(P8="","",P8)</f>
        <v/>
      </c>
      <c r="S8" s="274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301" t="n">
        <v>44183</v>
      </c>
      <c r="M9" s="296" t="n"/>
      <c r="N9" s="301">
        <f>IF(L9="","",L9)</f>
        <v/>
      </c>
      <c r="O9" s="296" t="n"/>
      <c r="P9" s="302" t="n">
        <v>43987</v>
      </c>
      <c r="Q9" s="296" t="n"/>
      <c r="R9" s="303">
        <f>IF(P9="","",P9)</f>
        <v/>
      </c>
      <c r="S9" s="274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4" t="n">
        <v>0.2009</v>
      </c>
      <c r="M10" s="296" t="n"/>
      <c r="N10" s="304" t="n">
        <v>0.3406</v>
      </c>
      <c r="O10" s="296" t="n"/>
      <c r="P10" s="305" t="n">
        <v>0.346</v>
      </c>
      <c r="Q10" s="296" t="n"/>
      <c r="R10" s="306" t="n">
        <v>0.391</v>
      </c>
      <c r="S10" s="274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307" t="n">
        <v>2</v>
      </c>
      <c r="M11" s="296" t="n"/>
      <c r="N11" s="307" t="n">
        <v>295</v>
      </c>
      <c r="O11" s="296" t="n"/>
      <c r="P11" s="307" t="n">
        <v>0</v>
      </c>
      <c r="Q11" s="296" t="n"/>
      <c r="R11" s="308" t="n">
        <v>2460</v>
      </c>
      <c r="S11" s="274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9" t="n">
        <v>1</v>
      </c>
      <c r="M12" s="296" t="n"/>
      <c r="N12" s="299" t="n">
        <v>1</v>
      </c>
      <c r="O12" s="296" t="n"/>
      <c r="P12" s="299" t="n">
        <v>1</v>
      </c>
      <c r="Q12" s="296" t="n"/>
      <c r="R12" s="300" t="n">
        <v>1</v>
      </c>
      <c r="S12" s="274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5" t="n">
        <v>1</v>
      </c>
      <c r="M13" s="296" t="n"/>
      <c r="N13" s="295" t="n">
        <v>1</v>
      </c>
      <c r="O13" s="296" t="n"/>
      <c r="P13" s="295" t="n">
        <v>60</v>
      </c>
      <c r="Q13" s="296" t="n"/>
      <c r="R13" s="309" t="n">
        <v>60</v>
      </c>
      <c r="S13" s="274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5" t="n">
        <v>1</v>
      </c>
      <c r="M14" s="296" t="n"/>
      <c r="N14" s="295" t="n">
        <v>1</v>
      </c>
      <c r="O14" s="296" t="n"/>
      <c r="P14" s="295" t="n">
        <v>1</v>
      </c>
      <c r="Q14" s="296" t="n"/>
      <c r="R14" s="309" t="n">
        <v>1</v>
      </c>
      <c r="S14" s="274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10" t="inlineStr">
        <is>
          <t>MDCR</t>
        </is>
      </c>
      <c r="F15" s="311" t="n"/>
      <c r="G15" s="311" t="n"/>
      <c r="H15" s="296" t="n"/>
      <c r="I15" s="71" t="n"/>
      <c r="J15" s="72" t="n"/>
      <c r="K15" s="73" t="n"/>
      <c r="L15" s="312">
        <f>IF(ISBLANK(L11)," ",3+3.29*((L11/L13)*L14*(1+(L14/L13)))^0.5)</f>
        <v/>
      </c>
      <c r="M15" s="296" t="n"/>
      <c r="N15" s="312">
        <f>IF(ISBLANK(N11)," ",3+3.29*((N11/N13)*N14*(1+(N14/N13)))^0.5)</f>
        <v/>
      </c>
      <c r="O15" s="296" t="n"/>
      <c r="P15" s="312">
        <f>IF(ISBLANK(P11)," ",3+3.29*((P11/P13)*P14*(1+(P14/P13)))^0.5)</f>
        <v/>
      </c>
      <c r="Q15" s="296" t="n"/>
      <c r="R15" s="313">
        <f>IF(ISBLANK(R11)," ",3+3.29*((R11/R13)*R14*(1+(R14/R13)))^0.5)</f>
        <v/>
      </c>
      <c r="S15" s="274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4" t="inlineStr">
        <is>
          <t>MDC</t>
        </is>
      </c>
      <c r="F16" s="315" t="n"/>
      <c r="G16" s="315" t="n"/>
      <c r="H16" s="316" t="n"/>
      <c r="I16" s="71" t="n"/>
      <c r="J16" s="72" t="n"/>
      <c r="K16" s="73" t="n"/>
      <c r="L16" s="312">
        <f>IF(ISBLANK(L11)," ",(3+3.29*((L11/L13)*L14*(1+(L14/L13)))^0.5)/L14/L10/L12)</f>
        <v/>
      </c>
      <c r="M16" s="296" t="n"/>
      <c r="N16" s="312">
        <f>IF(ISBLANK(N11)," ",(3+3.29*((N11/N13)*N14*(1+(N14/N13)))^0.5)/N14/N10/N12)</f>
        <v/>
      </c>
      <c r="O16" s="296" t="n"/>
      <c r="P16" s="317">
        <f>IF(ISBLANK(P11)," ",(3+3.29*((P11/P13)*P14*(1+(P14/P13)))^0.5)/P14/P10/P12)</f>
        <v/>
      </c>
      <c r="Q16" s="316" t="n"/>
      <c r="R16" s="318">
        <f>IF(ISBLANK(R11)," ",(3+3.29*((R11/R13)*R14*(1+(R14/R13)))^0.5)/R14/R10/R12)</f>
        <v/>
      </c>
      <c r="S16" s="294" t="n"/>
      <c r="V16" s="30" t="n"/>
    </row>
    <row r="17" ht="24" customHeight="1" s="91" thickBot="1" thickTop="1">
      <c r="A17" s="6" t="inlineStr">
        <is>
          <t>No.</t>
        </is>
      </c>
      <c r="B17" s="319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20" t="inlineStr">
        <is>
          <t>Hitch</t>
        </is>
      </c>
      <c r="C18" s="270" t="n"/>
      <c r="D18" s="270" t="n"/>
      <c r="E18" s="270" t="n"/>
      <c r="F18" s="270" t="n"/>
      <c r="G18" s="270" t="n"/>
      <c r="H18" s="271" t="n"/>
      <c r="I18" s="99" t="n"/>
      <c r="J18" s="100" t="n"/>
      <c r="K18" s="100" t="n"/>
      <c r="L18" s="101" t="n">
        <v>8</v>
      </c>
      <c r="M18" s="75">
        <f>IF(ISBLANK(L18)," ",((L18/$L$14)-($L$11/$L$13))/$L$10/$L$12)</f>
        <v/>
      </c>
      <c r="N18" s="101" t="n">
        <v>251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45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21" t="inlineStr">
        <is>
          <t>Left tire</t>
        </is>
      </c>
      <c r="C19" s="311" t="n"/>
      <c r="D19" s="311" t="n"/>
      <c r="E19" s="311" t="n"/>
      <c r="F19" s="311" t="n"/>
      <c r="G19" s="311" t="n"/>
      <c r="H19" s="296" t="n"/>
      <c r="I19" s="103" t="n"/>
      <c r="J19" s="100" t="n"/>
      <c r="K19" s="100" t="n"/>
      <c r="L19" s="104" t="n">
        <v>3</v>
      </c>
      <c r="M19" s="75">
        <f>IF(ISBLANK(L19)," ",((L19/$L$14)-($L$11/$L$13))/$L$10/$L$12)</f>
        <v/>
      </c>
      <c r="N19" s="104" t="n">
        <v>191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63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321" t="inlineStr">
        <is>
          <t>Tie down</t>
        </is>
      </c>
      <c r="C20" s="311" t="n"/>
      <c r="D20" s="311" t="n"/>
      <c r="E20" s="311" t="n"/>
      <c r="F20" s="311" t="n"/>
      <c r="G20" s="311" t="n"/>
      <c r="H20" s="296" t="n"/>
      <c r="I20" s="103" t="n"/>
      <c r="J20" s="100" t="n"/>
      <c r="K20" s="100" t="n"/>
      <c r="L20" s="104" t="n">
        <v>3</v>
      </c>
      <c r="M20" s="75">
        <f>IF(ISBLANK(L20)," ",((L20/$L$14)-($L$11/$L$13))/$L$10/$L$12)</f>
        <v/>
      </c>
      <c r="N20" s="104" t="n">
        <v>277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42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321" t="inlineStr">
        <is>
          <t>Rear tire fender</t>
        </is>
      </c>
      <c r="C21" s="311" t="n"/>
      <c r="D21" s="311" t="n"/>
      <c r="E21" s="311" t="n"/>
      <c r="F21" s="311" t="n"/>
      <c r="G21" s="311" t="n"/>
      <c r="H21" s="296" t="n"/>
      <c r="I21" s="103" t="n"/>
      <c r="J21" s="100" t="n"/>
      <c r="K21" s="100" t="n"/>
      <c r="L21" s="104" t="n">
        <v>7</v>
      </c>
      <c r="M21" s="75">
        <f>IF(ISBLANK(L21)," ",((L21/$L$14)-($L$11/$L$13))/$L$10/$L$12)</f>
        <v/>
      </c>
      <c r="N21" s="104" t="n">
        <v>257</v>
      </c>
      <c r="O21" s="75">
        <f>IF(ISBLANK(N21)," ",((N21/$N$14)-($N$11/$N$13))/$N$10/$N$12)</f>
        <v/>
      </c>
      <c r="P21" s="104" t="n">
        <v>2</v>
      </c>
      <c r="Q21" s="75">
        <f>IF(ISBLANK(P21)," ",((P21/$P$14)-($P$11/$P$13))/$P$10/$P$12)</f>
        <v/>
      </c>
      <c r="R21" s="78" t="n">
        <v>56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321" t="inlineStr">
        <is>
          <t>Cargo (plastic tote)</t>
        </is>
      </c>
      <c r="C22" s="311" t="n"/>
      <c r="D22" s="311" t="n"/>
      <c r="E22" s="311" t="n"/>
      <c r="F22" s="311" t="n"/>
      <c r="G22" s="311" t="n"/>
      <c r="H22" s="296" t="n"/>
      <c r="I22" s="103" t="n"/>
      <c r="J22" s="100" t="n"/>
      <c r="K22" s="100" t="n"/>
      <c r="L22" s="104" t="n">
        <v>2</v>
      </c>
      <c r="M22" s="75">
        <f>IF(ISBLANK(L22)," ",((L22/$L$14)-($L$11/$L$13))/$L$10/$L$12)</f>
        <v/>
      </c>
      <c r="N22" s="104" t="n">
        <v>288</v>
      </c>
      <c r="O22" s="75">
        <f>IF(ISBLANK(N22)," ",((N22/$N$14)-($N$11/$N$13))/$N$10/$N$12)</f>
        <v/>
      </c>
      <c r="P22" s="104" t="n">
        <v>1</v>
      </c>
      <c r="Q22" s="75">
        <f>IF(ISBLANK(P22)," ",((P22/$P$14)-($P$11/$P$13))/$P$10/$P$12)</f>
        <v/>
      </c>
      <c r="R22" s="78" t="n">
        <v>47</v>
      </c>
      <c r="S22" s="81">
        <f>IF(ISBLANK(R22)," ",((R22/$R$14)-($R$11/$R$13))/$R$10/$R$12)</f>
        <v/>
      </c>
    </row>
    <row r="23" ht="15.6" customFormat="1" customHeight="1" s="80">
      <c r="A23" s="98" t="n"/>
      <c r="B23" s="321" t="n"/>
      <c r="C23" s="311" t="n"/>
      <c r="D23" s="311" t="n"/>
      <c r="E23" s="311" t="n"/>
      <c r="F23" s="311" t="n"/>
      <c r="G23" s="311" t="n"/>
      <c r="H23" s="296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/>
      <c r="B24" s="321" t="n"/>
      <c r="C24" s="311" t="n"/>
      <c r="D24" s="311" t="n"/>
      <c r="E24" s="311" t="n"/>
      <c r="F24" s="311" t="n"/>
      <c r="G24" s="311" t="n"/>
      <c r="H24" s="296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/>
      <c r="B25" s="321" t="n"/>
      <c r="C25" s="311" t="n"/>
      <c r="D25" s="311" t="n"/>
      <c r="E25" s="311" t="n"/>
      <c r="F25" s="311" t="n"/>
      <c r="G25" s="311" t="n"/>
      <c r="H25" s="296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321" t="n"/>
      <c r="C26" s="311" t="n"/>
      <c r="D26" s="311" t="n"/>
      <c r="E26" s="311" t="n"/>
      <c r="F26" s="311" t="n"/>
      <c r="G26" s="311" t="n"/>
      <c r="H26" s="296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321" t="n"/>
      <c r="C27" s="311" t="n"/>
      <c r="D27" s="311" t="n"/>
      <c r="E27" s="311" t="n"/>
      <c r="F27" s="311" t="n"/>
      <c r="G27" s="311" t="n"/>
      <c r="H27" s="296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321" t="n"/>
      <c r="C28" s="311" t="n"/>
      <c r="D28" s="311" t="n"/>
      <c r="E28" s="311" t="n"/>
      <c r="F28" s="311" t="n"/>
      <c r="G28" s="311" t="n"/>
      <c r="H28" s="296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21" t="n"/>
      <c r="C29" s="311" t="n"/>
      <c r="D29" s="311" t="n"/>
      <c r="E29" s="311" t="n"/>
      <c r="F29" s="311" t="n"/>
      <c r="G29" s="311" t="n"/>
      <c r="H29" s="296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21" t="n"/>
      <c r="C30" s="311" t="n"/>
      <c r="D30" s="311" t="n"/>
      <c r="E30" s="311" t="n"/>
      <c r="F30" s="311" t="n"/>
      <c r="G30" s="311" t="n"/>
      <c r="H30" s="296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21" t="n"/>
      <c r="C31" s="311" t="n"/>
      <c r="D31" s="311" t="n"/>
      <c r="E31" s="311" t="n"/>
      <c r="F31" s="311" t="n"/>
      <c r="G31" s="311" t="n"/>
      <c r="H31" s="296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21" t="n"/>
      <c r="C32" s="311" t="n"/>
      <c r="D32" s="311" t="n"/>
      <c r="E32" s="311" t="n"/>
      <c r="F32" s="311" t="n"/>
      <c r="G32" s="311" t="n"/>
      <c r="H32" s="296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21" t="n"/>
      <c r="C33" s="311" t="n"/>
      <c r="D33" s="311" t="n"/>
      <c r="E33" s="311" t="n"/>
      <c r="F33" s="311" t="n"/>
      <c r="G33" s="311" t="n"/>
      <c r="H33" s="296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21" t="n"/>
      <c r="C34" s="311" t="n"/>
      <c r="D34" s="311" t="n"/>
      <c r="E34" s="311" t="n"/>
      <c r="F34" s="311" t="n"/>
      <c r="G34" s="311" t="n"/>
      <c r="H34" s="296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21" t="n"/>
      <c r="C35" s="311" t="n"/>
      <c r="D35" s="311" t="n"/>
      <c r="E35" s="311" t="n"/>
      <c r="F35" s="311" t="n"/>
      <c r="G35" s="311" t="n"/>
      <c r="H35" s="296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21" t="n"/>
      <c r="C36" s="311" t="n"/>
      <c r="D36" s="311" t="n"/>
      <c r="E36" s="311" t="n"/>
      <c r="F36" s="311" t="n"/>
      <c r="G36" s="311" t="n"/>
      <c r="H36" s="296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2" t="n"/>
      <c r="C37" s="315" t="n"/>
      <c r="D37" s="315" t="n"/>
      <c r="E37" s="315" t="n"/>
      <c r="F37" s="315" t="n"/>
      <c r="G37" s="315" t="n"/>
      <c r="H37" s="316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66" t="n"/>
      <c r="O39" s="162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tabSelected="1" zoomScale="85" zoomScaleNormal="85" workbookViewId="0">
      <selection activeCell="C7" sqref="C7:D7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49" t="n"/>
      <c r="B1" s="266" t="n"/>
      <c r="C1" s="266" t="n"/>
      <c r="D1" s="266" t="n"/>
      <c r="E1" s="266" t="n"/>
      <c r="F1" s="266" t="n"/>
      <c r="G1" s="266" t="n"/>
      <c r="H1" s="266" t="n"/>
      <c r="I1" s="266" t="n"/>
      <c r="J1" s="266" t="n"/>
      <c r="K1" s="266" t="n"/>
      <c r="L1" s="266" t="n"/>
      <c r="M1" s="266" t="n"/>
      <c r="N1" s="266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266" t="n"/>
      <c r="Y1" s="266" t="n"/>
      <c r="Z1" s="266" t="n"/>
      <c r="AA1" s="266" t="n"/>
      <c r="AB1" s="266" t="n"/>
      <c r="AC1" s="266" t="n"/>
      <c r="AD1" s="266" t="n"/>
      <c r="AE1" s="266" t="n"/>
      <c r="AF1" s="266" t="n"/>
      <c r="AG1" s="266" t="n"/>
      <c r="AH1" s="266" t="n"/>
      <c r="AI1" s="266" t="n"/>
      <c r="AJ1" s="266" t="n"/>
      <c r="AK1" s="266" t="n"/>
      <c r="AL1" s="266" t="n"/>
      <c r="AM1" s="266" t="n"/>
      <c r="AN1" s="266" t="n"/>
      <c r="AO1" s="266" t="n"/>
      <c r="AP1" s="266" t="n"/>
      <c r="AQ1" s="266" t="n"/>
      <c r="AR1" s="266" t="n"/>
      <c r="AS1" s="266" t="n"/>
      <c r="AT1" s="266" t="n"/>
      <c r="AU1" s="266" t="n"/>
      <c r="AV1" s="266" t="n"/>
      <c r="AW1" s="266" t="n"/>
      <c r="AX1" s="266" t="n"/>
      <c r="AY1" s="266" t="n"/>
      <c r="AZ1" s="266" t="n"/>
      <c r="BA1" s="266" t="n"/>
      <c r="BB1" s="266" t="n"/>
      <c r="BC1" s="266" t="n"/>
      <c r="BD1" s="266" t="n"/>
      <c r="BE1" s="266" t="n"/>
      <c r="BF1" s="266" t="n"/>
      <c r="BG1" s="266" t="n"/>
      <c r="BH1" s="266" t="n"/>
      <c r="BI1" s="266" t="n"/>
      <c r="BJ1" s="266" t="n"/>
      <c r="BK1" s="266" t="n"/>
      <c r="BL1" s="266" t="n"/>
      <c r="BM1" s="266" t="n"/>
      <c r="BN1" s="266" t="n"/>
      <c r="BO1" s="266" t="n"/>
      <c r="BP1" s="266" t="n"/>
      <c r="BQ1" s="266" t="n"/>
      <c r="BR1" s="266" t="n"/>
      <c r="BS1" s="266" t="n"/>
      <c r="BT1" s="266" t="n"/>
      <c r="BU1" s="266" t="n"/>
      <c r="BV1" s="266" t="n"/>
      <c r="BW1" s="266" t="n"/>
      <c r="BX1" s="266" t="n"/>
      <c r="BY1" s="266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265" t="n">
        <v>43837</v>
      </c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3" t="inlineStr">
        <is>
          <t>Survey No</t>
        </is>
      </c>
      <c r="B38" s="270" t="n"/>
      <c r="C38" s="270" t="n"/>
      <c r="D38" s="270" t="n"/>
      <c r="E38" s="270" t="n"/>
      <c r="F38" s="270" t="n"/>
      <c r="G38" s="270" t="n"/>
      <c r="H38" s="270" t="n"/>
      <c r="I38" s="270" t="n"/>
      <c r="J38" s="271" t="n"/>
      <c r="K38" s="324" t="inlineStr">
        <is>
          <t>INIS-010620-911</t>
        </is>
      </c>
      <c r="L38" s="270" t="n"/>
      <c r="M38" s="270" t="n"/>
      <c r="N38" s="270" t="n"/>
      <c r="O38" s="270" t="n"/>
      <c r="P38" s="270" t="n"/>
      <c r="Q38" s="270" t="n"/>
      <c r="R38" s="270" t="n"/>
      <c r="S38" s="270" t="n"/>
      <c r="T38" s="270" t="n"/>
      <c r="U38" s="270" t="n"/>
      <c r="V38" s="270" t="n"/>
      <c r="W38" s="270" t="n"/>
      <c r="X38" s="270" t="n"/>
      <c r="Y38" s="268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5" t="inlineStr">
        <is>
          <t>Date</t>
        </is>
      </c>
      <c r="B39" s="311" t="n"/>
      <c r="C39" s="311" t="n"/>
      <c r="D39" s="311" t="n"/>
      <c r="E39" s="311" t="n"/>
      <c r="F39" s="311" t="n"/>
      <c r="G39" s="311" t="n"/>
      <c r="H39" s="311" t="n"/>
      <c r="I39" s="311" t="n"/>
      <c r="J39" s="296" t="n"/>
      <c r="K39" s="326" t="n">
        <v>43836</v>
      </c>
      <c r="L39" s="311" t="n"/>
      <c r="M39" s="311" t="n"/>
      <c r="N39" s="311" t="n"/>
      <c r="O39" s="311" t="n"/>
      <c r="P39" s="311" t="n"/>
      <c r="Q39" s="311" t="n"/>
      <c r="R39" s="311" t="n"/>
      <c r="S39" s="311" t="n"/>
      <c r="T39" s="311" t="n"/>
      <c r="U39" s="311" t="n"/>
      <c r="V39" s="311" t="n"/>
      <c r="W39" s="311" t="n"/>
      <c r="X39" s="311" t="n"/>
      <c r="Y39" s="274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5" t="inlineStr">
        <is>
          <t>Survey Tech</t>
        </is>
      </c>
      <c r="B40" s="311" t="n"/>
      <c r="C40" s="311" t="n"/>
      <c r="D40" s="311" t="n"/>
      <c r="E40" s="311" t="n"/>
      <c r="F40" s="311" t="n"/>
      <c r="G40" s="311" t="n"/>
      <c r="H40" s="311" t="n"/>
      <c r="I40" s="311" t="n"/>
      <c r="J40" s="296" t="n"/>
      <c r="K40" s="327" t="inlineStr">
        <is>
          <t>M. Pries/L. Cuneo</t>
        </is>
      </c>
      <c r="L40" s="311" t="n"/>
      <c r="M40" s="311" t="n"/>
      <c r="N40" s="311" t="n"/>
      <c r="O40" s="311" t="n"/>
      <c r="P40" s="311" t="n"/>
      <c r="Q40" s="311" t="n"/>
      <c r="R40" s="311" t="n"/>
      <c r="S40" s="311" t="n"/>
      <c r="T40" s="311" t="n"/>
      <c r="U40" s="311" t="n"/>
      <c r="V40" s="311" t="n"/>
      <c r="W40" s="311" t="n"/>
      <c r="X40" s="311" t="n"/>
      <c r="Y40" s="274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5" t="inlineStr">
        <is>
          <t>Count Room Tech</t>
        </is>
      </c>
      <c r="B41" s="311" t="n"/>
      <c r="C41" s="311" t="n"/>
      <c r="D41" s="311" t="n"/>
      <c r="E41" s="311" t="n"/>
      <c r="F41" s="311" t="n"/>
      <c r="G41" s="311" t="n"/>
      <c r="H41" s="311" t="n"/>
      <c r="I41" s="311" t="n"/>
      <c r="J41" s="296" t="n"/>
      <c r="K41" s="327" t="inlineStr">
        <is>
          <t>S. Baine</t>
        </is>
      </c>
      <c r="L41" s="311" t="n"/>
      <c r="M41" s="311" t="n"/>
      <c r="N41" s="311" t="n"/>
      <c r="O41" s="311" t="n"/>
      <c r="P41" s="311" t="n"/>
      <c r="Q41" s="311" t="n"/>
      <c r="R41" s="311" t="n"/>
      <c r="S41" s="311" t="n"/>
      <c r="T41" s="311" t="n"/>
      <c r="U41" s="311" t="n"/>
      <c r="V41" s="311" t="n"/>
      <c r="W41" s="311" t="n"/>
      <c r="X41" s="311" t="n"/>
      <c r="Y41" s="274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5" t="inlineStr">
        <is>
          <t>Date Counted</t>
        </is>
      </c>
      <c r="B42" s="311" t="n"/>
      <c r="C42" s="311" t="n"/>
      <c r="D42" s="311" t="n"/>
      <c r="E42" s="311" t="n"/>
      <c r="F42" s="311" t="n"/>
      <c r="G42" s="311" t="n"/>
      <c r="H42" s="311" t="n"/>
      <c r="I42" s="311" t="n"/>
      <c r="J42" s="296" t="n"/>
      <c r="K42" s="326" t="n"/>
      <c r="L42" s="311" t="n"/>
      <c r="M42" s="311" t="n"/>
      <c r="N42" s="311" t="n"/>
      <c r="O42" s="311" t="n"/>
      <c r="P42" s="311" t="n"/>
      <c r="Q42" s="311" t="n"/>
      <c r="R42" s="311" t="n"/>
      <c r="S42" s="311" t="n"/>
      <c r="T42" s="311" t="n"/>
      <c r="U42" s="311" t="n"/>
      <c r="V42" s="311" t="n"/>
      <c r="W42" s="311" t="n"/>
      <c r="X42" s="311" t="n"/>
      <c r="Y42" s="274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5" t="inlineStr">
        <is>
          <t>Survey Type</t>
        </is>
      </c>
      <c r="B43" s="311" t="n"/>
      <c r="C43" s="311" t="n"/>
      <c r="D43" s="311" t="n"/>
      <c r="E43" s="311" t="n"/>
      <c r="F43" s="311" t="n"/>
      <c r="G43" s="311" t="n"/>
      <c r="H43" s="311" t="n"/>
      <c r="I43" s="311" t="n"/>
      <c r="J43" s="296" t="n"/>
      <c r="K43" s="327" t="inlineStr">
        <is>
          <t>Characterization</t>
        </is>
      </c>
      <c r="L43" s="311" t="n"/>
      <c r="M43" s="311" t="n"/>
      <c r="N43" s="311" t="n"/>
      <c r="O43" s="311" t="n"/>
      <c r="P43" s="311" t="n"/>
      <c r="Q43" s="311" t="n"/>
      <c r="R43" s="311" t="n"/>
      <c r="S43" s="311" t="n"/>
      <c r="T43" s="311" t="n"/>
      <c r="U43" s="311" t="n"/>
      <c r="V43" s="311" t="n"/>
      <c r="W43" s="311" t="n"/>
      <c r="X43" s="311" t="n"/>
      <c r="Y43" s="274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5" t="inlineStr">
        <is>
          <t>Level of Posting</t>
        </is>
      </c>
      <c r="B44" s="311" t="n"/>
      <c r="C44" s="311" t="n"/>
      <c r="D44" s="311" t="n"/>
      <c r="E44" s="311" t="n"/>
      <c r="F44" s="311" t="n"/>
      <c r="G44" s="311" t="n"/>
      <c r="H44" s="311" t="n"/>
      <c r="I44" s="311" t="n"/>
      <c r="J44" s="296" t="n"/>
      <c r="K44" s="327" t="inlineStr">
        <is>
          <t>None</t>
        </is>
      </c>
      <c r="L44" s="311" t="n"/>
      <c r="M44" s="311" t="n"/>
      <c r="N44" s="311" t="n"/>
      <c r="O44" s="311" t="n"/>
      <c r="P44" s="311" t="n"/>
      <c r="Q44" s="311" t="n"/>
      <c r="R44" s="311" t="n"/>
      <c r="S44" s="311" t="n"/>
      <c r="T44" s="311" t="n"/>
      <c r="U44" s="311" t="n"/>
      <c r="V44" s="311" t="n"/>
      <c r="W44" s="311" t="n"/>
      <c r="X44" s="311" t="n"/>
      <c r="Y44" s="274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8" t="inlineStr">
        <is>
          <t>Comments</t>
        </is>
      </c>
      <c r="B45" s="315" t="n"/>
      <c r="C45" s="315" t="n"/>
      <c r="D45" s="315" t="n"/>
      <c r="E45" s="315" t="n"/>
      <c r="F45" s="315" t="n"/>
      <c r="G45" s="315" t="n"/>
      <c r="H45" s="315" t="n"/>
      <c r="I45" s="315" t="n"/>
      <c r="J45" s="316" t="n"/>
      <c r="K45" s="329" t="n"/>
      <c r="L45" s="315" t="n"/>
      <c r="M45" s="315" t="n"/>
      <c r="N45" s="315" t="n"/>
      <c r="O45" s="315" t="n"/>
      <c r="P45" s="315" t="n"/>
      <c r="Q45" s="315" t="n"/>
      <c r="R45" s="315" t="n"/>
      <c r="S45" s="315" t="n"/>
      <c r="T45" s="315" t="n"/>
      <c r="U45" s="315" t="n"/>
      <c r="V45" s="315" t="n"/>
      <c r="W45" s="315" t="n"/>
      <c r="X45" s="315" t="n"/>
      <c r="Y45" s="294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2020-02-14T14:44:31Z</dcterms:modified>
  <cp:lastModifiedBy>Max Pinion</cp:lastModifiedBy>
  <cp:lastPrinted>2020-02-07T22:03:56Z</cp:lastPrinted>
</cp:coreProperties>
</file>