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179296</colOff>
      <row>3</row>
      <rowOff>0</rowOff>
    </from>
    <to>
      <col>23</col>
      <colOff>346196</colOff>
      <row>30</row>
      <rowOff>235323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61149" y="672353"/>
          <a:ext cx="10767665" cy="69364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369792</colOff>
      <row>1</row>
      <rowOff>11207</rowOff>
    </from>
    <to>
      <col>18</col>
      <colOff>126066</colOff>
      <row>31</row>
      <rowOff>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337826" y="1158409"/>
          <a:ext cx="7384678" cy="55385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INIS-031320-1536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Room 220 concrete ceiling, section #21, post-decontamination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43902</v>
      </c>
      <c r="E2" s="303" t="n"/>
      <c r="F2" s="303" t="n"/>
      <c r="G2" s="304" t="n"/>
      <c r="H2" s="284" t="inlineStr">
        <is>
          <t>Comments</t>
        </is>
      </c>
      <c r="J2" s="306" t="inlineStr">
        <is>
          <t>100% of surface area was scanned. No areas scanned were greater than 900 cpm. Reference survey INIS-020620-1175 for pre-decontamination results. Entire section activity range was between 400-600 cpm.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J. Kallunki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43903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271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0" t="n"/>
      <c r="P6" s="321" t="n"/>
      <c r="Q6" s="248" t="inlineStr">
        <is>
          <t>Beta-Gamma</t>
        </is>
      </c>
      <c r="R6" s="320" t="n"/>
      <c r="S6" s="321" t="n"/>
      <c r="T6" s="248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55" t="inlineStr">
        <is>
          <t>Instrument Model</t>
        </is>
      </c>
      <c r="K7" s="296" t="n"/>
      <c r="L7" s="296" t="n"/>
      <c r="M7" s="300" t="n"/>
      <c r="N7" s="256" t="inlineStr">
        <is>
          <t>2360/43-93</t>
        </is>
      </c>
      <c r="O7" s="328" t="n"/>
      <c r="P7" s="328" t="n"/>
      <c r="Q7" s="237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3" t="n"/>
      <c r="L8" s="303" t="n"/>
      <c r="M8" s="333" t="n"/>
      <c r="N8" s="211" t="inlineStr">
        <is>
          <t>227430/PR389072</t>
        </is>
      </c>
      <c r="O8" s="303" t="n"/>
      <c r="P8" s="303" t="n"/>
      <c r="Q8" s="237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3" t="n"/>
      <c r="L9" s="303" t="n"/>
      <c r="M9" s="333" t="n"/>
      <c r="N9" s="231" t="n">
        <v>43866</v>
      </c>
      <c r="O9" s="303" t="n"/>
      <c r="P9" s="303" t="n"/>
      <c r="Q9" s="233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207" t="inlineStr">
        <is>
          <t>Instrument Efficiency</t>
        </is>
      </c>
      <c r="K10" s="303" t="n"/>
      <c r="L10" s="303" t="n"/>
      <c r="M10" s="333" t="n"/>
      <c r="N10" s="222" t="n">
        <v>0.2062</v>
      </c>
      <c r="O10" s="303" t="n"/>
      <c r="P10" s="303" t="n"/>
      <c r="Q10" s="224" t="n">
        <v>0.3411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207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16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16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16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3" t="n"/>
      <c r="L14" s="303" t="n"/>
      <c r="M14" s="333" t="n"/>
      <c r="N14" s="344" t="n">
        <v>0</v>
      </c>
      <c r="O14" s="303" t="n"/>
      <c r="P14" s="333" t="n"/>
      <c r="Q14" s="208" t="n">
        <v>380</v>
      </c>
      <c r="R14" s="303" t="n"/>
      <c r="S14" s="303" t="n"/>
      <c r="T14" s="12" t="n">
        <v>5</v>
      </c>
      <c r="U14" s="303" t="n"/>
      <c r="V14" s="333" t="n"/>
      <c r="W14" s="345" t="n">
        <v>1491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188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199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Concrete ceiling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625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35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/>
      <c r="B21" s="363" t="n"/>
      <c r="C21" s="303" t="n"/>
      <c r="D21" s="303" t="n"/>
      <c r="E21" s="303" t="n"/>
      <c r="F21" s="303" t="n"/>
      <c r="G21" s="333" t="n"/>
      <c r="H21" s="42" t="n"/>
      <c r="I21" s="43" t="n"/>
      <c r="J21" s="44" t="n"/>
      <c r="K21" s="45" t="n"/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/>
      <c r="P21" s="48" t="n"/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/>
      <c r="U21" s="49">
        <f>IF(ISBLANK(T21)," ",(T21/$T$13)-($T$14/$T$12))</f>
        <v/>
      </c>
      <c r="V21" s="50">
        <f>IF(ISBLANK(T21), " ", (U21/T$10))</f>
        <v/>
      </c>
      <c r="W21" s="44" t="n"/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/>
      <c r="B22" s="363" t="n"/>
      <c r="C22" s="303" t="n"/>
      <c r="D22" s="303" t="n"/>
      <c r="E22" s="303" t="n"/>
      <c r="F22" s="303" t="n"/>
      <c r="G22" s="333" t="n"/>
      <c r="H22" s="42" t="n"/>
      <c r="I22" s="43" t="n"/>
      <c r="J22" s="44" t="n"/>
      <c r="K22" s="45" t="n"/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/>
      <c r="P22" s="48" t="n"/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/>
      <c r="U22" s="49">
        <f>IF(ISBLANK(T22)," ",(T22/$T$13)-($T$14/$T$12))</f>
        <v/>
      </c>
      <c r="V22" s="50">
        <f>IF(ISBLANK(T22), " ", (U22/T$10))</f>
        <v/>
      </c>
      <c r="W22" s="44" t="n"/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K33" sqref="K3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INIS-031320-1536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43902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Kallunki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43903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5" zoomScaleNormal="85" workbookViewId="0">
      <selection activeCell="E28" sqref="E28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INIS-031320-1536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43902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J. Kallunki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43903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2020-06-29T14:52:15Z</dcterms:modified>
  <cp:lastModifiedBy>Marty Schriver</cp:lastModifiedBy>
  <cp:lastPrinted>2020-03-12T20:09:19Z</cp:lastPrinted>
</cp:coreProperties>
</file>