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 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 " sheetId="3" state="visible" r:id="rId3"/>
    <sheet xmlns:r="http://schemas.openxmlformats.org/officeDocument/2006/relationships" name="Map (2)" sheetId="4" state="visible" r:id="rId4"/>
    <sheet xmlns:r="http://schemas.openxmlformats.org/officeDocument/2006/relationships" name="Map (3)" sheetId="5" state="visible" r:id="rId5"/>
    <sheet xmlns:r="http://schemas.openxmlformats.org/officeDocument/2006/relationships" name="Map (4)" sheetId="6" state="visible" r:id="rId6"/>
  </sheets>
  <definedNames>
    <definedName name="_2360" localSheetId="1">#REF!</definedName>
    <definedName name="_2360" localSheetId="0">#REF!</definedName>
    <definedName name="_2360">#REF!</definedName>
    <definedName name="_xlnm.Print_Titles" localSheetId="0">'2360-190602 '!$1:$17</definedName>
    <definedName name="_xlnm.Print_Area" localSheetId="0">'2360-190602 '!$A$1:$S$39</definedName>
    <definedName name="_xlnm.Print_Titles" localSheetId="1">'2360-190602'!$1:$17</definedName>
    <definedName name="_xlnm.Print_Area" localSheetId="1">'2360-190602'!$A$1:$S$39</definedName>
    <definedName name="_xlnm.Print_Area" localSheetId="2">'Map '!$A$1:$BY$45</definedName>
    <definedName name="_xlnm.Print_Area" localSheetId="3">'Map (2)'!$A$1:$BY$45</definedName>
    <definedName name="_xlnm.Print_Area" localSheetId="4">'Map (3)'!$A$1:$BY$45</definedName>
    <definedName name="_xlnm.Print_Area" localSheetId="5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20" fillId="0" borderId="0"/>
    <xf numFmtId="0" fontId="20" fillId="0" borderId="0"/>
  </cellStyleXfs>
  <cellXfs count="31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6" applyAlignment="1" applyProtection="1" pivotButton="0" quotePrefix="0" xfId="0">
      <alignment horizontal="right" vertical="center"/>
      <protection locked="0" hidden="0"/>
    </xf>
    <xf numFmtId="0" fontId="17" fillId="2" borderId="79" applyAlignment="1" applyProtection="1" pivotButton="0" quotePrefix="0" xfId="0">
      <alignment horizontal="righ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2" borderId="87" applyAlignment="1" applyProtection="1" pivotButton="0" quotePrefix="0" xfId="0">
      <alignment horizontal="left" vertical="center"/>
      <protection locked="0" hidden="0"/>
    </xf>
    <xf numFmtId="0" fontId="3" fillId="2" borderId="13" applyAlignment="1" applyProtection="1" pivotButton="0" quotePrefix="0" xfId="0">
      <alignment horizontal="left" vertical="center"/>
      <protection locked="0" hidden="0"/>
    </xf>
    <xf numFmtId="0" fontId="3" fillId="2" borderId="14" applyAlignment="1" applyProtection="1" pivotButton="0" quotePrefix="0" xfId="0">
      <alignment horizontal="left" vertical="center"/>
      <protection locked="0" hidden="0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19" fillId="4" borderId="0" applyAlignment="1" pivotButton="0" quotePrefix="0" xfId="0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7" applyAlignment="1" applyProtection="1" pivotButton="0" quotePrefix="0" xfId="0">
      <alignment horizontal="left" vertical="center"/>
      <protection locked="0" hidden="0"/>
    </xf>
    <xf numFmtId="14" fontId="3" fillId="2" borderId="9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9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3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4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" fontId="3" fillId="2" borderId="45" applyAlignment="1" applyProtection="1" pivotButton="0" quotePrefix="0" xfId="0">
      <alignment horizontal="center" vertical="center"/>
      <protection locked="0" hidden="0"/>
    </xf>
    <xf numFmtId="0" fontId="3" fillId="3" borderId="45" applyAlignment="1" pivotButton="0" quotePrefix="0" xfId="0">
      <alignment horizontal="center" vertical="center"/>
    </xf>
    <xf numFmtId="0" fontId="7" fillId="3" borderId="89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0" fontId="7" fillId="4" borderId="90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49" fontId="4" fillId="2" borderId="97" applyAlignment="1" applyProtection="1" pivotButton="0" quotePrefix="0" xfId="1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14" fontId="4" fillId="2" borderId="95" applyAlignment="1" applyProtection="1" pivotButton="0" quotePrefix="0" xfId="1">
      <alignment horizontal="left" vertical="center"/>
      <protection locked="0" hidden="0"/>
    </xf>
    <xf numFmtId="49" fontId="4" fillId="2" borderId="95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94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I19" sqref="I19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r="2" ht="13.5" customHeight="1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r="3" ht="13.5" customHeight="1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r="4" ht="13.5" customHeight="1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r="5" ht="13.5" customHeight="1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5" t="inlineStr">
        <is>
          <t>Total Activity</t>
        </is>
      </c>
      <c r="Q5" s="26" t="n"/>
      <c r="R5" s="23" t="n"/>
      <c r="S5" s="27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0" t="inlineStr">
        <is>
          <t>Alpha</t>
        </is>
      </c>
      <c r="Q6" s="41" t="n"/>
      <c r="R6" s="42" t="inlineStr">
        <is>
          <t>Beta-Gamma</t>
        </is>
      </c>
      <c r="S6" s="41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r="17" ht="24" customHeight="1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04" t="inlineStr">
        <is>
          <t xml:space="preserve">Front gate.                                                 See picture for location    </t>
        </is>
      </c>
      <c r="C18" s="305" t="n"/>
      <c r="D18" s="305" t="n"/>
      <c r="E18" s="305" t="n"/>
      <c r="F18" s="305" t="n"/>
      <c r="G18" s="305" t="n"/>
      <c r="H18" s="306" t="n"/>
      <c r="I18" s="134" t="n"/>
      <c r="J18" s="135" t="n"/>
      <c r="K18" s="135" t="n"/>
      <c r="L18" s="136" t="n">
        <v>0</v>
      </c>
      <c r="M18" s="76">
        <f>IF(ISBLANK(L18)," ",((L18/$L$14)-($L$11/$L$13))/$L$10/$L$12)</f>
        <v/>
      </c>
      <c r="N18" s="136" t="n">
        <v>11110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723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07" t="inlineStr">
        <is>
          <t xml:space="preserve">West end.                                                   See picture for location    </t>
        </is>
      </c>
      <c r="C19" s="298" t="n"/>
      <c r="D19" s="298" t="n"/>
      <c r="E19" s="298" t="n"/>
      <c r="F19" s="298" t="n"/>
      <c r="G19" s="298" t="n"/>
      <c r="H19" s="289" t="n"/>
      <c r="I19" s="138" t="n"/>
      <c r="J19" s="135" t="n"/>
      <c r="K19" s="135" t="n"/>
      <c r="L19" s="139" t="n">
        <v>5</v>
      </c>
      <c r="M19" s="76">
        <f>IF(ISBLANK(L19)," ",((L19/$L$14)-($L$11/$L$13))/$L$10/$L$12)</f>
        <v/>
      </c>
      <c r="N19" s="139" t="n">
        <v>4664</v>
      </c>
      <c r="O19" s="76">
        <f>IF(ISBLANK(N19)," ",((N19/$N$14)-($N$11/$N$13))/$N$10/$N$12)</f>
        <v/>
      </c>
      <c r="P19" s="139" t="n">
        <v>1</v>
      </c>
      <c r="Q19" s="76">
        <f>IF(ISBLANK(P19)," ",((P19/$P$14)-($P$11/$P$13))/$P$10/$P$12)</f>
        <v/>
      </c>
      <c r="R19" s="79" t="n">
        <v>260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07" t="inlineStr">
        <is>
          <t xml:space="preserve">West end.          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1</v>
      </c>
      <c r="M20" s="76">
        <f>IF(ISBLANK(L20)," ",((L20/$L$14)-($L$11/$L$13))/$L$10/$L$12)</f>
        <v/>
      </c>
      <c r="N20" s="139" t="n">
        <v>4528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241</v>
      </c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07" t="inlineStr">
        <is>
          <t xml:space="preserve">West end.                                                   See picture for location    </t>
        </is>
      </c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>
        <v>1</v>
      </c>
      <c r="M21" s="76">
        <f>IF(ISBLANK(L21)," ",((L21/$L$14)-($L$11/$L$13))/$L$10/$L$12)</f>
        <v/>
      </c>
      <c r="N21" s="139" t="n">
        <v>818</v>
      </c>
      <c r="O21" s="76">
        <f>IF(ISBLANK(N21)," ",((N21/$N$14)-($N$11/$N$13))/$N$10/$N$12)</f>
        <v/>
      </c>
      <c r="P21" s="139" t="n">
        <v>1</v>
      </c>
      <c r="Q21" s="76">
        <f>IF(ISBLANK(P21)," ",((P21/$P$14)-($P$11/$P$13))/$P$10/$P$12)</f>
        <v/>
      </c>
      <c r="R21" s="79" t="n">
        <v>214</v>
      </c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07" t="inlineStr">
        <is>
          <t xml:space="preserve">West end electrical box.                            See picture for location    </t>
        </is>
      </c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>
        <v>1</v>
      </c>
      <c r="M22" s="76">
        <f>IF(ISBLANK(L22)," ",((L22/$L$14)-($L$11/$L$13))/$L$10/$L$12)</f>
        <v/>
      </c>
      <c r="N22" s="139" t="n">
        <v>1080</v>
      </c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414</v>
      </c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07" t="inlineStr">
        <is>
          <t xml:space="preserve">North end leg.                                            See picture for location    </t>
        </is>
      </c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>
        <v>1</v>
      </c>
      <c r="M23" s="76">
        <f>IF(ISBLANK(L23)," ",((L23/$L$14)-($L$11/$L$13))/$L$10/$L$12)</f>
        <v/>
      </c>
      <c r="N23" s="139" t="n">
        <v>1929</v>
      </c>
      <c r="O23" s="76">
        <f>IF(ISBLANK(N23)," ",((N23/$N$14)-($N$11/$N$13))/$N$10/$N$12)</f>
        <v/>
      </c>
      <c r="P23" s="139" t="n">
        <v>1</v>
      </c>
      <c r="Q23" s="76">
        <f>IF(ISBLANK(P23)," ",((P23/$P$14)-($P$11/$P$13))/$P$10/$P$12)</f>
        <v/>
      </c>
      <c r="R23" s="79" t="n">
        <v>377</v>
      </c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07" t="inlineStr">
        <is>
          <t xml:space="preserve">North end.                                                  See picture for location    </t>
        </is>
      </c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>
        <v>1</v>
      </c>
      <c r="M24" s="76">
        <f>IF(ISBLANK(L24)," ",((L24/$L$14)-($L$11/$L$13))/$L$10/$L$12)</f>
        <v/>
      </c>
      <c r="N24" s="139" t="n">
        <v>3017</v>
      </c>
      <c r="O24" s="76">
        <f>IF(ISBLANK(N24)," ",((N24/$N$14)-($N$11/$N$13))/$N$10/$N$12)</f>
        <v/>
      </c>
      <c r="P24" s="139" t="n">
        <v>1</v>
      </c>
      <c r="Q24" s="76">
        <f>IF(ISBLANK(P24)," ",((P24/$P$14)-($P$11/$P$13))/$P$10/$P$12)</f>
        <v/>
      </c>
      <c r="R24" s="79" t="n">
        <v>256</v>
      </c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07" t="inlineStr">
        <is>
          <t xml:space="preserve">North end.                                                  See picture for location    </t>
        </is>
      </c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>
        <v>1</v>
      </c>
      <c r="M25" s="76">
        <f>IF(ISBLANK(L25)," ",((L25/$L$14)-($L$11/$L$13))/$L$10/$L$12)</f>
        <v/>
      </c>
      <c r="N25" s="139" t="n">
        <v>863</v>
      </c>
      <c r="O25" s="76">
        <f>IF(ISBLANK(N25)," ",((N25/$N$14)-($N$11/$N$13))/$N$10/$N$12)</f>
        <v/>
      </c>
      <c r="P25" s="139" t="n">
        <v>1</v>
      </c>
      <c r="Q25" s="76">
        <f>IF(ISBLANK(P25)," ",((P25/$P$14)-($P$11/$P$13))/$P$10/$P$12)</f>
        <v/>
      </c>
      <c r="R25" s="79" t="n">
        <v>245</v>
      </c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07" t="inlineStr">
        <is>
          <t xml:space="preserve">North end leg.                                            See picture for location    </t>
        </is>
      </c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>
        <v>1</v>
      </c>
      <c r="M26" s="76">
        <f>IF(ISBLANK(L26)," ",((L26/$L$14)-($L$11/$L$13))/$L$10/$L$12)</f>
        <v/>
      </c>
      <c r="N26" s="139" t="n">
        <v>1015</v>
      </c>
      <c r="O26" s="76">
        <f>IF(ISBLANK(N26)," ",((N26/$N$14)-($N$11/$N$13))/$N$10/$N$12)</f>
        <v/>
      </c>
      <c r="P26" s="139" t="n">
        <v>0</v>
      </c>
      <c r="Q26" s="76">
        <f>IF(ISBLANK(P26)," ",((P26/$P$14)-($P$11/$P$13))/$P$10/$P$12)</f>
        <v/>
      </c>
      <c r="R26" s="79" t="n">
        <v>242</v>
      </c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07" t="inlineStr">
        <is>
          <t xml:space="preserve">North end ratchet threads .                        See picture for location    </t>
        </is>
      </c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>
        <v>3</v>
      </c>
      <c r="M27" s="76">
        <f>IF(ISBLANK(L27)," ",((L27/$L$14)-($L$11/$L$13))/$L$10/$L$12)</f>
        <v/>
      </c>
      <c r="N27" s="139" t="n">
        <v>11091</v>
      </c>
      <c r="O27" s="76">
        <f>IF(ISBLANK(N27)," ",((N27/$N$14)-($N$11/$N$13))/$N$10/$N$12)</f>
        <v/>
      </c>
      <c r="P27" s="139" t="n">
        <v>1</v>
      </c>
      <c r="Q27" s="76">
        <f>IF(ISBLANK(P27)," ",((P27/$P$14)-($P$11/$P$13))/$P$10/$P$12)</f>
        <v/>
      </c>
      <c r="R27" s="79" t="n">
        <v>228</v>
      </c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07" t="inlineStr">
        <is>
          <t xml:space="preserve">North end.                                                  See picture for location    </t>
        </is>
      </c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>
        <v>4</v>
      </c>
      <c r="M28" s="76">
        <f>IF(ISBLANK(L28)," ",((L28/$L$14)-($L$11/$L$13))/$L$10/$L$12)</f>
        <v/>
      </c>
      <c r="N28" s="139" t="n">
        <v>1108</v>
      </c>
      <c r="O28" s="76">
        <f>IF(ISBLANK(N28)," ",((N28/$N$14)-($N$11/$N$13))/$N$10/$N$12)</f>
        <v/>
      </c>
      <c r="P28" s="139" t="n">
        <v>0</v>
      </c>
      <c r="Q28" s="76">
        <f>IF(ISBLANK(P28)," ",((P28/$P$14)-($P$11/$P$13))/$P$10/$P$12)</f>
        <v/>
      </c>
      <c r="R28" s="79" t="n">
        <v>221</v>
      </c>
      <c r="S28" s="82">
        <f>IF(ISBLANK(R28)," ",((R28/$R$14)-($R$11/$R$13))/$R$10/$R$12)</f>
        <v/>
      </c>
    </row>
    <row r="29" ht="15.6" customFormat="1" customHeight="1" s="81">
      <c r="A29" s="137" t="n">
        <v>12</v>
      </c>
      <c r="B29" s="307" t="inlineStr">
        <is>
          <t xml:space="preserve">South end.                                                  See picture for location    </t>
        </is>
      </c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>
        <v>1</v>
      </c>
      <c r="M29" s="76">
        <f>IF(ISBLANK(L29)," ",((L29/$L$14)-($L$11/$L$13))/$L$10/$L$12)</f>
        <v/>
      </c>
      <c r="N29" s="139" t="n">
        <v>5270</v>
      </c>
      <c r="O29" s="76">
        <f>IF(ISBLANK(N29)," ",((N29/$N$14)-($N$11/$N$13))/$N$10/$N$12)</f>
        <v/>
      </c>
      <c r="P29" s="139" t="n">
        <v>0</v>
      </c>
      <c r="Q29" s="76">
        <f>IF(ISBLANK(P29)," ",((P29/$P$14)-($P$11/$P$13))/$P$10/$P$12)</f>
        <v/>
      </c>
      <c r="R29" s="79" t="n">
        <v>456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>
        <v>13</v>
      </c>
      <c r="B30" s="307" t="inlineStr">
        <is>
          <t xml:space="preserve">South end.                                                  See picture for location    </t>
        </is>
      </c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>
        <v>1</v>
      </c>
      <c r="M30" s="76">
        <f>IF(ISBLANK(L30)," ",((L30/$L$14)-($L$11/$L$13))/$L$10/$L$12)</f>
        <v/>
      </c>
      <c r="N30" s="139" t="n">
        <v>7108</v>
      </c>
      <c r="O30" s="76">
        <f>IF(ISBLANK(N30)," ",((N30/$N$14)-($N$11/$N$13))/$N$10/$N$12)</f>
        <v/>
      </c>
      <c r="P30" s="139" t="n">
        <v>0</v>
      </c>
      <c r="Q30" s="76">
        <f>IF(ISBLANK(P30)," ",((P30/$P$14)-($P$11/$P$13))/$P$10/$P$12)</f>
        <v/>
      </c>
      <c r="R30" s="79" t="n">
        <v>279</v>
      </c>
      <c r="S30" s="82">
        <f>IF(ISBLANK(R30)," ",((R30/$R$14)-($R$11/$R$13))/$R$10/$R$12)</f>
        <v/>
      </c>
    </row>
    <row r="31" ht="15.6" customFormat="1" customHeight="1" s="81">
      <c r="A31" s="137" t="n">
        <v>14</v>
      </c>
      <c r="B31" s="307" t="inlineStr">
        <is>
          <t xml:space="preserve">South end ratchet threads .                         See picture for location    </t>
        </is>
      </c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>
        <v>3</v>
      </c>
      <c r="M31" s="76">
        <f>IF(ISBLANK(L31)," ",((L31/$L$14)-($L$11/$L$13))/$L$10/$L$12)</f>
        <v/>
      </c>
      <c r="N31" s="139" t="n">
        <v>6936</v>
      </c>
      <c r="O31" s="76">
        <f>IF(ISBLANK(N31)," ",((N31/$N$14)-($N$11/$N$13))/$N$10/$N$12)</f>
        <v/>
      </c>
      <c r="P31" s="139" t="n">
        <v>0</v>
      </c>
      <c r="Q31" s="76">
        <f>IF(ISBLANK(P31)," ",((P31/$P$14)-($P$11/$P$13))/$P$10/$P$12)</f>
        <v/>
      </c>
      <c r="R31" s="79" t="n">
        <v>227</v>
      </c>
      <c r="S31" s="82">
        <f>IF(ISBLANK(R31)," ",((R31/$R$14)-($R$11/$R$13))/$R$10/$R$12)</f>
        <v/>
      </c>
    </row>
    <row r="32" ht="15.6" customFormat="1" customHeight="1" s="81">
      <c r="A32" s="133" t="n">
        <v>15</v>
      </c>
      <c r="B32" s="307" t="inlineStr">
        <is>
          <t xml:space="preserve">South end.                                                  See picture for location    </t>
        </is>
      </c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>
        <v>2</v>
      </c>
      <c r="M32" s="76">
        <f>IF(ISBLANK(L32)," ",((L32/$L$14)-($L$11/$L$13))/$L$10/$L$12)</f>
        <v/>
      </c>
      <c r="N32" s="139" t="n">
        <v>647</v>
      </c>
      <c r="O32" s="76">
        <f>IF(ISBLANK(N32)," ",((N32/$N$14)-($N$11/$N$13))/$N$10/$N$12)</f>
        <v/>
      </c>
      <c r="P32" s="139" t="n">
        <v>2</v>
      </c>
      <c r="Q32" s="76">
        <f>IF(ISBLANK(P32)," ",((P32/$P$14)-($P$11/$P$13))/$P$10/$P$12)</f>
        <v/>
      </c>
      <c r="R32" s="79" t="n">
        <v>227</v>
      </c>
      <c r="S32" s="82">
        <f>IF(ISBLANK(R32)," ",((R32/$R$14)-($R$11/$R$13))/$R$10/$R$12)</f>
        <v/>
      </c>
    </row>
    <row r="33" ht="15.6" customFormat="1" customHeight="1" s="81">
      <c r="A33" s="137" t="n">
        <v>17</v>
      </c>
      <c r="B33" s="217" t="inlineStr">
        <is>
          <t xml:space="preserve">South end motor.                                        See picture for location    </t>
        </is>
      </c>
      <c r="C33" s="218" t="n"/>
      <c r="D33" s="218" t="n"/>
      <c r="E33" s="218" t="n"/>
      <c r="F33" s="218" t="n"/>
      <c r="G33" s="218" t="n"/>
      <c r="H33" s="219" t="n"/>
      <c r="I33" s="138" t="n"/>
      <c r="J33" s="135" t="n"/>
      <c r="K33" s="140" t="n"/>
      <c r="L33" s="139" t="n">
        <v>2</v>
      </c>
      <c r="M33" s="76">
        <f>IF(ISBLANK(L33)," ",((L33/$L$14)-($L$11/$L$13))/$L$10/$L$12)</f>
        <v/>
      </c>
      <c r="N33" s="139" t="n">
        <v>3481</v>
      </c>
      <c r="O33" s="76">
        <f>IF(ISBLANK(N33)," ",((N33/$N$14)-($N$11/$N$13))/$N$10/$N$12)</f>
        <v/>
      </c>
      <c r="P33" s="139" t="n">
        <v>1</v>
      </c>
      <c r="Q33" s="76">
        <f>IF(ISBLANK(P33)," ",((P33/$P$14)-($P$11/$P$13))/$P$10/$P$12)</f>
        <v/>
      </c>
      <c r="R33" s="79" t="n">
        <v>235</v>
      </c>
      <c r="S33" s="82">
        <f>IF(ISBLANK(R33)," ",((R33/$R$14)-($R$11/$R$13))/$R$10/$R$12)</f>
        <v/>
      </c>
    </row>
    <row r="34" ht="15.6" customFormat="1" customHeight="1" s="81">
      <c r="A34" s="133" t="n">
        <v>18</v>
      </c>
      <c r="B34" s="217" t="inlineStr">
        <is>
          <t xml:space="preserve">Inside bin south wall.                                 See picture for location    </t>
        </is>
      </c>
      <c r="C34" s="218" t="n"/>
      <c r="D34" s="218" t="n"/>
      <c r="E34" s="218" t="n"/>
      <c r="F34" s="218" t="n"/>
      <c r="G34" s="218" t="n"/>
      <c r="H34" s="219" t="n"/>
      <c r="I34" s="138" t="n"/>
      <c r="J34" s="135" t="n"/>
      <c r="K34" s="140" t="n"/>
      <c r="L34" s="139" t="n">
        <v>1</v>
      </c>
      <c r="M34" s="76">
        <f>IF(ISBLANK(L34)," ",((L34/$L$14)-($L$11/$L$13))/$L$10/$L$12)</f>
        <v/>
      </c>
      <c r="N34" s="139" t="n">
        <v>31074</v>
      </c>
      <c r="O34" s="76">
        <f>IF(ISBLANK(N34)," ",((N34/$N$14)-($N$11/$N$13))/$N$10/$N$12)</f>
        <v/>
      </c>
      <c r="P34" s="139" t="n">
        <v>0</v>
      </c>
      <c r="Q34" s="76">
        <f>IF(ISBLANK(P34)," ",((P34/$P$14)-($P$11/$P$13))/$P$10/$P$12)</f>
        <v/>
      </c>
      <c r="R34" s="79" t="n">
        <v>779</v>
      </c>
      <c r="S34" s="82">
        <f>IF(ISBLANK(R34)," ",((R34/$R$14)-($R$11/$R$13))/$R$10/$R$12)</f>
        <v/>
      </c>
    </row>
    <row r="35" ht="15.6" customFormat="1" customHeight="1" s="81">
      <c r="A35" s="137" t="n">
        <v>19</v>
      </c>
      <c r="B35" s="217" t="inlineStr">
        <is>
          <t xml:space="preserve">Inside bin east wall.                                    See picture for location    </t>
        </is>
      </c>
      <c r="C35" s="218" t="n"/>
      <c r="D35" s="218" t="n"/>
      <c r="E35" s="218" t="n"/>
      <c r="F35" s="218" t="n"/>
      <c r="G35" s="218" t="n"/>
      <c r="H35" s="219" t="n"/>
      <c r="I35" s="138" t="n"/>
      <c r="J35" s="135" t="n"/>
      <c r="K35" s="140" t="n"/>
      <c r="L35" s="139" t="n">
        <v>4</v>
      </c>
      <c r="M35" s="76">
        <f>IF(ISBLANK(L35)," ",((L35/$L$14)-($L$11/$L$13))/$L$10/$L$12)</f>
        <v/>
      </c>
      <c r="N35" s="139" t="n">
        <v>6314</v>
      </c>
      <c r="O35" s="76">
        <f>IF(ISBLANK(N35)," ",((N35/$N$14)-($N$11/$N$13))/$N$10/$N$12)</f>
        <v/>
      </c>
      <c r="P35" s="139" t="n">
        <v>0</v>
      </c>
      <c r="Q35" s="76">
        <f>IF(ISBLANK(P35)," ",((P35/$P$14)-($P$11/$P$13))/$P$10/$P$12)</f>
        <v/>
      </c>
      <c r="R35" s="79" t="n">
        <v>400</v>
      </c>
      <c r="S35" s="82">
        <f>IF(ISBLANK(R35)," ",((R35/$R$14)-($R$11/$R$13))/$R$10/$R$12)</f>
        <v/>
      </c>
    </row>
    <row r="36" ht="15.6" customFormat="1" customHeight="1" s="81">
      <c r="A36" s="133" t="n">
        <v>20</v>
      </c>
      <c r="B36" s="308" t="inlineStr">
        <is>
          <t xml:space="preserve">Inside bin north wall.                                  See picture for location    </t>
        </is>
      </c>
      <c r="C36" s="270" t="n"/>
      <c r="D36" s="270" t="n"/>
      <c r="E36" s="270" t="n"/>
      <c r="F36" s="270" t="n"/>
      <c r="G36" s="270" t="n"/>
      <c r="H36" s="271" t="n"/>
      <c r="I36" s="138" t="n"/>
      <c r="J36" s="135" t="n"/>
      <c r="K36" s="140" t="n"/>
      <c r="L36" s="161" t="n">
        <v>1</v>
      </c>
      <c r="M36" s="76">
        <f>IF(ISBLANK(L36)," ",((L36/$L$14)-($L$11/$L$13))/$L$10/$L$12)</f>
        <v/>
      </c>
      <c r="N36" s="161" t="n">
        <v>10468</v>
      </c>
      <c r="O36" s="76">
        <f>IF(ISBLANK(N36)," ",((N36/$N$14)-($N$11/$N$13))/$N$10/$N$12)</f>
        <v/>
      </c>
      <c r="P36" s="139" t="n">
        <v>0</v>
      </c>
      <c r="Q36" s="76">
        <f>IF(ISBLANK(P36)," ",((P36/$P$14)-($P$11/$P$13))/$P$10/$P$12)</f>
        <v/>
      </c>
      <c r="R36" s="79" t="n">
        <v>276</v>
      </c>
      <c r="S36" s="82">
        <f>IF(ISBLANK(R36)," ",((R36/$R$14)-($R$11/$R$13))/$R$10/$R$12)</f>
        <v/>
      </c>
    </row>
    <row r="37" ht="15.6" customFormat="1" customHeight="1" s="81" thickBot="1">
      <c r="A37" s="141" t="n">
        <v>21</v>
      </c>
      <c r="B37" s="309" t="inlineStr">
        <is>
          <t xml:space="preserve">Inside bottom.                                            See picture for location    </t>
        </is>
      </c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62" t="n">
        <v>0</v>
      </c>
      <c r="M37" s="83">
        <f>IF(ISBLANK(L37)," ",((L37/$L$14)-($L$11/$L$13))/$L$10/$L$12)</f>
        <v/>
      </c>
      <c r="N37" s="162" t="n">
        <v>36675</v>
      </c>
      <c r="O37" s="83">
        <f>IF(ISBLANK(N37)," ",((N37/$N$14)-($N$11/$N$13))/$N$10/$N$12)</f>
        <v/>
      </c>
      <c r="P37" s="145" t="n">
        <v>0</v>
      </c>
      <c r="Q37" s="83">
        <f>IF(ISBLANK(P37)," ",((P37/$P$14)-($P$11/$P$13))/$P$10/$P$12)</f>
        <v/>
      </c>
      <c r="R37" s="145" t="n">
        <v>1</v>
      </c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5">
    <mergeCell ref="B36:H36"/>
    <mergeCell ref="B37:H37"/>
    <mergeCell ref="A39:N39"/>
    <mergeCell ref="O39:S39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zoomScaleNormal="100" workbookViewId="0">
      <selection activeCell="B21" sqref="B21:H21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r="2" ht="13.5" customHeight="1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r="3" ht="13.5" customHeight="1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r="4" ht="13.5" customHeight="1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r="5" ht="13.5" customHeight="1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r="17" ht="24" customHeight="1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22</v>
      </c>
      <c r="B18" s="217" t="inlineStr">
        <is>
          <t xml:space="preserve">Inside bottom.                                                   See picture for location    </t>
        </is>
      </c>
      <c r="C18" s="218" t="n"/>
      <c r="D18" s="218" t="n"/>
      <c r="E18" s="218" t="n"/>
      <c r="F18" s="218" t="n"/>
      <c r="G18" s="218" t="n"/>
      <c r="H18" s="219" t="n"/>
      <c r="I18" s="134" t="n"/>
      <c r="J18" s="135" t="n"/>
      <c r="K18" s="135" t="n"/>
      <c r="L18" s="139" t="n">
        <v>1</v>
      </c>
      <c r="M18" s="76">
        <f>IF(ISBLANK(L18)," ",((L18/$L$14)-($L$11/$L$13))/$L$10/$L$12)</f>
        <v/>
      </c>
      <c r="N18" s="139" t="n">
        <v>33207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532</v>
      </c>
      <c r="S18" s="80">
        <f>IF(ISBLANK(R18)," ",((R18/$R$14)-($R$11/$R$13))/$R$10/$R$12)</f>
        <v/>
      </c>
    </row>
    <row r="19" ht="15.6" customFormat="1" customHeight="1" s="81">
      <c r="A19" s="137" t="n">
        <v>23</v>
      </c>
      <c r="B19" s="217" t="inlineStr">
        <is>
          <t xml:space="preserve">Inside bottom.                                                   See picture for location    </t>
        </is>
      </c>
      <c r="C19" s="218" t="n"/>
      <c r="D19" s="218" t="n"/>
      <c r="E19" s="218" t="n"/>
      <c r="F19" s="218" t="n"/>
      <c r="G19" s="218" t="n"/>
      <c r="H19" s="219" t="n"/>
      <c r="I19" s="138" t="n"/>
      <c r="J19" s="135" t="n"/>
      <c r="K19" s="135" t="n"/>
      <c r="L19" s="139" t="n">
        <v>1</v>
      </c>
      <c r="M19" s="76">
        <f>IF(ISBLANK(L19)," ",((L19/$L$14)-($L$11/$L$13))/$L$10/$L$12)</f>
        <v/>
      </c>
      <c r="N19" s="139" t="n">
        <v>32996</v>
      </c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375</v>
      </c>
      <c r="S19" s="82">
        <f>IF(ISBLANK(R19)," ",((R19/$R$14)-($R$11/$R$13))/$R$10/$R$12)</f>
        <v/>
      </c>
    </row>
    <row r="20" ht="15.6" customFormat="1" customHeight="1" s="81">
      <c r="A20" s="133" t="n">
        <v>24</v>
      </c>
      <c r="B20" s="307" t="inlineStr">
        <is>
          <t xml:space="preserve">Inside bin west wall.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0</v>
      </c>
      <c r="M20" s="76">
        <f>IF(ISBLANK(L20)," ",((L20/$L$14)-($L$11/$L$13))/$L$10/$L$12)</f>
        <v/>
      </c>
      <c r="N20" s="139" t="n">
        <v>26171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852</v>
      </c>
      <c r="S20" s="82">
        <f>IF(ISBLANK(R20)," ",((R20/$R$14)-($R$11/$R$13))/$R$10/$R$12)</f>
        <v/>
      </c>
    </row>
    <row r="21" ht="15.6" customFormat="1" customHeight="1" s="81">
      <c r="A21" s="137" t="n"/>
      <c r="B21" s="307" t="n"/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3" t="n"/>
      <c r="B22" s="307" t="n"/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7" t="n"/>
      <c r="B23" s="307" t="n"/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3" t="n"/>
      <c r="B24" s="307" t="n"/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/>
      <c r="B25" s="307" t="n"/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/>
      <c r="B26" s="307" t="n"/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/>
      <c r="B27" s="307" t="n"/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/>
      <c r="B28" s="307" t="n"/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/>
      <c r="B29" s="307" t="n"/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/>
      <c r="B30" s="307" t="n"/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/>
      <c r="B31" s="307" t="n"/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/>
      <c r="B32" s="307" t="n"/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/>
      <c r="B33" s="307" t="n"/>
      <c r="C33" s="298" t="n"/>
      <c r="D33" s="298" t="n"/>
      <c r="E33" s="298" t="n"/>
      <c r="F33" s="298" t="n"/>
      <c r="G33" s="298" t="n"/>
      <c r="H33" s="289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/>
      <c r="B34" s="307" t="n"/>
      <c r="C34" s="298" t="n"/>
      <c r="D34" s="298" t="n"/>
      <c r="E34" s="298" t="n"/>
      <c r="F34" s="298" t="n"/>
      <c r="G34" s="298" t="n"/>
      <c r="H34" s="289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/>
      <c r="B35" s="307" t="n"/>
      <c r="C35" s="298" t="n"/>
      <c r="D35" s="298" t="n"/>
      <c r="E35" s="298" t="n"/>
      <c r="F35" s="298" t="n"/>
      <c r="G35" s="298" t="n"/>
      <c r="H35" s="28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/>
      <c r="B36" s="307" t="n"/>
      <c r="C36" s="298" t="n"/>
      <c r="D36" s="298" t="n"/>
      <c r="E36" s="298" t="n"/>
      <c r="F36" s="298" t="n"/>
      <c r="G36" s="298" t="n"/>
      <c r="H36" s="28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/>
      <c r="B37" s="309" t="n"/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U26" sqref="BU26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U40" sqref="AU40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X24" sqref="X24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I15" sqref="BI15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2019-11-12T20:50:32Z</dcterms:modified>
  <cp:lastModifiedBy>Max Pinion</cp:lastModifiedBy>
  <cp:lastPrinted>2019-07-03T16:48:27Z</cp:lastPrinted>
</cp:coreProperties>
</file>