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i\projects\medium\"/>
    </mc:Choice>
  </mc:AlternateContent>
  <bookViews>
    <workbookView xWindow="0" yWindow="0" windowWidth="23040" windowHeight="9192"/>
  </bookViews>
  <sheets>
    <sheet name="results" sheetId="5" r:id="rId1"/>
    <sheet name="tickers" sheetId="6" r:id="rId2"/>
    <sheet name="6m" sheetId="1" r:id="rId3"/>
    <sheet name="1y" sheetId="2" r:id="rId4"/>
    <sheet name="3y" sheetId="3" r:id="rId5"/>
    <sheet name="5y" sheetId="4" r:id="rId6"/>
  </sheets>
  <definedNames>
    <definedName name="ccc" localSheetId="1">tickers!$A$1:$B$501</definedName>
    <definedName name="results_125" localSheetId="2">'6m'!$A$1:$C$488</definedName>
    <definedName name="results_1250" localSheetId="5">'5y'!$A$1:$C$488</definedName>
    <definedName name="results_250" localSheetId="3">'1y'!$A$1:$C$488</definedName>
    <definedName name="results_750" localSheetId="4">'3y'!$A$1:$C$488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5" l="1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182" i="5"/>
  <c r="X183" i="5"/>
  <c r="X184" i="5"/>
  <c r="X185" i="5"/>
  <c r="X186" i="5"/>
  <c r="X187" i="5"/>
  <c r="X188" i="5"/>
  <c r="X189" i="5"/>
  <c r="X190" i="5"/>
  <c r="X191" i="5"/>
  <c r="X192" i="5"/>
  <c r="X193" i="5"/>
  <c r="X194" i="5"/>
  <c r="X195" i="5"/>
  <c r="X196" i="5"/>
  <c r="X197" i="5"/>
  <c r="X198" i="5"/>
  <c r="X199" i="5"/>
  <c r="X200" i="5"/>
  <c r="X201" i="5"/>
  <c r="X202" i="5"/>
  <c r="X203" i="5"/>
  <c r="X204" i="5"/>
  <c r="X205" i="5"/>
  <c r="X206" i="5"/>
  <c r="X207" i="5"/>
  <c r="X208" i="5"/>
  <c r="X209" i="5"/>
  <c r="X210" i="5"/>
  <c r="X211" i="5"/>
  <c r="X212" i="5"/>
  <c r="X213" i="5"/>
  <c r="X214" i="5"/>
  <c r="X215" i="5"/>
  <c r="X216" i="5"/>
  <c r="X217" i="5"/>
  <c r="X218" i="5"/>
  <c r="X219" i="5"/>
  <c r="X220" i="5"/>
  <c r="X221" i="5"/>
  <c r="X222" i="5"/>
  <c r="X223" i="5"/>
  <c r="X224" i="5"/>
  <c r="X225" i="5"/>
  <c r="X226" i="5"/>
  <c r="X227" i="5"/>
  <c r="X228" i="5"/>
  <c r="X229" i="5"/>
  <c r="X230" i="5"/>
  <c r="X231" i="5"/>
  <c r="X232" i="5"/>
  <c r="X233" i="5"/>
  <c r="X234" i="5"/>
  <c r="X235" i="5"/>
  <c r="X236" i="5"/>
  <c r="X237" i="5"/>
  <c r="X238" i="5"/>
  <c r="X239" i="5"/>
  <c r="X240" i="5"/>
  <c r="X241" i="5"/>
  <c r="X242" i="5"/>
  <c r="X243" i="5"/>
  <c r="X244" i="5"/>
  <c r="X245" i="5"/>
  <c r="X246" i="5"/>
  <c r="X247" i="5"/>
  <c r="X248" i="5"/>
  <c r="X249" i="5"/>
  <c r="X250" i="5"/>
  <c r="X251" i="5"/>
  <c r="X252" i="5"/>
  <c r="X253" i="5"/>
  <c r="X254" i="5"/>
  <c r="X255" i="5"/>
  <c r="X256" i="5"/>
  <c r="X257" i="5"/>
  <c r="X258" i="5"/>
  <c r="X259" i="5"/>
  <c r="X260" i="5"/>
  <c r="X261" i="5"/>
  <c r="X262" i="5"/>
  <c r="X263" i="5"/>
  <c r="X264" i="5"/>
  <c r="X265" i="5"/>
  <c r="X266" i="5"/>
  <c r="X267" i="5"/>
  <c r="X268" i="5"/>
  <c r="X269" i="5"/>
  <c r="X270" i="5"/>
  <c r="X271" i="5"/>
  <c r="X272" i="5"/>
  <c r="X273" i="5"/>
  <c r="X274" i="5"/>
  <c r="X275" i="5"/>
  <c r="X276" i="5"/>
  <c r="X277" i="5"/>
  <c r="X278" i="5"/>
  <c r="X279" i="5"/>
  <c r="X280" i="5"/>
  <c r="X281" i="5"/>
  <c r="X282" i="5"/>
  <c r="X283" i="5"/>
  <c r="X284" i="5"/>
  <c r="X285" i="5"/>
  <c r="X286" i="5"/>
  <c r="X287" i="5"/>
  <c r="X288" i="5"/>
  <c r="X289" i="5"/>
  <c r="X290" i="5"/>
  <c r="X291" i="5"/>
  <c r="X292" i="5"/>
  <c r="X293" i="5"/>
  <c r="X294" i="5"/>
  <c r="X295" i="5"/>
  <c r="X296" i="5"/>
  <c r="X297" i="5"/>
  <c r="X298" i="5"/>
  <c r="X299" i="5"/>
  <c r="X300" i="5"/>
  <c r="X301" i="5"/>
  <c r="X302" i="5"/>
  <c r="X303" i="5"/>
  <c r="X304" i="5"/>
  <c r="X305" i="5"/>
  <c r="X306" i="5"/>
  <c r="X307" i="5"/>
  <c r="X308" i="5"/>
  <c r="X309" i="5"/>
  <c r="X310" i="5"/>
  <c r="X311" i="5"/>
  <c r="X312" i="5"/>
  <c r="X313" i="5"/>
  <c r="X314" i="5"/>
  <c r="X315" i="5"/>
  <c r="X316" i="5"/>
  <c r="X317" i="5"/>
  <c r="X318" i="5"/>
  <c r="X319" i="5"/>
  <c r="X320" i="5"/>
  <c r="X321" i="5"/>
  <c r="X322" i="5"/>
  <c r="X323" i="5"/>
  <c r="X324" i="5"/>
  <c r="X325" i="5"/>
  <c r="X326" i="5"/>
  <c r="X327" i="5"/>
  <c r="X328" i="5"/>
  <c r="X329" i="5"/>
  <c r="X330" i="5"/>
  <c r="X331" i="5"/>
  <c r="X332" i="5"/>
  <c r="X333" i="5"/>
  <c r="X334" i="5"/>
  <c r="X335" i="5"/>
  <c r="X336" i="5"/>
  <c r="X337" i="5"/>
  <c r="X338" i="5"/>
  <c r="X339" i="5"/>
  <c r="X340" i="5"/>
  <c r="X341" i="5"/>
  <c r="X342" i="5"/>
  <c r="X343" i="5"/>
  <c r="X344" i="5"/>
  <c r="X345" i="5"/>
  <c r="X346" i="5"/>
  <c r="X347" i="5"/>
  <c r="X348" i="5"/>
  <c r="X349" i="5"/>
  <c r="X350" i="5"/>
  <c r="X351" i="5"/>
  <c r="X352" i="5"/>
  <c r="X353" i="5"/>
  <c r="X354" i="5"/>
  <c r="X355" i="5"/>
  <c r="X356" i="5"/>
  <c r="X357" i="5"/>
  <c r="X358" i="5"/>
  <c r="X359" i="5"/>
  <c r="X360" i="5"/>
  <c r="X361" i="5"/>
  <c r="X362" i="5"/>
  <c r="X363" i="5"/>
  <c r="X364" i="5"/>
  <c r="X365" i="5"/>
  <c r="X366" i="5"/>
  <c r="X367" i="5"/>
  <c r="X368" i="5"/>
  <c r="X369" i="5"/>
  <c r="X370" i="5"/>
  <c r="X371" i="5"/>
  <c r="X372" i="5"/>
  <c r="X373" i="5"/>
  <c r="X374" i="5"/>
  <c r="X375" i="5"/>
  <c r="X376" i="5"/>
  <c r="X377" i="5"/>
  <c r="X378" i="5"/>
  <c r="X379" i="5"/>
  <c r="X380" i="5"/>
  <c r="X381" i="5"/>
  <c r="X382" i="5"/>
  <c r="X383" i="5"/>
  <c r="X384" i="5"/>
  <c r="X385" i="5"/>
  <c r="X386" i="5"/>
  <c r="X387" i="5"/>
  <c r="X388" i="5"/>
  <c r="X389" i="5"/>
  <c r="X390" i="5"/>
  <c r="X391" i="5"/>
  <c r="X392" i="5"/>
  <c r="X393" i="5"/>
  <c r="X394" i="5"/>
  <c r="X395" i="5"/>
  <c r="X396" i="5"/>
  <c r="X397" i="5"/>
  <c r="X398" i="5"/>
  <c r="X399" i="5"/>
  <c r="X400" i="5"/>
  <c r="X401" i="5"/>
  <c r="X402" i="5"/>
  <c r="X403" i="5"/>
  <c r="X404" i="5"/>
  <c r="X405" i="5"/>
  <c r="X406" i="5"/>
  <c r="X407" i="5"/>
  <c r="X408" i="5"/>
  <c r="X409" i="5"/>
  <c r="X410" i="5"/>
  <c r="X411" i="5"/>
  <c r="X412" i="5"/>
  <c r="X413" i="5"/>
  <c r="X414" i="5"/>
  <c r="X415" i="5"/>
  <c r="X416" i="5"/>
  <c r="X417" i="5"/>
  <c r="X418" i="5"/>
  <c r="X419" i="5"/>
  <c r="X420" i="5"/>
  <c r="X421" i="5"/>
  <c r="X422" i="5"/>
  <c r="X423" i="5"/>
  <c r="X424" i="5"/>
  <c r="X425" i="5"/>
  <c r="X426" i="5"/>
  <c r="X427" i="5"/>
  <c r="X428" i="5"/>
  <c r="X429" i="5"/>
  <c r="X430" i="5"/>
  <c r="X431" i="5"/>
  <c r="X432" i="5"/>
  <c r="X433" i="5"/>
  <c r="X434" i="5"/>
  <c r="X435" i="5"/>
  <c r="X436" i="5"/>
  <c r="X437" i="5"/>
  <c r="X438" i="5"/>
  <c r="X439" i="5"/>
  <c r="X440" i="5"/>
  <c r="X441" i="5"/>
  <c r="X442" i="5"/>
  <c r="X443" i="5"/>
  <c r="X444" i="5"/>
  <c r="X445" i="5"/>
  <c r="X446" i="5"/>
  <c r="X447" i="5"/>
  <c r="X448" i="5"/>
  <c r="X449" i="5"/>
  <c r="X450" i="5"/>
  <c r="X451" i="5"/>
  <c r="X452" i="5"/>
  <c r="X453" i="5"/>
  <c r="X454" i="5"/>
  <c r="X455" i="5"/>
  <c r="X456" i="5"/>
  <c r="X457" i="5"/>
  <c r="X458" i="5"/>
  <c r="X459" i="5"/>
  <c r="X460" i="5"/>
  <c r="X461" i="5"/>
  <c r="X462" i="5"/>
  <c r="X463" i="5"/>
  <c r="X464" i="5"/>
  <c r="X465" i="5"/>
  <c r="X466" i="5"/>
  <c r="X467" i="5"/>
  <c r="X468" i="5"/>
  <c r="X469" i="5"/>
  <c r="X470" i="5"/>
  <c r="X471" i="5"/>
  <c r="X472" i="5"/>
  <c r="X473" i="5"/>
  <c r="X474" i="5"/>
  <c r="X475" i="5"/>
  <c r="X476" i="5"/>
  <c r="X477" i="5"/>
  <c r="X478" i="5"/>
  <c r="X479" i="5"/>
  <c r="X480" i="5"/>
  <c r="X481" i="5"/>
  <c r="X482" i="5"/>
  <c r="X483" i="5"/>
  <c r="X484" i="5"/>
  <c r="X485" i="5"/>
  <c r="X486" i="5"/>
  <c r="X487" i="5"/>
  <c r="X488" i="5"/>
  <c r="W3" i="5"/>
  <c r="V3" i="5"/>
  <c r="X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454" i="5"/>
  <c r="U455" i="5"/>
  <c r="U456" i="5"/>
  <c r="U457" i="5"/>
  <c r="U458" i="5"/>
  <c r="U459" i="5"/>
  <c r="U460" i="5"/>
  <c r="U461" i="5"/>
  <c r="U462" i="5"/>
  <c r="U463" i="5"/>
  <c r="U464" i="5"/>
  <c r="U465" i="5"/>
  <c r="U466" i="5"/>
  <c r="U467" i="5"/>
  <c r="U468" i="5"/>
  <c r="U469" i="5"/>
  <c r="U470" i="5"/>
  <c r="U471" i="5"/>
  <c r="U472" i="5"/>
  <c r="U473" i="5"/>
  <c r="U474" i="5"/>
  <c r="U475" i="5"/>
  <c r="U476" i="5"/>
  <c r="U477" i="5"/>
  <c r="U478" i="5"/>
  <c r="U479" i="5"/>
  <c r="U480" i="5"/>
  <c r="U481" i="5"/>
  <c r="U482" i="5"/>
  <c r="U483" i="5"/>
  <c r="U484" i="5"/>
  <c r="U485" i="5"/>
  <c r="U486" i="5"/>
  <c r="U487" i="5"/>
  <c r="U488" i="5"/>
  <c r="T3" i="5"/>
  <c r="S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Q3" i="5"/>
  <c r="P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O3" i="5"/>
  <c r="N3" i="5"/>
  <c r="M3" i="5"/>
  <c r="U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3" i="5"/>
  <c r="K4" i="5"/>
  <c r="W4" i="5" s="1"/>
  <c r="K5" i="5"/>
  <c r="W5" i="5" s="1"/>
  <c r="K6" i="5"/>
  <c r="W6" i="5" s="1"/>
  <c r="K7" i="5"/>
  <c r="W7" i="5" s="1"/>
  <c r="K8" i="5"/>
  <c r="W8" i="5" s="1"/>
  <c r="K9" i="5"/>
  <c r="W9" i="5" s="1"/>
  <c r="K10" i="5"/>
  <c r="W10" i="5" s="1"/>
  <c r="K11" i="5"/>
  <c r="W11" i="5" s="1"/>
  <c r="K12" i="5"/>
  <c r="W12" i="5" s="1"/>
  <c r="K13" i="5"/>
  <c r="W13" i="5" s="1"/>
  <c r="K14" i="5"/>
  <c r="W14" i="5" s="1"/>
  <c r="K15" i="5"/>
  <c r="W15" i="5" s="1"/>
  <c r="K16" i="5"/>
  <c r="W16" i="5" s="1"/>
  <c r="K17" i="5"/>
  <c r="W17" i="5" s="1"/>
  <c r="K18" i="5"/>
  <c r="W18" i="5" s="1"/>
  <c r="K19" i="5"/>
  <c r="W19" i="5" s="1"/>
  <c r="K20" i="5"/>
  <c r="W20" i="5" s="1"/>
  <c r="K21" i="5"/>
  <c r="W21" i="5" s="1"/>
  <c r="K22" i="5"/>
  <c r="W22" i="5" s="1"/>
  <c r="K23" i="5"/>
  <c r="W23" i="5" s="1"/>
  <c r="K24" i="5"/>
  <c r="W24" i="5" s="1"/>
  <c r="K25" i="5"/>
  <c r="W25" i="5" s="1"/>
  <c r="K26" i="5"/>
  <c r="W26" i="5" s="1"/>
  <c r="K27" i="5"/>
  <c r="W27" i="5" s="1"/>
  <c r="K28" i="5"/>
  <c r="W28" i="5" s="1"/>
  <c r="K29" i="5"/>
  <c r="W29" i="5" s="1"/>
  <c r="K30" i="5"/>
  <c r="W30" i="5" s="1"/>
  <c r="K31" i="5"/>
  <c r="W31" i="5" s="1"/>
  <c r="K32" i="5"/>
  <c r="W32" i="5" s="1"/>
  <c r="K33" i="5"/>
  <c r="W33" i="5" s="1"/>
  <c r="K34" i="5"/>
  <c r="W34" i="5" s="1"/>
  <c r="K35" i="5"/>
  <c r="W35" i="5" s="1"/>
  <c r="K36" i="5"/>
  <c r="W36" i="5" s="1"/>
  <c r="K37" i="5"/>
  <c r="W37" i="5" s="1"/>
  <c r="K38" i="5"/>
  <c r="W38" i="5" s="1"/>
  <c r="K39" i="5"/>
  <c r="W39" i="5" s="1"/>
  <c r="K40" i="5"/>
  <c r="W40" i="5" s="1"/>
  <c r="K41" i="5"/>
  <c r="W41" i="5" s="1"/>
  <c r="K42" i="5"/>
  <c r="W42" i="5" s="1"/>
  <c r="K43" i="5"/>
  <c r="W43" i="5" s="1"/>
  <c r="K44" i="5"/>
  <c r="W44" i="5" s="1"/>
  <c r="K45" i="5"/>
  <c r="W45" i="5" s="1"/>
  <c r="K46" i="5"/>
  <c r="W46" i="5" s="1"/>
  <c r="K47" i="5"/>
  <c r="W47" i="5" s="1"/>
  <c r="K48" i="5"/>
  <c r="W48" i="5" s="1"/>
  <c r="K49" i="5"/>
  <c r="W49" i="5" s="1"/>
  <c r="K50" i="5"/>
  <c r="W50" i="5" s="1"/>
  <c r="K51" i="5"/>
  <c r="W51" i="5" s="1"/>
  <c r="K52" i="5"/>
  <c r="W52" i="5" s="1"/>
  <c r="K53" i="5"/>
  <c r="W53" i="5" s="1"/>
  <c r="K54" i="5"/>
  <c r="W54" i="5" s="1"/>
  <c r="K55" i="5"/>
  <c r="W55" i="5" s="1"/>
  <c r="K56" i="5"/>
  <c r="W56" i="5" s="1"/>
  <c r="K57" i="5"/>
  <c r="W57" i="5" s="1"/>
  <c r="K58" i="5"/>
  <c r="W58" i="5" s="1"/>
  <c r="K59" i="5"/>
  <c r="W59" i="5" s="1"/>
  <c r="K60" i="5"/>
  <c r="W60" i="5" s="1"/>
  <c r="K61" i="5"/>
  <c r="W61" i="5" s="1"/>
  <c r="K62" i="5"/>
  <c r="W62" i="5" s="1"/>
  <c r="K63" i="5"/>
  <c r="W63" i="5" s="1"/>
  <c r="K64" i="5"/>
  <c r="W64" i="5" s="1"/>
  <c r="K65" i="5"/>
  <c r="W65" i="5" s="1"/>
  <c r="K66" i="5"/>
  <c r="W66" i="5" s="1"/>
  <c r="K67" i="5"/>
  <c r="W67" i="5" s="1"/>
  <c r="K68" i="5"/>
  <c r="W68" i="5" s="1"/>
  <c r="K69" i="5"/>
  <c r="W69" i="5" s="1"/>
  <c r="K70" i="5"/>
  <c r="W70" i="5" s="1"/>
  <c r="K71" i="5"/>
  <c r="W71" i="5" s="1"/>
  <c r="K72" i="5"/>
  <c r="W72" i="5" s="1"/>
  <c r="K73" i="5"/>
  <c r="W73" i="5" s="1"/>
  <c r="K74" i="5"/>
  <c r="W74" i="5" s="1"/>
  <c r="K75" i="5"/>
  <c r="W75" i="5" s="1"/>
  <c r="K76" i="5"/>
  <c r="W76" i="5" s="1"/>
  <c r="K77" i="5"/>
  <c r="W77" i="5" s="1"/>
  <c r="K78" i="5"/>
  <c r="W78" i="5" s="1"/>
  <c r="K79" i="5"/>
  <c r="W79" i="5" s="1"/>
  <c r="K80" i="5"/>
  <c r="W80" i="5" s="1"/>
  <c r="K81" i="5"/>
  <c r="W81" i="5" s="1"/>
  <c r="K82" i="5"/>
  <c r="W82" i="5" s="1"/>
  <c r="K83" i="5"/>
  <c r="W83" i="5" s="1"/>
  <c r="K84" i="5"/>
  <c r="W84" i="5" s="1"/>
  <c r="K85" i="5"/>
  <c r="W85" i="5" s="1"/>
  <c r="K86" i="5"/>
  <c r="W86" i="5" s="1"/>
  <c r="K87" i="5"/>
  <c r="W87" i="5" s="1"/>
  <c r="K88" i="5"/>
  <c r="W88" i="5" s="1"/>
  <c r="K89" i="5"/>
  <c r="W89" i="5" s="1"/>
  <c r="K90" i="5"/>
  <c r="W90" i="5" s="1"/>
  <c r="K91" i="5"/>
  <c r="W91" i="5" s="1"/>
  <c r="K92" i="5"/>
  <c r="W92" i="5" s="1"/>
  <c r="K93" i="5"/>
  <c r="W93" i="5" s="1"/>
  <c r="K94" i="5"/>
  <c r="W94" i="5" s="1"/>
  <c r="K95" i="5"/>
  <c r="W95" i="5" s="1"/>
  <c r="K96" i="5"/>
  <c r="W96" i="5" s="1"/>
  <c r="K97" i="5"/>
  <c r="W97" i="5" s="1"/>
  <c r="K98" i="5"/>
  <c r="W98" i="5" s="1"/>
  <c r="K99" i="5"/>
  <c r="W99" i="5" s="1"/>
  <c r="K100" i="5"/>
  <c r="W100" i="5" s="1"/>
  <c r="K101" i="5"/>
  <c r="W101" i="5" s="1"/>
  <c r="K102" i="5"/>
  <c r="W102" i="5" s="1"/>
  <c r="K103" i="5"/>
  <c r="W103" i="5" s="1"/>
  <c r="K104" i="5"/>
  <c r="W104" i="5" s="1"/>
  <c r="K105" i="5"/>
  <c r="W105" i="5" s="1"/>
  <c r="K106" i="5"/>
  <c r="W106" i="5" s="1"/>
  <c r="K107" i="5"/>
  <c r="W107" i="5" s="1"/>
  <c r="K108" i="5"/>
  <c r="W108" i="5" s="1"/>
  <c r="K109" i="5"/>
  <c r="W109" i="5" s="1"/>
  <c r="K110" i="5"/>
  <c r="W110" i="5" s="1"/>
  <c r="K111" i="5"/>
  <c r="W111" i="5" s="1"/>
  <c r="K112" i="5"/>
  <c r="W112" i="5" s="1"/>
  <c r="K113" i="5"/>
  <c r="W113" i="5" s="1"/>
  <c r="K114" i="5"/>
  <c r="W114" i="5" s="1"/>
  <c r="K115" i="5"/>
  <c r="W115" i="5" s="1"/>
  <c r="K116" i="5"/>
  <c r="W116" i="5" s="1"/>
  <c r="K117" i="5"/>
  <c r="W117" i="5" s="1"/>
  <c r="K118" i="5"/>
  <c r="W118" i="5" s="1"/>
  <c r="K119" i="5"/>
  <c r="W119" i="5" s="1"/>
  <c r="K120" i="5"/>
  <c r="W120" i="5" s="1"/>
  <c r="K121" i="5"/>
  <c r="W121" i="5" s="1"/>
  <c r="K122" i="5"/>
  <c r="W122" i="5" s="1"/>
  <c r="K123" i="5"/>
  <c r="W123" i="5" s="1"/>
  <c r="K124" i="5"/>
  <c r="W124" i="5" s="1"/>
  <c r="K125" i="5"/>
  <c r="W125" i="5" s="1"/>
  <c r="K126" i="5"/>
  <c r="W126" i="5" s="1"/>
  <c r="K127" i="5"/>
  <c r="W127" i="5" s="1"/>
  <c r="K128" i="5"/>
  <c r="W128" i="5" s="1"/>
  <c r="K129" i="5"/>
  <c r="W129" i="5" s="1"/>
  <c r="K130" i="5"/>
  <c r="W130" i="5" s="1"/>
  <c r="K131" i="5"/>
  <c r="W131" i="5" s="1"/>
  <c r="K132" i="5"/>
  <c r="W132" i="5" s="1"/>
  <c r="K133" i="5"/>
  <c r="W133" i="5" s="1"/>
  <c r="K134" i="5"/>
  <c r="W134" i="5" s="1"/>
  <c r="K135" i="5"/>
  <c r="W135" i="5" s="1"/>
  <c r="K136" i="5"/>
  <c r="W136" i="5" s="1"/>
  <c r="K137" i="5"/>
  <c r="W137" i="5" s="1"/>
  <c r="K138" i="5"/>
  <c r="W138" i="5" s="1"/>
  <c r="K139" i="5"/>
  <c r="W139" i="5" s="1"/>
  <c r="K140" i="5"/>
  <c r="W140" i="5" s="1"/>
  <c r="K141" i="5"/>
  <c r="W141" i="5" s="1"/>
  <c r="K142" i="5"/>
  <c r="W142" i="5" s="1"/>
  <c r="K143" i="5"/>
  <c r="W143" i="5" s="1"/>
  <c r="K144" i="5"/>
  <c r="W144" i="5" s="1"/>
  <c r="K145" i="5"/>
  <c r="W145" i="5" s="1"/>
  <c r="K146" i="5"/>
  <c r="W146" i="5" s="1"/>
  <c r="K147" i="5"/>
  <c r="W147" i="5" s="1"/>
  <c r="K148" i="5"/>
  <c r="W148" i="5" s="1"/>
  <c r="K149" i="5"/>
  <c r="W149" i="5" s="1"/>
  <c r="K150" i="5"/>
  <c r="W150" i="5" s="1"/>
  <c r="K151" i="5"/>
  <c r="W151" i="5" s="1"/>
  <c r="K152" i="5"/>
  <c r="W152" i="5" s="1"/>
  <c r="K153" i="5"/>
  <c r="W153" i="5" s="1"/>
  <c r="K154" i="5"/>
  <c r="W154" i="5" s="1"/>
  <c r="K155" i="5"/>
  <c r="W155" i="5" s="1"/>
  <c r="K156" i="5"/>
  <c r="W156" i="5" s="1"/>
  <c r="K157" i="5"/>
  <c r="W157" i="5" s="1"/>
  <c r="K158" i="5"/>
  <c r="W158" i="5" s="1"/>
  <c r="K159" i="5"/>
  <c r="W159" i="5" s="1"/>
  <c r="K160" i="5"/>
  <c r="W160" i="5" s="1"/>
  <c r="K161" i="5"/>
  <c r="W161" i="5" s="1"/>
  <c r="K162" i="5"/>
  <c r="W162" i="5" s="1"/>
  <c r="K163" i="5"/>
  <c r="W163" i="5" s="1"/>
  <c r="K164" i="5"/>
  <c r="W164" i="5" s="1"/>
  <c r="K165" i="5"/>
  <c r="W165" i="5" s="1"/>
  <c r="K166" i="5"/>
  <c r="W166" i="5" s="1"/>
  <c r="K167" i="5"/>
  <c r="W167" i="5" s="1"/>
  <c r="K168" i="5"/>
  <c r="W168" i="5" s="1"/>
  <c r="K169" i="5"/>
  <c r="W169" i="5" s="1"/>
  <c r="K170" i="5"/>
  <c r="W170" i="5" s="1"/>
  <c r="K171" i="5"/>
  <c r="W171" i="5" s="1"/>
  <c r="K172" i="5"/>
  <c r="W172" i="5" s="1"/>
  <c r="K173" i="5"/>
  <c r="W173" i="5" s="1"/>
  <c r="K174" i="5"/>
  <c r="W174" i="5" s="1"/>
  <c r="K175" i="5"/>
  <c r="W175" i="5" s="1"/>
  <c r="K176" i="5"/>
  <c r="W176" i="5" s="1"/>
  <c r="K177" i="5"/>
  <c r="W177" i="5" s="1"/>
  <c r="K178" i="5"/>
  <c r="W178" i="5" s="1"/>
  <c r="K179" i="5"/>
  <c r="W179" i="5" s="1"/>
  <c r="K180" i="5"/>
  <c r="W180" i="5" s="1"/>
  <c r="K181" i="5"/>
  <c r="W181" i="5" s="1"/>
  <c r="K182" i="5"/>
  <c r="W182" i="5" s="1"/>
  <c r="K183" i="5"/>
  <c r="W183" i="5" s="1"/>
  <c r="K184" i="5"/>
  <c r="W184" i="5" s="1"/>
  <c r="K185" i="5"/>
  <c r="W185" i="5" s="1"/>
  <c r="K186" i="5"/>
  <c r="W186" i="5" s="1"/>
  <c r="K187" i="5"/>
  <c r="W187" i="5" s="1"/>
  <c r="K188" i="5"/>
  <c r="W188" i="5" s="1"/>
  <c r="K189" i="5"/>
  <c r="W189" i="5" s="1"/>
  <c r="K190" i="5"/>
  <c r="W190" i="5" s="1"/>
  <c r="K191" i="5"/>
  <c r="W191" i="5" s="1"/>
  <c r="K192" i="5"/>
  <c r="W192" i="5" s="1"/>
  <c r="K193" i="5"/>
  <c r="W193" i="5" s="1"/>
  <c r="K194" i="5"/>
  <c r="W194" i="5" s="1"/>
  <c r="K195" i="5"/>
  <c r="W195" i="5" s="1"/>
  <c r="K196" i="5"/>
  <c r="W196" i="5" s="1"/>
  <c r="K197" i="5"/>
  <c r="W197" i="5" s="1"/>
  <c r="K198" i="5"/>
  <c r="W198" i="5" s="1"/>
  <c r="K199" i="5"/>
  <c r="W199" i="5" s="1"/>
  <c r="K200" i="5"/>
  <c r="W200" i="5" s="1"/>
  <c r="K201" i="5"/>
  <c r="W201" i="5" s="1"/>
  <c r="K202" i="5"/>
  <c r="W202" i="5" s="1"/>
  <c r="K203" i="5"/>
  <c r="W203" i="5" s="1"/>
  <c r="K204" i="5"/>
  <c r="W204" i="5" s="1"/>
  <c r="K205" i="5"/>
  <c r="W205" i="5" s="1"/>
  <c r="K206" i="5"/>
  <c r="W206" i="5" s="1"/>
  <c r="K207" i="5"/>
  <c r="W207" i="5" s="1"/>
  <c r="K208" i="5"/>
  <c r="W208" i="5" s="1"/>
  <c r="K209" i="5"/>
  <c r="W209" i="5" s="1"/>
  <c r="K210" i="5"/>
  <c r="W210" i="5" s="1"/>
  <c r="K211" i="5"/>
  <c r="W211" i="5" s="1"/>
  <c r="K212" i="5"/>
  <c r="W212" i="5" s="1"/>
  <c r="K213" i="5"/>
  <c r="W213" i="5" s="1"/>
  <c r="K214" i="5"/>
  <c r="W214" i="5" s="1"/>
  <c r="K215" i="5"/>
  <c r="W215" i="5" s="1"/>
  <c r="K216" i="5"/>
  <c r="W216" i="5" s="1"/>
  <c r="K217" i="5"/>
  <c r="W217" i="5" s="1"/>
  <c r="K218" i="5"/>
  <c r="W218" i="5" s="1"/>
  <c r="K219" i="5"/>
  <c r="W219" i="5" s="1"/>
  <c r="K220" i="5"/>
  <c r="W220" i="5" s="1"/>
  <c r="K221" i="5"/>
  <c r="W221" i="5" s="1"/>
  <c r="K222" i="5"/>
  <c r="W222" i="5" s="1"/>
  <c r="K223" i="5"/>
  <c r="W223" i="5" s="1"/>
  <c r="K224" i="5"/>
  <c r="W224" i="5" s="1"/>
  <c r="K225" i="5"/>
  <c r="W225" i="5" s="1"/>
  <c r="K226" i="5"/>
  <c r="W226" i="5" s="1"/>
  <c r="K227" i="5"/>
  <c r="W227" i="5" s="1"/>
  <c r="K228" i="5"/>
  <c r="W228" i="5" s="1"/>
  <c r="K229" i="5"/>
  <c r="W229" i="5" s="1"/>
  <c r="K230" i="5"/>
  <c r="W230" i="5" s="1"/>
  <c r="K231" i="5"/>
  <c r="W231" i="5" s="1"/>
  <c r="K232" i="5"/>
  <c r="W232" i="5" s="1"/>
  <c r="K233" i="5"/>
  <c r="W233" i="5" s="1"/>
  <c r="K234" i="5"/>
  <c r="W234" i="5" s="1"/>
  <c r="K235" i="5"/>
  <c r="W235" i="5" s="1"/>
  <c r="K236" i="5"/>
  <c r="W236" i="5" s="1"/>
  <c r="K237" i="5"/>
  <c r="W237" i="5" s="1"/>
  <c r="K238" i="5"/>
  <c r="W238" i="5" s="1"/>
  <c r="K239" i="5"/>
  <c r="W239" i="5" s="1"/>
  <c r="K240" i="5"/>
  <c r="W240" i="5" s="1"/>
  <c r="K241" i="5"/>
  <c r="W241" i="5" s="1"/>
  <c r="K242" i="5"/>
  <c r="W242" i="5" s="1"/>
  <c r="K243" i="5"/>
  <c r="W243" i="5" s="1"/>
  <c r="K244" i="5"/>
  <c r="W244" i="5" s="1"/>
  <c r="K245" i="5"/>
  <c r="W245" i="5" s="1"/>
  <c r="K246" i="5"/>
  <c r="W246" i="5" s="1"/>
  <c r="K247" i="5"/>
  <c r="W247" i="5" s="1"/>
  <c r="K248" i="5"/>
  <c r="W248" i="5" s="1"/>
  <c r="K249" i="5"/>
  <c r="W249" i="5" s="1"/>
  <c r="K250" i="5"/>
  <c r="W250" i="5" s="1"/>
  <c r="K251" i="5"/>
  <c r="W251" i="5" s="1"/>
  <c r="K252" i="5"/>
  <c r="W252" i="5" s="1"/>
  <c r="K253" i="5"/>
  <c r="W253" i="5" s="1"/>
  <c r="K254" i="5"/>
  <c r="W254" i="5" s="1"/>
  <c r="K255" i="5"/>
  <c r="W255" i="5" s="1"/>
  <c r="K256" i="5"/>
  <c r="W256" i="5" s="1"/>
  <c r="K257" i="5"/>
  <c r="W257" i="5" s="1"/>
  <c r="K258" i="5"/>
  <c r="W258" i="5" s="1"/>
  <c r="K259" i="5"/>
  <c r="W259" i="5" s="1"/>
  <c r="K260" i="5"/>
  <c r="W260" i="5" s="1"/>
  <c r="K261" i="5"/>
  <c r="W261" i="5" s="1"/>
  <c r="K262" i="5"/>
  <c r="W262" i="5" s="1"/>
  <c r="K263" i="5"/>
  <c r="W263" i="5" s="1"/>
  <c r="K264" i="5"/>
  <c r="W264" i="5" s="1"/>
  <c r="K265" i="5"/>
  <c r="W265" i="5" s="1"/>
  <c r="K266" i="5"/>
  <c r="W266" i="5" s="1"/>
  <c r="K267" i="5"/>
  <c r="W267" i="5" s="1"/>
  <c r="K268" i="5"/>
  <c r="W268" i="5" s="1"/>
  <c r="K269" i="5"/>
  <c r="W269" i="5" s="1"/>
  <c r="K270" i="5"/>
  <c r="W270" i="5" s="1"/>
  <c r="K271" i="5"/>
  <c r="W271" i="5" s="1"/>
  <c r="K272" i="5"/>
  <c r="W272" i="5" s="1"/>
  <c r="K273" i="5"/>
  <c r="W273" i="5" s="1"/>
  <c r="K274" i="5"/>
  <c r="W274" i="5" s="1"/>
  <c r="K275" i="5"/>
  <c r="W275" i="5" s="1"/>
  <c r="K276" i="5"/>
  <c r="W276" i="5" s="1"/>
  <c r="K277" i="5"/>
  <c r="W277" i="5" s="1"/>
  <c r="K278" i="5"/>
  <c r="W278" i="5" s="1"/>
  <c r="K279" i="5"/>
  <c r="W279" i="5" s="1"/>
  <c r="K280" i="5"/>
  <c r="W280" i="5" s="1"/>
  <c r="K281" i="5"/>
  <c r="W281" i="5" s="1"/>
  <c r="K282" i="5"/>
  <c r="W282" i="5" s="1"/>
  <c r="K283" i="5"/>
  <c r="W283" i="5" s="1"/>
  <c r="K284" i="5"/>
  <c r="W284" i="5" s="1"/>
  <c r="K285" i="5"/>
  <c r="W285" i="5" s="1"/>
  <c r="K286" i="5"/>
  <c r="W286" i="5" s="1"/>
  <c r="K287" i="5"/>
  <c r="W287" i="5" s="1"/>
  <c r="K288" i="5"/>
  <c r="W288" i="5" s="1"/>
  <c r="K289" i="5"/>
  <c r="W289" i="5" s="1"/>
  <c r="K290" i="5"/>
  <c r="W290" i="5" s="1"/>
  <c r="K291" i="5"/>
  <c r="W291" i="5" s="1"/>
  <c r="K292" i="5"/>
  <c r="W292" i="5" s="1"/>
  <c r="K293" i="5"/>
  <c r="W293" i="5" s="1"/>
  <c r="K294" i="5"/>
  <c r="W294" i="5" s="1"/>
  <c r="K295" i="5"/>
  <c r="W295" i="5" s="1"/>
  <c r="K296" i="5"/>
  <c r="W296" i="5" s="1"/>
  <c r="K297" i="5"/>
  <c r="W297" i="5" s="1"/>
  <c r="K298" i="5"/>
  <c r="W298" i="5" s="1"/>
  <c r="K299" i="5"/>
  <c r="W299" i="5" s="1"/>
  <c r="K300" i="5"/>
  <c r="W300" i="5" s="1"/>
  <c r="K301" i="5"/>
  <c r="W301" i="5" s="1"/>
  <c r="K302" i="5"/>
  <c r="W302" i="5" s="1"/>
  <c r="K303" i="5"/>
  <c r="W303" i="5" s="1"/>
  <c r="K304" i="5"/>
  <c r="W304" i="5" s="1"/>
  <c r="K305" i="5"/>
  <c r="W305" i="5" s="1"/>
  <c r="K306" i="5"/>
  <c r="W306" i="5" s="1"/>
  <c r="K307" i="5"/>
  <c r="W307" i="5" s="1"/>
  <c r="K308" i="5"/>
  <c r="W308" i="5" s="1"/>
  <c r="K309" i="5"/>
  <c r="W309" i="5" s="1"/>
  <c r="K310" i="5"/>
  <c r="W310" i="5" s="1"/>
  <c r="K311" i="5"/>
  <c r="W311" i="5" s="1"/>
  <c r="K312" i="5"/>
  <c r="W312" i="5" s="1"/>
  <c r="K313" i="5"/>
  <c r="W313" i="5" s="1"/>
  <c r="K314" i="5"/>
  <c r="W314" i="5" s="1"/>
  <c r="K315" i="5"/>
  <c r="W315" i="5" s="1"/>
  <c r="K316" i="5"/>
  <c r="W316" i="5" s="1"/>
  <c r="K317" i="5"/>
  <c r="W317" i="5" s="1"/>
  <c r="K318" i="5"/>
  <c r="W318" i="5" s="1"/>
  <c r="K319" i="5"/>
  <c r="W319" i="5" s="1"/>
  <c r="K320" i="5"/>
  <c r="W320" i="5" s="1"/>
  <c r="K321" i="5"/>
  <c r="W321" i="5" s="1"/>
  <c r="K322" i="5"/>
  <c r="W322" i="5" s="1"/>
  <c r="K323" i="5"/>
  <c r="W323" i="5" s="1"/>
  <c r="K324" i="5"/>
  <c r="W324" i="5" s="1"/>
  <c r="K325" i="5"/>
  <c r="W325" i="5" s="1"/>
  <c r="K326" i="5"/>
  <c r="W326" i="5" s="1"/>
  <c r="K327" i="5"/>
  <c r="W327" i="5" s="1"/>
  <c r="K328" i="5"/>
  <c r="W328" i="5" s="1"/>
  <c r="K329" i="5"/>
  <c r="W329" i="5" s="1"/>
  <c r="K330" i="5"/>
  <c r="W330" i="5" s="1"/>
  <c r="K331" i="5"/>
  <c r="W331" i="5" s="1"/>
  <c r="K332" i="5"/>
  <c r="W332" i="5" s="1"/>
  <c r="K333" i="5"/>
  <c r="W333" i="5" s="1"/>
  <c r="K334" i="5"/>
  <c r="W334" i="5" s="1"/>
  <c r="K335" i="5"/>
  <c r="W335" i="5" s="1"/>
  <c r="K336" i="5"/>
  <c r="W336" i="5" s="1"/>
  <c r="K337" i="5"/>
  <c r="W337" i="5" s="1"/>
  <c r="K338" i="5"/>
  <c r="W338" i="5" s="1"/>
  <c r="K339" i="5"/>
  <c r="W339" i="5" s="1"/>
  <c r="K340" i="5"/>
  <c r="W340" i="5" s="1"/>
  <c r="K341" i="5"/>
  <c r="W341" i="5" s="1"/>
  <c r="K342" i="5"/>
  <c r="W342" i="5" s="1"/>
  <c r="K343" i="5"/>
  <c r="W343" i="5" s="1"/>
  <c r="K344" i="5"/>
  <c r="W344" i="5" s="1"/>
  <c r="K345" i="5"/>
  <c r="W345" i="5" s="1"/>
  <c r="K346" i="5"/>
  <c r="W346" i="5" s="1"/>
  <c r="K347" i="5"/>
  <c r="W347" i="5" s="1"/>
  <c r="K348" i="5"/>
  <c r="W348" i="5" s="1"/>
  <c r="K349" i="5"/>
  <c r="W349" i="5" s="1"/>
  <c r="K350" i="5"/>
  <c r="W350" i="5" s="1"/>
  <c r="K351" i="5"/>
  <c r="W351" i="5" s="1"/>
  <c r="K352" i="5"/>
  <c r="W352" i="5" s="1"/>
  <c r="K353" i="5"/>
  <c r="W353" i="5" s="1"/>
  <c r="K354" i="5"/>
  <c r="W354" i="5" s="1"/>
  <c r="K355" i="5"/>
  <c r="W355" i="5" s="1"/>
  <c r="K356" i="5"/>
  <c r="W356" i="5" s="1"/>
  <c r="K357" i="5"/>
  <c r="W357" i="5" s="1"/>
  <c r="K358" i="5"/>
  <c r="W358" i="5" s="1"/>
  <c r="K359" i="5"/>
  <c r="W359" i="5" s="1"/>
  <c r="K360" i="5"/>
  <c r="W360" i="5" s="1"/>
  <c r="K361" i="5"/>
  <c r="W361" i="5" s="1"/>
  <c r="K362" i="5"/>
  <c r="W362" i="5" s="1"/>
  <c r="K363" i="5"/>
  <c r="W363" i="5" s="1"/>
  <c r="K364" i="5"/>
  <c r="W364" i="5" s="1"/>
  <c r="K365" i="5"/>
  <c r="W365" i="5" s="1"/>
  <c r="K366" i="5"/>
  <c r="W366" i="5" s="1"/>
  <c r="K367" i="5"/>
  <c r="W367" i="5" s="1"/>
  <c r="K368" i="5"/>
  <c r="W368" i="5" s="1"/>
  <c r="K369" i="5"/>
  <c r="W369" i="5" s="1"/>
  <c r="K370" i="5"/>
  <c r="W370" i="5" s="1"/>
  <c r="K371" i="5"/>
  <c r="W371" i="5" s="1"/>
  <c r="K372" i="5"/>
  <c r="W372" i="5" s="1"/>
  <c r="K373" i="5"/>
  <c r="W373" i="5" s="1"/>
  <c r="K374" i="5"/>
  <c r="W374" i="5" s="1"/>
  <c r="K375" i="5"/>
  <c r="W375" i="5" s="1"/>
  <c r="K376" i="5"/>
  <c r="W376" i="5" s="1"/>
  <c r="K377" i="5"/>
  <c r="W377" i="5" s="1"/>
  <c r="K378" i="5"/>
  <c r="W378" i="5" s="1"/>
  <c r="K379" i="5"/>
  <c r="W379" i="5" s="1"/>
  <c r="K380" i="5"/>
  <c r="W380" i="5" s="1"/>
  <c r="K381" i="5"/>
  <c r="W381" i="5" s="1"/>
  <c r="K382" i="5"/>
  <c r="W382" i="5" s="1"/>
  <c r="K383" i="5"/>
  <c r="W383" i="5" s="1"/>
  <c r="K384" i="5"/>
  <c r="W384" i="5" s="1"/>
  <c r="K385" i="5"/>
  <c r="W385" i="5" s="1"/>
  <c r="K386" i="5"/>
  <c r="W386" i="5" s="1"/>
  <c r="K387" i="5"/>
  <c r="W387" i="5" s="1"/>
  <c r="K388" i="5"/>
  <c r="W388" i="5" s="1"/>
  <c r="K389" i="5"/>
  <c r="W389" i="5" s="1"/>
  <c r="K390" i="5"/>
  <c r="W390" i="5" s="1"/>
  <c r="K391" i="5"/>
  <c r="W391" i="5" s="1"/>
  <c r="K392" i="5"/>
  <c r="W392" i="5" s="1"/>
  <c r="K393" i="5"/>
  <c r="W393" i="5" s="1"/>
  <c r="K394" i="5"/>
  <c r="W394" i="5" s="1"/>
  <c r="K395" i="5"/>
  <c r="W395" i="5" s="1"/>
  <c r="K396" i="5"/>
  <c r="W396" i="5" s="1"/>
  <c r="K397" i="5"/>
  <c r="W397" i="5" s="1"/>
  <c r="K398" i="5"/>
  <c r="W398" i="5" s="1"/>
  <c r="K399" i="5"/>
  <c r="W399" i="5" s="1"/>
  <c r="K400" i="5"/>
  <c r="W400" i="5" s="1"/>
  <c r="K401" i="5"/>
  <c r="W401" i="5" s="1"/>
  <c r="K402" i="5"/>
  <c r="W402" i="5" s="1"/>
  <c r="K403" i="5"/>
  <c r="W403" i="5" s="1"/>
  <c r="K404" i="5"/>
  <c r="W404" i="5" s="1"/>
  <c r="K405" i="5"/>
  <c r="W405" i="5" s="1"/>
  <c r="K406" i="5"/>
  <c r="W406" i="5" s="1"/>
  <c r="K407" i="5"/>
  <c r="W407" i="5" s="1"/>
  <c r="K408" i="5"/>
  <c r="W408" i="5" s="1"/>
  <c r="K409" i="5"/>
  <c r="W409" i="5" s="1"/>
  <c r="K410" i="5"/>
  <c r="W410" i="5" s="1"/>
  <c r="K411" i="5"/>
  <c r="W411" i="5" s="1"/>
  <c r="K412" i="5"/>
  <c r="W412" i="5" s="1"/>
  <c r="K413" i="5"/>
  <c r="W413" i="5" s="1"/>
  <c r="K414" i="5"/>
  <c r="W414" i="5" s="1"/>
  <c r="K415" i="5"/>
  <c r="W415" i="5" s="1"/>
  <c r="K416" i="5"/>
  <c r="W416" i="5" s="1"/>
  <c r="K417" i="5"/>
  <c r="W417" i="5" s="1"/>
  <c r="K418" i="5"/>
  <c r="W418" i="5" s="1"/>
  <c r="K419" i="5"/>
  <c r="W419" i="5" s="1"/>
  <c r="K420" i="5"/>
  <c r="W420" i="5" s="1"/>
  <c r="K421" i="5"/>
  <c r="W421" i="5" s="1"/>
  <c r="K422" i="5"/>
  <c r="W422" i="5" s="1"/>
  <c r="K423" i="5"/>
  <c r="W423" i="5" s="1"/>
  <c r="K424" i="5"/>
  <c r="W424" i="5" s="1"/>
  <c r="K425" i="5"/>
  <c r="W425" i="5" s="1"/>
  <c r="K426" i="5"/>
  <c r="W426" i="5" s="1"/>
  <c r="K427" i="5"/>
  <c r="W427" i="5" s="1"/>
  <c r="K428" i="5"/>
  <c r="W428" i="5" s="1"/>
  <c r="K429" i="5"/>
  <c r="W429" i="5" s="1"/>
  <c r="K430" i="5"/>
  <c r="W430" i="5" s="1"/>
  <c r="K431" i="5"/>
  <c r="W431" i="5" s="1"/>
  <c r="K432" i="5"/>
  <c r="W432" i="5" s="1"/>
  <c r="K433" i="5"/>
  <c r="W433" i="5" s="1"/>
  <c r="K434" i="5"/>
  <c r="W434" i="5" s="1"/>
  <c r="K435" i="5"/>
  <c r="W435" i="5" s="1"/>
  <c r="K436" i="5"/>
  <c r="W436" i="5" s="1"/>
  <c r="K437" i="5"/>
  <c r="W437" i="5" s="1"/>
  <c r="K438" i="5"/>
  <c r="W438" i="5" s="1"/>
  <c r="K439" i="5"/>
  <c r="W439" i="5" s="1"/>
  <c r="K440" i="5"/>
  <c r="W440" i="5" s="1"/>
  <c r="K441" i="5"/>
  <c r="W441" i="5" s="1"/>
  <c r="K442" i="5"/>
  <c r="W442" i="5" s="1"/>
  <c r="K443" i="5"/>
  <c r="W443" i="5" s="1"/>
  <c r="K444" i="5"/>
  <c r="W444" i="5" s="1"/>
  <c r="K445" i="5"/>
  <c r="W445" i="5" s="1"/>
  <c r="K446" i="5"/>
  <c r="W446" i="5" s="1"/>
  <c r="K447" i="5"/>
  <c r="W447" i="5" s="1"/>
  <c r="K448" i="5"/>
  <c r="W448" i="5" s="1"/>
  <c r="K449" i="5"/>
  <c r="W449" i="5" s="1"/>
  <c r="K450" i="5"/>
  <c r="W450" i="5" s="1"/>
  <c r="K451" i="5"/>
  <c r="W451" i="5" s="1"/>
  <c r="K452" i="5"/>
  <c r="W452" i="5" s="1"/>
  <c r="K453" i="5"/>
  <c r="W453" i="5" s="1"/>
  <c r="K454" i="5"/>
  <c r="W454" i="5" s="1"/>
  <c r="K455" i="5"/>
  <c r="W455" i="5" s="1"/>
  <c r="K456" i="5"/>
  <c r="W456" i="5" s="1"/>
  <c r="K457" i="5"/>
  <c r="W457" i="5" s="1"/>
  <c r="K458" i="5"/>
  <c r="W458" i="5" s="1"/>
  <c r="K459" i="5"/>
  <c r="W459" i="5" s="1"/>
  <c r="K460" i="5"/>
  <c r="W460" i="5" s="1"/>
  <c r="K461" i="5"/>
  <c r="W461" i="5" s="1"/>
  <c r="K462" i="5"/>
  <c r="W462" i="5" s="1"/>
  <c r="K463" i="5"/>
  <c r="W463" i="5" s="1"/>
  <c r="K464" i="5"/>
  <c r="W464" i="5" s="1"/>
  <c r="K465" i="5"/>
  <c r="W465" i="5" s="1"/>
  <c r="K466" i="5"/>
  <c r="W466" i="5" s="1"/>
  <c r="K467" i="5"/>
  <c r="W467" i="5" s="1"/>
  <c r="K468" i="5"/>
  <c r="W468" i="5" s="1"/>
  <c r="K469" i="5"/>
  <c r="W469" i="5" s="1"/>
  <c r="K470" i="5"/>
  <c r="W470" i="5" s="1"/>
  <c r="K471" i="5"/>
  <c r="W471" i="5" s="1"/>
  <c r="K472" i="5"/>
  <c r="W472" i="5" s="1"/>
  <c r="K473" i="5"/>
  <c r="W473" i="5" s="1"/>
  <c r="K474" i="5"/>
  <c r="W474" i="5" s="1"/>
  <c r="K475" i="5"/>
  <c r="W475" i="5" s="1"/>
  <c r="K476" i="5"/>
  <c r="W476" i="5" s="1"/>
  <c r="K477" i="5"/>
  <c r="W477" i="5" s="1"/>
  <c r="K478" i="5"/>
  <c r="W478" i="5" s="1"/>
  <c r="K479" i="5"/>
  <c r="W479" i="5" s="1"/>
  <c r="K480" i="5"/>
  <c r="W480" i="5" s="1"/>
  <c r="K481" i="5"/>
  <c r="W481" i="5" s="1"/>
  <c r="K482" i="5"/>
  <c r="W482" i="5" s="1"/>
  <c r="K483" i="5"/>
  <c r="W483" i="5" s="1"/>
  <c r="K484" i="5"/>
  <c r="W484" i="5" s="1"/>
  <c r="K485" i="5"/>
  <c r="W485" i="5" s="1"/>
  <c r="K486" i="5"/>
  <c r="W486" i="5" s="1"/>
  <c r="K487" i="5"/>
  <c r="W487" i="5" s="1"/>
  <c r="K488" i="5"/>
  <c r="W488" i="5" s="1"/>
  <c r="J4" i="5"/>
  <c r="T4" i="5" s="1"/>
  <c r="J5" i="5"/>
  <c r="T5" i="5" s="1"/>
  <c r="J6" i="5"/>
  <c r="T6" i="5" s="1"/>
  <c r="J7" i="5"/>
  <c r="T7" i="5" s="1"/>
  <c r="J8" i="5"/>
  <c r="T8" i="5" s="1"/>
  <c r="J9" i="5"/>
  <c r="T9" i="5" s="1"/>
  <c r="J10" i="5"/>
  <c r="T10" i="5" s="1"/>
  <c r="J11" i="5"/>
  <c r="T11" i="5" s="1"/>
  <c r="J12" i="5"/>
  <c r="T12" i="5" s="1"/>
  <c r="J13" i="5"/>
  <c r="T13" i="5" s="1"/>
  <c r="J14" i="5"/>
  <c r="T14" i="5" s="1"/>
  <c r="J15" i="5"/>
  <c r="T15" i="5" s="1"/>
  <c r="J16" i="5"/>
  <c r="T16" i="5" s="1"/>
  <c r="J17" i="5"/>
  <c r="T17" i="5" s="1"/>
  <c r="J18" i="5"/>
  <c r="T18" i="5" s="1"/>
  <c r="J19" i="5"/>
  <c r="T19" i="5" s="1"/>
  <c r="J20" i="5"/>
  <c r="T20" i="5" s="1"/>
  <c r="J21" i="5"/>
  <c r="T21" i="5" s="1"/>
  <c r="J22" i="5"/>
  <c r="T22" i="5" s="1"/>
  <c r="J23" i="5"/>
  <c r="T23" i="5" s="1"/>
  <c r="J24" i="5"/>
  <c r="T24" i="5" s="1"/>
  <c r="J25" i="5"/>
  <c r="T25" i="5" s="1"/>
  <c r="J26" i="5"/>
  <c r="T26" i="5" s="1"/>
  <c r="J27" i="5"/>
  <c r="T27" i="5" s="1"/>
  <c r="J28" i="5"/>
  <c r="T28" i="5" s="1"/>
  <c r="J29" i="5"/>
  <c r="T29" i="5" s="1"/>
  <c r="J30" i="5"/>
  <c r="T30" i="5" s="1"/>
  <c r="J31" i="5"/>
  <c r="T31" i="5" s="1"/>
  <c r="J32" i="5"/>
  <c r="T32" i="5" s="1"/>
  <c r="J33" i="5"/>
  <c r="T33" i="5" s="1"/>
  <c r="J34" i="5"/>
  <c r="T34" i="5" s="1"/>
  <c r="J35" i="5"/>
  <c r="T35" i="5" s="1"/>
  <c r="J36" i="5"/>
  <c r="T36" i="5" s="1"/>
  <c r="J37" i="5"/>
  <c r="T37" i="5" s="1"/>
  <c r="J38" i="5"/>
  <c r="T38" i="5" s="1"/>
  <c r="J39" i="5"/>
  <c r="T39" i="5" s="1"/>
  <c r="J40" i="5"/>
  <c r="T40" i="5" s="1"/>
  <c r="J41" i="5"/>
  <c r="T41" i="5" s="1"/>
  <c r="J42" i="5"/>
  <c r="T42" i="5" s="1"/>
  <c r="J43" i="5"/>
  <c r="T43" i="5" s="1"/>
  <c r="J44" i="5"/>
  <c r="T44" i="5" s="1"/>
  <c r="J45" i="5"/>
  <c r="T45" i="5" s="1"/>
  <c r="J46" i="5"/>
  <c r="T46" i="5" s="1"/>
  <c r="J47" i="5"/>
  <c r="T47" i="5" s="1"/>
  <c r="J48" i="5"/>
  <c r="T48" i="5" s="1"/>
  <c r="J49" i="5"/>
  <c r="T49" i="5" s="1"/>
  <c r="J50" i="5"/>
  <c r="T50" i="5" s="1"/>
  <c r="J51" i="5"/>
  <c r="T51" i="5" s="1"/>
  <c r="J52" i="5"/>
  <c r="T52" i="5" s="1"/>
  <c r="J53" i="5"/>
  <c r="T53" i="5" s="1"/>
  <c r="J54" i="5"/>
  <c r="T54" i="5" s="1"/>
  <c r="J55" i="5"/>
  <c r="T55" i="5" s="1"/>
  <c r="J56" i="5"/>
  <c r="T56" i="5" s="1"/>
  <c r="J57" i="5"/>
  <c r="T57" i="5" s="1"/>
  <c r="J58" i="5"/>
  <c r="T58" i="5" s="1"/>
  <c r="J59" i="5"/>
  <c r="T59" i="5" s="1"/>
  <c r="J60" i="5"/>
  <c r="T60" i="5" s="1"/>
  <c r="J61" i="5"/>
  <c r="T61" i="5" s="1"/>
  <c r="J62" i="5"/>
  <c r="T62" i="5" s="1"/>
  <c r="J63" i="5"/>
  <c r="T63" i="5" s="1"/>
  <c r="J64" i="5"/>
  <c r="T64" i="5" s="1"/>
  <c r="J65" i="5"/>
  <c r="T65" i="5" s="1"/>
  <c r="J66" i="5"/>
  <c r="T66" i="5" s="1"/>
  <c r="J67" i="5"/>
  <c r="T67" i="5" s="1"/>
  <c r="J68" i="5"/>
  <c r="T68" i="5" s="1"/>
  <c r="J69" i="5"/>
  <c r="T69" i="5" s="1"/>
  <c r="J70" i="5"/>
  <c r="T70" i="5" s="1"/>
  <c r="J71" i="5"/>
  <c r="T71" i="5" s="1"/>
  <c r="J72" i="5"/>
  <c r="T72" i="5" s="1"/>
  <c r="J73" i="5"/>
  <c r="T73" i="5" s="1"/>
  <c r="J74" i="5"/>
  <c r="T74" i="5" s="1"/>
  <c r="J75" i="5"/>
  <c r="T75" i="5" s="1"/>
  <c r="J76" i="5"/>
  <c r="T76" i="5" s="1"/>
  <c r="J77" i="5"/>
  <c r="T77" i="5" s="1"/>
  <c r="J78" i="5"/>
  <c r="T78" i="5" s="1"/>
  <c r="J79" i="5"/>
  <c r="T79" i="5" s="1"/>
  <c r="J80" i="5"/>
  <c r="T80" i="5" s="1"/>
  <c r="J81" i="5"/>
  <c r="T81" i="5" s="1"/>
  <c r="J82" i="5"/>
  <c r="T82" i="5" s="1"/>
  <c r="J83" i="5"/>
  <c r="T83" i="5" s="1"/>
  <c r="J84" i="5"/>
  <c r="T84" i="5" s="1"/>
  <c r="J85" i="5"/>
  <c r="T85" i="5" s="1"/>
  <c r="J86" i="5"/>
  <c r="T86" i="5" s="1"/>
  <c r="J87" i="5"/>
  <c r="T87" i="5" s="1"/>
  <c r="J88" i="5"/>
  <c r="T88" i="5" s="1"/>
  <c r="J89" i="5"/>
  <c r="T89" i="5" s="1"/>
  <c r="J90" i="5"/>
  <c r="T90" i="5" s="1"/>
  <c r="J91" i="5"/>
  <c r="T91" i="5" s="1"/>
  <c r="J92" i="5"/>
  <c r="T92" i="5" s="1"/>
  <c r="J93" i="5"/>
  <c r="T93" i="5" s="1"/>
  <c r="J94" i="5"/>
  <c r="T94" i="5" s="1"/>
  <c r="J95" i="5"/>
  <c r="T95" i="5" s="1"/>
  <c r="J96" i="5"/>
  <c r="T96" i="5" s="1"/>
  <c r="J97" i="5"/>
  <c r="T97" i="5" s="1"/>
  <c r="J98" i="5"/>
  <c r="T98" i="5" s="1"/>
  <c r="J99" i="5"/>
  <c r="T99" i="5" s="1"/>
  <c r="J100" i="5"/>
  <c r="T100" i="5" s="1"/>
  <c r="J101" i="5"/>
  <c r="T101" i="5" s="1"/>
  <c r="J102" i="5"/>
  <c r="T102" i="5" s="1"/>
  <c r="J103" i="5"/>
  <c r="T103" i="5" s="1"/>
  <c r="J104" i="5"/>
  <c r="T104" i="5" s="1"/>
  <c r="J105" i="5"/>
  <c r="T105" i="5" s="1"/>
  <c r="J106" i="5"/>
  <c r="T106" i="5" s="1"/>
  <c r="J107" i="5"/>
  <c r="T107" i="5" s="1"/>
  <c r="J108" i="5"/>
  <c r="T108" i="5" s="1"/>
  <c r="J109" i="5"/>
  <c r="T109" i="5" s="1"/>
  <c r="J110" i="5"/>
  <c r="T110" i="5" s="1"/>
  <c r="J111" i="5"/>
  <c r="T111" i="5" s="1"/>
  <c r="J112" i="5"/>
  <c r="T112" i="5" s="1"/>
  <c r="J113" i="5"/>
  <c r="T113" i="5" s="1"/>
  <c r="J114" i="5"/>
  <c r="T114" i="5" s="1"/>
  <c r="J115" i="5"/>
  <c r="T115" i="5" s="1"/>
  <c r="J116" i="5"/>
  <c r="T116" i="5" s="1"/>
  <c r="J117" i="5"/>
  <c r="T117" i="5" s="1"/>
  <c r="J118" i="5"/>
  <c r="T118" i="5" s="1"/>
  <c r="J119" i="5"/>
  <c r="T119" i="5" s="1"/>
  <c r="J120" i="5"/>
  <c r="T120" i="5" s="1"/>
  <c r="J121" i="5"/>
  <c r="T121" i="5" s="1"/>
  <c r="J122" i="5"/>
  <c r="T122" i="5" s="1"/>
  <c r="J123" i="5"/>
  <c r="T123" i="5" s="1"/>
  <c r="J124" i="5"/>
  <c r="T124" i="5" s="1"/>
  <c r="J125" i="5"/>
  <c r="T125" i="5" s="1"/>
  <c r="J126" i="5"/>
  <c r="T126" i="5" s="1"/>
  <c r="J127" i="5"/>
  <c r="T127" i="5" s="1"/>
  <c r="J128" i="5"/>
  <c r="T128" i="5" s="1"/>
  <c r="J129" i="5"/>
  <c r="T129" i="5" s="1"/>
  <c r="J130" i="5"/>
  <c r="T130" i="5" s="1"/>
  <c r="J131" i="5"/>
  <c r="T131" i="5" s="1"/>
  <c r="J132" i="5"/>
  <c r="T132" i="5" s="1"/>
  <c r="J133" i="5"/>
  <c r="T133" i="5" s="1"/>
  <c r="J134" i="5"/>
  <c r="T134" i="5" s="1"/>
  <c r="J135" i="5"/>
  <c r="T135" i="5" s="1"/>
  <c r="J136" i="5"/>
  <c r="T136" i="5" s="1"/>
  <c r="J137" i="5"/>
  <c r="T137" i="5" s="1"/>
  <c r="J138" i="5"/>
  <c r="T138" i="5" s="1"/>
  <c r="J139" i="5"/>
  <c r="T139" i="5" s="1"/>
  <c r="J140" i="5"/>
  <c r="T140" i="5" s="1"/>
  <c r="J141" i="5"/>
  <c r="T141" i="5" s="1"/>
  <c r="J142" i="5"/>
  <c r="T142" i="5" s="1"/>
  <c r="J143" i="5"/>
  <c r="T143" i="5" s="1"/>
  <c r="J144" i="5"/>
  <c r="T144" i="5" s="1"/>
  <c r="J145" i="5"/>
  <c r="T145" i="5" s="1"/>
  <c r="J146" i="5"/>
  <c r="T146" i="5" s="1"/>
  <c r="J147" i="5"/>
  <c r="T147" i="5" s="1"/>
  <c r="J148" i="5"/>
  <c r="T148" i="5" s="1"/>
  <c r="J149" i="5"/>
  <c r="T149" i="5" s="1"/>
  <c r="J150" i="5"/>
  <c r="T150" i="5" s="1"/>
  <c r="J151" i="5"/>
  <c r="T151" i="5" s="1"/>
  <c r="J152" i="5"/>
  <c r="T152" i="5" s="1"/>
  <c r="J153" i="5"/>
  <c r="T153" i="5" s="1"/>
  <c r="J154" i="5"/>
  <c r="T154" i="5" s="1"/>
  <c r="J155" i="5"/>
  <c r="T155" i="5" s="1"/>
  <c r="J156" i="5"/>
  <c r="T156" i="5" s="1"/>
  <c r="J157" i="5"/>
  <c r="T157" i="5" s="1"/>
  <c r="J158" i="5"/>
  <c r="T158" i="5" s="1"/>
  <c r="J159" i="5"/>
  <c r="T159" i="5" s="1"/>
  <c r="J160" i="5"/>
  <c r="T160" i="5" s="1"/>
  <c r="J161" i="5"/>
  <c r="T161" i="5" s="1"/>
  <c r="J162" i="5"/>
  <c r="T162" i="5" s="1"/>
  <c r="J163" i="5"/>
  <c r="T163" i="5" s="1"/>
  <c r="J164" i="5"/>
  <c r="T164" i="5" s="1"/>
  <c r="J165" i="5"/>
  <c r="T165" i="5" s="1"/>
  <c r="J166" i="5"/>
  <c r="T166" i="5" s="1"/>
  <c r="J167" i="5"/>
  <c r="T167" i="5" s="1"/>
  <c r="J168" i="5"/>
  <c r="T168" i="5" s="1"/>
  <c r="J169" i="5"/>
  <c r="T169" i="5" s="1"/>
  <c r="J170" i="5"/>
  <c r="T170" i="5" s="1"/>
  <c r="J171" i="5"/>
  <c r="T171" i="5" s="1"/>
  <c r="J172" i="5"/>
  <c r="T172" i="5" s="1"/>
  <c r="J173" i="5"/>
  <c r="T173" i="5" s="1"/>
  <c r="J174" i="5"/>
  <c r="T174" i="5" s="1"/>
  <c r="J175" i="5"/>
  <c r="T175" i="5" s="1"/>
  <c r="J176" i="5"/>
  <c r="T176" i="5" s="1"/>
  <c r="J177" i="5"/>
  <c r="T177" i="5" s="1"/>
  <c r="J178" i="5"/>
  <c r="T178" i="5" s="1"/>
  <c r="J179" i="5"/>
  <c r="T179" i="5" s="1"/>
  <c r="J180" i="5"/>
  <c r="T180" i="5" s="1"/>
  <c r="J181" i="5"/>
  <c r="T181" i="5" s="1"/>
  <c r="J182" i="5"/>
  <c r="T182" i="5" s="1"/>
  <c r="J183" i="5"/>
  <c r="T183" i="5" s="1"/>
  <c r="J184" i="5"/>
  <c r="T184" i="5" s="1"/>
  <c r="J185" i="5"/>
  <c r="T185" i="5" s="1"/>
  <c r="J186" i="5"/>
  <c r="T186" i="5" s="1"/>
  <c r="J187" i="5"/>
  <c r="T187" i="5" s="1"/>
  <c r="J188" i="5"/>
  <c r="T188" i="5" s="1"/>
  <c r="J189" i="5"/>
  <c r="T189" i="5" s="1"/>
  <c r="J190" i="5"/>
  <c r="T190" i="5" s="1"/>
  <c r="J191" i="5"/>
  <c r="T191" i="5" s="1"/>
  <c r="J192" i="5"/>
  <c r="T192" i="5" s="1"/>
  <c r="J193" i="5"/>
  <c r="T193" i="5" s="1"/>
  <c r="J194" i="5"/>
  <c r="T194" i="5" s="1"/>
  <c r="J195" i="5"/>
  <c r="T195" i="5" s="1"/>
  <c r="J196" i="5"/>
  <c r="T196" i="5" s="1"/>
  <c r="J197" i="5"/>
  <c r="T197" i="5" s="1"/>
  <c r="J198" i="5"/>
  <c r="T198" i="5" s="1"/>
  <c r="J199" i="5"/>
  <c r="T199" i="5" s="1"/>
  <c r="J200" i="5"/>
  <c r="T200" i="5" s="1"/>
  <c r="J201" i="5"/>
  <c r="T201" i="5" s="1"/>
  <c r="J202" i="5"/>
  <c r="T202" i="5" s="1"/>
  <c r="J203" i="5"/>
  <c r="T203" i="5" s="1"/>
  <c r="J204" i="5"/>
  <c r="T204" i="5" s="1"/>
  <c r="J205" i="5"/>
  <c r="T205" i="5" s="1"/>
  <c r="J206" i="5"/>
  <c r="T206" i="5" s="1"/>
  <c r="J207" i="5"/>
  <c r="T207" i="5" s="1"/>
  <c r="J208" i="5"/>
  <c r="T208" i="5" s="1"/>
  <c r="J209" i="5"/>
  <c r="T209" i="5" s="1"/>
  <c r="J210" i="5"/>
  <c r="T210" i="5" s="1"/>
  <c r="J211" i="5"/>
  <c r="T211" i="5" s="1"/>
  <c r="J212" i="5"/>
  <c r="T212" i="5" s="1"/>
  <c r="J213" i="5"/>
  <c r="T213" i="5" s="1"/>
  <c r="J214" i="5"/>
  <c r="T214" i="5" s="1"/>
  <c r="J215" i="5"/>
  <c r="T215" i="5" s="1"/>
  <c r="J216" i="5"/>
  <c r="T216" i="5" s="1"/>
  <c r="J217" i="5"/>
  <c r="T217" i="5" s="1"/>
  <c r="J218" i="5"/>
  <c r="T218" i="5" s="1"/>
  <c r="J219" i="5"/>
  <c r="T219" i="5" s="1"/>
  <c r="J220" i="5"/>
  <c r="T220" i="5" s="1"/>
  <c r="J221" i="5"/>
  <c r="T221" i="5" s="1"/>
  <c r="J222" i="5"/>
  <c r="T222" i="5" s="1"/>
  <c r="J223" i="5"/>
  <c r="T223" i="5" s="1"/>
  <c r="J224" i="5"/>
  <c r="T224" i="5" s="1"/>
  <c r="J225" i="5"/>
  <c r="T225" i="5" s="1"/>
  <c r="J226" i="5"/>
  <c r="T226" i="5" s="1"/>
  <c r="J227" i="5"/>
  <c r="T227" i="5" s="1"/>
  <c r="J228" i="5"/>
  <c r="T228" i="5" s="1"/>
  <c r="J229" i="5"/>
  <c r="T229" i="5" s="1"/>
  <c r="J230" i="5"/>
  <c r="T230" i="5" s="1"/>
  <c r="J231" i="5"/>
  <c r="T231" i="5" s="1"/>
  <c r="J232" i="5"/>
  <c r="T232" i="5" s="1"/>
  <c r="J233" i="5"/>
  <c r="T233" i="5" s="1"/>
  <c r="J234" i="5"/>
  <c r="T234" i="5" s="1"/>
  <c r="J235" i="5"/>
  <c r="T235" i="5" s="1"/>
  <c r="J236" i="5"/>
  <c r="T236" i="5" s="1"/>
  <c r="J237" i="5"/>
  <c r="T237" i="5" s="1"/>
  <c r="J238" i="5"/>
  <c r="T238" i="5" s="1"/>
  <c r="J239" i="5"/>
  <c r="T239" i="5" s="1"/>
  <c r="J240" i="5"/>
  <c r="T240" i="5" s="1"/>
  <c r="J241" i="5"/>
  <c r="T241" i="5" s="1"/>
  <c r="J242" i="5"/>
  <c r="T242" i="5" s="1"/>
  <c r="J243" i="5"/>
  <c r="T243" i="5" s="1"/>
  <c r="J244" i="5"/>
  <c r="T244" i="5" s="1"/>
  <c r="J245" i="5"/>
  <c r="T245" i="5" s="1"/>
  <c r="J246" i="5"/>
  <c r="T246" i="5" s="1"/>
  <c r="J247" i="5"/>
  <c r="T247" i="5" s="1"/>
  <c r="J248" i="5"/>
  <c r="T248" i="5" s="1"/>
  <c r="J249" i="5"/>
  <c r="T249" i="5" s="1"/>
  <c r="J250" i="5"/>
  <c r="T250" i="5" s="1"/>
  <c r="J251" i="5"/>
  <c r="T251" i="5" s="1"/>
  <c r="J252" i="5"/>
  <c r="T252" i="5" s="1"/>
  <c r="J253" i="5"/>
  <c r="T253" i="5" s="1"/>
  <c r="J254" i="5"/>
  <c r="T254" i="5" s="1"/>
  <c r="J255" i="5"/>
  <c r="T255" i="5" s="1"/>
  <c r="J256" i="5"/>
  <c r="T256" i="5" s="1"/>
  <c r="J257" i="5"/>
  <c r="T257" i="5" s="1"/>
  <c r="J258" i="5"/>
  <c r="T258" i="5" s="1"/>
  <c r="J259" i="5"/>
  <c r="T259" i="5" s="1"/>
  <c r="J260" i="5"/>
  <c r="T260" i="5" s="1"/>
  <c r="J261" i="5"/>
  <c r="T261" i="5" s="1"/>
  <c r="J262" i="5"/>
  <c r="T262" i="5" s="1"/>
  <c r="J263" i="5"/>
  <c r="T263" i="5" s="1"/>
  <c r="J264" i="5"/>
  <c r="T264" i="5" s="1"/>
  <c r="J265" i="5"/>
  <c r="T265" i="5" s="1"/>
  <c r="J266" i="5"/>
  <c r="T266" i="5" s="1"/>
  <c r="J267" i="5"/>
  <c r="T267" i="5" s="1"/>
  <c r="J268" i="5"/>
  <c r="T268" i="5" s="1"/>
  <c r="J269" i="5"/>
  <c r="T269" i="5" s="1"/>
  <c r="J270" i="5"/>
  <c r="T270" i="5" s="1"/>
  <c r="J271" i="5"/>
  <c r="T271" i="5" s="1"/>
  <c r="J272" i="5"/>
  <c r="T272" i="5" s="1"/>
  <c r="J273" i="5"/>
  <c r="T273" i="5" s="1"/>
  <c r="J274" i="5"/>
  <c r="T274" i="5" s="1"/>
  <c r="J275" i="5"/>
  <c r="T275" i="5" s="1"/>
  <c r="J276" i="5"/>
  <c r="T276" i="5" s="1"/>
  <c r="J277" i="5"/>
  <c r="T277" i="5" s="1"/>
  <c r="J278" i="5"/>
  <c r="T278" i="5" s="1"/>
  <c r="J279" i="5"/>
  <c r="T279" i="5" s="1"/>
  <c r="J280" i="5"/>
  <c r="T280" i="5" s="1"/>
  <c r="J281" i="5"/>
  <c r="T281" i="5" s="1"/>
  <c r="J282" i="5"/>
  <c r="T282" i="5" s="1"/>
  <c r="J283" i="5"/>
  <c r="T283" i="5" s="1"/>
  <c r="J284" i="5"/>
  <c r="T284" i="5" s="1"/>
  <c r="J285" i="5"/>
  <c r="T285" i="5" s="1"/>
  <c r="J286" i="5"/>
  <c r="T286" i="5" s="1"/>
  <c r="J287" i="5"/>
  <c r="T287" i="5" s="1"/>
  <c r="J288" i="5"/>
  <c r="T288" i="5" s="1"/>
  <c r="J289" i="5"/>
  <c r="T289" i="5" s="1"/>
  <c r="J290" i="5"/>
  <c r="T290" i="5" s="1"/>
  <c r="J291" i="5"/>
  <c r="T291" i="5" s="1"/>
  <c r="J292" i="5"/>
  <c r="T292" i="5" s="1"/>
  <c r="J293" i="5"/>
  <c r="T293" i="5" s="1"/>
  <c r="J294" i="5"/>
  <c r="T294" i="5" s="1"/>
  <c r="J295" i="5"/>
  <c r="T295" i="5" s="1"/>
  <c r="J296" i="5"/>
  <c r="T296" i="5" s="1"/>
  <c r="J297" i="5"/>
  <c r="T297" i="5" s="1"/>
  <c r="J298" i="5"/>
  <c r="T298" i="5" s="1"/>
  <c r="J299" i="5"/>
  <c r="T299" i="5" s="1"/>
  <c r="J300" i="5"/>
  <c r="T300" i="5" s="1"/>
  <c r="J301" i="5"/>
  <c r="T301" i="5" s="1"/>
  <c r="J302" i="5"/>
  <c r="T302" i="5" s="1"/>
  <c r="J303" i="5"/>
  <c r="T303" i="5" s="1"/>
  <c r="J304" i="5"/>
  <c r="T304" i="5" s="1"/>
  <c r="J305" i="5"/>
  <c r="T305" i="5" s="1"/>
  <c r="J306" i="5"/>
  <c r="T306" i="5" s="1"/>
  <c r="J307" i="5"/>
  <c r="T307" i="5" s="1"/>
  <c r="J308" i="5"/>
  <c r="T308" i="5" s="1"/>
  <c r="J309" i="5"/>
  <c r="T309" i="5" s="1"/>
  <c r="J310" i="5"/>
  <c r="T310" i="5" s="1"/>
  <c r="J311" i="5"/>
  <c r="T311" i="5" s="1"/>
  <c r="J312" i="5"/>
  <c r="T312" i="5" s="1"/>
  <c r="J313" i="5"/>
  <c r="T313" i="5" s="1"/>
  <c r="J314" i="5"/>
  <c r="T314" i="5" s="1"/>
  <c r="J315" i="5"/>
  <c r="T315" i="5" s="1"/>
  <c r="J316" i="5"/>
  <c r="T316" i="5" s="1"/>
  <c r="J317" i="5"/>
  <c r="T317" i="5" s="1"/>
  <c r="J318" i="5"/>
  <c r="T318" i="5" s="1"/>
  <c r="J319" i="5"/>
  <c r="T319" i="5" s="1"/>
  <c r="J320" i="5"/>
  <c r="T320" i="5" s="1"/>
  <c r="J321" i="5"/>
  <c r="T321" i="5" s="1"/>
  <c r="J322" i="5"/>
  <c r="T322" i="5" s="1"/>
  <c r="J323" i="5"/>
  <c r="T323" i="5" s="1"/>
  <c r="J324" i="5"/>
  <c r="T324" i="5" s="1"/>
  <c r="J325" i="5"/>
  <c r="T325" i="5" s="1"/>
  <c r="J326" i="5"/>
  <c r="T326" i="5" s="1"/>
  <c r="J327" i="5"/>
  <c r="T327" i="5" s="1"/>
  <c r="J328" i="5"/>
  <c r="T328" i="5" s="1"/>
  <c r="J329" i="5"/>
  <c r="T329" i="5" s="1"/>
  <c r="J330" i="5"/>
  <c r="T330" i="5" s="1"/>
  <c r="J331" i="5"/>
  <c r="T331" i="5" s="1"/>
  <c r="J332" i="5"/>
  <c r="T332" i="5" s="1"/>
  <c r="J333" i="5"/>
  <c r="T333" i="5" s="1"/>
  <c r="J334" i="5"/>
  <c r="T334" i="5" s="1"/>
  <c r="J335" i="5"/>
  <c r="T335" i="5" s="1"/>
  <c r="J336" i="5"/>
  <c r="T336" i="5" s="1"/>
  <c r="J337" i="5"/>
  <c r="T337" i="5" s="1"/>
  <c r="J338" i="5"/>
  <c r="T338" i="5" s="1"/>
  <c r="J339" i="5"/>
  <c r="T339" i="5" s="1"/>
  <c r="J340" i="5"/>
  <c r="T340" i="5" s="1"/>
  <c r="J341" i="5"/>
  <c r="T341" i="5" s="1"/>
  <c r="J342" i="5"/>
  <c r="T342" i="5" s="1"/>
  <c r="J343" i="5"/>
  <c r="T343" i="5" s="1"/>
  <c r="J344" i="5"/>
  <c r="T344" i="5" s="1"/>
  <c r="J345" i="5"/>
  <c r="T345" i="5" s="1"/>
  <c r="J346" i="5"/>
  <c r="T346" i="5" s="1"/>
  <c r="J347" i="5"/>
  <c r="T347" i="5" s="1"/>
  <c r="J348" i="5"/>
  <c r="T348" i="5" s="1"/>
  <c r="J349" i="5"/>
  <c r="T349" i="5" s="1"/>
  <c r="J350" i="5"/>
  <c r="T350" i="5" s="1"/>
  <c r="J351" i="5"/>
  <c r="T351" i="5" s="1"/>
  <c r="J352" i="5"/>
  <c r="T352" i="5" s="1"/>
  <c r="J353" i="5"/>
  <c r="T353" i="5" s="1"/>
  <c r="J354" i="5"/>
  <c r="T354" i="5" s="1"/>
  <c r="J355" i="5"/>
  <c r="T355" i="5" s="1"/>
  <c r="J356" i="5"/>
  <c r="T356" i="5" s="1"/>
  <c r="J357" i="5"/>
  <c r="T357" i="5" s="1"/>
  <c r="J358" i="5"/>
  <c r="T358" i="5" s="1"/>
  <c r="J359" i="5"/>
  <c r="T359" i="5" s="1"/>
  <c r="J360" i="5"/>
  <c r="T360" i="5" s="1"/>
  <c r="J361" i="5"/>
  <c r="T361" i="5" s="1"/>
  <c r="J362" i="5"/>
  <c r="T362" i="5" s="1"/>
  <c r="J363" i="5"/>
  <c r="T363" i="5" s="1"/>
  <c r="J364" i="5"/>
  <c r="T364" i="5" s="1"/>
  <c r="J365" i="5"/>
  <c r="T365" i="5" s="1"/>
  <c r="J366" i="5"/>
  <c r="T366" i="5" s="1"/>
  <c r="J367" i="5"/>
  <c r="T367" i="5" s="1"/>
  <c r="J368" i="5"/>
  <c r="T368" i="5" s="1"/>
  <c r="J369" i="5"/>
  <c r="T369" i="5" s="1"/>
  <c r="J370" i="5"/>
  <c r="T370" i="5" s="1"/>
  <c r="J371" i="5"/>
  <c r="T371" i="5" s="1"/>
  <c r="J372" i="5"/>
  <c r="T372" i="5" s="1"/>
  <c r="J373" i="5"/>
  <c r="T373" i="5" s="1"/>
  <c r="J374" i="5"/>
  <c r="T374" i="5" s="1"/>
  <c r="J375" i="5"/>
  <c r="T375" i="5" s="1"/>
  <c r="J376" i="5"/>
  <c r="T376" i="5" s="1"/>
  <c r="J377" i="5"/>
  <c r="T377" i="5" s="1"/>
  <c r="J378" i="5"/>
  <c r="T378" i="5" s="1"/>
  <c r="J379" i="5"/>
  <c r="T379" i="5" s="1"/>
  <c r="J380" i="5"/>
  <c r="T380" i="5" s="1"/>
  <c r="J381" i="5"/>
  <c r="T381" i="5" s="1"/>
  <c r="J382" i="5"/>
  <c r="T382" i="5" s="1"/>
  <c r="J383" i="5"/>
  <c r="T383" i="5" s="1"/>
  <c r="J384" i="5"/>
  <c r="T384" i="5" s="1"/>
  <c r="J385" i="5"/>
  <c r="T385" i="5" s="1"/>
  <c r="J386" i="5"/>
  <c r="T386" i="5" s="1"/>
  <c r="J387" i="5"/>
  <c r="T387" i="5" s="1"/>
  <c r="J388" i="5"/>
  <c r="T388" i="5" s="1"/>
  <c r="J389" i="5"/>
  <c r="T389" i="5" s="1"/>
  <c r="J390" i="5"/>
  <c r="T390" i="5" s="1"/>
  <c r="J391" i="5"/>
  <c r="T391" i="5" s="1"/>
  <c r="J392" i="5"/>
  <c r="T392" i="5" s="1"/>
  <c r="J393" i="5"/>
  <c r="T393" i="5" s="1"/>
  <c r="J394" i="5"/>
  <c r="T394" i="5" s="1"/>
  <c r="J395" i="5"/>
  <c r="T395" i="5" s="1"/>
  <c r="J396" i="5"/>
  <c r="T396" i="5" s="1"/>
  <c r="J397" i="5"/>
  <c r="T397" i="5" s="1"/>
  <c r="J398" i="5"/>
  <c r="T398" i="5" s="1"/>
  <c r="J399" i="5"/>
  <c r="T399" i="5" s="1"/>
  <c r="J400" i="5"/>
  <c r="T400" i="5" s="1"/>
  <c r="J401" i="5"/>
  <c r="T401" i="5" s="1"/>
  <c r="J402" i="5"/>
  <c r="T402" i="5" s="1"/>
  <c r="J403" i="5"/>
  <c r="T403" i="5" s="1"/>
  <c r="J404" i="5"/>
  <c r="T404" i="5" s="1"/>
  <c r="J405" i="5"/>
  <c r="T405" i="5" s="1"/>
  <c r="J406" i="5"/>
  <c r="T406" i="5" s="1"/>
  <c r="J407" i="5"/>
  <c r="T407" i="5" s="1"/>
  <c r="J408" i="5"/>
  <c r="T408" i="5" s="1"/>
  <c r="J409" i="5"/>
  <c r="T409" i="5" s="1"/>
  <c r="J410" i="5"/>
  <c r="T410" i="5" s="1"/>
  <c r="J411" i="5"/>
  <c r="T411" i="5" s="1"/>
  <c r="J412" i="5"/>
  <c r="T412" i="5" s="1"/>
  <c r="J413" i="5"/>
  <c r="T413" i="5" s="1"/>
  <c r="J414" i="5"/>
  <c r="T414" i="5" s="1"/>
  <c r="J415" i="5"/>
  <c r="T415" i="5" s="1"/>
  <c r="J416" i="5"/>
  <c r="T416" i="5" s="1"/>
  <c r="J417" i="5"/>
  <c r="T417" i="5" s="1"/>
  <c r="J418" i="5"/>
  <c r="T418" i="5" s="1"/>
  <c r="J419" i="5"/>
  <c r="T419" i="5" s="1"/>
  <c r="J420" i="5"/>
  <c r="T420" i="5" s="1"/>
  <c r="J421" i="5"/>
  <c r="T421" i="5" s="1"/>
  <c r="J422" i="5"/>
  <c r="T422" i="5" s="1"/>
  <c r="J423" i="5"/>
  <c r="T423" i="5" s="1"/>
  <c r="J424" i="5"/>
  <c r="T424" i="5" s="1"/>
  <c r="J425" i="5"/>
  <c r="T425" i="5" s="1"/>
  <c r="J426" i="5"/>
  <c r="T426" i="5" s="1"/>
  <c r="J427" i="5"/>
  <c r="T427" i="5" s="1"/>
  <c r="J428" i="5"/>
  <c r="T428" i="5" s="1"/>
  <c r="J429" i="5"/>
  <c r="T429" i="5" s="1"/>
  <c r="J430" i="5"/>
  <c r="T430" i="5" s="1"/>
  <c r="J431" i="5"/>
  <c r="T431" i="5" s="1"/>
  <c r="J432" i="5"/>
  <c r="T432" i="5" s="1"/>
  <c r="J433" i="5"/>
  <c r="T433" i="5" s="1"/>
  <c r="J434" i="5"/>
  <c r="T434" i="5" s="1"/>
  <c r="J435" i="5"/>
  <c r="T435" i="5" s="1"/>
  <c r="J436" i="5"/>
  <c r="T436" i="5" s="1"/>
  <c r="J437" i="5"/>
  <c r="T437" i="5" s="1"/>
  <c r="J438" i="5"/>
  <c r="T438" i="5" s="1"/>
  <c r="J439" i="5"/>
  <c r="T439" i="5" s="1"/>
  <c r="J440" i="5"/>
  <c r="T440" i="5" s="1"/>
  <c r="J441" i="5"/>
  <c r="T441" i="5" s="1"/>
  <c r="J442" i="5"/>
  <c r="T442" i="5" s="1"/>
  <c r="J443" i="5"/>
  <c r="T443" i="5" s="1"/>
  <c r="J444" i="5"/>
  <c r="T444" i="5" s="1"/>
  <c r="J445" i="5"/>
  <c r="T445" i="5" s="1"/>
  <c r="J446" i="5"/>
  <c r="T446" i="5" s="1"/>
  <c r="J447" i="5"/>
  <c r="T447" i="5" s="1"/>
  <c r="J448" i="5"/>
  <c r="T448" i="5" s="1"/>
  <c r="J449" i="5"/>
  <c r="T449" i="5" s="1"/>
  <c r="J450" i="5"/>
  <c r="T450" i="5" s="1"/>
  <c r="J451" i="5"/>
  <c r="T451" i="5" s="1"/>
  <c r="J452" i="5"/>
  <c r="T452" i="5" s="1"/>
  <c r="J453" i="5"/>
  <c r="T453" i="5" s="1"/>
  <c r="J454" i="5"/>
  <c r="T454" i="5" s="1"/>
  <c r="J455" i="5"/>
  <c r="T455" i="5" s="1"/>
  <c r="J456" i="5"/>
  <c r="T456" i="5" s="1"/>
  <c r="J457" i="5"/>
  <c r="T457" i="5" s="1"/>
  <c r="J458" i="5"/>
  <c r="T458" i="5" s="1"/>
  <c r="J459" i="5"/>
  <c r="T459" i="5" s="1"/>
  <c r="J460" i="5"/>
  <c r="T460" i="5" s="1"/>
  <c r="J461" i="5"/>
  <c r="T461" i="5" s="1"/>
  <c r="J462" i="5"/>
  <c r="T462" i="5" s="1"/>
  <c r="J463" i="5"/>
  <c r="T463" i="5" s="1"/>
  <c r="J464" i="5"/>
  <c r="T464" i="5" s="1"/>
  <c r="J465" i="5"/>
  <c r="T465" i="5" s="1"/>
  <c r="J466" i="5"/>
  <c r="T466" i="5" s="1"/>
  <c r="J467" i="5"/>
  <c r="T467" i="5" s="1"/>
  <c r="J468" i="5"/>
  <c r="T468" i="5" s="1"/>
  <c r="J469" i="5"/>
  <c r="T469" i="5" s="1"/>
  <c r="J470" i="5"/>
  <c r="T470" i="5" s="1"/>
  <c r="J471" i="5"/>
  <c r="T471" i="5" s="1"/>
  <c r="J472" i="5"/>
  <c r="T472" i="5" s="1"/>
  <c r="J473" i="5"/>
  <c r="T473" i="5" s="1"/>
  <c r="J474" i="5"/>
  <c r="T474" i="5" s="1"/>
  <c r="J475" i="5"/>
  <c r="T475" i="5" s="1"/>
  <c r="J476" i="5"/>
  <c r="T476" i="5" s="1"/>
  <c r="J477" i="5"/>
  <c r="T477" i="5" s="1"/>
  <c r="J478" i="5"/>
  <c r="T478" i="5" s="1"/>
  <c r="J479" i="5"/>
  <c r="T479" i="5" s="1"/>
  <c r="J480" i="5"/>
  <c r="T480" i="5" s="1"/>
  <c r="J481" i="5"/>
  <c r="T481" i="5" s="1"/>
  <c r="J482" i="5"/>
  <c r="T482" i="5" s="1"/>
  <c r="J483" i="5"/>
  <c r="T483" i="5" s="1"/>
  <c r="J484" i="5"/>
  <c r="T484" i="5" s="1"/>
  <c r="J485" i="5"/>
  <c r="T485" i="5" s="1"/>
  <c r="J486" i="5"/>
  <c r="T486" i="5" s="1"/>
  <c r="J487" i="5"/>
  <c r="T487" i="5" s="1"/>
  <c r="J488" i="5"/>
  <c r="T488" i="5" s="1"/>
  <c r="K3" i="5"/>
  <c r="J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3" i="5"/>
  <c r="F4" i="5"/>
  <c r="V4" i="5" s="1"/>
  <c r="F5" i="5"/>
  <c r="V5" i="5" s="1"/>
  <c r="F6" i="5"/>
  <c r="V6" i="5" s="1"/>
  <c r="F7" i="5"/>
  <c r="V7" i="5" s="1"/>
  <c r="F8" i="5"/>
  <c r="V8" i="5" s="1"/>
  <c r="F9" i="5"/>
  <c r="V9" i="5" s="1"/>
  <c r="F10" i="5"/>
  <c r="V10" i="5" s="1"/>
  <c r="F11" i="5"/>
  <c r="V11" i="5" s="1"/>
  <c r="F12" i="5"/>
  <c r="V12" i="5" s="1"/>
  <c r="F13" i="5"/>
  <c r="V13" i="5" s="1"/>
  <c r="F14" i="5"/>
  <c r="V14" i="5" s="1"/>
  <c r="F15" i="5"/>
  <c r="V15" i="5" s="1"/>
  <c r="F16" i="5"/>
  <c r="V16" i="5" s="1"/>
  <c r="F17" i="5"/>
  <c r="V17" i="5" s="1"/>
  <c r="F18" i="5"/>
  <c r="V18" i="5" s="1"/>
  <c r="F19" i="5"/>
  <c r="V19" i="5" s="1"/>
  <c r="F20" i="5"/>
  <c r="V20" i="5" s="1"/>
  <c r="F21" i="5"/>
  <c r="V21" i="5" s="1"/>
  <c r="F22" i="5"/>
  <c r="V22" i="5" s="1"/>
  <c r="F23" i="5"/>
  <c r="V23" i="5" s="1"/>
  <c r="F24" i="5"/>
  <c r="V24" i="5" s="1"/>
  <c r="F25" i="5"/>
  <c r="V25" i="5" s="1"/>
  <c r="F26" i="5"/>
  <c r="V26" i="5" s="1"/>
  <c r="F27" i="5"/>
  <c r="V27" i="5" s="1"/>
  <c r="F28" i="5"/>
  <c r="V28" i="5" s="1"/>
  <c r="F29" i="5"/>
  <c r="V29" i="5" s="1"/>
  <c r="F30" i="5"/>
  <c r="V30" i="5" s="1"/>
  <c r="F31" i="5"/>
  <c r="V31" i="5" s="1"/>
  <c r="F32" i="5"/>
  <c r="V32" i="5" s="1"/>
  <c r="F33" i="5"/>
  <c r="V33" i="5" s="1"/>
  <c r="F34" i="5"/>
  <c r="V34" i="5" s="1"/>
  <c r="F35" i="5"/>
  <c r="V35" i="5" s="1"/>
  <c r="F36" i="5"/>
  <c r="V36" i="5" s="1"/>
  <c r="F37" i="5"/>
  <c r="V37" i="5" s="1"/>
  <c r="F38" i="5"/>
  <c r="V38" i="5" s="1"/>
  <c r="F39" i="5"/>
  <c r="V39" i="5" s="1"/>
  <c r="F40" i="5"/>
  <c r="V40" i="5" s="1"/>
  <c r="F41" i="5"/>
  <c r="V41" i="5" s="1"/>
  <c r="F42" i="5"/>
  <c r="V42" i="5" s="1"/>
  <c r="F43" i="5"/>
  <c r="V43" i="5" s="1"/>
  <c r="F44" i="5"/>
  <c r="V44" i="5" s="1"/>
  <c r="F45" i="5"/>
  <c r="V45" i="5" s="1"/>
  <c r="F46" i="5"/>
  <c r="V46" i="5" s="1"/>
  <c r="F47" i="5"/>
  <c r="V47" i="5" s="1"/>
  <c r="F48" i="5"/>
  <c r="V48" i="5" s="1"/>
  <c r="F49" i="5"/>
  <c r="V49" i="5" s="1"/>
  <c r="F50" i="5"/>
  <c r="V50" i="5" s="1"/>
  <c r="F51" i="5"/>
  <c r="V51" i="5" s="1"/>
  <c r="F52" i="5"/>
  <c r="V52" i="5" s="1"/>
  <c r="F53" i="5"/>
  <c r="V53" i="5" s="1"/>
  <c r="F54" i="5"/>
  <c r="V54" i="5" s="1"/>
  <c r="F55" i="5"/>
  <c r="V55" i="5" s="1"/>
  <c r="F56" i="5"/>
  <c r="V56" i="5" s="1"/>
  <c r="F57" i="5"/>
  <c r="V57" i="5" s="1"/>
  <c r="F58" i="5"/>
  <c r="V58" i="5" s="1"/>
  <c r="F59" i="5"/>
  <c r="V59" i="5" s="1"/>
  <c r="F60" i="5"/>
  <c r="V60" i="5" s="1"/>
  <c r="F61" i="5"/>
  <c r="V61" i="5" s="1"/>
  <c r="F62" i="5"/>
  <c r="V62" i="5" s="1"/>
  <c r="F63" i="5"/>
  <c r="V63" i="5" s="1"/>
  <c r="F64" i="5"/>
  <c r="V64" i="5" s="1"/>
  <c r="F65" i="5"/>
  <c r="V65" i="5" s="1"/>
  <c r="F66" i="5"/>
  <c r="V66" i="5" s="1"/>
  <c r="F67" i="5"/>
  <c r="V67" i="5" s="1"/>
  <c r="F68" i="5"/>
  <c r="V68" i="5" s="1"/>
  <c r="F69" i="5"/>
  <c r="V69" i="5" s="1"/>
  <c r="F70" i="5"/>
  <c r="V70" i="5" s="1"/>
  <c r="F71" i="5"/>
  <c r="V71" i="5" s="1"/>
  <c r="F72" i="5"/>
  <c r="V72" i="5" s="1"/>
  <c r="F73" i="5"/>
  <c r="V73" i="5" s="1"/>
  <c r="F74" i="5"/>
  <c r="V74" i="5" s="1"/>
  <c r="F75" i="5"/>
  <c r="V75" i="5" s="1"/>
  <c r="F76" i="5"/>
  <c r="V76" i="5" s="1"/>
  <c r="F77" i="5"/>
  <c r="V77" i="5" s="1"/>
  <c r="F78" i="5"/>
  <c r="V78" i="5" s="1"/>
  <c r="F79" i="5"/>
  <c r="V79" i="5" s="1"/>
  <c r="F80" i="5"/>
  <c r="V80" i="5" s="1"/>
  <c r="F81" i="5"/>
  <c r="V81" i="5" s="1"/>
  <c r="F82" i="5"/>
  <c r="V82" i="5" s="1"/>
  <c r="F83" i="5"/>
  <c r="V83" i="5" s="1"/>
  <c r="F84" i="5"/>
  <c r="V84" i="5" s="1"/>
  <c r="F85" i="5"/>
  <c r="V85" i="5" s="1"/>
  <c r="F86" i="5"/>
  <c r="V86" i="5" s="1"/>
  <c r="F87" i="5"/>
  <c r="V87" i="5" s="1"/>
  <c r="F88" i="5"/>
  <c r="V88" i="5" s="1"/>
  <c r="F89" i="5"/>
  <c r="V89" i="5" s="1"/>
  <c r="F90" i="5"/>
  <c r="V90" i="5" s="1"/>
  <c r="F91" i="5"/>
  <c r="V91" i="5" s="1"/>
  <c r="F92" i="5"/>
  <c r="V92" i="5" s="1"/>
  <c r="F93" i="5"/>
  <c r="V93" i="5" s="1"/>
  <c r="F94" i="5"/>
  <c r="V94" i="5" s="1"/>
  <c r="F95" i="5"/>
  <c r="V95" i="5" s="1"/>
  <c r="F96" i="5"/>
  <c r="V96" i="5" s="1"/>
  <c r="F97" i="5"/>
  <c r="V97" i="5" s="1"/>
  <c r="F98" i="5"/>
  <c r="V98" i="5" s="1"/>
  <c r="F99" i="5"/>
  <c r="V99" i="5" s="1"/>
  <c r="F100" i="5"/>
  <c r="V100" i="5" s="1"/>
  <c r="F101" i="5"/>
  <c r="V101" i="5" s="1"/>
  <c r="F102" i="5"/>
  <c r="V102" i="5" s="1"/>
  <c r="F103" i="5"/>
  <c r="V103" i="5" s="1"/>
  <c r="F104" i="5"/>
  <c r="V104" i="5" s="1"/>
  <c r="F105" i="5"/>
  <c r="V105" i="5" s="1"/>
  <c r="F106" i="5"/>
  <c r="V106" i="5" s="1"/>
  <c r="F107" i="5"/>
  <c r="V107" i="5" s="1"/>
  <c r="F108" i="5"/>
  <c r="V108" i="5" s="1"/>
  <c r="F109" i="5"/>
  <c r="V109" i="5" s="1"/>
  <c r="F110" i="5"/>
  <c r="V110" i="5" s="1"/>
  <c r="F111" i="5"/>
  <c r="V111" i="5" s="1"/>
  <c r="F112" i="5"/>
  <c r="V112" i="5" s="1"/>
  <c r="F113" i="5"/>
  <c r="V113" i="5" s="1"/>
  <c r="F114" i="5"/>
  <c r="V114" i="5" s="1"/>
  <c r="F115" i="5"/>
  <c r="V115" i="5" s="1"/>
  <c r="F116" i="5"/>
  <c r="V116" i="5" s="1"/>
  <c r="F117" i="5"/>
  <c r="V117" i="5" s="1"/>
  <c r="F118" i="5"/>
  <c r="V118" i="5" s="1"/>
  <c r="F119" i="5"/>
  <c r="V119" i="5" s="1"/>
  <c r="F120" i="5"/>
  <c r="V120" i="5" s="1"/>
  <c r="F121" i="5"/>
  <c r="V121" i="5" s="1"/>
  <c r="F122" i="5"/>
  <c r="V122" i="5" s="1"/>
  <c r="F123" i="5"/>
  <c r="V123" i="5" s="1"/>
  <c r="F124" i="5"/>
  <c r="V124" i="5" s="1"/>
  <c r="F125" i="5"/>
  <c r="V125" i="5" s="1"/>
  <c r="F126" i="5"/>
  <c r="V126" i="5" s="1"/>
  <c r="F127" i="5"/>
  <c r="V127" i="5" s="1"/>
  <c r="F128" i="5"/>
  <c r="V128" i="5" s="1"/>
  <c r="F129" i="5"/>
  <c r="V129" i="5" s="1"/>
  <c r="F130" i="5"/>
  <c r="V130" i="5" s="1"/>
  <c r="F131" i="5"/>
  <c r="V131" i="5" s="1"/>
  <c r="F132" i="5"/>
  <c r="V132" i="5" s="1"/>
  <c r="F133" i="5"/>
  <c r="V133" i="5" s="1"/>
  <c r="F134" i="5"/>
  <c r="V134" i="5" s="1"/>
  <c r="F135" i="5"/>
  <c r="V135" i="5" s="1"/>
  <c r="F136" i="5"/>
  <c r="V136" i="5" s="1"/>
  <c r="F137" i="5"/>
  <c r="V137" i="5" s="1"/>
  <c r="F138" i="5"/>
  <c r="V138" i="5" s="1"/>
  <c r="F139" i="5"/>
  <c r="V139" i="5" s="1"/>
  <c r="F140" i="5"/>
  <c r="V140" i="5" s="1"/>
  <c r="F141" i="5"/>
  <c r="V141" i="5" s="1"/>
  <c r="F142" i="5"/>
  <c r="V142" i="5" s="1"/>
  <c r="F143" i="5"/>
  <c r="V143" i="5" s="1"/>
  <c r="F144" i="5"/>
  <c r="V144" i="5" s="1"/>
  <c r="F145" i="5"/>
  <c r="V145" i="5" s="1"/>
  <c r="F146" i="5"/>
  <c r="V146" i="5" s="1"/>
  <c r="F147" i="5"/>
  <c r="V147" i="5" s="1"/>
  <c r="F148" i="5"/>
  <c r="V148" i="5" s="1"/>
  <c r="F149" i="5"/>
  <c r="V149" i="5" s="1"/>
  <c r="F150" i="5"/>
  <c r="V150" i="5" s="1"/>
  <c r="F151" i="5"/>
  <c r="V151" i="5" s="1"/>
  <c r="F152" i="5"/>
  <c r="V152" i="5" s="1"/>
  <c r="F153" i="5"/>
  <c r="V153" i="5" s="1"/>
  <c r="F154" i="5"/>
  <c r="V154" i="5" s="1"/>
  <c r="F155" i="5"/>
  <c r="V155" i="5" s="1"/>
  <c r="F156" i="5"/>
  <c r="V156" i="5" s="1"/>
  <c r="F157" i="5"/>
  <c r="V157" i="5" s="1"/>
  <c r="F158" i="5"/>
  <c r="V158" i="5" s="1"/>
  <c r="F159" i="5"/>
  <c r="V159" i="5" s="1"/>
  <c r="F160" i="5"/>
  <c r="V160" i="5" s="1"/>
  <c r="F161" i="5"/>
  <c r="V161" i="5" s="1"/>
  <c r="F162" i="5"/>
  <c r="V162" i="5" s="1"/>
  <c r="F163" i="5"/>
  <c r="V163" i="5" s="1"/>
  <c r="F164" i="5"/>
  <c r="V164" i="5" s="1"/>
  <c r="F165" i="5"/>
  <c r="V165" i="5" s="1"/>
  <c r="F166" i="5"/>
  <c r="V166" i="5" s="1"/>
  <c r="F167" i="5"/>
  <c r="V167" i="5" s="1"/>
  <c r="F168" i="5"/>
  <c r="V168" i="5" s="1"/>
  <c r="F169" i="5"/>
  <c r="V169" i="5" s="1"/>
  <c r="F170" i="5"/>
  <c r="V170" i="5" s="1"/>
  <c r="F171" i="5"/>
  <c r="V171" i="5" s="1"/>
  <c r="F172" i="5"/>
  <c r="V172" i="5" s="1"/>
  <c r="F173" i="5"/>
  <c r="V173" i="5" s="1"/>
  <c r="F174" i="5"/>
  <c r="V174" i="5" s="1"/>
  <c r="F175" i="5"/>
  <c r="V175" i="5" s="1"/>
  <c r="F176" i="5"/>
  <c r="V176" i="5" s="1"/>
  <c r="F177" i="5"/>
  <c r="V177" i="5" s="1"/>
  <c r="F178" i="5"/>
  <c r="V178" i="5" s="1"/>
  <c r="F179" i="5"/>
  <c r="V179" i="5" s="1"/>
  <c r="F180" i="5"/>
  <c r="V180" i="5" s="1"/>
  <c r="F181" i="5"/>
  <c r="V181" i="5" s="1"/>
  <c r="F182" i="5"/>
  <c r="V182" i="5" s="1"/>
  <c r="F183" i="5"/>
  <c r="V183" i="5" s="1"/>
  <c r="F184" i="5"/>
  <c r="V184" i="5" s="1"/>
  <c r="F185" i="5"/>
  <c r="V185" i="5" s="1"/>
  <c r="F186" i="5"/>
  <c r="V186" i="5" s="1"/>
  <c r="F187" i="5"/>
  <c r="V187" i="5" s="1"/>
  <c r="F188" i="5"/>
  <c r="V188" i="5" s="1"/>
  <c r="F189" i="5"/>
  <c r="V189" i="5" s="1"/>
  <c r="F190" i="5"/>
  <c r="V190" i="5" s="1"/>
  <c r="F191" i="5"/>
  <c r="V191" i="5" s="1"/>
  <c r="F192" i="5"/>
  <c r="V192" i="5" s="1"/>
  <c r="F193" i="5"/>
  <c r="V193" i="5" s="1"/>
  <c r="F194" i="5"/>
  <c r="V194" i="5" s="1"/>
  <c r="F195" i="5"/>
  <c r="V195" i="5" s="1"/>
  <c r="F196" i="5"/>
  <c r="V196" i="5" s="1"/>
  <c r="F197" i="5"/>
  <c r="V197" i="5" s="1"/>
  <c r="F198" i="5"/>
  <c r="V198" i="5" s="1"/>
  <c r="F199" i="5"/>
  <c r="V199" i="5" s="1"/>
  <c r="F200" i="5"/>
  <c r="V200" i="5" s="1"/>
  <c r="F201" i="5"/>
  <c r="V201" i="5" s="1"/>
  <c r="F202" i="5"/>
  <c r="V202" i="5" s="1"/>
  <c r="F203" i="5"/>
  <c r="V203" i="5" s="1"/>
  <c r="F204" i="5"/>
  <c r="V204" i="5" s="1"/>
  <c r="F205" i="5"/>
  <c r="V205" i="5" s="1"/>
  <c r="F206" i="5"/>
  <c r="V206" i="5" s="1"/>
  <c r="F207" i="5"/>
  <c r="V207" i="5" s="1"/>
  <c r="F208" i="5"/>
  <c r="V208" i="5" s="1"/>
  <c r="F209" i="5"/>
  <c r="V209" i="5" s="1"/>
  <c r="F210" i="5"/>
  <c r="V210" i="5" s="1"/>
  <c r="F211" i="5"/>
  <c r="V211" i="5" s="1"/>
  <c r="F212" i="5"/>
  <c r="V212" i="5" s="1"/>
  <c r="F213" i="5"/>
  <c r="V213" i="5" s="1"/>
  <c r="F214" i="5"/>
  <c r="V214" i="5" s="1"/>
  <c r="F215" i="5"/>
  <c r="V215" i="5" s="1"/>
  <c r="F216" i="5"/>
  <c r="V216" i="5" s="1"/>
  <c r="F217" i="5"/>
  <c r="V217" i="5" s="1"/>
  <c r="F218" i="5"/>
  <c r="V218" i="5" s="1"/>
  <c r="F219" i="5"/>
  <c r="V219" i="5" s="1"/>
  <c r="F220" i="5"/>
  <c r="V220" i="5" s="1"/>
  <c r="F221" i="5"/>
  <c r="V221" i="5" s="1"/>
  <c r="F222" i="5"/>
  <c r="V222" i="5" s="1"/>
  <c r="F223" i="5"/>
  <c r="V223" i="5" s="1"/>
  <c r="F224" i="5"/>
  <c r="V224" i="5" s="1"/>
  <c r="F225" i="5"/>
  <c r="V225" i="5" s="1"/>
  <c r="F226" i="5"/>
  <c r="V226" i="5" s="1"/>
  <c r="F227" i="5"/>
  <c r="V227" i="5" s="1"/>
  <c r="F228" i="5"/>
  <c r="V228" i="5" s="1"/>
  <c r="F229" i="5"/>
  <c r="V229" i="5" s="1"/>
  <c r="F230" i="5"/>
  <c r="V230" i="5" s="1"/>
  <c r="F231" i="5"/>
  <c r="V231" i="5" s="1"/>
  <c r="F232" i="5"/>
  <c r="V232" i="5" s="1"/>
  <c r="F233" i="5"/>
  <c r="V233" i="5" s="1"/>
  <c r="F234" i="5"/>
  <c r="V234" i="5" s="1"/>
  <c r="F235" i="5"/>
  <c r="V235" i="5" s="1"/>
  <c r="F236" i="5"/>
  <c r="V236" i="5" s="1"/>
  <c r="F237" i="5"/>
  <c r="V237" i="5" s="1"/>
  <c r="F238" i="5"/>
  <c r="V238" i="5" s="1"/>
  <c r="F239" i="5"/>
  <c r="V239" i="5" s="1"/>
  <c r="F240" i="5"/>
  <c r="V240" i="5" s="1"/>
  <c r="F241" i="5"/>
  <c r="V241" i="5" s="1"/>
  <c r="F242" i="5"/>
  <c r="V242" i="5" s="1"/>
  <c r="F243" i="5"/>
  <c r="V243" i="5" s="1"/>
  <c r="F244" i="5"/>
  <c r="V244" i="5" s="1"/>
  <c r="F245" i="5"/>
  <c r="V245" i="5" s="1"/>
  <c r="F246" i="5"/>
  <c r="V246" i="5" s="1"/>
  <c r="F247" i="5"/>
  <c r="V247" i="5" s="1"/>
  <c r="F248" i="5"/>
  <c r="V248" i="5" s="1"/>
  <c r="F249" i="5"/>
  <c r="V249" i="5" s="1"/>
  <c r="F250" i="5"/>
  <c r="V250" i="5" s="1"/>
  <c r="F251" i="5"/>
  <c r="V251" i="5" s="1"/>
  <c r="F252" i="5"/>
  <c r="V252" i="5" s="1"/>
  <c r="F253" i="5"/>
  <c r="V253" i="5" s="1"/>
  <c r="F254" i="5"/>
  <c r="V254" i="5" s="1"/>
  <c r="F255" i="5"/>
  <c r="V255" i="5" s="1"/>
  <c r="F256" i="5"/>
  <c r="V256" i="5" s="1"/>
  <c r="F257" i="5"/>
  <c r="V257" i="5" s="1"/>
  <c r="F258" i="5"/>
  <c r="V258" i="5" s="1"/>
  <c r="F259" i="5"/>
  <c r="V259" i="5" s="1"/>
  <c r="F260" i="5"/>
  <c r="V260" i="5" s="1"/>
  <c r="F261" i="5"/>
  <c r="V261" i="5" s="1"/>
  <c r="F262" i="5"/>
  <c r="V262" i="5" s="1"/>
  <c r="F263" i="5"/>
  <c r="V263" i="5" s="1"/>
  <c r="F264" i="5"/>
  <c r="V264" i="5" s="1"/>
  <c r="F265" i="5"/>
  <c r="V265" i="5" s="1"/>
  <c r="F266" i="5"/>
  <c r="V266" i="5" s="1"/>
  <c r="F267" i="5"/>
  <c r="V267" i="5" s="1"/>
  <c r="F268" i="5"/>
  <c r="V268" i="5" s="1"/>
  <c r="F269" i="5"/>
  <c r="V269" i="5" s="1"/>
  <c r="F270" i="5"/>
  <c r="V270" i="5" s="1"/>
  <c r="F271" i="5"/>
  <c r="V271" i="5" s="1"/>
  <c r="F272" i="5"/>
  <c r="V272" i="5" s="1"/>
  <c r="F273" i="5"/>
  <c r="V273" i="5" s="1"/>
  <c r="F274" i="5"/>
  <c r="V274" i="5" s="1"/>
  <c r="F275" i="5"/>
  <c r="V275" i="5" s="1"/>
  <c r="F276" i="5"/>
  <c r="V276" i="5" s="1"/>
  <c r="F277" i="5"/>
  <c r="V277" i="5" s="1"/>
  <c r="F278" i="5"/>
  <c r="V278" i="5" s="1"/>
  <c r="F279" i="5"/>
  <c r="V279" i="5" s="1"/>
  <c r="F280" i="5"/>
  <c r="V280" i="5" s="1"/>
  <c r="F281" i="5"/>
  <c r="V281" i="5" s="1"/>
  <c r="F282" i="5"/>
  <c r="V282" i="5" s="1"/>
  <c r="F283" i="5"/>
  <c r="V283" i="5" s="1"/>
  <c r="F284" i="5"/>
  <c r="V284" i="5" s="1"/>
  <c r="F285" i="5"/>
  <c r="V285" i="5" s="1"/>
  <c r="F286" i="5"/>
  <c r="V286" i="5" s="1"/>
  <c r="F287" i="5"/>
  <c r="V287" i="5" s="1"/>
  <c r="F288" i="5"/>
  <c r="V288" i="5" s="1"/>
  <c r="F289" i="5"/>
  <c r="V289" i="5" s="1"/>
  <c r="F290" i="5"/>
  <c r="V290" i="5" s="1"/>
  <c r="F291" i="5"/>
  <c r="V291" i="5" s="1"/>
  <c r="F292" i="5"/>
  <c r="V292" i="5" s="1"/>
  <c r="F293" i="5"/>
  <c r="V293" i="5" s="1"/>
  <c r="F294" i="5"/>
  <c r="V294" i="5" s="1"/>
  <c r="F295" i="5"/>
  <c r="V295" i="5" s="1"/>
  <c r="F296" i="5"/>
  <c r="V296" i="5" s="1"/>
  <c r="F297" i="5"/>
  <c r="V297" i="5" s="1"/>
  <c r="F298" i="5"/>
  <c r="V298" i="5" s="1"/>
  <c r="F299" i="5"/>
  <c r="V299" i="5" s="1"/>
  <c r="F300" i="5"/>
  <c r="V300" i="5" s="1"/>
  <c r="F301" i="5"/>
  <c r="V301" i="5" s="1"/>
  <c r="F302" i="5"/>
  <c r="V302" i="5" s="1"/>
  <c r="F303" i="5"/>
  <c r="V303" i="5" s="1"/>
  <c r="F304" i="5"/>
  <c r="V304" i="5" s="1"/>
  <c r="F305" i="5"/>
  <c r="V305" i="5" s="1"/>
  <c r="F306" i="5"/>
  <c r="V306" i="5" s="1"/>
  <c r="F307" i="5"/>
  <c r="V307" i="5" s="1"/>
  <c r="F308" i="5"/>
  <c r="V308" i="5" s="1"/>
  <c r="F309" i="5"/>
  <c r="V309" i="5" s="1"/>
  <c r="F310" i="5"/>
  <c r="V310" i="5" s="1"/>
  <c r="F311" i="5"/>
  <c r="V311" i="5" s="1"/>
  <c r="F312" i="5"/>
  <c r="V312" i="5" s="1"/>
  <c r="F313" i="5"/>
  <c r="V313" i="5" s="1"/>
  <c r="F314" i="5"/>
  <c r="V314" i="5" s="1"/>
  <c r="F315" i="5"/>
  <c r="V315" i="5" s="1"/>
  <c r="F316" i="5"/>
  <c r="V316" i="5" s="1"/>
  <c r="F317" i="5"/>
  <c r="V317" i="5" s="1"/>
  <c r="F318" i="5"/>
  <c r="V318" i="5" s="1"/>
  <c r="F319" i="5"/>
  <c r="V319" i="5" s="1"/>
  <c r="F320" i="5"/>
  <c r="V320" i="5" s="1"/>
  <c r="F321" i="5"/>
  <c r="V321" i="5" s="1"/>
  <c r="F322" i="5"/>
  <c r="V322" i="5" s="1"/>
  <c r="F323" i="5"/>
  <c r="V323" i="5" s="1"/>
  <c r="F324" i="5"/>
  <c r="V324" i="5" s="1"/>
  <c r="F325" i="5"/>
  <c r="V325" i="5" s="1"/>
  <c r="F326" i="5"/>
  <c r="V326" i="5" s="1"/>
  <c r="F327" i="5"/>
  <c r="V327" i="5" s="1"/>
  <c r="F328" i="5"/>
  <c r="V328" i="5" s="1"/>
  <c r="F329" i="5"/>
  <c r="V329" i="5" s="1"/>
  <c r="F330" i="5"/>
  <c r="V330" i="5" s="1"/>
  <c r="F331" i="5"/>
  <c r="V331" i="5" s="1"/>
  <c r="F332" i="5"/>
  <c r="V332" i="5" s="1"/>
  <c r="F333" i="5"/>
  <c r="V333" i="5" s="1"/>
  <c r="F334" i="5"/>
  <c r="V334" i="5" s="1"/>
  <c r="F335" i="5"/>
  <c r="V335" i="5" s="1"/>
  <c r="F336" i="5"/>
  <c r="V336" i="5" s="1"/>
  <c r="F337" i="5"/>
  <c r="V337" i="5" s="1"/>
  <c r="F338" i="5"/>
  <c r="V338" i="5" s="1"/>
  <c r="F339" i="5"/>
  <c r="V339" i="5" s="1"/>
  <c r="F340" i="5"/>
  <c r="V340" i="5" s="1"/>
  <c r="F341" i="5"/>
  <c r="V341" i="5" s="1"/>
  <c r="F342" i="5"/>
  <c r="V342" i="5" s="1"/>
  <c r="F343" i="5"/>
  <c r="V343" i="5" s="1"/>
  <c r="F344" i="5"/>
  <c r="V344" i="5" s="1"/>
  <c r="F345" i="5"/>
  <c r="V345" i="5" s="1"/>
  <c r="F346" i="5"/>
  <c r="V346" i="5" s="1"/>
  <c r="F347" i="5"/>
  <c r="V347" i="5" s="1"/>
  <c r="F348" i="5"/>
  <c r="V348" i="5" s="1"/>
  <c r="F349" i="5"/>
  <c r="V349" i="5" s="1"/>
  <c r="F350" i="5"/>
  <c r="V350" i="5" s="1"/>
  <c r="F351" i="5"/>
  <c r="V351" i="5" s="1"/>
  <c r="F352" i="5"/>
  <c r="V352" i="5" s="1"/>
  <c r="F353" i="5"/>
  <c r="V353" i="5" s="1"/>
  <c r="F354" i="5"/>
  <c r="V354" i="5" s="1"/>
  <c r="F355" i="5"/>
  <c r="V355" i="5" s="1"/>
  <c r="F356" i="5"/>
  <c r="V356" i="5" s="1"/>
  <c r="F357" i="5"/>
  <c r="V357" i="5" s="1"/>
  <c r="F358" i="5"/>
  <c r="V358" i="5" s="1"/>
  <c r="F359" i="5"/>
  <c r="V359" i="5" s="1"/>
  <c r="F360" i="5"/>
  <c r="V360" i="5" s="1"/>
  <c r="F361" i="5"/>
  <c r="V361" i="5" s="1"/>
  <c r="F362" i="5"/>
  <c r="V362" i="5" s="1"/>
  <c r="F363" i="5"/>
  <c r="V363" i="5" s="1"/>
  <c r="F364" i="5"/>
  <c r="V364" i="5" s="1"/>
  <c r="F365" i="5"/>
  <c r="V365" i="5" s="1"/>
  <c r="F366" i="5"/>
  <c r="V366" i="5" s="1"/>
  <c r="F367" i="5"/>
  <c r="V367" i="5" s="1"/>
  <c r="F368" i="5"/>
  <c r="V368" i="5" s="1"/>
  <c r="F369" i="5"/>
  <c r="V369" i="5" s="1"/>
  <c r="F370" i="5"/>
  <c r="V370" i="5" s="1"/>
  <c r="F371" i="5"/>
  <c r="V371" i="5" s="1"/>
  <c r="F372" i="5"/>
  <c r="V372" i="5" s="1"/>
  <c r="F373" i="5"/>
  <c r="V373" i="5" s="1"/>
  <c r="F374" i="5"/>
  <c r="V374" i="5" s="1"/>
  <c r="F375" i="5"/>
  <c r="V375" i="5" s="1"/>
  <c r="F376" i="5"/>
  <c r="V376" i="5" s="1"/>
  <c r="F377" i="5"/>
  <c r="V377" i="5" s="1"/>
  <c r="F378" i="5"/>
  <c r="V378" i="5" s="1"/>
  <c r="F379" i="5"/>
  <c r="V379" i="5" s="1"/>
  <c r="F380" i="5"/>
  <c r="V380" i="5" s="1"/>
  <c r="F381" i="5"/>
  <c r="V381" i="5" s="1"/>
  <c r="F382" i="5"/>
  <c r="V382" i="5" s="1"/>
  <c r="F383" i="5"/>
  <c r="V383" i="5" s="1"/>
  <c r="F384" i="5"/>
  <c r="V384" i="5" s="1"/>
  <c r="F385" i="5"/>
  <c r="V385" i="5" s="1"/>
  <c r="F386" i="5"/>
  <c r="V386" i="5" s="1"/>
  <c r="F387" i="5"/>
  <c r="V387" i="5" s="1"/>
  <c r="F388" i="5"/>
  <c r="V388" i="5" s="1"/>
  <c r="F389" i="5"/>
  <c r="V389" i="5" s="1"/>
  <c r="F390" i="5"/>
  <c r="V390" i="5" s="1"/>
  <c r="F391" i="5"/>
  <c r="V391" i="5" s="1"/>
  <c r="F392" i="5"/>
  <c r="V392" i="5" s="1"/>
  <c r="F393" i="5"/>
  <c r="V393" i="5" s="1"/>
  <c r="F394" i="5"/>
  <c r="V394" i="5" s="1"/>
  <c r="F395" i="5"/>
  <c r="V395" i="5" s="1"/>
  <c r="F396" i="5"/>
  <c r="V396" i="5" s="1"/>
  <c r="F397" i="5"/>
  <c r="V397" i="5" s="1"/>
  <c r="F398" i="5"/>
  <c r="V398" i="5" s="1"/>
  <c r="F399" i="5"/>
  <c r="V399" i="5" s="1"/>
  <c r="F400" i="5"/>
  <c r="V400" i="5" s="1"/>
  <c r="F401" i="5"/>
  <c r="V401" i="5" s="1"/>
  <c r="F402" i="5"/>
  <c r="V402" i="5" s="1"/>
  <c r="F403" i="5"/>
  <c r="V403" i="5" s="1"/>
  <c r="F404" i="5"/>
  <c r="V404" i="5" s="1"/>
  <c r="F405" i="5"/>
  <c r="V405" i="5" s="1"/>
  <c r="F406" i="5"/>
  <c r="V406" i="5" s="1"/>
  <c r="F407" i="5"/>
  <c r="V407" i="5" s="1"/>
  <c r="F408" i="5"/>
  <c r="V408" i="5" s="1"/>
  <c r="F409" i="5"/>
  <c r="V409" i="5" s="1"/>
  <c r="F410" i="5"/>
  <c r="V410" i="5" s="1"/>
  <c r="F411" i="5"/>
  <c r="V411" i="5" s="1"/>
  <c r="F412" i="5"/>
  <c r="V412" i="5" s="1"/>
  <c r="F413" i="5"/>
  <c r="V413" i="5" s="1"/>
  <c r="F414" i="5"/>
  <c r="V414" i="5" s="1"/>
  <c r="F415" i="5"/>
  <c r="V415" i="5" s="1"/>
  <c r="F416" i="5"/>
  <c r="V416" i="5" s="1"/>
  <c r="F417" i="5"/>
  <c r="V417" i="5" s="1"/>
  <c r="F418" i="5"/>
  <c r="V418" i="5" s="1"/>
  <c r="F419" i="5"/>
  <c r="V419" i="5" s="1"/>
  <c r="F420" i="5"/>
  <c r="V420" i="5" s="1"/>
  <c r="F421" i="5"/>
  <c r="V421" i="5" s="1"/>
  <c r="F422" i="5"/>
  <c r="V422" i="5" s="1"/>
  <c r="F423" i="5"/>
  <c r="V423" i="5" s="1"/>
  <c r="F424" i="5"/>
  <c r="V424" i="5" s="1"/>
  <c r="F425" i="5"/>
  <c r="V425" i="5" s="1"/>
  <c r="F426" i="5"/>
  <c r="V426" i="5" s="1"/>
  <c r="F427" i="5"/>
  <c r="V427" i="5" s="1"/>
  <c r="F428" i="5"/>
  <c r="V428" i="5" s="1"/>
  <c r="F429" i="5"/>
  <c r="V429" i="5" s="1"/>
  <c r="F430" i="5"/>
  <c r="V430" i="5" s="1"/>
  <c r="F431" i="5"/>
  <c r="V431" i="5" s="1"/>
  <c r="F432" i="5"/>
  <c r="V432" i="5" s="1"/>
  <c r="F433" i="5"/>
  <c r="V433" i="5" s="1"/>
  <c r="F434" i="5"/>
  <c r="V434" i="5" s="1"/>
  <c r="F435" i="5"/>
  <c r="V435" i="5" s="1"/>
  <c r="F436" i="5"/>
  <c r="V436" i="5" s="1"/>
  <c r="F437" i="5"/>
  <c r="V437" i="5" s="1"/>
  <c r="F438" i="5"/>
  <c r="V438" i="5" s="1"/>
  <c r="F439" i="5"/>
  <c r="V439" i="5" s="1"/>
  <c r="F440" i="5"/>
  <c r="V440" i="5" s="1"/>
  <c r="F441" i="5"/>
  <c r="V441" i="5" s="1"/>
  <c r="F442" i="5"/>
  <c r="V442" i="5" s="1"/>
  <c r="F443" i="5"/>
  <c r="V443" i="5" s="1"/>
  <c r="F444" i="5"/>
  <c r="V444" i="5" s="1"/>
  <c r="F445" i="5"/>
  <c r="V445" i="5" s="1"/>
  <c r="F446" i="5"/>
  <c r="V446" i="5" s="1"/>
  <c r="F447" i="5"/>
  <c r="V447" i="5" s="1"/>
  <c r="F448" i="5"/>
  <c r="V448" i="5" s="1"/>
  <c r="F449" i="5"/>
  <c r="V449" i="5" s="1"/>
  <c r="F450" i="5"/>
  <c r="V450" i="5" s="1"/>
  <c r="F451" i="5"/>
  <c r="V451" i="5" s="1"/>
  <c r="F452" i="5"/>
  <c r="V452" i="5" s="1"/>
  <c r="F453" i="5"/>
  <c r="V453" i="5" s="1"/>
  <c r="F454" i="5"/>
  <c r="V454" i="5" s="1"/>
  <c r="F455" i="5"/>
  <c r="V455" i="5" s="1"/>
  <c r="F456" i="5"/>
  <c r="V456" i="5" s="1"/>
  <c r="F457" i="5"/>
  <c r="V457" i="5" s="1"/>
  <c r="F458" i="5"/>
  <c r="V458" i="5" s="1"/>
  <c r="F459" i="5"/>
  <c r="V459" i="5" s="1"/>
  <c r="F460" i="5"/>
  <c r="V460" i="5" s="1"/>
  <c r="F461" i="5"/>
  <c r="V461" i="5" s="1"/>
  <c r="F462" i="5"/>
  <c r="V462" i="5" s="1"/>
  <c r="F463" i="5"/>
  <c r="V463" i="5" s="1"/>
  <c r="F464" i="5"/>
  <c r="V464" i="5" s="1"/>
  <c r="F465" i="5"/>
  <c r="V465" i="5" s="1"/>
  <c r="F466" i="5"/>
  <c r="V466" i="5" s="1"/>
  <c r="F467" i="5"/>
  <c r="V467" i="5" s="1"/>
  <c r="F468" i="5"/>
  <c r="V468" i="5" s="1"/>
  <c r="F469" i="5"/>
  <c r="V469" i="5" s="1"/>
  <c r="F470" i="5"/>
  <c r="V470" i="5" s="1"/>
  <c r="F471" i="5"/>
  <c r="V471" i="5" s="1"/>
  <c r="F472" i="5"/>
  <c r="V472" i="5" s="1"/>
  <c r="F473" i="5"/>
  <c r="V473" i="5" s="1"/>
  <c r="F474" i="5"/>
  <c r="V474" i="5" s="1"/>
  <c r="F475" i="5"/>
  <c r="V475" i="5" s="1"/>
  <c r="F476" i="5"/>
  <c r="V476" i="5" s="1"/>
  <c r="F477" i="5"/>
  <c r="V477" i="5" s="1"/>
  <c r="F478" i="5"/>
  <c r="V478" i="5" s="1"/>
  <c r="F479" i="5"/>
  <c r="V479" i="5" s="1"/>
  <c r="F480" i="5"/>
  <c r="V480" i="5" s="1"/>
  <c r="F481" i="5"/>
  <c r="V481" i="5" s="1"/>
  <c r="F482" i="5"/>
  <c r="V482" i="5" s="1"/>
  <c r="F483" i="5"/>
  <c r="V483" i="5" s="1"/>
  <c r="F484" i="5"/>
  <c r="V484" i="5" s="1"/>
  <c r="F485" i="5"/>
  <c r="V485" i="5" s="1"/>
  <c r="F486" i="5"/>
  <c r="V486" i="5" s="1"/>
  <c r="F487" i="5"/>
  <c r="V487" i="5" s="1"/>
  <c r="F488" i="5"/>
  <c r="V488" i="5" s="1"/>
  <c r="E4" i="5"/>
  <c r="S4" i="5" s="1"/>
  <c r="E5" i="5"/>
  <c r="S5" i="5" s="1"/>
  <c r="E6" i="5"/>
  <c r="S6" i="5" s="1"/>
  <c r="E7" i="5"/>
  <c r="S7" i="5" s="1"/>
  <c r="E8" i="5"/>
  <c r="S8" i="5" s="1"/>
  <c r="E9" i="5"/>
  <c r="S9" i="5" s="1"/>
  <c r="E10" i="5"/>
  <c r="S10" i="5" s="1"/>
  <c r="E11" i="5"/>
  <c r="S11" i="5" s="1"/>
  <c r="E12" i="5"/>
  <c r="S12" i="5" s="1"/>
  <c r="E13" i="5"/>
  <c r="S13" i="5" s="1"/>
  <c r="E14" i="5"/>
  <c r="S14" i="5" s="1"/>
  <c r="E15" i="5"/>
  <c r="S15" i="5" s="1"/>
  <c r="E16" i="5"/>
  <c r="S16" i="5" s="1"/>
  <c r="E17" i="5"/>
  <c r="S17" i="5" s="1"/>
  <c r="E18" i="5"/>
  <c r="S18" i="5" s="1"/>
  <c r="E19" i="5"/>
  <c r="S19" i="5" s="1"/>
  <c r="E20" i="5"/>
  <c r="S20" i="5" s="1"/>
  <c r="E21" i="5"/>
  <c r="S21" i="5" s="1"/>
  <c r="E22" i="5"/>
  <c r="S22" i="5" s="1"/>
  <c r="E23" i="5"/>
  <c r="S23" i="5" s="1"/>
  <c r="E24" i="5"/>
  <c r="S24" i="5" s="1"/>
  <c r="E25" i="5"/>
  <c r="S25" i="5" s="1"/>
  <c r="E26" i="5"/>
  <c r="S26" i="5" s="1"/>
  <c r="E27" i="5"/>
  <c r="S27" i="5" s="1"/>
  <c r="E28" i="5"/>
  <c r="S28" i="5" s="1"/>
  <c r="E29" i="5"/>
  <c r="S29" i="5" s="1"/>
  <c r="E30" i="5"/>
  <c r="S30" i="5" s="1"/>
  <c r="E31" i="5"/>
  <c r="S31" i="5" s="1"/>
  <c r="E32" i="5"/>
  <c r="S32" i="5" s="1"/>
  <c r="E33" i="5"/>
  <c r="S33" i="5" s="1"/>
  <c r="E34" i="5"/>
  <c r="S34" i="5" s="1"/>
  <c r="E35" i="5"/>
  <c r="S35" i="5" s="1"/>
  <c r="E36" i="5"/>
  <c r="S36" i="5" s="1"/>
  <c r="E37" i="5"/>
  <c r="S37" i="5" s="1"/>
  <c r="E38" i="5"/>
  <c r="S38" i="5" s="1"/>
  <c r="E39" i="5"/>
  <c r="S39" i="5" s="1"/>
  <c r="E40" i="5"/>
  <c r="S40" i="5" s="1"/>
  <c r="E41" i="5"/>
  <c r="S41" i="5" s="1"/>
  <c r="E42" i="5"/>
  <c r="S42" i="5" s="1"/>
  <c r="E43" i="5"/>
  <c r="S43" i="5" s="1"/>
  <c r="E44" i="5"/>
  <c r="S44" i="5" s="1"/>
  <c r="E45" i="5"/>
  <c r="S45" i="5" s="1"/>
  <c r="E46" i="5"/>
  <c r="S46" i="5" s="1"/>
  <c r="E47" i="5"/>
  <c r="S47" i="5" s="1"/>
  <c r="E48" i="5"/>
  <c r="S48" i="5" s="1"/>
  <c r="E49" i="5"/>
  <c r="S49" i="5" s="1"/>
  <c r="E50" i="5"/>
  <c r="S50" i="5" s="1"/>
  <c r="E51" i="5"/>
  <c r="S51" i="5" s="1"/>
  <c r="E52" i="5"/>
  <c r="S52" i="5" s="1"/>
  <c r="E53" i="5"/>
  <c r="S53" i="5" s="1"/>
  <c r="E54" i="5"/>
  <c r="S54" i="5" s="1"/>
  <c r="E55" i="5"/>
  <c r="S55" i="5" s="1"/>
  <c r="E56" i="5"/>
  <c r="S56" i="5" s="1"/>
  <c r="E57" i="5"/>
  <c r="S57" i="5" s="1"/>
  <c r="E58" i="5"/>
  <c r="S58" i="5" s="1"/>
  <c r="E59" i="5"/>
  <c r="S59" i="5" s="1"/>
  <c r="E60" i="5"/>
  <c r="S60" i="5" s="1"/>
  <c r="E61" i="5"/>
  <c r="S61" i="5" s="1"/>
  <c r="E62" i="5"/>
  <c r="S62" i="5" s="1"/>
  <c r="E63" i="5"/>
  <c r="S63" i="5" s="1"/>
  <c r="E64" i="5"/>
  <c r="S64" i="5" s="1"/>
  <c r="E65" i="5"/>
  <c r="S65" i="5" s="1"/>
  <c r="E66" i="5"/>
  <c r="S66" i="5" s="1"/>
  <c r="E67" i="5"/>
  <c r="S67" i="5" s="1"/>
  <c r="E68" i="5"/>
  <c r="S68" i="5" s="1"/>
  <c r="E69" i="5"/>
  <c r="S69" i="5" s="1"/>
  <c r="E70" i="5"/>
  <c r="S70" i="5" s="1"/>
  <c r="E71" i="5"/>
  <c r="S71" i="5" s="1"/>
  <c r="E72" i="5"/>
  <c r="S72" i="5" s="1"/>
  <c r="E73" i="5"/>
  <c r="S73" i="5" s="1"/>
  <c r="E74" i="5"/>
  <c r="S74" i="5" s="1"/>
  <c r="E75" i="5"/>
  <c r="S75" i="5" s="1"/>
  <c r="E76" i="5"/>
  <c r="S76" i="5" s="1"/>
  <c r="E77" i="5"/>
  <c r="S77" i="5" s="1"/>
  <c r="E78" i="5"/>
  <c r="S78" i="5" s="1"/>
  <c r="E79" i="5"/>
  <c r="S79" i="5" s="1"/>
  <c r="E80" i="5"/>
  <c r="S80" i="5" s="1"/>
  <c r="E81" i="5"/>
  <c r="S81" i="5" s="1"/>
  <c r="E82" i="5"/>
  <c r="S82" i="5" s="1"/>
  <c r="E83" i="5"/>
  <c r="S83" i="5" s="1"/>
  <c r="E84" i="5"/>
  <c r="S84" i="5" s="1"/>
  <c r="E85" i="5"/>
  <c r="S85" i="5" s="1"/>
  <c r="E86" i="5"/>
  <c r="S86" i="5" s="1"/>
  <c r="E87" i="5"/>
  <c r="S87" i="5" s="1"/>
  <c r="E88" i="5"/>
  <c r="S88" i="5" s="1"/>
  <c r="E89" i="5"/>
  <c r="S89" i="5" s="1"/>
  <c r="E90" i="5"/>
  <c r="S90" i="5" s="1"/>
  <c r="E91" i="5"/>
  <c r="S91" i="5" s="1"/>
  <c r="E92" i="5"/>
  <c r="S92" i="5" s="1"/>
  <c r="E93" i="5"/>
  <c r="S93" i="5" s="1"/>
  <c r="E94" i="5"/>
  <c r="S94" i="5" s="1"/>
  <c r="E95" i="5"/>
  <c r="S95" i="5" s="1"/>
  <c r="E96" i="5"/>
  <c r="S96" i="5" s="1"/>
  <c r="E97" i="5"/>
  <c r="S97" i="5" s="1"/>
  <c r="E98" i="5"/>
  <c r="S98" i="5" s="1"/>
  <c r="E99" i="5"/>
  <c r="S99" i="5" s="1"/>
  <c r="E100" i="5"/>
  <c r="S100" i="5" s="1"/>
  <c r="E101" i="5"/>
  <c r="S101" i="5" s="1"/>
  <c r="E102" i="5"/>
  <c r="S102" i="5" s="1"/>
  <c r="E103" i="5"/>
  <c r="S103" i="5" s="1"/>
  <c r="E104" i="5"/>
  <c r="S104" i="5" s="1"/>
  <c r="E105" i="5"/>
  <c r="S105" i="5" s="1"/>
  <c r="E106" i="5"/>
  <c r="S106" i="5" s="1"/>
  <c r="E107" i="5"/>
  <c r="S107" i="5" s="1"/>
  <c r="E108" i="5"/>
  <c r="S108" i="5" s="1"/>
  <c r="E109" i="5"/>
  <c r="S109" i="5" s="1"/>
  <c r="E110" i="5"/>
  <c r="S110" i="5" s="1"/>
  <c r="E111" i="5"/>
  <c r="S111" i="5" s="1"/>
  <c r="E112" i="5"/>
  <c r="S112" i="5" s="1"/>
  <c r="E113" i="5"/>
  <c r="S113" i="5" s="1"/>
  <c r="E114" i="5"/>
  <c r="S114" i="5" s="1"/>
  <c r="E115" i="5"/>
  <c r="S115" i="5" s="1"/>
  <c r="E116" i="5"/>
  <c r="S116" i="5" s="1"/>
  <c r="E117" i="5"/>
  <c r="S117" i="5" s="1"/>
  <c r="E118" i="5"/>
  <c r="S118" i="5" s="1"/>
  <c r="E119" i="5"/>
  <c r="S119" i="5" s="1"/>
  <c r="E120" i="5"/>
  <c r="S120" i="5" s="1"/>
  <c r="E121" i="5"/>
  <c r="S121" i="5" s="1"/>
  <c r="E122" i="5"/>
  <c r="S122" i="5" s="1"/>
  <c r="E123" i="5"/>
  <c r="S123" i="5" s="1"/>
  <c r="E124" i="5"/>
  <c r="S124" i="5" s="1"/>
  <c r="E125" i="5"/>
  <c r="S125" i="5" s="1"/>
  <c r="E126" i="5"/>
  <c r="S126" i="5" s="1"/>
  <c r="E127" i="5"/>
  <c r="S127" i="5" s="1"/>
  <c r="E128" i="5"/>
  <c r="S128" i="5" s="1"/>
  <c r="E129" i="5"/>
  <c r="S129" i="5" s="1"/>
  <c r="E130" i="5"/>
  <c r="S130" i="5" s="1"/>
  <c r="E131" i="5"/>
  <c r="S131" i="5" s="1"/>
  <c r="E132" i="5"/>
  <c r="S132" i="5" s="1"/>
  <c r="E133" i="5"/>
  <c r="S133" i="5" s="1"/>
  <c r="E134" i="5"/>
  <c r="S134" i="5" s="1"/>
  <c r="E135" i="5"/>
  <c r="S135" i="5" s="1"/>
  <c r="E136" i="5"/>
  <c r="S136" i="5" s="1"/>
  <c r="E137" i="5"/>
  <c r="S137" i="5" s="1"/>
  <c r="E138" i="5"/>
  <c r="S138" i="5" s="1"/>
  <c r="E139" i="5"/>
  <c r="S139" i="5" s="1"/>
  <c r="E140" i="5"/>
  <c r="S140" i="5" s="1"/>
  <c r="E141" i="5"/>
  <c r="S141" i="5" s="1"/>
  <c r="E142" i="5"/>
  <c r="S142" i="5" s="1"/>
  <c r="E143" i="5"/>
  <c r="S143" i="5" s="1"/>
  <c r="E144" i="5"/>
  <c r="S144" i="5" s="1"/>
  <c r="E145" i="5"/>
  <c r="S145" i="5" s="1"/>
  <c r="E146" i="5"/>
  <c r="S146" i="5" s="1"/>
  <c r="E147" i="5"/>
  <c r="S147" i="5" s="1"/>
  <c r="E148" i="5"/>
  <c r="S148" i="5" s="1"/>
  <c r="E149" i="5"/>
  <c r="S149" i="5" s="1"/>
  <c r="E150" i="5"/>
  <c r="S150" i="5" s="1"/>
  <c r="E151" i="5"/>
  <c r="S151" i="5" s="1"/>
  <c r="E152" i="5"/>
  <c r="S152" i="5" s="1"/>
  <c r="E153" i="5"/>
  <c r="S153" i="5" s="1"/>
  <c r="E154" i="5"/>
  <c r="S154" i="5" s="1"/>
  <c r="E155" i="5"/>
  <c r="S155" i="5" s="1"/>
  <c r="E156" i="5"/>
  <c r="S156" i="5" s="1"/>
  <c r="E157" i="5"/>
  <c r="S157" i="5" s="1"/>
  <c r="E158" i="5"/>
  <c r="S158" i="5" s="1"/>
  <c r="E159" i="5"/>
  <c r="S159" i="5" s="1"/>
  <c r="E160" i="5"/>
  <c r="S160" i="5" s="1"/>
  <c r="E161" i="5"/>
  <c r="S161" i="5" s="1"/>
  <c r="E162" i="5"/>
  <c r="S162" i="5" s="1"/>
  <c r="E163" i="5"/>
  <c r="S163" i="5" s="1"/>
  <c r="E164" i="5"/>
  <c r="S164" i="5" s="1"/>
  <c r="E165" i="5"/>
  <c r="S165" i="5" s="1"/>
  <c r="E166" i="5"/>
  <c r="S166" i="5" s="1"/>
  <c r="E167" i="5"/>
  <c r="S167" i="5" s="1"/>
  <c r="E168" i="5"/>
  <c r="S168" i="5" s="1"/>
  <c r="E169" i="5"/>
  <c r="S169" i="5" s="1"/>
  <c r="E170" i="5"/>
  <c r="S170" i="5" s="1"/>
  <c r="E171" i="5"/>
  <c r="S171" i="5" s="1"/>
  <c r="E172" i="5"/>
  <c r="S172" i="5" s="1"/>
  <c r="E173" i="5"/>
  <c r="S173" i="5" s="1"/>
  <c r="E174" i="5"/>
  <c r="S174" i="5" s="1"/>
  <c r="E175" i="5"/>
  <c r="S175" i="5" s="1"/>
  <c r="E176" i="5"/>
  <c r="S176" i="5" s="1"/>
  <c r="E177" i="5"/>
  <c r="S177" i="5" s="1"/>
  <c r="E178" i="5"/>
  <c r="S178" i="5" s="1"/>
  <c r="E179" i="5"/>
  <c r="S179" i="5" s="1"/>
  <c r="E180" i="5"/>
  <c r="S180" i="5" s="1"/>
  <c r="E181" i="5"/>
  <c r="S181" i="5" s="1"/>
  <c r="E182" i="5"/>
  <c r="S182" i="5" s="1"/>
  <c r="E183" i="5"/>
  <c r="S183" i="5" s="1"/>
  <c r="E184" i="5"/>
  <c r="S184" i="5" s="1"/>
  <c r="E185" i="5"/>
  <c r="S185" i="5" s="1"/>
  <c r="E186" i="5"/>
  <c r="S186" i="5" s="1"/>
  <c r="E187" i="5"/>
  <c r="S187" i="5" s="1"/>
  <c r="E188" i="5"/>
  <c r="S188" i="5" s="1"/>
  <c r="E189" i="5"/>
  <c r="S189" i="5" s="1"/>
  <c r="E190" i="5"/>
  <c r="S190" i="5" s="1"/>
  <c r="E191" i="5"/>
  <c r="S191" i="5" s="1"/>
  <c r="E192" i="5"/>
  <c r="S192" i="5" s="1"/>
  <c r="E193" i="5"/>
  <c r="S193" i="5" s="1"/>
  <c r="E194" i="5"/>
  <c r="S194" i="5" s="1"/>
  <c r="E195" i="5"/>
  <c r="S195" i="5" s="1"/>
  <c r="E196" i="5"/>
  <c r="S196" i="5" s="1"/>
  <c r="E197" i="5"/>
  <c r="S197" i="5" s="1"/>
  <c r="E198" i="5"/>
  <c r="S198" i="5" s="1"/>
  <c r="E199" i="5"/>
  <c r="S199" i="5" s="1"/>
  <c r="E200" i="5"/>
  <c r="S200" i="5" s="1"/>
  <c r="E201" i="5"/>
  <c r="S201" i="5" s="1"/>
  <c r="E202" i="5"/>
  <c r="S202" i="5" s="1"/>
  <c r="E203" i="5"/>
  <c r="S203" i="5" s="1"/>
  <c r="E204" i="5"/>
  <c r="S204" i="5" s="1"/>
  <c r="E205" i="5"/>
  <c r="S205" i="5" s="1"/>
  <c r="E206" i="5"/>
  <c r="S206" i="5" s="1"/>
  <c r="E207" i="5"/>
  <c r="S207" i="5" s="1"/>
  <c r="E208" i="5"/>
  <c r="S208" i="5" s="1"/>
  <c r="E209" i="5"/>
  <c r="S209" i="5" s="1"/>
  <c r="E210" i="5"/>
  <c r="S210" i="5" s="1"/>
  <c r="E211" i="5"/>
  <c r="S211" i="5" s="1"/>
  <c r="E212" i="5"/>
  <c r="S212" i="5" s="1"/>
  <c r="E213" i="5"/>
  <c r="S213" i="5" s="1"/>
  <c r="E214" i="5"/>
  <c r="S214" i="5" s="1"/>
  <c r="E215" i="5"/>
  <c r="S215" i="5" s="1"/>
  <c r="E216" i="5"/>
  <c r="S216" i="5" s="1"/>
  <c r="E217" i="5"/>
  <c r="S217" i="5" s="1"/>
  <c r="E218" i="5"/>
  <c r="S218" i="5" s="1"/>
  <c r="E219" i="5"/>
  <c r="S219" i="5" s="1"/>
  <c r="E220" i="5"/>
  <c r="S220" i="5" s="1"/>
  <c r="E221" i="5"/>
  <c r="S221" i="5" s="1"/>
  <c r="E222" i="5"/>
  <c r="S222" i="5" s="1"/>
  <c r="E223" i="5"/>
  <c r="S223" i="5" s="1"/>
  <c r="E224" i="5"/>
  <c r="S224" i="5" s="1"/>
  <c r="E225" i="5"/>
  <c r="S225" i="5" s="1"/>
  <c r="E226" i="5"/>
  <c r="S226" i="5" s="1"/>
  <c r="E227" i="5"/>
  <c r="S227" i="5" s="1"/>
  <c r="E228" i="5"/>
  <c r="S228" i="5" s="1"/>
  <c r="E229" i="5"/>
  <c r="S229" i="5" s="1"/>
  <c r="E230" i="5"/>
  <c r="S230" i="5" s="1"/>
  <c r="E231" i="5"/>
  <c r="S231" i="5" s="1"/>
  <c r="E232" i="5"/>
  <c r="S232" i="5" s="1"/>
  <c r="E233" i="5"/>
  <c r="S233" i="5" s="1"/>
  <c r="E234" i="5"/>
  <c r="S234" i="5" s="1"/>
  <c r="E235" i="5"/>
  <c r="S235" i="5" s="1"/>
  <c r="E236" i="5"/>
  <c r="S236" i="5" s="1"/>
  <c r="E237" i="5"/>
  <c r="S237" i="5" s="1"/>
  <c r="E238" i="5"/>
  <c r="S238" i="5" s="1"/>
  <c r="E239" i="5"/>
  <c r="S239" i="5" s="1"/>
  <c r="E240" i="5"/>
  <c r="S240" i="5" s="1"/>
  <c r="E241" i="5"/>
  <c r="S241" i="5" s="1"/>
  <c r="E242" i="5"/>
  <c r="S242" i="5" s="1"/>
  <c r="E243" i="5"/>
  <c r="S243" i="5" s="1"/>
  <c r="E244" i="5"/>
  <c r="S244" i="5" s="1"/>
  <c r="E245" i="5"/>
  <c r="S245" i="5" s="1"/>
  <c r="E246" i="5"/>
  <c r="S246" i="5" s="1"/>
  <c r="E247" i="5"/>
  <c r="S247" i="5" s="1"/>
  <c r="E248" i="5"/>
  <c r="S248" i="5" s="1"/>
  <c r="E249" i="5"/>
  <c r="S249" i="5" s="1"/>
  <c r="E250" i="5"/>
  <c r="S250" i="5" s="1"/>
  <c r="E251" i="5"/>
  <c r="S251" i="5" s="1"/>
  <c r="E252" i="5"/>
  <c r="S252" i="5" s="1"/>
  <c r="E253" i="5"/>
  <c r="S253" i="5" s="1"/>
  <c r="E254" i="5"/>
  <c r="S254" i="5" s="1"/>
  <c r="E255" i="5"/>
  <c r="S255" i="5" s="1"/>
  <c r="E256" i="5"/>
  <c r="S256" i="5" s="1"/>
  <c r="E257" i="5"/>
  <c r="S257" i="5" s="1"/>
  <c r="E258" i="5"/>
  <c r="S258" i="5" s="1"/>
  <c r="E259" i="5"/>
  <c r="S259" i="5" s="1"/>
  <c r="E260" i="5"/>
  <c r="S260" i="5" s="1"/>
  <c r="E261" i="5"/>
  <c r="S261" i="5" s="1"/>
  <c r="E262" i="5"/>
  <c r="S262" i="5" s="1"/>
  <c r="E263" i="5"/>
  <c r="S263" i="5" s="1"/>
  <c r="E264" i="5"/>
  <c r="S264" i="5" s="1"/>
  <c r="E265" i="5"/>
  <c r="S265" i="5" s="1"/>
  <c r="E266" i="5"/>
  <c r="S266" i="5" s="1"/>
  <c r="E267" i="5"/>
  <c r="S267" i="5" s="1"/>
  <c r="E268" i="5"/>
  <c r="S268" i="5" s="1"/>
  <c r="E269" i="5"/>
  <c r="S269" i="5" s="1"/>
  <c r="E270" i="5"/>
  <c r="S270" i="5" s="1"/>
  <c r="E271" i="5"/>
  <c r="S271" i="5" s="1"/>
  <c r="E272" i="5"/>
  <c r="S272" i="5" s="1"/>
  <c r="E273" i="5"/>
  <c r="S273" i="5" s="1"/>
  <c r="E274" i="5"/>
  <c r="S274" i="5" s="1"/>
  <c r="E275" i="5"/>
  <c r="S275" i="5" s="1"/>
  <c r="E276" i="5"/>
  <c r="S276" i="5" s="1"/>
  <c r="E277" i="5"/>
  <c r="S277" i="5" s="1"/>
  <c r="E278" i="5"/>
  <c r="S278" i="5" s="1"/>
  <c r="E279" i="5"/>
  <c r="S279" i="5" s="1"/>
  <c r="E280" i="5"/>
  <c r="S280" i="5" s="1"/>
  <c r="E281" i="5"/>
  <c r="S281" i="5" s="1"/>
  <c r="E282" i="5"/>
  <c r="S282" i="5" s="1"/>
  <c r="E283" i="5"/>
  <c r="S283" i="5" s="1"/>
  <c r="E284" i="5"/>
  <c r="S284" i="5" s="1"/>
  <c r="E285" i="5"/>
  <c r="S285" i="5" s="1"/>
  <c r="E286" i="5"/>
  <c r="S286" i="5" s="1"/>
  <c r="E287" i="5"/>
  <c r="S287" i="5" s="1"/>
  <c r="E288" i="5"/>
  <c r="S288" i="5" s="1"/>
  <c r="E289" i="5"/>
  <c r="S289" i="5" s="1"/>
  <c r="E290" i="5"/>
  <c r="S290" i="5" s="1"/>
  <c r="E291" i="5"/>
  <c r="S291" i="5" s="1"/>
  <c r="E292" i="5"/>
  <c r="S292" i="5" s="1"/>
  <c r="E293" i="5"/>
  <c r="S293" i="5" s="1"/>
  <c r="E294" i="5"/>
  <c r="S294" i="5" s="1"/>
  <c r="E295" i="5"/>
  <c r="S295" i="5" s="1"/>
  <c r="E296" i="5"/>
  <c r="S296" i="5" s="1"/>
  <c r="E297" i="5"/>
  <c r="S297" i="5" s="1"/>
  <c r="E298" i="5"/>
  <c r="S298" i="5" s="1"/>
  <c r="E299" i="5"/>
  <c r="S299" i="5" s="1"/>
  <c r="E300" i="5"/>
  <c r="S300" i="5" s="1"/>
  <c r="E301" i="5"/>
  <c r="S301" i="5" s="1"/>
  <c r="E302" i="5"/>
  <c r="S302" i="5" s="1"/>
  <c r="E303" i="5"/>
  <c r="S303" i="5" s="1"/>
  <c r="E304" i="5"/>
  <c r="S304" i="5" s="1"/>
  <c r="E305" i="5"/>
  <c r="S305" i="5" s="1"/>
  <c r="E306" i="5"/>
  <c r="S306" i="5" s="1"/>
  <c r="E307" i="5"/>
  <c r="S307" i="5" s="1"/>
  <c r="E308" i="5"/>
  <c r="S308" i="5" s="1"/>
  <c r="E309" i="5"/>
  <c r="S309" i="5" s="1"/>
  <c r="E310" i="5"/>
  <c r="S310" i="5" s="1"/>
  <c r="E311" i="5"/>
  <c r="S311" i="5" s="1"/>
  <c r="E312" i="5"/>
  <c r="S312" i="5" s="1"/>
  <c r="E313" i="5"/>
  <c r="S313" i="5" s="1"/>
  <c r="E314" i="5"/>
  <c r="S314" i="5" s="1"/>
  <c r="E315" i="5"/>
  <c r="S315" i="5" s="1"/>
  <c r="E316" i="5"/>
  <c r="S316" i="5" s="1"/>
  <c r="E317" i="5"/>
  <c r="S317" i="5" s="1"/>
  <c r="E318" i="5"/>
  <c r="S318" i="5" s="1"/>
  <c r="E319" i="5"/>
  <c r="S319" i="5" s="1"/>
  <c r="E320" i="5"/>
  <c r="S320" i="5" s="1"/>
  <c r="E321" i="5"/>
  <c r="S321" i="5" s="1"/>
  <c r="E322" i="5"/>
  <c r="S322" i="5" s="1"/>
  <c r="E323" i="5"/>
  <c r="S323" i="5" s="1"/>
  <c r="E324" i="5"/>
  <c r="S324" i="5" s="1"/>
  <c r="E325" i="5"/>
  <c r="S325" i="5" s="1"/>
  <c r="E326" i="5"/>
  <c r="S326" i="5" s="1"/>
  <c r="E327" i="5"/>
  <c r="S327" i="5" s="1"/>
  <c r="E328" i="5"/>
  <c r="S328" i="5" s="1"/>
  <c r="E329" i="5"/>
  <c r="S329" i="5" s="1"/>
  <c r="E330" i="5"/>
  <c r="S330" i="5" s="1"/>
  <c r="E331" i="5"/>
  <c r="S331" i="5" s="1"/>
  <c r="E332" i="5"/>
  <c r="S332" i="5" s="1"/>
  <c r="E333" i="5"/>
  <c r="S333" i="5" s="1"/>
  <c r="E334" i="5"/>
  <c r="S334" i="5" s="1"/>
  <c r="E335" i="5"/>
  <c r="S335" i="5" s="1"/>
  <c r="E336" i="5"/>
  <c r="S336" i="5" s="1"/>
  <c r="E337" i="5"/>
  <c r="S337" i="5" s="1"/>
  <c r="E338" i="5"/>
  <c r="S338" i="5" s="1"/>
  <c r="E339" i="5"/>
  <c r="S339" i="5" s="1"/>
  <c r="E340" i="5"/>
  <c r="S340" i="5" s="1"/>
  <c r="E341" i="5"/>
  <c r="S341" i="5" s="1"/>
  <c r="E342" i="5"/>
  <c r="S342" i="5" s="1"/>
  <c r="E343" i="5"/>
  <c r="S343" i="5" s="1"/>
  <c r="E344" i="5"/>
  <c r="S344" i="5" s="1"/>
  <c r="E345" i="5"/>
  <c r="S345" i="5" s="1"/>
  <c r="E346" i="5"/>
  <c r="S346" i="5" s="1"/>
  <c r="E347" i="5"/>
  <c r="S347" i="5" s="1"/>
  <c r="E348" i="5"/>
  <c r="S348" i="5" s="1"/>
  <c r="E349" i="5"/>
  <c r="S349" i="5" s="1"/>
  <c r="E350" i="5"/>
  <c r="S350" i="5" s="1"/>
  <c r="E351" i="5"/>
  <c r="S351" i="5" s="1"/>
  <c r="E352" i="5"/>
  <c r="S352" i="5" s="1"/>
  <c r="E353" i="5"/>
  <c r="S353" i="5" s="1"/>
  <c r="E354" i="5"/>
  <c r="S354" i="5" s="1"/>
  <c r="E355" i="5"/>
  <c r="S355" i="5" s="1"/>
  <c r="E356" i="5"/>
  <c r="S356" i="5" s="1"/>
  <c r="E357" i="5"/>
  <c r="S357" i="5" s="1"/>
  <c r="E358" i="5"/>
  <c r="S358" i="5" s="1"/>
  <c r="E359" i="5"/>
  <c r="S359" i="5" s="1"/>
  <c r="E360" i="5"/>
  <c r="S360" i="5" s="1"/>
  <c r="E361" i="5"/>
  <c r="S361" i="5" s="1"/>
  <c r="E362" i="5"/>
  <c r="S362" i="5" s="1"/>
  <c r="E363" i="5"/>
  <c r="S363" i="5" s="1"/>
  <c r="E364" i="5"/>
  <c r="S364" i="5" s="1"/>
  <c r="E365" i="5"/>
  <c r="S365" i="5" s="1"/>
  <c r="E366" i="5"/>
  <c r="S366" i="5" s="1"/>
  <c r="E367" i="5"/>
  <c r="S367" i="5" s="1"/>
  <c r="E368" i="5"/>
  <c r="S368" i="5" s="1"/>
  <c r="E369" i="5"/>
  <c r="S369" i="5" s="1"/>
  <c r="E370" i="5"/>
  <c r="S370" i="5" s="1"/>
  <c r="E371" i="5"/>
  <c r="S371" i="5" s="1"/>
  <c r="E372" i="5"/>
  <c r="S372" i="5" s="1"/>
  <c r="E373" i="5"/>
  <c r="S373" i="5" s="1"/>
  <c r="E374" i="5"/>
  <c r="S374" i="5" s="1"/>
  <c r="E375" i="5"/>
  <c r="S375" i="5" s="1"/>
  <c r="E376" i="5"/>
  <c r="S376" i="5" s="1"/>
  <c r="E377" i="5"/>
  <c r="S377" i="5" s="1"/>
  <c r="E378" i="5"/>
  <c r="S378" i="5" s="1"/>
  <c r="E379" i="5"/>
  <c r="S379" i="5" s="1"/>
  <c r="E380" i="5"/>
  <c r="S380" i="5" s="1"/>
  <c r="E381" i="5"/>
  <c r="S381" i="5" s="1"/>
  <c r="E382" i="5"/>
  <c r="S382" i="5" s="1"/>
  <c r="E383" i="5"/>
  <c r="S383" i="5" s="1"/>
  <c r="E384" i="5"/>
  <c r="S384" i="5" s="1"/>
  <c r="E385" i="5"/>
  <c r="S385" i="5" s="1"/>
  <c r="E386" i="5"/>
  <c r="S386" i="5" s="1"/>
  <c r="E387" i="5"/>
  <c r="S387" i="5" s="1"/>
  <c r="E388" i="5"/>
  <c r="S388" i="5" s="1"/>
  <c r="E389" i="5"/>
  <c r="S389" i="5" s="1"/>
  <c r="E390" i="5"/>
  <c r="S390" i="5" s="1"/>
  <c r="E391" i="5"/>
  <c r="S391" i="5" s="1"/>
  <c r="E392" i="5"/>
  <c r="S392" i="5" s="1"/>
  <c r="E393" i="5"/>
  <c r="S393" i="5" s="1"/>
  <c r="E394" i="5"/>
  <c r="S394" i="5" s="1"/>
  <c r="E395" i="5"/>
  <c r="S395" i="5" s="1"/>
  <c r="E396" i="5"/>
  <c r="S396" i="5" s="1"/>
  <c r="E397" i="5"/>
  <c r="S397" i="5" s="1"/>
  <c r="E398" i="5"/>
  <c r="S398" i="5" s="1"/>
  <c r="E399" i="5"/>
  <c r="S399" i="5" s="1"/>
  <c r="E400" i="5"/>
  <c r="S400" i="5" s="1"/>
  <c r="E401" i="5"/>
  <c r="S401" i="5" s="1"/>
  <c r="E402" i="5"/>
  <c r="S402" i="5" s="1"/>
  <c r="E403" i="5"/>
  <c r="S403" i="5" s="1"/>
  <c r="E404" i="5"/>
  <c r="S404" i="5" s="1"/>
  <c r="E405" i="5"/>
  <c r="S405" i="5" s="1"/>
  <c r="E406" i="5"/>
  <c r="S406" i="5" s="1"/>
  <c r="E407" i="5"/>
  <c r="S407" i="5" s="1"/>
  <c r="E408" i="5"/>
  <c r="S408" i="5" s="1"/>
  <c r="E409" i="5"/>
  <c r="S409" i="5" s="1"/>
  <c r="E410" i="5"/>
  <c r="S410" i="5" s="1"/>
  <c r="E411" i="5"/>
  <c r="S411" i="5" s="1"/>
  <c r="E412" i="5"/>
  <c r="S412" i="5" s="1"/>
  <c r="E413" i="5"/>
  <c r="S413" i="5" s="1"/>
  <c r="E414" i="5"/>
  <c r="S414" i="5" s="1"/>
  <c r="E415" i="5"/>
  <c r="S415" i="5" s="1"/>
  <c r="E416" i="5"/>
  <c r="S416" i="5" s="1"/>
  <c r="E417" i="5"/>
  <c r="S417" i="5" s="1"/>
  <c r="E418" i="5"/>
  <c r="S418" i="5" s="1"/>
  <c r="E419" i="5"/>
  <c r="S419" i="5" s="1"/>
  <c r="E420" i="5"/>
  <c r="S420" i="5" s="1"/>
  <c r="E421" i="5"/>
  <c r="S421" i="5" s="1"/>
  <c r="E422" i="5"/>
  <c r="S422" i="5" s="1"/>
  <c r="E423" i="5"/>
  <c r="S423" i="5" s="1"/>
  <c r="E424" i="5"/>
  <c r="S424" i="5" s="1"/>
  <c r="E425" i="5"/>
  <c r="S425" i="5" s="1"/>
  <c r="E426" i="5"/>
  <c r="S426" i="5" s="1"/>
  <c r="E427" i="5"/>
  <c r="S427" i="5" s="1"/>
  <c r="E428" i="5"/>
  <c r="S428" i="5" s="1"/>
  <c r="E429" i="5"/>
  <c r="S429" i="5" s="1"/>
  <c r="E430" i="5"/>
  <c r="S430" i="5" s="1"/>
  <c r="E431" i="5"/>
  <c r="S431" i="5" s="1"/>
  <c r="E432" i="5"/>
  <c r="S432" i="5" s="1"/>
  <c r="E433" i="5"/>
  <c r="S433" i="5" s="1"/>
  <c r="E434" i="5"/>
  <c r="S434" i="5" s="1"/>
  <c r="E435" i="5"/>
  <c r="S435" i="5" s="1"/>
  <c r="E436" i="5"/>
  <c r="S436" i="5" s="1"/>
  <c r="E437" i="5"/>
  <c r="S437" i="5" s="1"/>
  <c r="E438" i="5"/>
  <c r="S438" i="5" s="1"/>
  <c r="E439" i="5"/>
  <c r="S439" i="5" s="1"/>
  <c r="E440" i="5"/>
  <c r="S440" i="5" s="1"/>
  <c r="E441" i="5"/>
  <c r="S441" i="5" s="1"/>
  <c r="E442" i="5"/>
  <c r="S442" i="5" s="1"/>
  <c r="E443" i="5"/>
  <c r="S443" i="5" s="1"/>
  <c r="E444" i="5"/>
  <c r="S444" i="5" s="1"/>
  <c r="E445" i="5"/>
  <c r="S445" i="5" s="1"/>
  <c r="E446" i="5"/>
  <c r="S446" i="5" s="1"/>
  <c r="E447" i="5"/>
  <c r="S447" i="5" s="1"/>
  <c r="E448" i="5"/>
  <c r="S448" i="5" s="1"/>
  <c r="E449" i="5"/>
  <c r="S449" i="5" s="1"/>
  <c r="E450" i="5"/>
  <c r="S450" i="5" s="1"/>
  <c r="E451" i="5"/>
  <c r="S451" i="5" s="1"/>
  <c r="E452" i="5"/>
  <c r="S452" i="5" s="1"/>
  <c r="E453" i="5"/>
  <c r="S453" i="5" s="1"/>
  <c r="E454" i="5"/>
  <c r="S454" i="5" s="1"/>
  <c r="E455" i="5"/>
  <c r="S455" i="5" s="1"/>
  <c r="E456" i="5"/>
  <c r="S456" i="5" s="1"/>
  <c r="E457" i="5"/>
  <c r="S457" i="5" s="1"/>
  <c r="E458" i="5"/>
  <c r="S458" i="5" s="1"/>
  <c r="E459" i="5"/>
  <c r="S459" i="5" s="1"/>
  <c r="E460" i="5"/>
  <c r="S460" i="5" s="1"/>
  <c r="E461" i="5"/>
  <c r="S461" i="5" s="1"/>
  <c r="E462" i="5"/>
  <c r="S462" i="5" s="1"/>
  <c r="E463" i="5"/>
  <c r="S463" i="5" s="1"/>
  <c r="E464" i="5"/>
  <c r="S464" i="5" s="1"/>
  <c r="E465" i="5"/>
  <c r="S465" i="5" s="1"/>
  <c r="E466" i="5"/>
  <c r="S466" i="5" s="1"/>
  <c r="E467" i="5"/>
  <c r="S467" i="5" s="1"/>
  <c r="E468" i="5"/>
  <c r="S468" i="5" s="1"/>
  <c r="E469" i="5"/>
  <c r="S469" i="5" s="1"/>
  <c r="E470" i="5"/>
  <c r="S470" i="5" s="1"/>
  <c r="E471" i="5"/>
  <c r="S471" i="5" s="1"/>
  <c r="E472" i="5"/>
  <c r="S472" i="5" s="1"/>
  <c r="E473" i="5"/>
  <c r="S473" i="5" s="1"/>
  <c r="E474" i="5"/>
  <c r="S474" i="5" s="1"/>
  <c r="E475" i="5"/>
  <c r="S475" i="5" s="1"/>
  <c r="E476" i="5"/>
  <c r="S476" i="5" s="1"/>
  <c r="E477" i="5"/>
  <c r="S477" i="5" s="1"/>
  <c r="E478" i="5"/>
  <c r="S478" i="5" s="1"/>
  <c r="E479" i="5"/>
  <c r="S479" i="5" s="1"/>
  <c r="E480" i="5"/>
  <c r="S480" i="5" s="1"/>
  <c r="E481" i="5"/>
  <c r="S481" i="5" s="1"/>
  <c r="E482" i="5"/>
  <c r="S482" i="5" s="1"/>
  <c r="E483" i="5"/>
  <c r="S483" i="5" s="1"/>
  <c r="E484" i="5"/>
  <c r="S484" i="5" s="1"/>
  <c r="E485" i="5"/>
  <c r="S485" i="5" s="1"/>
  <c r="E486" i="5"/>
  <c r="S486" i="5" s="1"/>
  <c r="E487" i="5"/>
  <c r="S487" i="5" s="1"/>
  <c r="E488" i="5"/>
  <c r="S488" i="5" s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F3" i="5"/>
  <c r="E3" i="5"/>
  <c r="D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3" i="5"/>
  <c r="AA4" i="5" l="1"/>
  <c r="AC5" i="5"/>
  <c r="AA5" i="5" l="1"/>
  <c r="AD3" i="5"/>
  <c r="AD5" i="5"/>
  <c r="AD4" i="5"/>
  <c r="AB5" i="5"/>
  <c r="AB3" i="5"/>
  <c r="AB4" i="5"/>
  <c r="AA3" i="5"/>
  <c r="AC4" i="5"/>
  <c r="AC3" i="5"/>
</calcChain>
</file>

<file path=xl/connections.xml><?xml version="1.0" encoding="utf-8"?>
<connections xmlns="http://schemas.openxmlformats.org/spreadsheetml/2006/main">
  <connection id="1" name="ccc" type="6" refreshedVersion="6" background="1" saveData="1">
    <textPr codePage="850" sourceFile="C:\Dati\projects\medium\ccc.csv" decimal="," thousands=".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_125" type="6" refreshedVersion="6" background="1" saveData="1">
    <textPr codePage="850" sourceFile="C:\Dati\projects\medium\results_125.csv" thousands=" " comma="1">
      <textFields count="3">
        <textField/>
        <textField/>
        <textField/>
      </textFields>
    </textPr>
  </connection>
  <connection id="3" name="results_1250" type="6" refreshedVersion="6" background="1" saveData="1">
    <textPr codePage="850" sourceFile="C:\Dati\projects\medium\results_1250.csv" thousands=" " comma="1">
      <textFields count="3">
        <textField/>
        <textField/>
        <textField/>
      </textFields>
    </textPr>
  </connection>
  <connection id="4" name="results_250" type="6" refreshedVersion="6" background="1" saveData="1">
    <textPr codePage="850" sourceFile="C:\Dati\projects\medium\results_250.csv" thousands=" " comma="1">
      <textFields count="3">
        <textField/>
        <textField/>
        <textField/>
      </textFields>
    </textPr>
  </connection>
  <connection id="5" name="results_750" type="6" refreshedVersion="6" background="1" saveData="1">
    <textPr codePage="850" sourceFile="C:\Dati\projects\medium\results_750.csv" thousands=" 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<sst xmlns="http://schemas.openxmlformats.org/spreadsheetml/2006/main" count="3469" uniqueCount="1010">
  <si>
    <t>ticker</t>
  </si>
  <si>
    <t>p-value</t>
  </si>
  <si>
    <t>h</t>
  </si>
  <si>
    <t>AAPL</t>
  </si>
  <si>
    <t>MO</t>
  </si>
  <si>
    <t>T</t>
  </si>
  <si>
    <t>BKH</t>
  </si>
  <si>
    <t>CVX</t>
  </si>
  <si>
    <t>KO</t>
  </si>
  <si>
    <t>CBU</t>
  </si>
  <si>
    <t>ED</t>
  </si>
  <si>
    <t>XOM</t>
  </si>
  <si>
    <t>FRT</t>
  </si>
  <si>
    <t>HP</t>
  </si>
  <si>
    <t>KMB</t>
  </si>
  <si>
    <t>LEG</t>
  </si>
  <si>
    <t>MCY</t>
  </si>
  <si>
    <t>MDP</t>
  </si>
  <si>
    <t>NNN</t>
  </si>
  <si>
    <t>NWN</t>
  </si>
  <si>
    <t>ORI</t>
  </si>
  <si>
    <t>PG</t>
  </si>
  <si>
    <t>O</t>
  </si>
  <si>
    <t>TGT</t>
  </si>
  <si>
    <t>UBSI</t>
  </si>
  <si>
    <t>UVV</t>
  </si>
  <si>
    <t>UHT</t>
  </si>
  <si>
    <t>SRCE</t>
  </si>
  <si>
    <t>MMM</t>
  </si>
  <si>
    <t>AOS</t>
  </si>
  <si>
    <t>ABM</t>
  </si>
  <si>
    <t>AFL</t>
  </si>
  <si>
    <t>APD</t>
  </si>
  <si>
    <t>AWR</t>
  </si>
  <si>
    <t>WTR</t>
  </si>
  <si>
    <t>ADM</t>
  </si>
  <si>
    <t>ATO</t>
  </si>
  <si>
    <t>ADP</t>
  </si>
  <si>
    <t>BMI</t>
  </si>
  <si>
    <t>BDX</t>
  </si>
  <si>
    <t>BRC</t>
  </si>
  <si>
    <t>BF-B</t>
  </si>
  <si>
    <t>CWT</t>
  </si>
  <si>
    <t>CSL</t>
  </si>
  <si>
    <t>CPKF</t>
  </si>
  <si>
    <t>CINF</t>
  </si>
  <si>
    <t>CTAS</t>
  </si>
  <si>
    <t>CLX</t>
  </si>
  <si>
    <t>CL</t>
  </si>
  <si>
    <t>CBSH</t>
  </si>
  <si>
    <t>CTBI</t>
  </si>
  <si>
    <t>CSVI</t>
  </si>
  <si>
    <t>CTWS</t>
  </si>
  <si>
    <t>CFR</t>
  </si>
  <si>
    <t>DCI</t>
  </si>
  <si>
    <t>DOV</t>
  </si>
  <si>
    <t>EFSI</t>
  </si>
  <si>
    <t>EV</t>
  </si>
  <si>
    <t>ECL</t>
  </si>
  <si>
    <t>EMR</t>
  </si>
  <si>
    <t>ERIE</t>
  </si>
  <si>
    <t>THFF</t>
  </si>
  <si>
    <t>FELE</t>
  </si>
  <si>
    <t>BEN</t>
  </si>
  <si>
    <t>GD</t>
  </si>
  <si>
    <t>GPC</t>
  </si>
  <si>
    <t>GRC</t>
  </si>
  <si>
    <t>FUL</t>
  </si>
  <si>
    <t>HRL</t>
  </si>
  <si>
    <t>ITW</t>
  </si>
  <si>
    <t>JKHY</t>
  </si>
  <si>
    <t>JNJ</t>
  </si>
  <si>
    <t>LANC</t>
  </si>
  <si>
    <t>MKC</t>
  </si>
  <si>
    <t>MGRC</t>
  </si>
  <si>
    <t>MDU</t>
  </si>
  <si>
    <t>MDT</t>
  </si>
  <si>
    <t>MGEE</t>
  </si>
  <si>
    <t>MSEX</t>
  </si>
  <si>
    <t>MSA</t>
  </si>
  <si>
    <t>NC</t>
  </si>
  <si>
    <t>NFG</t>
  </si>
  <si>
    <t>NDSN</t>
  </si>
  <si>
    <t>NUE</t>
  </si>
  <si>
    <t>PH</t>
  </si>
  <si>
    <t>PNR</t>
  </si>
  <si>
    <t>PEP</t>
  </si>
  <si>
    <t>PPG</t>
  </si>
  <si>
    <t>RLI</t>
  </si>
  <si>
    <t>ROP</t>
  </si>
  <si>
    <t>RPM</t>
  </si>
  <si>
    <t>SPGI</t>
  </si>
  <si>
    <t>SEIC</t>
  </si>
  <si>
    <t>SHW</t>
  </si>
  <si>
    <t>SJW</t>
  </si>
  <si>
    <t>SON</t>
  </si>
  <si>
    <t>SWK</t>
  </si>
  <si>
    <t>SCL</t>
  </si>
  <si>
    <t>SYK</t>
  </si>
  <si>
    <t>SYY</t>
  </si>
  <si>
    <t>TROW</t>
  </si>
  <si>
    <t>SKT</t>
  </si>
  <si>
    <t>TDS</t>
  </si>
  <si>
    <t>TNC</t>
  </si>
  <si>
    <t>TMP</t>
  </si>
  <si>
    <t>TR</t>
  </si>
  <si>
    <t>UGI</t>
  </si>
  <si>
    <t>UMBF</t>
  </si>
  <si>
    <t>VVC</t>
  </si>
  <si>
    <t>VFC</t>
  </si>
  <si>
    <t>GWW</t>
  </si>
  <si>
    <t>WBA</t>
  </si>
  <si>
    <t>WMT</t>
  </si>
  <si>
    <t>WST</t>
  </si>
  <si>
    <t>WABC</t>
  </si>
  <si>
    <t>WEYS</t>
  </si>
  <si>
    <t>AROW</t>
  </si>
  <si>
    <t>ARTNA</t>
  </si>
  <si>
    <t>ATR</t>
  </si>
  <si>
    <t>CAT</t>
  </si>
  <si>
    <t>CB</t>
  </si>
  <si>
    <t>JW-A</t>
  </si>
  <si>
    <t>PSBQ</t>
  </si>
  <si>
    <t>SPX</t>
  </si>
  <si>
    <t>VGR</t>
  </si>
  <si>
    <t>APU</t>
  </si>
  <si>
    <t>WES</t>
  </si>
  <si>
    <t>HEP</t>
  </si>
  <si>
    <t>ET</t>
  </si>
  <si>
    <t>WHG</t>
  </si>
  <si>
    <t>OHI</t>
  </si>
  <si>
    <t>EPD</t>
  </si>
  <si>
    <t>ENB</t>
  </si>
  <si>
    <t>MMP</t>
  </si>
  <si>
    <t>WPC</t>
  </si>
  <si>
    <t>OKE</t>
  </si>
  <si>
    <t>PPL</t>
  </si>
  <si>
    <t>PM</t>
  </si>
  <si>
    <t>UBA</t>
  </si>
  <si>
    <t>NHI</t>
  </si>
  <si>
    <t>SO</t>
  </si>
  <si>
    <t>IBM</t>
  </si>
  <si>
    <t>BIP</t>
  </si>
  <si>
    <t>GIS</t>
  </si>
  <si>
    <t>D</t>
  </si>
  <si>
    <t>PETS</t>
  </si>
  <si>
    <t>OXY</t>
  </si>
  <si>
    <t>LAZ</t>
  </si>
  <si>
    <t>PFG</t>
  </si>
  <si>
    <t>EIX</t>
  </si>
  <si>
    <t>QCOM</t>
  </si>
  <si>
    <t>ISBA</t>
  </si>
  <si>
    <t>DUK</t>
  </si>
  <si>
    <t>DGICB</t>
  </si>
  <si>
    <t>VZ</t>
  </si>
  <si>
    <t>CNP</t>
  </si>
  <si>
    <t>DGICA</t>
  </si>
  <si>
    <t>MYBF</t>
  </si>
  <si>
    <t>WRK</t>
  </si>
  <si>
    <t>PRU</t>
  </si>
  <si>
    <t>R</t>
  </si>
  <si>
    <t>SJI</t>
  </si>
  <si>
    <t>OGE</t>
  </si>
  <si>
    <t>FLO</t>
  </si>
  <si>
    <t>K</t>
  </si>
  <si>
    <t>SBSI</t>
  </si>
  <si>
    <t>DLR</t>
  </si>
  <si>
    <t>BG</t>
  </si>
  <si>
    <t>CAH</t>
  </si>
  <si>
    <t>NWE</t>
  </si>
  <si>
    <t>LARK</t>
  </si>
  <si>
    <t>MXIM</t>
  </si>
  <si>
    <t>BMRC</t>
  </si>
  <si>
    <t>ODC</t>
  </si>
  <si>
    <t>SJM</t>
  </si>
  <si>
    <t>EVRG</t>
  </si>
  <si>
    <t>TJX</t>
  </si>
  <si>
    <t>THVB</t>
  </si>
  <si>
    <t>DTE</t>
  </si>
  <si>
    <t>FLIC</t>
  </si>
  <si>
    <t>AMNF</t>
  </si>
  <si>
    <t>BHB</t>
  </si>
  <si>
    <t>SRE</t>
  </si>
  <si>
    <t>TXN</t>
  </si>
  <si>
    <t>HUBB</t>
  </si>
  <si>
    <t>WEC</t>
  </si>
  <si>
    <t>WSM</t>
  </si>
  <si>
    <t>CMI</t>
  </si>
  <si>
    <t>POR</t>
  </si>
  <si>
    <t>SR</t>
  </si>
  <si>
    <t>ACU</t>
  </si>
  <si>
    <t>EAT</t>
  </si>
  <si>
    <t>ES</t>
  </si>
  <si>
    <t>LNT</t>
  </si>
  <si>
    <t>OZK</t>
  </si>
  <si>
    <t>LMT</t>
  </si>
  <si>
    <t>CCFN</t>
  </si>
  <si>
    <t>NKSH</t>
  </si>
  <si>
    <t>XEL</t>
  </si>
  <si>
    <t>UNM</t>
  </si>
  <si>
    <t>CZFS</t>
  </si>
  <si>
    <t>BKUTK</t>
  </si>
  <si>
    <t>AVA</t>
  </si>
  <si>
    <t>MSM</t>
  </si>
  <si>
    <t>ESS</t>
  </si>
  <si>
    <t>AXS</t>
  </si>
  <si>
    <t>BBY</t>
  </si>
  <si>
    <t>AMP</t>
  </si>
  <si>
    <t>HAS</t>
  </si>
  <si>
    <t>CBRL</t>
  </si>
  <si>
    <t>CMS</t>
  </si>
  <si>
    <t>FAST</t>
  </si>
  <si>
    <t>SWX</t>
  </si>
  <si>
    <t>FFMR</t>
  </si>
  <si>
    <t>NIDB</t>
  </si>
  <si>
    <t>AUBN</t>
  </si>
  <si>
    <t>NWFL</t>
  </si>
  <si>
    <t>PII</t>
  </si>
  <si>
    <t>AIZ</t>
  </si>
  <si>
    <t>NEE</t>
  </si>
  <si>
    <t>EVR</t>
  </si>
  <si>
    <t>TIF</t>
  </si>
  <si>
    <t>NJR</t>
  </si>
  <si>
    <t>NHC</t>
  </si>
  <si>
    <t>BOKF</t>
  </si>
  <si>
    <t>PB</t>
  </si>
  <si>
    <t>TRV</t>
  </si>
  <si>
    <t>CATC</t>
  </si>
  <si>
    <t>RGCO</t>
  </si>
  <si>
    <t>SXT</t>
  </si>
  <si>
    <t>RBCAA</t>
  </si>
  <si>
    <t>NUS</t>
  </si>
  <si>
    <t>ELS</t>
  </si>
  <si>
    <t>LECO</t>
  </si>
  <si>
    <t>QNTO</t>
  </si>
  <si>
    <t>HWKN</t>
  </si>
  <si>
    <t>EBMT</t>
  </si>
  <si>
    <t>YORW</t>
  </si>
  <si>
    <t>ADI</t>
  </si>
  <si>
    <t>UNP</t>
  </si>
  <si>
    <t>RBA</t>
  </si>
  <si>
    <t>IFF</t>
  </si>
  <si>
    <t>ANDE</t>
  </si>
  <si>
    <t>CHRW</t>
  </si>
  <si>
    <t>WM</t>
  </si>
  <si>
    <t>RTN</t>
  </si>
  <si>
    <t>CMCSA</t>
  </si>
  <si>
    <t>MCHP</t>
  </si>
  <si>
    <t>RSG</t>
  </si>
  <si>
    <t>HRS</t>
  </si>
  <si>
    <t>AWK</t>
  </si>
  <si>
    <t>MATW</t>
  </si>
  <si>
    <t>KR</t>
  </si>
  <si>
    <t>THG</t>
  </si>
  <si>
    <t>HI</t>
  </si>
  <si>
    <t>NOC</t>
  </si>
  <si>
    <t>BR</t>
  </si>
  <si>
    <t>RHI</t>
  </si>
  <si>
    <t>ABC</t>
  </si>
  <si>
    <t>IPAR</t>
  </si>
  <si>
    <t>ACN</t>
  </si>
  <si>
    <t>CPK</t>
  </si>
  <si>
    <t>EBTC</t>
  </si>
  <si>
    <t>HONT</t>
  </si>
  <si>
    <t>NEU</t>
  </si>
  <si>
    <t>MSFT</t>
  </si>
  <si>
    <t>HCSG</t>
  </si>
  <si>
    <t>CNI</t>
  </si>
  <si>
    <t>RGA</t>
  </si>
  <si>
    <t>CASS</t>
  </si>
  <si>
    <t>AFG</t>
  </si>
  <si>
    <t>XLNX</t>
  </si>
  <si>
    <t>SLGN</t>
  </si>
  <si>
    <t>RGLD</t>
  </si>
  <si>
    <t>RBC</t>
  </si>
  <si>
    <t>FNV</t>
  </si>
  <si>
    <t>ALB</t>
  </si>
  <si>
    <t>WLK</t>
  </si>
  <si>
    <t>FMAO</t>
  </si>
  <si>
    <t>CHD</t>
  </si>
  <si>
    <t>MCK</t>
  </si>
  <si>
    <t>LNN</t>
  </si>
  <si>
    <t>PRGO</t>
  </si>
  <si>
    <t>CSX</t>
  </si>
  <si>
    <t>GGG</t>
  </si>
  <si>
    <t>EXPD</t>
  </si>
  <si>
    <t>NKE</t>
  </si>
  <si>
    <t>UTMD</t>
  </si>
  <si>
    <t>JJSF</t>
  </si>
  <si>
    <t>STE</t>
  </si>
  <si>
    <t>FDX</t>
  </si>
  <si>
    <t>ISCA</t>
  </si>
  <si>
    <t>VSEC</t>
  </si>
  <si>
    <t>FDS</t>
  </si>
  <si>
    <t>COLM</t>
  </si>
  <si>
    <t>LMNR</t>
  </si>
  <si>
    <t>ROST</t>
  </si>
  <si>
    <t>RNR</t>
  </si>
  <si>
    <t>COST</t>
  </si>
  <si>
    <t>MNRO</t>
  </si>
  <si>
    <t>JBHT</t>
  </si>
  <si>
    <t>ZTS</t>
  </si>
  <si>
    <t>WYND</t>
  </si>
  <si>
    <t>XYL</t>
  </si>
  <si>
    <t>ZION</t>
  </si>
  <si>
    <t>WOR</t>
  </si>
  <si>
    <t>WPP</t>
  </si>
  <si>
    <t>WSFS</t>
  </si>
  <si>
    <t>WSBC</t>
  </si>
  <si>
    <t>WTBA</t>
  </si>
  <si>
    <t>WAB</t>
  </si>
  <si>
    <t>WLKP</t>
  </si>
  <si>
    <t>WY</t>
  </si>
  <si>
    <t>WHR</t>
  </si>
  <si>
    <t>WMPN</t>
  </si>
  <si>
    <t>WLTW</t>
  </si>
  <si>
    <t>WINA</t>
  </si>
  <si>
    <t>WTFC</t>
  </si>
  <si>
    <t>WDFN</t>
  </si>
  <si>
    <t>WEN</t>
  </si>
  <si>
    <t>WBS</t>
  </si>
  <si>
    <t>WRI</t>
  </si>
  <si>
    <t>WEBK</t>
  </si>
  <si>
    <t>WFC</t>
  </si>
  <si>
    <t>WDFC</t>
  </si>
  <si>
    <t>WSO</t>
  </si>
  <si>
    <t>WTS</t>
  </si>
  <si>
    <t>WASH</t>
  </si>
  <si>
    <t>WCN</t>
  </si>
  <si>
    <t>DIS</t>
  </si>
  <si>
    <t>WAFD</t>
  </si>
  <si>
    <t>VTR</t>
  </si>
  <si>
    <t>VMC</t>
  </si>
  <si>
    <t>USPH</t>
  </si>
  <si>
    <t>MTN</t>
  </si>
  <si>
    <t>VLO</t>
  </si>
  <si>
    <t>UCFC</t>
  </si>
  <si>
    <t>UFCS</t>
  </si>
  <si>
    <t>UPS</t>
  </si>
  <si>
    <t>UNH</t>
  </si>
  <si>
    <t>UNTY</t>
  </si>
  <si>
    <t>UFPI</t>
  </si>
  <si>
    <t>TYBT</t>
  </si>
  <si>
    <t>TRN</t>
  </si>
  <si>
    <t>TRUX</t>
  </si>
  <si>
    <t>TRCB</t>
  </si>
  <si>
    <t>TSN</t>
  </si>
  <si>
    <t>USB</t>
  </si>
  <si>
    <t>UDR</t>
  </si>
  <si>
    <t>UMPQ</t>
  </si>
  <si>
    <t>UNB</t>
  </si>
  <si>
    <t>UBCP</t>
  </si>
  <si>
    <t>UCBI</t>
  </si>
  <si>
    <t>OC</t>
  </si>
  <si>
    <t>ORM</t>
  </si>
  <si>
    <t>OXM</t>
  </si>
  <si>
    <t>GLT</t>
  </si>
  <si>
    <t>PCAR</t>
  </si>
  <si>
    <t>PKG</t>
  </si>
  <si>
    <t>PKBK</t>
  </si>
  <si>
    <t>PEGI</t>
  </si>
  <si>
    <t>PDCO</t>
  </si>
  <si>
    <t>PAYX</t>
  </si>
  <si>
    <t>PBFX</t>
  </si>
  <si>
    <t>PAG</t>
  </si>
  <si>
    <t>PEBK</t>
  </si>
  <si>
    <t>PPLL</t>
  </si>
  <si>
    <t>PFE</t>
  </si>
  <si>
    <t>PSX</t>
  </si>
  <si>
    <t>PSXP</t>
  </si>
  <si>
    <t>PPBN</t>
  </si>
  <si>
    <t>PNW</t>
  </si>
  <si>
    <t>PNBI</t>
  </si>
  <si>
    <t>PNC</t>
  </si>
  <si>
    <t>PNM</t>
  </si>
  <si>
    <t>POL</t>
  </si>
  <si>
    <t>POOL</t>
  </si>
  <si>
    <t>PTBS</t>
  </si>
  <si>
    <t>POWI</t>
  </si>
  <si>
    <t>APTS</t>
  </si>
  <si>
    <t>PFBC</t>
  </si>
  <si>
    <t>PRI</t>
  </si>
  <si>
    <t>PRIM</t>
  </si>
  <si>
    <t>PLD</t>
  </si>
  <si>
    <t>PROV</t>
  </si>
  <si>
    <t>PFS</t>
  </si>
  <si>
    <t>PSB</t>
  </si>
  <si>
    <t>PEG</t>
  </si>
  <si>
    <t>QNBC</t>
  </si>
  <si>
    <t>QTS</t>
  </si>
  <si>
    <t>DGX</t>
  </si>
  <si>
    <t>RJF</t>
  </si>
  <si>
    <t>RMAX</t>
  </si>
  <si>
    <t>REG</t>
  </si>
  <si>
    <t>RF</t>
  </si>
  <si>
    <t>RS</t>
  </si>
  <si>
    <t>RMD</t>
  </si>
  <si>
    <t>RECN</t>
  </si>
  <si>
    <t>ROIC</t>
  </si>
  <si>
    <t>REXR</t>
  </si>
  <si>
    <t>ROK</t>
  </si>
  <si>
    <t>RCL</t>
  </si>
  <si>
    <t>RUTH</t>
  </si>
  <si>
    <t>RHP</t>
  </si>
  <si>
    <t>STBA</t>
  </si>
  <si>
    <t>SBRA</t>
  </si>
  <si>
    <t>SAFM</t>
  </si>
  <si>
    <t>SASR</t>
  </si>
  <si>
    <t>BFS</t>
  </si>
  <si>
    <t>SBFG</t>
  </si>
  <si>
    <t>SWM</t>
  </si>
  <si>
    <t>SMG</t>
  </si>
  <si>
    <t>SIGI</t>
  </si>
  <si>
    <t>SCI</t>
  </si>
  <si>
    <t>SFBS</t>
  </si>
  <si>
    <t>SHEN</t>
  </si>
  <si>
    <t>SCVL</t>
  </si>
  <si>
    <t>BSRR</t>
  </si>
  <si>
    <t>SIG</t>
  </si>
  <si>
    <t>SFNC</t>
  </si>
  <si>
    <t>SPG</t>
  </si>
  <si>
    <t>SSD</t>
  </si>
  <si>
    <t>SBGI</t>
  </si>
  <si>
    <t>SIX</t>
  </si>
  <si>
    <t>SWKS</t>
  </si>
  <si>
    <t>SLG</t>
  </si>
  <si>
    <t>SNA</t>
  </si>
  <si>
    <t>SOHO</t>
  </si>
  <si>
    <t>SFBC</t>
  </si>
  <si>
    <t>SSB</t>
  </si>
  <si>
    <t>SOMC</t>
  </si>
  <si>
    <t>SMBC</t>
  </si>
  <si>
    <t>LUV</t>
  </si>
  <si>
    <t>SGB</t>
  </si>
  <si>
    <t>SPTN</t>
  </si>
  <si>
    <t>SRLP</t>
  </si>
  <si>
    <t>STAG</t>
  </si>
  <si>
    <t>SMP</t>
  </si>
  <si>
    <t>SXI</t>
  </si>
  <si>
    <t>SGU</t>
  </si>
  <si>
    <t>SBUX</t>
  </si>
  <si>
    <t>STT</t>
  </si>
  <si>
    <t>STLD</t>
  </si>
  <si>
    <t>SCS</t>
  </si>
  <si>
    <t>SYBT</t>
  </si>
  <si>
    <t>STRT</t>
  </si>
  <si>
    <t>STBI</t>
  </si>
  <si>
    <t>INN</t>
  </si>
  <si>
    <t>STI</t>
  </si>
  <si>
    <t>SGC</t>
  </si>
  <si>
    <t>SNX</t>
  </si>
  <si>
    <t>SNV</t>
  </si>
  <si>
    <t>TCO</t>
  </si>
  <si>
    <t>AMTD</t>
  </si>
  <si>
    <t>TEL</t>
  </si>
  <si>
    <t>TEX</t>
  </si>
  <si>
    <t>TRNO</t>
  </si>
  <si>
    <t>TBNK</t>
  </si>
  <si>
    <t>TTEK</t>
  </si>
  <si>
    <t>TXRH</t>
  </si>
  <si>
    <t>TFSL</t>
  </si>
  <si>
    <t>HCKT</t>
  </si>
  <si>
    <t>THO</t>
  </si>
  <si>
    <t>TSBK</t>
  </si>
  <si>
    <t>TKR</t>
  </si>
  <si>
    <t>TTC</t>
  </si>
  <si>
    <t>TOWN</t>
  </si>
  <si>
    <t>TSCO</t>
  </si>
  <si>
    <t>TCBK</t>
  </si>
  <si>
    <t>GLOP</t>
  </si>
  <si>
    <t>GATX</t>
  </si>
  <si>
    <t>GNTX</t>
  </si>
  <si>
    <t>GEO</t>
  </si>
  <si>
    <t>GABC</t>
  </si>
  <si>
    <t>GTY</t>
  </si>
  <si>
    <t>GIL</t>
  </si>
  <si>
    <t>GBCI</t>
  </si>
  <si>
    <t>GAIN</t>
  </si>
  <si>
    <t>GS</t>
  </si>
  <si>
    <t>GT</t>
  </si>
  <si>
    <t>GSBC</t>
  </si>
  <si>
    <t>GBX</t>
  </si>
  <si>
    <t>GFF</t>
  </si>
  <si>
    <t>GPI</t>
  </si>
  <si>
    <t>GBNK</t>
  </si>
  <si>
    <t>GFED</t>
  </si>
  <si>
    <t>HAFC</t>
  </si>
  <si>
    <t>HOG</t>
  </si>
  <si>
    <t>HIG</t>
  </si>
  <si>
    <t>LYBC</t>
  </si>
  <si>
    <t>WTBFA</t>
  </si>
  <si>
    <t>6 months</t>
  </si>
  <si>
    <t>1y</t>
  </si>
  <si>
    <t>3y</t>
  </si>
  <si>
    <t>5y</t>
  </si>
  <si>
    <t>ticker_name</t>
  </si>
  <si>
    <t>Apple Inc.</t>
  </si>
  <si>
    <t>Altria Group Inc.</t>
  </si>
  <si>
    <t>AT&amp;T Inc.</t>
  </si>
  <si>
    <t>Black Hills Corp.</t>
  </si>
  <si>
    <t>Chevron Corp.</t>
  </si>
  <si>
    <t>Coca-Cola Company</t>
  </si>
  <si>
    <t>Community Bank System</t>
  </si>
  <si>
    <t>Consolidated Edison</t>
  </si>
  <si>
    <t>ExxonMobil Corp.</t>
  </si>
  <si>
    <t>Federal Realty Inv. Trust</t>
  </si>
  <si>
    <t>Helmerich &amp; Payne Inc.</t>
  </si>
  <si>
    <t>Kimberly-Clark Corp.</t>
  </si>
  <si>
    <t>Leggett &amp; Platt Inc.</t>
  </si>
  <si>
    <t>Mercury General Corp.</t>
  </si>
  <si>
    <t>Meredith Corp.</t>
  </si>
  <si>
    <t>National Retail Properties</t>
  </si>
  <si>
    <t>Northwest Natural Gas</t>
  </si>
  <si>
    <t>Old Republic International</t>
  </si>
  <si>
    <t>Procter &amp; Gamble Co.</t>
  </si>
  <si>
    <t>Realty Income Corp.</t>
  </si>
  <si>
    <t>Target Corp.</t>
  </si>
  <si>
    <t>United Bankshares Inc.</t>
  </si>
  <si>
    <t>Universal Corp.</t>
  </si>
  <si>
    <t>Universal Health Realty Trust</t>
  </si>
  <si>
    <t>1st Source Corp.</t>
  </si>
  <si>
    <t>3M Company</t>
  </si>
  <si>
    <t>A.O. Smith Corp.</t>
  </si>
  <si>
    <t>ABM Industries Inc.</t>
  </si>
  <si>
    <t>AFLAC Inc.</t>
  </si>
  <si>
    <t>Air Products &amp; Chem.</t>
  </si>
  <si>
    <t>American States Water</t>
  </si>
  <si>
    <t>Aqua America Inc.</t>
  </si>
  <si>
    <t>Archer Daniels Midland</t>
  </si>
  <si>
    <t>Atmos Energy</t>
  </si>
  <si>
    <t>Automatic Data Proc.</t>
  </si>
  <si>
    <t>Badger Meter Inc.</t>
  </si>
  <si>
    <t>Becton Dickinson &amp; Co.</t>
  </si>
  <si>
    <t>BMS</t>
  </si>
  <si>
    <t>Bemis Company</t>
  </si>
  <si>
    <t>Brady Corp.</t>
  </si>
  <si>
    <t>Brown-Forman Class B</t>
  </si>
  <si>
    <t>California Water Service</t>
  </si>
  <si>
    <t>Carlisle Companies</t>
  </si>
  <si>
    <t>Chesapeake Financial Shares</t>
  </si>
  <si>
    <t>Cincinnati Financial</t>
  </si>
  <si>
    <t>Cintas Corp.</t>
  </si>
  <si>
    <t>Clorox Company</t>
  </si>
  <si>
    <t>Colgate-Palmolive Co.</t>
  </si>
  <si>
    <t>Commerce Bancshares</t>
  </si>
  <si>
    <t>Community Trust Banc.</t>
  </si>
  <si>
    <t>Computer Services Inc.</t>
  </si>
  <si>
    <t>Connecticut Water Service</t>
  </si>
  <si>
    <t>Cullen/Frost Bankers</t>
  </si>
  <si>
    <t>Donaldson Company</t>
  </si>
  <si>
    <t>Dover Corp.</t>
  </si>
  <si>
    <t>Eagle Financial Services</t>
  </si>
  <si>
    <t>Eaton Vance Corp.</t>
  </si>
  <si>
    <t>Ecolab Inc.</t>
  </si>
  <si>
    <t>Emerson Electric</t>
  </si>
  <si>
    <t>Erie Indemnity Company</t>
  </si>
  <si>
    <t>First Financial Corp.</t>
  </si>
  <si>
    <t>Franklin Electric Co.</t>
  </si>
  <si>
    <t>Franklin Resources</t>
  </si>
  <si>
    <t>General Dynamics</t>
  </si>
  <si>
    <t>Genuine Parts Co.</t>
  </si>
  <si>
    <t>Gorman-Rupp Company</t>
  </si>
  <si>
    <t>H.B. Fuller Company</t>
  </si>
  <si>
    <t>Hormel Foods Corp.</t>
  </si>
  <si>
    <t>Illinois Tool Works</t>
  </si>
  <si>
    <t>Jack Henry &amp; Associates</t>
  </si>
  <si>
    <t>Johnson &amp; Johnson</t>
  </si>
  <si>
    <t>Lancaster Colony Corp.</t>
  </si>
  <si>
    <t>McCormick &amp; Co.</t>
  </si>
  <si>
    <t>McGrath Rentcorp</t>
  </si>
  <si>
    <t>MDU Resources</t>
  </si>
  <si>
    <t>Medtronic plc</t>
  </si>
  <si>
    <t>MGE Energy Inc.</t>
  </si>
  <si>
    <t>Middlesex Water Co.</t>
  </si>
  <si>
    <t>MSA Safety Inc.</t>
  </si>
  <si>
    <t>NACCO Industries</t>
  </si>
  <si>
    <t>National Fuel Gas</t>
  </si>
  <si>
    <t>Nordson Corp.</t>
  </si>
  <si>
    <t>Nucor Corp.</t>
  </si>
  <si>
    <t>Parker-Hannifin Corp.</t>
  </si>
  <si>
    <t>Pentair Ltd.</t>
  </si>
  <si>
    <t>PepsiCo Inc.</t>
  </si>
  <si>
    <t>PPG Industries Inc.</t>
  </si>
  <si>
    <t>PX</t>
  </si>
  <si>
    <t>Praxair Inc.</t>
  </si>
  <si>
    <t>RLI Corp.</t>
  </si>
  <si>
    <t>Roper Technologies Inc.</t>
  </si>
  <si>
    <t>RPM International Inc.</t>
  </si>
  <si>
    <t>S&amp;P Global Inc.</t>
  </si>
  <si>
    <t>SEI Investments Company</t>
  </si>
  <si>
    <t>Sherwin-Williams Co.</t>
  </si>
  <si>
    <t>SJW Corp.</t>
  </si>
  <si>
    <t>Sonoco Products Co.</t>
  </si>
  <si>
    <t>Stanley Black &amp; Decker</t>
  </si>
  <si>
    <t>Stepan Company</t>
  </si>
  <si>
    <t>Stryker Corp.</t>
  </si>
  <si>
    <t>Sysco Corp.</t>
  </si>
  <si>
    <t>T. Rowe Price Group</t>
  </si>
  <si>
    <t>Tanger Factory Outlet Centers</t>
  </si>
  <si>
    <t>Telephone &amp; Data Sys.</t>
  </si>
  <si>
    <t>Tennant Company</t>
  </si>
  <si>
    <t>Tompkins Financial Corp.</t>
  </si>
  <si>
    <t>Tootsie Roll Industries</t>
  </si>
  <si>
    <t>UGI Corp.</t>
  </si>
  <si>
    <t>UMB Financial Corp.</t>
  </si>
  <si>
    <t>Vectren Corp.</t>
  </si>
  <si>
    <t>VF Corp.</t>
  </si>
  <si>
    <t>W.W. Grainger Inc.</t>
  </si>
  <si>
    <t>Walgreens Boots Alliance Inc.</t>
  </si>
  <si>
    <t>Wal-Mart Inc.</t>
  </si>
  <si>
    <t>West Pharmaceutical Services</t>
  </si>
  <si>
    <t>Westamerica Bancorp</t>
  </si>
  <si>
    <t>Weyco Group Inc.</t>
  </si>
  <si>
    <t>WGL</t>
  </si>
  <si>
    <t>WGL Holdings Inc.</t>
  </si>
  <si>
    <t>Arrow Financial Corp.</t>
  </si>
  <si>
    <t>Artesian Resources</t>
  </si>
  <si>
    <t>AptarGroup Inc.</t>
  </si>
  <si>
    <t>Caterpillar Inc.</t>
  </si>
  <si>
    <t>Chubb Limited</t>
  </si>
  <si>
    <t>John Wiley &amp; Sons Inc.</t>
  </si>
  <si>
    <t>PSB Holdings Inc.</t>
  </si>
  <si>
    <t>S&amp;P 500 Index</t>
  </si>
  <si>
    <t>Vector Group Ltd.</t>
  </si>
  <si>
    <t>AmeriGas Partners LP</t>
  </si>
  <si>
    <t>Western Gas Partners LP</t>
  </si>
  <si>
    <t>Holly Energy Partners LP</t>
  </si>
  <si>
    <t>Energy Transfer LP</t>
  </si>
  <si>
    <t>TLP</t>
  </si>
  <si>
    <t>Transmontaigne Partners LP</t>
  </si>
  <si>
    <t>Westwood Holdings Group Inc.</t>
  </si>
  <si>
    <t>Omega Healthcare Investors</t>
  </si>
  <si>
    <t>Enterprise Products Partners LP</t>
  </si>
  <si>
    <t>Enbridge Inc.</t>
  </si>
  <si>
    <t>Magellan Midstream Partners LP</t>
  </si>
  <si>
    <t>W.P. Carey Inc.</t>
  </si>
  <si>
    <t>ONEOK Inc.</t>
  </si>
  <si>
    <t>PPL Corp.</t>
  </si>
  <si>
    <t>Philip Morris International</t>
  </si>
  <si>
    <t>Urstadt Biddle Properties</t>
  </si>
  <si>
    <t>National Health Investors</t>
  </si>
  <si>
    <t>Southern Company</t>
  </si>
  <si>
    <t>International Business Machines</t>
  </si>
  <si>
    <t>Brookfield Infrastructure Partners LP</t>
  </si>
  <si>
    <t>General Mills</t>
  </si>
  <si>
    <t>Dominion Energy Inc.</t>
  </si>
  <si>
    <t>PetMed Express Inc.</t>
  </si>
  <si>
    <t>Occidental Petroleum</t>
  </si>
  <si>
    <t>Lazard Limited</t>
  </si>
  <si>
    <t>Principal Financial Group Inc.</t>
  </si>
  <si>
    <t>Edison International</t>
  </si>
  <si>
    <t>Qualcomm Inc.</t>
  </si>
  <si>
    <t>Isabella Bank Corp.</t>
  </si>
  <si>
    <t>Duke Energy Corp.</t>
  </si>
  <si>
    <t>Donegal Group Inc. B</t>
  </si>
  <si>
    <t>Verizon Communications</t>
  </si>
  <si>
    <t>CenterPoint Energy</t>
  </si>
  <si>
    <t>Donegal Group Inc. A</t>
  </si>
  <si>
    <t>Muncy Bank Financial Inc.</t>
  </si>
  <si>
    <t>WestRock Company</t>
  </si>
  <si>
    <t>Prudential Financial Inc.</t>
  </si>
  <si>
    <t>Ryder System</t>
  </si>
  <si>
    <t>South Jersey Industries</t>
  </si>
  <si>
    <t>OGE Energy Corp.</t>
  </si>
  <si>
    <t>Flowers Foods</t>
  </si>
  <si>
    <t>Kellogg Company</t>
  </si>
  <si>
    <t>Southside Bancshares</t>
  </si>
  <si>
    <t>Digital Realty Trust</t>
  </si>
  <si>
    <t>Bunge Limited</t>
  </si>
  <si>
    <t>Cardinal Health Inc.</t>
  </si>
  <si>
    <t>NorthWestern Corp.</t>
  </si>
  <si>
    <t>Landmark Bancorp Inc.</t>
  </si>
  <si>
    <t>Maxim Integrated Products</t>
  </si>
  <si>
    <t>Bank of Marin Bancorp</t>
  </si>
  <si>
    <t>Oil-Dri Corp. of America</t>
  </si>
  <si>
    <t>J.M. Smucker Co.</t>
  </si>
  <si>
    <t>Evergy Inc</t>
  </si>
  <si>
    <t>TJX Companies Inc.</t>
  </si>
  <si>
    <t>Thomasville Bancshares Inc.</t>
  </si>
  <si>
    <t>DTE Energy Company</t>
  </si>
  <si>
    <t>First of Long Island Corp.</t>
  </si>
  <si>
    <t>Armanino Foods of Distinction Inc.</t>
  </si>
  <si>
    <t>Bar Harbor Bankshares</t>
  </si>
  <si>
    <t>Sempra Energy</t>
  </si>
  <si>
    <t>Texas Instruments</t>
  </si>
  <si>
    <t>Hubbell Inc.</t>
  </si>
  <si>
    <t>WEC Energy Group Inc.</t>
  </si>
  <si>
    <t>Williams-Sonoma Inc.</t>
  </si>
  <si>
    <t>Cummins Inc.</t>
  </si>
  <si>
    <t>Portland General Electric Co.</t>
  </si>
  <si>
    <t>Spire Inc.</t>
  </si>
  <si>
    <t>Acme United Corp.</t>
  </si>
  <si>
    <t>Brinker International</t>
  </si>
  <si>
    <t>Eversource Energy</t>
  </si>
  <si>
    <t>Alliant Energy Corp.</t>
  </si>
  <si>
    <t>Bank of the Ozarks Inc.</t>
  </si>
  <si>
    <t>Lockheed Martin</t>
  </si>
  <si>
    <t>CCFNB Bancorp Inc.</t>
  </si>
  <si>
    <t>National Bankshares</t>
  </si>
  <si>
    <t>Xcel Energy</t>
  </si>
  <si>
    <t>Unum Group</t>
  </si>
  <si>
    <t>Citizens Financial Services</t>
  </si>
  <si>
    <t>Bank of Utica</t>
  </si>
  <si>
    <t>Avista Corp.</t>
  </si>
  <si>
    <t>MSC Industrial Direct Co. Inc.</t>
  </si>
  <si>
    <t>Essex Property Trust</t>
  </si>
  <si>
    <t>Axis Capital Holdings Ltd.</t>
  </si>
  <si>
    <t>Best Buy Corp.</t>
  </si>
  <si>
    <t>Ameriprise Financial Inc.</t>
  </si>
  <si>
    <t>Hasbro Inc.</t>
  </si>
  <si>
    <t>Cracker Barrel Old Country</t>
  </si>
  <si>
    <t>CMS Energy Corp.</t>
  </si>
  <si>
    <t>Fastenal Company</t>
  </si>
  <si>
    <t>Lyons Bancorp Inc.</t>
  </si>
  <si>
    <t>Southwest Gas Corp.</t>
  </si>
  <si>
    <t>First Farmers Financial Corp.</t>
  </si>
  <si>
    <t>Northeast Indiana Bancorp</t>
  </si>
  <si>
    <t>Auburn National Bancorp</t>
  </si>
  <si>
    <t>Norwood Financial</t>
  </si>
  <si>
    <t>Polaris Industries</t>
  </si>
  <si>
    <t>Assurant Inc.</t>
  </si>
  <si>
    <t>NextEra Energy Inc.</t>
  </si>
  <si>
    <t>Evercore Partners Inc.</t>
  </si>
  <si>
    <t>Tiffany &amp; Company</t>
  </si>
  <si>
    <t>New Jersey Resources</t>
  </si>
  <si>
    <t>National Healthcare Corp.</t>
  </si>
  <si>
    <t>BOK Financial Corp.</t>
  </si>
  <si>
    <t>Prosperity Bancshares</t>
  </si>
  <si>
    <t>Travelers Companies</t>
  </si>
  <si>
    <t>Cambridge Bancorp</t>
  </si>
  <si>
    <t>RGC Resources Inc.</t>
  </si>
  <si>
    <t>Sensient Technologies Corp.</t>
  </si>
  <si>
    <t>Republic Bancorp KY</t>
  </si>
  <si>
    <t>Nu Skin Enterprises Inc.</t>
  </si>
  <si>
    <t>Equity LifeStyle Properties</t>
  </si>
  <si>
    <t>Lincoln Electric Holdings</t>
  </si>
  <si>
    <t>Quaint Oak Bancorp Inc.</t>
  </si>
  <si>
    <t>Hawkins Inc.</t>
  </si>
  <si>
    <t>Eagle Bancorp Montana Inc.</t>
  </si>
  <si>
    <t>York Water Company</t>
  </si>
  <si>
    <t>Analog Devices Inc.</t>
  </si>
  <si>
    <t>Union Pacific</t>
  </si>
  <si>
    <t>Ritchie Brothers Auctioneers Inc.</t>
  </si>
  <si>
    <t>International Flavors &amp; Fragrances</t>
  </si>
  <si>
    <t>Andersons Inc. (The)</t>
  </si>
  <si>
    <t>C.H. Robinson Worldwide</t>
  </si>
  <si>
    <t>Waste Management</t>
  </si>
  <si>
    <t>Raytheon Company</t>
  </si>
  <si>
    <t>Comcast Corp.</t>
  </si>
  <si>
    <t>Microchip Technology Inc.</t>
  </si>
  <si>
    <t>Republic Services Inc.</t>
  </si>
  <si>
    <t>Harris Corp.</t>
  </si>
  <si>
    <t>American Water Works</t>
  </si>
  <si>
    <t>Matthews International</t>
  </si>
  <si>
    <t>Kroger Company</t>
  </si>
  <si>
    <t>Hanover Insurance Group (The)</t>
  </si>
  <si>
    <t>Hillenbrand Inc.</t>
  </si>
  <si>
    <t>Northrop Grumman</t>
  </si>
  <si>
    <t>Broadridge Financial Solutions Inc.</t>
  </si>
  <si>
    <t>Robert Half International Inc.</t>
  </si>
  <si>
    <t>AmerisourceBergen Corp.</t>
  </si>
  <si>
    <t>Inter Parfums Inc.</t>
  </si>
  <si>
    <t>Accenture plc</t>
  </si>
  <si>
    <t>LLL</t>
  </si>
  <si>
    <t>L3 Technologies Inc.</t>
  </si>
  <si>
    <t>Chesapeake Utilities</t>
  </si>
  <si>
    <t>Enterprise Bancorp Inc.</t>
  </si>
  <si>
    <t>Honat Bancorp Inc.</t>
  </si>
  <si>
    <t>NewMarket Corp.</t>
  </si>
  <si>
    <t>Microsoft Corp.</t>
  </si>
  <si>
    <t>Healthcare Services Group Inc.</t>
  </si>
  <si>
    <t>Canadian National Railway</t>
  </si>
  <si>
    <t>Reinsurance Group of America Inc.</t>
  </si>
  <si>
    <t>Cass Information Systems Inc.</t>
  </si>
  <si>
    <t>American Financial Group Inc.</t>
  </si>
  <si>
    <t>Xilinx Inc.</t>
  </si>
  <si>
    <t>Silgan Holdings Inc.</t>
  </si>
  <si>
    <t>DNB</t>
  </si>
  <si>
    <t>Dun &amp; Bradstreet Corp.</t>
  </si>
  <si>
    <t>Royal Gold Inc.</t>
  </si>
  <si>
    <t>Regal Beloit Corp.</t>
  </si>
  <si>
    <t>Franco-Nevada Corp.</t>
  </si>
  <si>
    <t>Albemarle Corp.</t>
  </si>
  <si>
    <t>Westlake Chemical Corp.</t>
  </si>
  <si>
    <t>Farmers and Merchants Bancorp</t>
  </si>
  <si>
    <t>Church &amp; Dwight</t>
  </si>
  <si>
    <t>McKesson Corp.</t>
  </si>
  <si>
    <t>Lindsay Corp.</t>
  </si>
  <si>
    <t>Perrigo Company plc</t>
  </si>
  <si>
    <t>CSX Corp.</t>
  </si>
  <si>
    <t>Graco Inc.</t>
  </si>
  <si>
    <t>Expeditors International</t>
  </si>
  <si>
    <t>Nike Inc.</t>
  </si>
  <si>
    <t>Utah Medical Products Inc.</t>
  </si>
  <si>
    <t>J&amp;J Snack Foods Corp.</t>
  </si>
  <si>
    <t>Steris plc</t>
  </si>
  <si>
    <t>FedEx Corp.</t>
  </si>
  <si>
    <t>International Speedway Corp.</t>
  </si>
  <si>
    <t>VSE Corp.</t>
  </si>
  <si>
    <t>Factset Research System Inc.</t>
  </si>
  <si>
    <t>Columbia Sportswear Co.</t>
  </si>
  <si>
    <t>Limoneira Company</t>
  </si>
  <si>
    <t>Ross Stores Inc.</t>
  </si>
  <si>
    <t>RenaissanceRe Holdings</t>
  </si>
  <si>
    <t>Costco Wholesale</t>
  </si>
  <si>
    <t>Monro Inc.</t>
  </si>
  <si>
    <t>JB Hunt Transport Services Inc.</t>
  </si>
  <si>
    <t>Zoetis Inc.</t>
  </si>
  <si>
    <t>Wyndham Destinations Inc.</t>
  </si>
  <si>
    <t>Xylem Inc.</t>
  </si>
  <si>
    <t>Zions Bancorp Inc.</t>
  </si>
  <si>
    <t>Worthington Industries Inc.</t>
  </si>
  <si>
    <t>WPP plc</t>
  </si>
  <si>
    <t>WSFS Financial Corp.</t>
  </si>
  <si>
    <t>WesBanco Inc.</t>
  </si>
  <si>
    <t>West Bancorp Inc.</t>
  </si>
  <si>
    <t>WGP</t>
  </si>
  <si>
    <t>Western Gas Equity Partners LP</t>
  </si>
  <si>
    <t>Westinghouse Air Brake Technologies Corp.</t>
  </si>
  <si>
    <t>Westlake Chemical Partners LP</t>
  </si>
  <si>
    <t>Weyerhaeuser Company</t>
  </si>
  <si>
    <t>Whirlpool Corp.</t>
  </si>
  <si>
    <t>William Penn Bancorp Inc.</t>
  </si>
  <si>
    <t>Willis Towers Watson plc</t>
  </si>
  <si>
    <t>Winmark Corp.</t>
  </si>
  <si>
    <t>Wintrust Financial Corp.</t>
  </si>
  <si>
    <t>Woodlands Financial Services Co.</t>
  </si>
  <si>
    <t>Wendy s Company</t>
  </si>
  <si>
    <t>Webster Financial Corp.</t>
  </si>
  <si>
    <t>Weingarten Realty Investors</t>
  </si>
  <si>
    <t>Wellesley Bancorp Inc.</t>
  </si>
  <si>
    <t>Wells Fargo &amp; Co.</t>
  </si>
  <si>
    <t>WD-40 Company</t>
  </si>
  <si>
    <t>Watsco Inc.</t>
  </si>
  <si>
    <t>Watts Water Technologies Inc.</t>
  </si>
  <si>
    <t>Washington Trust Bancorp Inc.</t>
  </si>
  <si>
    <t>Waste Connections Inc.</t>
  </si>
  <si>
    <t>W.T.B. Financial Corp.</t>
  </si>
  <si>
    <t>Walt Disney Company</t>
  </si>
  <si>
    <t>Washington Federal Inc.</t>
  </si>
  <si>
    <t>VLP</t>
  </si>
  <si>
    <t>Valero Energy Partners LP</t>
  </si>
  <si>
    <t>Ventas Inc.</t>
  </si>
  <si>
    <t>Vulcan Materials</t>
  </si>
  <si>
    <t>US Physical Therapy Inc.</t>
  </si>
  <si>
    <t>Vail Resorts Inc.</t>
  </si>
  <si>
    <t>Valero Energy Corp.</t>
  </si>
  <si>
    <t>United Community Financial Corp.</t>
  </si>
  <si>
    <t>United Fire Group Inc.</t>
  </si>
  <si>
    <t>United Parcel Service Inc.</t>
  </si>
  <si>
    <t>UnitedHealth Group Inc.</t>
  </si>
  <si>
    <t>Unity Bancorp Inc.</t>
  </si>
  <si>
    <t>Universal Forest Products Inc.</t>
  </si>
  <si>
    <t>Trinity Bank NA</t>
  </si>
  <si>
    <t>Trinity Industries Inc.</t>
  </si>
  <si>
    <t>Truxton Corp.</t>
  </si>
  <si>
    <t>Two River Bancorp</t>
  </si>
  <si>
    <t>Tyson Foods Inc.</t>
  </si>
  <si>
    <t>U.S. Bancorp</t>
  </si>
  <si>
    <t>UDR Inc.</t>
  </si>
  <si>
    <t>Umpqua Holdings Corp.</t>
  </si>
  <si>
    <t>UBSH</t>
  </si>
  <si>
    <t>Union Bankshares Corp.</t>
  </si>
  <si>
    <t>Union Bankshares Inc.</t>
  </si>
  <si>
    <t>United Bancorp Inc.</t>
  </si>
  <si>
    <t>United Community Banks Inc.</t>
  </si>
  <si>
    <t>Owens Corning Inc.</t>
  </si>
  <si>
    <t>Owens Realty Mortgage Inc.</t>
  </si>
  <si>
    <t>Oxford Industries Inc.</t>
  </si>
  <si>
    <t>P.H. Glatfelter Co.</t>
  </si>
  <si>
    <t>Paccar Inc.</t>
  </si>
  <si>
    <t>Packaging Corp of America</t>
  </si>
  <si>
    <t>Parke Bancorp Inc.</t>
  </si>
  <si>
    <t>Pattern Energy Group Inc.</t>
  </si>
  <si>
    <t>Patterson Companies Inc.</t>
  </si>
  <si>
    <t>Paychex Inc.</t>
  </si>
  <si>
    <t>PBF Logistics LP</t>
  </si>
  <si>
    <t>Penske Automotive Group Inc.</t>
  </si>
  <si>
    <t>Peoples Bancorp of North Carolina</t>
  </si>
  <si>
    <t>Peoples Ltd.</t>
  </si>
  <si>
    <t>Pfizer Inc.</t>
  </si>
  <si>
    <t>Phillips 66</t>
  </si>
  <si>
    <t>Phillips 66 Partners LP</t>
  </si>
  <si>
    <t>Pinnacle Bankshares Corp.</t>
  </si>
  <si>
    <t>Pinnacle West Capital Corp.</t>
  </si>
  <si>
    <t>Pioneer Bankshares Inc.</t>
  </si>
  <si>
    <t>PNC Financial Services Group Inc.</t>
  </si>
  <si>
    <t>PNM Resources Inc.</t>
  </si>
  <si>
    <t>PolyOne Corp.</t>
  </si>
  <si>
    <t>Pool Corp.</t>
  </si>
  <si>
    <t>Potomac Bancshares Inc.</t>
  </si>
  <si>
    <t>Power Integrations Inc.</t>
  </si>
  <si>
    <t>Preferred Apartment Communities Inc.</t>
  </si>
  <si>
    <t>Preferred Bank</t>
  </si>
  <si>
    <t>Primerica Inc.</t>
  </si>
  <si>
    <t>Primoris Services Corporation</t>
  </si>
  <si>
    <t>Prologis Inc.</t>
  </si>
  <si>
    <t>Provident Financial Holdings Inc.</t>
  </si>
  <si>
    <t>Provident Financial Services Inc.</t>
  </si>
  <si>
    <t>PS Business Parks Inc</t>
  </si>
  <si>
    <t>Public Service Enterprise Group Inc.</t>
  </si>
  <si>
    <t>QNB Corp.</t>
  </si>
  <si>
    <t>QTS Realty Trust Inc.</t>
  </si>
  <si>
    <t>Quest Diagnostics Inc.</t>
  </si>
  <si>
    <t>Raymond James Financial Inc.</t>
  </si>
  <si>
    <t>RE/MAX Holdings Inc.</t>
  </si>
  <si>
    <t>Regency Centers Corp.</t>
  </si>
  <si>
    <t>Regions Financial Corp.</t>
  </si>
  <si>
    <t>Reliance Steel &amp; Aluminum Co.</t>
  </si>
  <si>
    <t>ResMed Inc.</t>
  </si>
  <si>
    <t>Resources Connection Inc.</t>
  </si>
  <si>
    <t>Retail Opportunity Investments Corp.</t>
  </si>
  <si>
    <t>Rexford Industrial Realty Inc.</t>
  </si>
  <si>
    <t>Rockwell Automation Inc.</t>
  </si>
  <si>
    <t>Royal Caribbean Cruises Ltd.</t>
  </si>
  <si>
    <t>Ruth s Hospitality Group Inc.</t>
  </si>
  <si>
    <t>Ryman Hospitality Properties Inc.</t>
  </si>
  <si>
    <t>S&amp;T Bancorp Inc.</t>
  </si>
  <si>
    <t>Sabra Health Care REIT Inc.</t>
  </si>
  <si>
    <t>Sanderson Farms Inc.</t>
  </si>
  <si>
    <t>Sandy Spring Bancorp Inc.</t>
  </si>
  <si>
    <t>Saul Centers Inc.</t>
  </si>
  <si>
    <t>SB Financial Group Inc.</t>
  </si>
  <si>
    <t>Schweitzer-Mauduit International Inc.</t>
  </si>
  <si>
    <t>Scotts Miracle-Gro Company</t>
  </si>
  <si>
    <t>Selective Insurance Group Inc.</t>
  </si>
  <si>
    <t>Service Corp International</t>
  </si>
  <si>
    <t>ServisFirst Bancshares Inc.</t>
  </si>
  <si>
    <t>Shenandoah Telecommunications</t>
  </si>
  <si>
    <t>Shoe Carnival Inc.</t>
  </si>
  <si>
    <t>Sierra Bancorp</t>
  </si>
  <si>
    <t>Signet Jewelers Limited</t>
  </si>
  <si>
    <t>Simmons First National Corp.</t>
  </si>
  <si>
    <t>Simon Property Group Inc.</t>
  </si>
  <si>
    <t>Simpsom Manufacturing Co.</t>
  </si>
  <si>
    <t>Sinclair Broadcast Group Inc.</t>
  </si>
  <si>
    <t>Six Flags Entertainment Corp.</t>
  </si>
  <si>
    <t>Skyworks Solutions Inc.</t>
  </si>
  <si>
    <t>SL Green Realty Corp.</t>
  </si>
  <si>
    <t>Snap-on Inc.</t>
  </si>
  <si>
    <t>Sotherly Hotels Inc.</t>
  </si>
  <si>
    <t>Sound Financial Bancorp Inc.</t>
  </si>
  <si>
    <t>South State Corp.</t>
  </si>
  <si>
    <t>Southern Michigan Bancorp Inc.</t>
  </si>
  <si>
    <t>Southern Missouri Bancorp Inc.</t>
  </si>
  <si>
    <t>Southwest Airlines Co.</t>
  </si>
  <si>
    <t>Southwest Georgia Financial Corp.</t>
  </si>
  <si>
    <t>SpartanNash Company</t>
  </si>
  <si>
    <t>Sprague Resources LP</t>
  </si>
  <si>
    <t>STAG Industrial Inc.</t>
  </si>
  <si>
    <t>Standard Motor Products Inc.</t>
  </si>
  <si>
    <t>Standex International Inc.</t>
  </si>
  <si>
    <t>Star Gas Partners LP</t>
  </si>
  <si>
    <t>Starbucks Corp.</t>
  </si>
  <si>
    <t>State Street Corp.</t>
  </si>
  <si>
    <t>Steel Dynamics Inc.</t>
  </si>
  <si>
    <t>Steelcase Inc.</t>
  </si>
  <si>
    <t>Stock Yards Bancorp Inc.</t>
  </si>
  <si>
    <t>STRATTEC Security Corp.</t>
  </si>
  <si>
    <t>Sturgis Bancorp</t>
  </si>
  <si>
    <t>Summit Hotel Properties Inc.</t>
  </si>
  <si>
    <t>SunTrust Banks Inc.</t>
  </si>
  <si>
    <t>Superior Group of Companies Inc.</t>
  </si>
  <si>
    <t>SYNNEX Corp.</t>
  </si>
  <si>
    <t>Synovus Financial</t>
  </si>
  <si>
    <t>Taubman Centers Inc.</t>
  </si>
  <si>
    <t>TD Ameritrade Holding Corp.</t>
  </si>
  <si>
    <t>TE Connectivity Ltd.</t>
  </si>
  <si>
    <t>Terex Corp.</t>
  </si>
  <si>
    <t>Terreno Realty Corp.</t>
  </si>
  <si>
    <t>Territorial Bancorp</t>
  </si>
  <si>
    <t>Tetra Tech Inc.</t>
  </si>
  <si>
    <t>Texas Roadhouse Inc.</t>
  </si>
  <si>
    <t>TFS Financial Corporation</t>
  </si>
  <si>
    <t>The Hackett Group Inc.</t>
  </si>
  <si>
    <t>Thor Industries Inc.</t>
  </si>
  <si>
    <t>Timberland Bancorp Inc.</t>
  </si>
  <si>
    <t>Timken Company (The)</t>
  </si>
  <si>
    <t>Toro Company</t>
  </si>
  <si>
    <t>Towne Bank</t>
  </si>
  <si>
    <t>Tractor Supply Company</t>
  </si>
  <si>
    <t>TriCo Bancshares</t>
  </si>
  <si>
    <t>GasLog Partners LP</t>
  </si>
  <si>
    <t>GATX Corp.</t>
  </si>
  <si>
    <t>Gentex Corp.</t>
  </si>
  <si>
    <t>GEO Group Inc.</t>
  </si>
  <si>
    <t>German American Bancorp</t>
  </si>
  <si>
    <t>Getty Realty Corp.</t>
  </si>
  <si>
    <t>Gildan Activewear Inc.</t>
  </si>
  <si>
    <t>Glacier Bancorp Inc.</t>
  </si>
  <si>
    <t>Gladstone Investment Corp.</t>
  </si>
  <si>
    <t>Goldman Sachs Group Inc.</t>
  </si>
  <si>
    <t>Goodyear Tire &amp; Rubber Company</t>
  </si>
  <si>
    <t>Great Southern Bancorp Inc.</t>
  </si>
  <si>
    <t>Greenbrier Companies Inc.</t>
  </si>
  <si>
    <t>Griffon Corp.</t>
  </si>
  <si>
    <t>Group 1 Automotive Inc.</t>
  </si>
  <si>
    <t>Guaranty Bancorp</t>
  </si>
  <si>
    <t>Guaranty Federal Bancshares</t>
  </si>
  <si>
    <t>Hanmi Financial Corp.</t>
  </si>
  <si>
    <t>Harley-Davidson Inc.</t>
  </si>
  <si>
    <t>Hartford Financial Services Group Inc.</t>
  </si>
  <si>
    <t>ADF</t>
  </si>
  <si>
    <t>Hurst Exponent</t>
  </si>
  <si>
    <t>6m</t>
  </si>
  <si>
    <t>Results</t>
  </si>
  <si>
    <t>MR</t>
  </si>
  <si>
    <t>TF</t>
  </si>
  <si>
    <t>-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</si>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</sst>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behavior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results!$Z$3</c:f>
              <c:strCache>
                <c:ptCount val="1"/>
                <c:pt idx="0">
                  <c:v>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results!$AA$2:$AD$2</c:f>
              <c:strCache>
                <c:ptCount val="4"/>
                <c:pt idx="0">
                  <c:v>6m</c:v>
                </c:pt>
                <c:pt idx="1">
                  <c:v>1y</c:v>
                </c:pt>
                <c:pt idx="2">
                  <c:v>3y</c:v>
                </c:pt>
                <c:pt idx="3">
                  <c:v>5y</c:v>
                </c:pt>
              </c:strCache>
            </c:strRef>
          </c:cat>
          <c:val>
            <c:numRef>
              <c:f>results!$AA$3:$AD$3</c:f>
              <c:numCache>
                <c:formatCode>General</c:formatCode>
                <c:ptCount val="4"/>
                <c:pt idx="0">
                  <c:v>49</c:v>
                </c:pt>
                <c:pt idx="1">
                  <c:v>41</c:v>
                </c:pt>
                <c:pt idx="2">
                  <c:v>7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8-4B6B-B7B0-2EA7FC501509}"/>
            </c:ext>
          </c:extLst>
        </c:ser>
        <c:ser>
          <c:idx val="1"/>
          <c:order val="1"/>
          <c:tx>
            <c:strRef>
              <c:f>results!$Z$4</c:f>
              <c:strCache>
                <c:ptCount val="1"/>
                <c:pt idx="0">
                  <c:v>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results!$AA$2:$AD$2</c:f>
              <c:strCache>
                <c:ptCount val="4"/>
                <c:pt idx="0">
                  <c:v>6m</c:v>
                </c:pt>
                <c:pt idx="1">
                  <c:v>1y</c:v>
                </c:pt>
                <c:pt idx="2">
                  <c:v>3y</c:v>
                </c:pt>
                <c:pt idx="3">
                  <c:v>5y</c:v>
                </c:pt>
              </c:strCache>
            </c:strRef>
          </c:cat>
          <c:val>
            <c:numRef>
              <c:f>results!$AA$4:$AD$4</c:f>
              <c:numCache>
                <c:formatCode>General</c:formatCode>
                <c:ptCount val="4"/>
                <c:pt idx="0">
                  <c:v>337</c:v>
                </c:pt>
                <c:pt idx="1">
                  <c:v>359</c:v>
                </c:pt>
                <c:pt idx="2">
                  <c:v>478</c:v>
                </c:pt>
                <c:pt idx="3">
                  <c:v>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8-4B6B-B7B0-2EA7FC501509}"/>
            </c:ext>
          </c:extLst>
        </c:ser>
        <c:ser>
          <c:idx val="2"/>
          <c:order val="2"/>
          <c:tx>
            <c:strRef>
              <c:f>results!$Z$5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results!$AA$2:$AD$2</c:f>
              <c:strCache>
                <c:ptCount val="4"/>
                <c:pt idx="0">
                  <c:v>6m</c:v>
                </c:pt>
                <c:pt idx="1">
                  <c:v>1y</c:v>
                </c:pt>
                <c:pt idx="2">
                  <c:v>3y</c:v>
                </c:pt>
                <c:pt idx="3">
                  <c:v>5y</c:v>
                </c:pt>
              </c:strCache>
            </c:strRef>
          </c:cat>
          <c:val>
            <c:numRef>
              <c:f>results!$AA$5:$AD$5</c:f>
              <c:numCache>
                <c:formatCode>General</c:formatCode>
                <c:ptCount val="4"/>
                <c:pt idx="0">
                  <c:v>99</c:v>
                </c:pt>
                <c:pt idx="1">
                  <c:v>85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A8-4B6B-B7B0-2EA7FC501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425208"/>
        <c:axId val="419425864"/>
      </c:lineChart>
      <c:catAx>
        <c:axId val="41942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25864"/>
        <c:crosses val="autoZero"/>
        <c:auto val="1"/>
        <c:lblAlgn val="ctr"/>
        <c:lblOffset val="100"/>
        <c:noMultiLvlLbl val="0"/>
      </c:catAx>
      <c:valAx>
        <c:axId val="41942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2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457200</xdr:colOff>
      <xdr:row>7</xdr:row>
      <xdr:rowOff>133350</xdr:rowOff>
    </xdr:from>
    <xdr:to>
      <xdr:col>32</xdr:col>
      <xdr:colOff>152400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cc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_125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_250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ults_750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ults_1250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88"/>
  <sheetViews>
    <sheetView tabSelected="1" topLeftCell="E1" workbookViewId="0">
      <selection activeCell="V1" sqref="V1:W1048576"/>
    </sheetView>
  </sheetViews>
  <sheetFormatPr defaultRowHeight="14.4" x14ac:dyDescent="0.3"/>
  <cols>
    <col min="1" max="1" width="6.88671875" bestFit="1" customWidth="1"/>
    <col min="2" max="2" width="36.88671875" bestFit="1" customWidth="1"/>
    <col min="13" max="14" width="8.88671875" hidden="1" customWidth="1"/>
    <col min="16" max="17" width="8.88671875" hidden="1" customWidth="1"/>
    <col min="19" max="20" width="8.88671875" hidden="1" customWidth="1"/>
    <col min="22" max="23" width="8.88671875" hidden="1" customWidth="1"/>
  </cols>
  <sheetData>
    <row r="1" spans="1:30" x14ac:dyDescent="0.3">
      <c r="C1" s="2" t="s">
        <v>1002</v>
      </c>
      <c r="D1" s="2"/>
      <c r="E1" s="2"/>
      <c r="F1" s="2"/>
      <c r="H1" s="2" t="s">
        <v>1003</v>
      </c>
      <c r="I1" s="2"/>
      <c r="J1" s="2"/>
      <c r="K1" s="2"/>
      <c r="O1" s="4" t="s">
        <v>1005</v>
      </c>
      <c r="P1" s="4"/>
      <c r="Q1" s="4"/>
      <c r="R1" s="4"/>
      <c r="S1" s="4"/>
      <c r="T1" s="4"/>
      <c r="U1" s="4"/>
      <c r="V1" s="4"/>
      <c r="W1" s="4"/>
      <c r="X1" s="4"/>
    </row>
    <row r="2" spans="1:30" x14ac:dyDescent="0.3">
      <c r="A2" t="s">
        <v>0</v>
      </c>
      <c r="C2" t="s">
        <v>491</v>
      </c>
      <c r="D2" t="s">
        <v>492</v>
      </c>
      <c r="E2" t="s">
        <v>493</v>
      </c>
      <c r="F2" t="s">
        <v>494</v>
      </c>
      <c r="H2" t="s">
        <v>491</v>
      </c>
      <c r="I2" t="s">
        <v>492</v>
      </c>
      <c r="J2" t="s">
        <v>493</v>
      </c>
      <c r="K2" t="s">
        <v>494</v>
      </c>
      <c r="M2" t="s">
        <v>1009</v>
      </c>
      <c r="N2" t="s">
        <v>1002</v>
      </c>
      <c r="O2" t="s">
        <v>1004</v>
      </c>
      <c r="P2" t="s">
        <v>1009</v>
      </c>
      <c r="Q2" t="s">
        <v>1002</v>
      </c>
      <c r="R2" t="s">
        <v>492</v>
      </c>
      <c r="U2" t="s">
        <v>493</v>
      </c>
      <c r="X2" t="s">
        <v>494</v>
      </c>
      <c r="AA2" t="s">
        <v>1004</v>
      </c>
      <c r="AB2" t="s">
        <v>492</v>
      </c>
      <c r="AC2" t="s">
        <v>493</v>
      </c>
      <c r="AD2" t="s">
        <v>494</v>
      </c>
    </row>
    <row r="3" spans="1:30" x14ac:dyDescent="0.3">
      <c r="A3" t="s">
        <v>3</v>
      </c>
      <c r="B3" t="str">
        <f>+VLOOKUP(A3,tickers!A:B,2,FALSE)</f>
        <v>Apple Inc.</v>
      </c>
      <c r="C3">
        <f>VLOOKUP(A3,'6m'!A:C,2,FALSE)</f>
        <v>5.9156746259746998E-2</v>
      </c>
      <c r="D3">
        <f>VLOOKUP(A3,'1y'!A:C,2,FALSE)</f>
        <v>0.16536596539536799</v>
      </c>
      <c r="E3">
        <f>VLOOKUP(A3,'3y'!A:C,2,FALSE)</f>
        <v>2.8362878547860501E-2</v>
      </c>
      <c r="F3">
        <f>VLOOKUP(A3,'5y'!A:C,2,FALSE)</f>
        <v>6.0049314538731602E-3</v>
      </c>
      <c r="H3">
        <f>VLOOKUP(A3,'6m'!A:C,3,FALSE)</f>
        <v>0.98360433514085399</v>
      </c>
      <c r="I3">
        <f>VLOOKUP(A3,'1y'!A:C,3,FALSE)</f>
        <v>0.89015323200091301</v>
      </c>
      <c r="J3">
        <f>VLOOKUP(A3,'3y'!A:C,3,FALSE)</f>
        <v>0.74372839882558095</v>
      </c>
      <c r="K3">
        <f>VLOOKUP(A3,'5y'!A:C,3,FALSE)</f>
        <v>0.78158051392365602</v>
      </c>
      <c r="M3" t="str">
        <f>+IF(H3&gt;0.5,"TF","MR")</f>
        <v>TF</v>
      </c>
      <c r="N3" t="str">
        <f>+IF(C3&lt;0.1,"MR","-")</f>
        <v>MR</v>
      </c>
      <c r="O3" t="str">
        <f>+IF(M3="TF","TF",N3)</f>
        <v>TF</v>
      </c>
      <c r="P3" t="str">
        <f>+IF(I3&gt;0.5,"TF","MR")</f>
        <v>TF</v>
      </c>
      <c r="Q3" t="str">
        <f>+IF(D3&lt;0.1,"MR","-")</f>
        <v>-</v>
      </c>
      <c r="R3" t="str">
        <f>+IF(P3="TF","TF",Q3)</f>
        <v>TF</v>
      </c>
      <c r="S3" t="str">
        <f>+IF(J3&gt;0.5,"TF","MR")</f>
        <v>TF</v>
      </c>
      <c r="T3" t="str">
        <f>+IF(E3&lt;0.1,"MR","-")</f>
        <v>MR</v>
      </c>
      <c r="U3" t="str">
        <f>+IF(S3="TF","TF",T3)</f>
        <v>TF</v>
      </c>
      <c r="V3" t="str">
        <f>+IF(K3&gt;0.5,"TF","MR")</f>
        <v>TF</v>
      </c>
      <c r="W3" t="str">
        <f>+IF(F3&lt;0.1,"MR","-")</f>
        <v>MR</v>
      </c>
      <c r="X3" t="str">
        <f>+IF(V3="TF","TF",W3)</f>
        <v>TF</v>
      </c>
      <c r="Z3" t="s">
        <v>1006</v>
      </c>
      <c r="AA3">
        <f>+COUNTIF(O:O,"MR")</f>
        <v>49</v>
      </c>
      <c r="AB3">
        <f>+COUNTIF(R:R,"MR")</f>
        <v>41</v>
      </c>
      <c r="AC3">
        <f>+COUNTIF(U:U,"MR")</f>
        <v>7</v>
      </c>
      <c r="AD3">
        <f>+COUNTIF(X:X,"MR")</f>
        <v>1</v>
      </c>
    </row>
    <row r="4" spans="1:30" x14ac:dyDescent="0.3">
      <c r="A4" t="s">
        <v>4</v>
      </c>
      <c r="B4" t="str">
        <f>+VLOOKUP(A4,tickers!A:B,2,FALSE)</f>
        <v>Altria Group Inc.</v>
      </c>
      <c r="C4">
        <f>VLOOKUP(A4,'6m'!A:C,2,FALSE)</f>
        <v>0.51796442225422801</v>
      </c>
      <c r="D4">
        <f>VLOOKUP(A4,'1y'!A:C,2,FALSE)</f>
        <v>0.45158140643048</v>
      </c>
      <c r="E4">
        <f>VLOOKUP(A4,'3y'!A:C,2,FALSE)</f>
        <v>0.532829144669834</v>
      </c>
      <c r="F4">
        <f>VLOOKUP(A4,'5y'!A:C,2,FALSE)</f>
        <v>0.49239065832586998</v>
      </c>
      <c r="H4">
        <f>VLOOKUP(A4,'6m'!A:C,3,FALSE)</f>
        <v>0.73687946299411999</v>
      </c>
      <c r="I4">
        <f>VLOOKUP(A4,'1y'!A:C,3,FALSE)</f>
        <v>0.60393223251328598</v>
      </c>
      <c r="J4">
        <f>VLOOKUP(A4,'3y'!A:C,3,FALSE)</f>
        <v>0.571183064580708</v>
      </c>
      <c r="K4">
        <f>VLOOKUP(A4,'5y'!A:C,3,FALSE)</f>
        <v>0.56189403636039503</v>
      </c>
      <c r="M4" t="str">
        <f t="shared" ref="M4:M67" si="0">+IF(H4&gt;0.5,"TF","MR")</f>
        <v>TF</v>
      </c>
      <c r="N4" t="str">
        <f t="shared" ref="N4:N67" si="1">+IF(C4&lt;0.1,"MR","-")</f>
        <v>-</v>
      </c>
      <c r="O4" t="str">
        <f t="shared" ref="O4:O67" si="2">+IF(M4="TF","TF",N4)</f>
        <v>TF</v>
      </c>
      <c r="P4" t="str">
        <f t="shared" ref="P4:P67" si="3">+IF(I4&gt;0.5,"TF","MR")</f>
        <v>TF</v>
      </c>
      <c r="Q4" t="str">
        <f t="shared" ref="Q4:Q67" si="4">+IF(D4&lt;0.1,"MR","-")</f>
        <v>-</v>
      </c>
      <c r="R4" t="str">
        <f t="shared" ref="R4:R67" si="5">+IF(P4="TF","TF",Q4)</f>
        <v>TF</v>
      </c>
      <c r="S4" t="str">
        <f t="shared" ref="S4:S67" si="6">IF(E4&gt;0.5,"MR","TF")</f>
        <v>MR</v>
      </c>
      <c r="T4" t="str">
        <f t="shared" ref="T4:T67" si="7">IF(J4&lt;0.5,"MR","TF")</f>
        <v>TF</v>
      </c>
      <c r="U4" t="str">
        <f t="shared" ref="U4:U67" si="8">+IF(S4="TF","TF",T4)</f>
        <v>TF</v>
      </c>
      <c r="V4" t="str">
        <f t="shared" ref="V4:V67" si="9">IF(F4&gt;0.5,"MR","TF")</f>
        <v>TF</v>
      </c>
      <c r="W4" t="str">
        <f t="shared" ref="W4:W67" si="10">IF(K4&lt;0.5,"MR","TF")</f>
        <v>TF</v>
      </c>
      <c r="X4" t="str">
        <f t="shared" ref="X4:X67" si="11">+IF(V4="TF","TF",W4)</f>
        <v>TF</v>
      </c>
      <c r="Z4" t="s">
        <v>1007</v>
      </c>
      <c r="AA4">
        <f>+COUNTIF(O:O,"TF")</f>
        <v>337</v>
      </c>
      <c r="AB4">
        <f>+COUNTIF(R:R,"TF")</f>
        <v>359</v>
      </c>
      <c r="AC4">
        <f>+COUNTIF(U:U,"TF")</f>
        <v>478</v>
      </c>
      <c r="AD4">
        <f>+COUNTIF(X:X,"TF")</f>
        <v>484</v>
      </c>
    </row>
    <row r="5" spans="1:30" x14ac:dyDescent="0.3">
      <c r="A5" t="s">
        <v>5</v>
      </c>
      <c r="B5" t="str">
        <f>+VLOOKUP(A5,tickers!A:B,2,FALSE)</f>
        <v>AT&amp;T Inc.</v>
      </c>
      <c r="C5">
        <f>VLOOKUP(A5,'6m'!A:C,2,FALSE)</f>
        <v>0.91288127142147302</v>
      </c>
      <c r="D5">
        <f>VLOOKUP(A5,'1y'!A:C,2,FALSE)</f>
        <v>0.80728968443577798</v>
      </c>
      <c r="E5">
        <f>VLOOKUP(A5,'3y'!A:C,2,FALSE)</f>
        <v>0.253631237568613</v>
      </c>
      <c r="F5">
        <f>VLOOKUP(A5,'5y'!A:C,2,FALSE)</f>
        <v>0.22207253545309499</v>
      </c>
      <c r="H5">
        <f>VLOOKUP(A5,'6m'!A:C,3,FALSE)</f>
        <v>0.54547355410244203</v>
      </c>
      <c r="I5">
        <f>VLOOKUP(A5,'1y'!A:C,3,FALSE)</f>
        <v>0.67969300330573401</v>
      </c>
      <c r="J5">
        <f>VLOOKUP(A5,'3y'!A:C,3,FALSE)</f>
        <v>0.55627526299934305</v>
      </c>
      <c r="K5">
        <f>VLOOKUP(A5,'5y'!A:C,3,FALSE)</f>
        <v>0.53054062861552698</v>
      </c>
      <c r="M5" t="str">
        <f t="shared" si="0"/>
        <v>TF</v>
      </c>
      <c r="N5" t="str">
        <f t="shared" si="1"/>
        <v>-</v>
      </c>
      <c r="O5" t="str">
        <f t="shared" si="2"/>
        <v>TF</v>
      </c>
      <c r="P5" t="str">
        <f t="shared" si="3"/>
        <v>TF</v>
      </c>
      <c r="Q5" t="str">
        <f t="shared" si="4"/>
        <v>-</v>
      </c>
      <c r="R5" t="str">
        <f t="shared" si="5"/>
        <v>TF</v>
      </c>
      <c r="S5" t="str">
        <f t="shared" si="6"/>
        <v>TF</v>
      </c>
      <c r="T5" t="str">
        <f t="shared" si="7"/>
        <v>TF</v>
      </c>
      <c r="U5" t="str">
        <f t="shared" si="8"/>
        <v>TF</v>
      </c>
      <c r="V5" t="str">
        <f t="shared" si="9"/>
        <v>TF</v>
      </c>
      <c r="W5" t="str">
        <f t="shared" si="10"/>
        <v>TF</v>
      </c>
      <c r="X5" t="str">
        <f t="shared" si="11"/>
        <v>TF</v>
      </c>
      <c r="Z5" t="s">
        <v>1008</v>
      </c>
      <c r="AA5">
        <f>+COUNTIF(O:O,"-")</f>
        <v>99</v>
      </c>
      <c r="AB5">
        <f>+COUNTIF(R:R,"-")</f>
        <v>85</v>
      </c>
      <c r="AC5">
        <f>+COUNTIF(U:U,"-")</f>
        <v>0</v>
      </c>
      <c r="AD5">
        <f>+COUNTIF(X:X,"-")</f>
        <v>0</v>
      </c>
    </row>
    <row r="6" spans="1:30" x14ac:dyDescent="0.3">
      <c r="A6" t="s">
        <v>6</v>
      </c>
      <c r="B6" t="str">
        <f>+VLOOKUP(A6,tickers!A:B,2,FALSE)</f>
        <v>Black Hills Corp.</v>
      </c>
      <c r="C6">
        <f>VLOOKUP(A6,'6m'!A:C,2,FALSE)</f>
        <v>1.27574177171125E-3</v>
      </c>
      <c r="D6">
        <f>VLOOKUP(A6,'1y'!A:C,2,FALSE)</f>
        <v>0.947274431156781</v>
      </c>
      <c r="E6">
        <f>VLOOKUP(A6,'3y'!A:C,2,FALSE)</f>
        <v>0.36793452442132202</v>
      </c>
      <c r="F6">
        <f>VLOOKUP(A6,'5y'!A:C,2,FALSE)</f>
        <v>0.37216317173180602</v>
      </c>
      <c r="H6">
        <f>VLOOKUP(A6,'6m'!A:C,3,FALSE)</f>
        <v>0.39206300015129097</v>
      </c>
      <c r="I6">
        <f>VLOOKUP(A6,'1y'!A:C,3,FALSE)</f>
        <v>0.49483934436432903</v>
      </c>
      <c r="J6">
        <f>VLOOKUP(A6,'3y'!A:C,3,FALSE)</f>
        <v>0.65081009797162503</v>
      </c>
      <c r="K6">
        <f>VLOOKUP(A6,'5y'!A:C,3,FALSE)</f>
        <v>0.67672814878726695</v>
      </c>
      <c r="M6" t="str">
        <f t="shared" si="0"/>
        <v>MR</v>
      </c>
      <c r="N6" t="str">
        <f t="shared" si="1"/>
        <v>MR</v>
      </c>
      <c r="O6" t="str">
        <f t="shared" si="2"/>
        <v>MR</v>
      </c>
      <c r="P6" t="str">
        <f t="shared" si="3"/>
        <v>MR</v>
      </c>
      <c r="Q6" t="str">
        <f t="shared" si="4"/>
        <v>-</v>
      </c>
      <c r="R6" t="str">
        <f t="shared" si="5"/>
        <v>-</v>
      </c>
      <c r="S6" t="str">
        <f t="shared" si="6"/>
        <v>TF</v>
      </c>
      <c r="T6" t="str">
        <f t="shared" si="7"/>
        <v>TF</v>
      </c>
      <c r="U6" t="str">
        <f t="shared" si="8"/>
        <v>TF</v>
      </c>
      <c r="V6" t="str">
        <f t="shared" si="9"/>
        <v>TF</v>
      </c>
      <c r="W6" t="str">
        <f t="shared" si="10"/>
        <v>TF</v>
      </c>
      <c r="X6" t="str">
        <f t="shared" si="11"/>
        <v>TF</v>
      </c>
    </row>
    <row r="7" spans="1:30" x14ac:dyDescent="0.3">
      <c r="A7" t="s">
        <v>7</v>
      </c>
      <c r="B7" t="str">
        <f>+VLOOKUP(A7,tickers!A:B,2,FALSE)</f>
        <v>Chevron Corp.</v>
      </c>
      <c r="C7">
        <f>VLOOKUP(A7,'6m'!A:C,2,FALSE)</f>
        <v>4.8582676229824297E-2</v>
      </c>
      <c r="D7">
        <f>VLOOKUP(A7,'1y'!A:C,2,FALSE)</f>
        <v>6.4120134954373603E-2</v>
      </c>
      <c r="E7">
        <f>VLOOKUP(A7,'3y'!A:C,2,FALSE)</f>
        <v>0.381093444885924</v>
      </c>
      <c r="F7">
        <f>VLOOKUP(A7,'5y'!A:C,2,FALSE)</f>
        <v>0.53630227549842002</v>
      </c>
      <c r="H7">
        <f>VLOOKUP(A7,'6m'!A:C,3,FALSE)</f>
        <v>0.37876713815711499</v>
      </c>
      <c r="I7">
        <f>VLOOKUP(A7,'1y'!A:C,3,FALSE)</f>
        <v>0.36250005296617099</v>
      </c>
      <c r="J7">
        <f>VLOOKUP(A7,'3y'!A:C,3,FALSE)</f>
        <v>0.433592677363626</v>
      </c>
      <c r="K7">
        <f>VLOOKUP(A7,'5y'!A:C,3,FALSE)</f>
        <v>0.59231557535847401</v>
      </c>
      <c r="M7" t="str">
        <f t="shared" si="0"/>
        <v>MR</v>
      </c>
      <c r="N7" t="str">
        <f t="shared" si="1"/>
        <v>MR</v>
      </c>
      <c r="O7" t="str">
        <f t="shared" si="2"/>
        <v>MR</v>
      </c>
      <c r="P7" t="str">
        <f t="shared" si="3"/>
        <v>MR</v>
      </c>
      <c r="Q7" t="str">
        <f t="shared" si="4"/>
        <v>MR</v>
      </c>
      <c r="R7" t="str">
        <f t="shared" si="5"/>
        <v>MR</v>
      </c>
      <c r="S7" t="str">
        <f t="shared" si="6"/>
        <v>TF</v>
      </c>
      <c r="T7" t="str">
        <f t="shared" si="7"/>
        <v>MR</v>
      </c>
      <c r="U7" t="str">
        <f t="shared" si="8"/>
        <v>TF</v>
      </c>
      <c r="V7" t="str">
        <f t="shared" si="9"/>
        <v>MR</v>
      </c>
      <c r="W7" t="str">
        <f t="shared" si="10"/>
        <v>TF</v>
      </c>
      <c r="X7" t="str">
        <f t="shared" si="11"/>
        <v>TF</v>
      </c>
    </row>
    <row r="8" spans="1:30" x14ac:dyDescent="0.3">
      <c r="A8" t="s">
        <v>8</v>
      </c>
      <c r="B8" t="str">
        <f>+VLOOKUP(A8,tickers!A:B,2,FALSE)</f>
        <v>Coca-Cola Company</v>
      </c>
      <c r="C8">
        <f>VLOOKUP(A8,'6m'!A:C,2,FALSE)</f>
        <v>1.2652589765372599E-2</v>
      </c>
      <c r="D8">
        <f>VLOOKUP(A8,'1y'!A:C,2,FALSE)</f>
        <v>0.51392561588294505</v>
      </c>
      <c r="E8">
        <f>VLOOKUP(A8,'3y'!A:C,2,FALSE)</f>
        <v>0.39699887713909698</v>
      </c>
      <c r="F8">
        <f>VLOOKUP(A8,'5y'!A:C,2,FALSE)</f>
        <v>0.15686520131475701</v>
      </c>
      <c r="H8">
        <f>VLOOKUP(A8,'6m'!A:C,3,FALSE)</f>
        <v>0.56759756433085595</v>
      </c>
      <c r="I8">
        <f>VLOOKUP(A8,'1y'!A:C,3,FALSE)</f>
        <v>0.63004370952419597</v>
      </c>
      <c r="J8">
        <f>VLOOKUP(A8,'3y'!A:C,3,FALSE)</f>
        <v>0.59707503813776297</v>
      </c>
      <c r="K8">
        <f>VLOOKUP(A8,'5y'!A:C,3,FALSE)</f>
        <v>0.60743450919200603</v>
      </c>
      <c r="M8" t="str">
        <f t="shared" si="0"/>
        <v>TF</v>
      </c>
      <c r="N8" t="str">
        <f t="shared" si="1"/>
        <v>MR</v>
      </c>
      <c r="O8" t="str">
        <f t="shared" si="2"/>
        <v>TF</v>
      </c>
      <c r="P8" t="str">
        <f t="shared" si="3"/>
        <v>TF</v>
      </c>
      <c r="Q8" t="str">
        <f t="shared" si="4"/>
        <v>-</v>
      </c>
      <c r="R8" t="str">
        <f t="shared" si="5"/>
        <v>TF</v>
      </c>
      <c r="S8" t="str">
        <f t="shared" si="6"/>
        <v>TF</v>
      </c>
      <c r="T8" t="str">
        <f t="shared" si="7"/>
        <v>TF</v>
      </c>
      <c r="U8" t="str">
        <f t="shared" si="8"/>
        <v>TF</v>
      </c>
      <c r="V8" t="str">
        <f t="shared" si="9"/>
        <v>TF</v>
      </c>
      <c r="W8" t="str">
        <f t="shared" si="10"/>
        <v>TF</v>
      </c>
      <c r="X8" t="str">
        <f t="shared" si="11"/>
        <v>TF</v>
      </c>
    </row>
    <row r="9" spans="1:30" x14ac:dyDescent="0.3">
      <c r="A9" t="s">
        <v>9</v>
      </c>
      <c r="B9" t="str">
        <f>+VLOOKUP(A9,tickers!A:B,2,FALSE)</f>
        <v>Community Bank System</v>
      </c>
      <c r="C9">
        <f>VLOOKUP(A9,'6m'!A:C,2,FALSE)</f>
        <v>0.58828704962773404</v>
      </c>
      <c r="D9">
        <f>VLOOKUP(A9,'1y'!A:C,2,FALSE)</f>
        <v>0.34455533335383598</v>
      </c>
      <c r="E9">
        <f>VLOOKUP(A9,'3y'!A:C,2,FALSE)</f>
        <v>0.14997128958647199</v>
      </c>
      <c r="F9">
        <f>VLOOKUP(A9,'5y'!A:C,2,FALSE)</f>
        <v>0.68125805912531401</v>
      </c>
      <c r="H9">
        <f>VLOOKUP(A9,'6m'!A:C,3,FALSE)</f>
        <v>0.62366588104593801</v>
      </c>
      <c r="I9">
        <f>VLOOKUP(A9,'1y'!A:C,3,FALSE)</f>
        <v>0.56034165203923203</v>
      </c>
      <c r="J9">
        <f>VLOOKUP(A9,'3y'!A:C,3,FALSE)</f>
        <v>0.53433243866438296</v>
      </c>
      <c r="K9">
        <f>VLOOKUP(A9,'5y'!A:C,3,FALSE)</f>
        <v>0.666385759969646</v>
      </c>
      <c r="M9" t="str">
        <f t="shared" si="0"/>
        <v>TF</v>
      </c>
      <c r="N9" t="str">
        <f t="shared" si="1"/>
        <v>-</v>
      </c>
      <c r="O9" t="str">
        <f t="shared" si="2"/>
        <v>TF</v>
      </c>
      <c r="P9" t="str">
        <f t="shared" si="3"/>
        <v>TF</v>
      </c>
      <c r="Q9" t="str">
        <f t="shared" si="4"/>
        <v>-</v>
      </c>
      <c r="R9" t="str">
        <f t="shared" si="5"/>
        <v>TF</v>
      </c>
      <c r="S9" t="str">
        <f t="shared" si="6"/>
        <v>TF</v>
      </c>
      <c r="T9" t="str">
        <f t="shared" si="7"/>
        <v>TF</v>
      </c>
      <c r="U9" t="str">
        <f t="shared" si="8"/>
        <v>TF</v>
      </c>
      <c r="V9" t="str">
        <f t="shared" si="9"/>
        <v>MR</v>
      </c>
      <c r="W9" t="str">
        <f t="shared" si="10"/>
        <v>TF</v>
      </c>
      <c r="X9" t="str">
        <f t="shared" si="11"/>
        <v>TF</v>
      </c>
    </row>
    <row r="10" spans="1:30" x14ac:dyDescent="0.3">
      <c r="A10" t="s">
        <v>10</v>
      </c>
      <c r="B10" t="str">
        <f>+VLOOKUP(A10,tickers!A:B,2,FALSE)</f>
        <v>Consolidated Edison</v>
      </c>
      <c r="C10">
        <f>VLOOKUP(A10,'6m'!A:C,2,FALSE)</f>
        <v>0.51879730019984904</v>
      </c>
      <c r="D10">
        <f>VLOOKUP(A10,'1y'!A:C,2,FALSE)</f>
        <v>0.96293434908680298</v>
      </c>
      <c r="E10">
        <f>VLOOKUP(A10,'3y'!A:C,2,FALSE)</f>
        <v>0.60538976210466999</v>
      </c>
      <c r="F10">
        <f>VLOOKUP(A10,'5y'!A:C,2,FALSE)</f>
        <v>0.58657452967870005</v>
      </c>
      <c r="H10">
        <f>VLOOKUP(A10,'6m'!A:C,3,FALSE)</f>
        <v>0.39348576149302</v>
      </c>
      <c r="I10">
        <f>VLOOKUP(A10,'1y'!A:C,3,FALSE)</f>
        <v>0.517959354331884</v>
      </c>
      <c r="J10">
        <f>VLOOKUP(A10,'3y'!A:C,3,FALSE)</f>
        <v>0.54248711960283302</v>
      </c>
      <c r="K10">
        <f>VLOOKUP(A10,'5y'!A:C,3,FALSE)</f>
        <v>0.59415531458427195</v>
      </c>
      <c r="M10" t="str">
        <f t="shared" si="0"/>
        <v>MR</v>
      </c>
      <c r="N10" t="str">
        <f t="shared" si="1"/>
        <v>-</v>
      </c>
      <c r="O10" t="str">
        <f t="shared" si="2"/>
        <v>-</v>
      </c>
      <c r="P10" t="str">
        <f t="shared" si="3"/>
        <v>TF</v>
      </c>
      <c r="Q10" t="str">
        <f t="shared" si="4"/>
        <v>-</v>
      </c>
      <c r="R10" t="str">
        <f t="shared" si="5"/>
        <v>TF</v>
      </c>
      <c r="S10" t="str">
        <f t="shared" si="6"/>
        <v>MR</v>
      </c>
      <c r="T10" t="str">
        <f t="shared" si="7"/>
        <v>TF</v>
      </c>
      <c r="U10" t="str">
        <f t="shared" si="8"/>
        <v>TF</v>
      </c>
      <c r="V10" t="str">
        <f t="shared" si="9"/>
        <v>MR</v>
      </c>
      <c r="W10" t="str">
        <f t="shared" si="10"/>
        <v>TF</v>
      </c>
      <c r="X10" t="str">
        <f t="shared" si="11"/>
        <v>TF</v>
      </c>
    </row>
    <row r="11" spans="1:30" x14ac:dyDescent="0.3">
      <c r="A11" t="s">
        <v>11</v>
      </c>
      <c r="B11" t="str">
        <f>+VLOOKUP(A11,tickers!A:B,2,FALSE)</f>
        <v>ExxonMobil Corp.</v>
      </c>
      <c r="C11">
        <f>VLOOKUP(A11,'6m'!A:C,2,FALSE)</f>
        <v>6.35140463414475E-2</v>
      </c>
      <c r="D11">
        <f>VLOOKUP(A11,'1y'!A:C,2,FALSE)</f>
        <v>0.35501023637766599</v>
      </c>
      <c r="E11">
        <f>VLOOKUP(A11,'3y'!A:C,2,FALSE)</f>
        <v>9.9046576551164393E-3</v>
      </c>
      <c r="F11">
        <f>VLOOKUP(A11,'5y'!A:C,2,FALSE)</f>
        <v>5.7626971207183301E-3</v>
      </c>
      <c r="H11">
        <f>VLOOKUP(A11,'6m'!A:C,3,FALSE)</f>
        <v>0.29570531448006898</v>
      </c>
      <c r="I11">
        <f>VLOOKUP(A11,'1y'!A:C,3,FALSE)</f>
        <v>0.44511625676782401</v>
      </c>
      <c r="J11">
        <f>VLOOKUP(A11,'3y'!A:C,3,FALSE)</f>
        <v>0.44721682327889301</v>
      </c>
      <c r="K11">
        <f>VLOOKUP(A11,'5y'!A:C,3,FALSE)</f>
        <v>0.44000910698505202</v>
      </c>
      <c r="M11" t="str">
        <f t="shared" si="0"/>
        <v>MR</v>
      </c>
      <c r="N11" t="str">
        <f t="shared" si="1"/>
        <v>MR</v>
      </c>
      <c r="O11" t="str">
        <f t="shared" si="2"/>
        <v>MR</v>
      </c>
      <c r="P11" t="str">
        <f t="shared" si="3"/>
        <v>MR</v>
      </c>
      <c r="Q11" t="str">
        <f t="shared" si="4"/>
        <v>-</v>
      </c>
      <c r="R11" t="str">
        <f t="shared" si="5"/>
        <v>-</v>
      </c>
      <c r="S11" t="str">
        <f t="shared" si="6"/>
        <v>TF</v>
      </c>
      <c r="T11" t="str">
        <f t="shared" si="7"/>
        <v>MR</v>
      </c>
      <c r="U11" t="str">
        <f t="shared" si="8"/>
        <v>TF</v>
      </c>
      <c r="V11" t="str">
        <f t="shared" si="9"/>
        <v>TF</v>
      </c>
      <c r="W11" t="str">
        <f t="shared" si="10"/>
        <v>MR</v>
      </c>
      <c r="X11" t="str">
        <f t="shared" si="11"/>
        <v>TF</v>
      </c>
    </row>
    <row r="12" spans="1:30" x14ac:dyDescent="0.3">
      <c r="A12" t="s">
        <v>12</v>
      </c>
      <c r="B12" t="str">
        <f>+VLOOKUP(A12,tickers!A:B,2,FALSE)</f>
        <v>Federal Realty Inv. Trust</v>
      </c>
      <c r="C12">
        <f>VLOOKUP(A12,'6m'!A:C,2,FALSE)</f>
        <v>0.34870243476574098</v>
      </c>
      <c r="D12">
        <f>VLOOKUP(A12,'1y'!A:C,2,FALSE)</f>
        <v>3.3618926109043198E-2</v>
      </c>
      <c r="E12">
        <f>VLOOKUP(A12,'3y'!A:C,2,FALSE)</f>
        <v>0.113858342909737</v>
      </c>
      <c r="F12">
        <f>VLOOKUP(A12,'5y'!A:C,2,FALSE)</f>
        <v>7.1404996427718803E-2</v>
      </c>
      <c r="H12">
        <f>VLOOKUP(A12,'6m'!A:C,3,FALSE)</f>
        <v>0.46759252472521001</v>
      </c>
      <c r="I12">
        <f>VLOOKUP(A12,'1y'!A:C,3,FALSE)</f>
        <v>0.378142244766484</v>
      </c>
      <c r="J12">
        <f>VLOOKUP(A12,'3y'!A:C,3,FALSE)</f>
        <v>0.49647294187025198</v>
      </c>
      <c r="K12">
        <f>VLOOKUP(A12,'5y'!A:C,3,FALSE)</f>
        <v>0.52142391183107095</v>
      </c>
      <c r="M12" t="str">
        <f t="shared" si="0"/>
        <v>MR</v>
      </c>
      <c r="N12" t="str">
        <f t="shared" si="1"/>
        <v>-</v>
      </c>
      <c r="O12" t="str">
        <f t="shared" si="2"/>
        <v>-</v>
      </c>
      <c r="P12" t="str">
        <f t="shared" si="3"/>
        <v>MR</v>
      </c>
      <c r="Q12" t="str">
        <f t="shared" si="4"/>
        <v>MR</v>
      </c>
      <c r="R12" t="str">
        <f t="shared" si="5"/>
        <v>MR</v>
      </c>
      <c r="S12" t="str">
        <f t="shared" si="6"/>
        <v>TF</v>
      </c>
      <c r="T12" t="str">
        <f t="shared" si="7"/>
        <v>MR</v>
      </c>
      <c r="U12" t="str">
        <f t="shared" si="8"/>
        <v>TF</v>
      </c>
      <c r="V12" t="str">
        <f t="shared" si="9"/>
        <v>TF</v>
      </c>
      <c r="W12" t="str">
        <f t="shared" si="10"/>
        <v>TF</v>
      </c>
      <c r="X12" t="str">
        <f t="shared" si="11"/>
        <v>TF</v>
      </c>
    </row>
    <row r="13" spans="1:30" x14ac:dyDescent="0.3">
      <c r="A13" t="s">
        <v>13</v>
      </c>
      <c r="B13" t="str">
        <f>+VLOOKUP(A13,tickers!A:B,2,FALSE)</f>
        <v>Helmerich &amp; Payne Inc.</v>
      </c>
      <c r="C13">
        <f>VLOOKUP(A13,'6m'!A:C,2,FALSE)</f>
        <v>0.45547278930677798</v>
      </c>
      <c r="D13">
        <f>VLOOKUP(A13,'1y'!A:C,2,FALSE)</f>
        <v>0.67594962695342298</v>
      </c>
      <c r="E13">
        <f>VLOOKUP(A13,'3y'!A:C,2,FALSE)</f>
        <v>0.336878667016764</v>
      </c>
      <c r="F13">
        <f>VLOOKUP(A13,'5y'!A:C,2,FALSE)</f>
        <v>4.6634379884478799E-2</v>
      </c>
      <c r="H13">
        <f>VLOOKUP(A13,'6m'!A:C,3,FALSE)</f>
        <v>0.33080582265719899</v>
      </c>
      <c r="I13">
        <f>VLOOKUP(A13,'1y'!A:C,3,FALSE)</f>
        <v>0.61850292143767904</v>
      </c>
      <c r="J13">
        <f>VLOOKUP(A13,'3y'!A:C,3,FALSE)</f>
        <v>0.54341606021195699</v>
      </c>
      <c r="K13">
        <f>VLOOKUP(A13,'5y'!A:C,3,FALSE)</f>
        <v>0.50680283201854304</v>
      </c>
      <c r="M13" t="str">
        <f t="shared" si="0"/>
        <v>MR</v>
      </c>
      <c r="N13" t="str">
        <f t="shared" si="1"/>
        <v>-</v>
      </c>
      <c r="O13" t="str">
        <f t="shared" si="2"/>
        <v>-</v>
      </c>
      <c r="P13" t="str">
        <f t="shared" si="3"/>
        <v>TF</v>
      </c>
      <c r="Q13" t="str">
        <f t="shared" si="4"/>
        <v>-</v>
      </c>
      <c r="R13" t="str">
        <f t="shared" si="5"/>
        <v>TF</v>
      </c>
      <c r="S13" t="str">
        <f t="shared" si="6"/>
        <v>TF</v>
      </c>
      <c r="T13" t="str">
        <f t="shared" si="7"/>
        <v>TF</v>
      </c>
      <c r="U13" t="str">
        <f t="shared" si="8"/>
        <v>TF</v>
      </c>
      <c r="V13" t="str">
        <f t="shared" si="9"/>
        <v>TF</v>
      </c>
      <c r="W13" t="str">
        <f t="shared" si="10"/>
        <v>TF</v>
      </c>
      <c r="X13" t="str">
        <f t="shared" si="11"/>
        <v>TF</v>
      </c>
    </row>
    <row r="14" spans="1:30" x14ac:dyDescent="0.3">
      <c r="A14" t="s">
        <v>14</v>
      </c>
      <c r="B14" t="str">
        <f>+VLOOKUP(A14,tickers!A:B,2,FALSE)</f>
        <v>Kimberly-Clark Corp.</v>
      </c>
      <c r="C14">
        <f>VLOOKUP(A14,'6m'!A:C,2,FALSE)</f>
        <v>1.8334586193919599E-2</v>
      </c>
      <c r="D14">
        <f>VLOOKUP(A14,'1y'!A:C,2,FALSE)</f>
        <v>0.95195389982901601</v>
      </c>
      <c r="E14">
        <f>VLOOKUP(A14,'3y'!A:C,2,FALSE)</f>
        <v>0.158999283657487</v>
      </c>
      <c r="F14">
        <f>VLOOKUP(A14,'5y'!A:C,2,FALSE)</f>
        <v>0.12949924309838101</v>
      </c>
      <c r="H14">
        <f>VLOOKUP(A14,'6m'!A:C,3,FALSE)</f>
        <v>0.32358672298788799</v>
      </c>
      <c r="I14">
        <f>VLOOKUP(A14,'1y'!A:C,3,FALSE)</f>
        <v>0.52772999639492102</v>
      </c>
      <c r="J14">
        <f>VLOOKUP(A14,'3y'!A:C,3,FALSE)</f>
        <v>0.55551622499184705</v>
      </c>
      <c r="K14">
        <f>VLOOKUP(A14,'5y'!A:C,3,FALSE)</f>
        <v>0.53103007064483598</v>
      </c>
      <c r="M14" t="str">
        <f t="shared" si="0"/>
        <v>MR</v>
      </c>
      <c r="N14" t="str">
        <f t="shared" si="1"/>
        <v>MR</v>
      </c>
      <c r="O14" t="str">
        <f t="shared" si="2"/>
        <v>MR</v>
      </c>
      <c r="P14" t="str">
        <f t="shared" si="3"/>
        <v>TF</v>
      </c>
      <c r="Q14" t="str">
        <f t="shared" si="4"/>
        <v>-</v>
      </c>
      <c r="R14" t="str">
        <f t="shared" si="5"/>
        <v>TF</v>
      </c>
      <c r="S14" t="str">
        <f t="shared" si="6"/>
        <v>TF</v>
      </c>
      <c r="T14" t="str">
        <f t="shared" si="7"/>
        <v>TF</v>
      </c>
      <c r="U14" t="str">
        <f t="shared" si="8"/>
        <v>TF</v>
      </c>
      <c r="V14" t="str">
        <f t="shared" si="9"/>
        <v>TF</v>
      </c>
      <c r="W14" t="str">
        <f t="shared" si="10"/>
        <v>TF</v>
      </c>
      <c r="X14" t="str">
        <f t="shared" si="11"/>
        <v>TF</v>
      </c>
    </row>
    <row r="15" spans="1:30" x14ac:dyDescent="0.3">
      <c r="A15" t="s">
        <v>15</v>
      </c>
      <c r="B15" t="str">
        <f>+VLOOKUP(A15,tickers!A:B,2,FALSE)</f>
        <v>Leggett &amp; Platt Inc.</v>
      </c>
      <c r="C15">
        <f>VLOOKUP(A15,'6m'!A:C,2,FALSE)</f>
        <v>0.81087318930504004</v>
      </c>
      <c r="D15">
        <f>VLOOKUP(A15,'1y'!A:C,2,FALSE)</f>
        <v>0.48844665554754901</v>
      </c>
      <c r="E15">
        <f>VLOOKUP(A15,'3y'!A:C,2,FALSE)</f>
        <v>0.12856367520713899</v>
      </c>
      <c r="F15">
        <f>VLOOKUP(A15,'5y'!A:C,2,FALSE)</f>
        <v>3.7827513451346099E-2</v>
      </c>
      <c r="H15">
        <f>VLOOKUP(A15,'6m'!A:C,3,FALSE)</f>
        <v>0.78086974980813895</v>
      </c>
      <c r="I15">
        <f>VLOOKUP(A15,'1y'!A:C,3,FALSE)</f>
        <v>0.70506200313584699</v>
      </c>
      <c r="J15">
        <f>VLOOKUP(A15,'3y'!A:C,3,FALSE)</f>
        <v>0.55589904259578504</v>
      </c>
      <c r="K15">
        <f>VLOOKUP(A15,'5y'!A:C,3,FALSE)</f>
        <v>0.52009493397795103</v>
      </c>
      <c r="M15" t="str">
        <f t="shared" si="0"/>
        <v>TF</v>
      </c>
      <c r="N15" t="str">
        <f t="shared" si="1"/>
        <v>-</v>
      </c>
      <c r="O15" t="str">
        <f t="shared" si="2"/>
        <v>TF</v>
      </c>
      <c r="P15" t="str">
        <f t="shared" si="3"/>
        <v>TF</v>
      </c>
      <c r="Q15" t="str">
        <f t="shared" si="4"/>
        <v>-</v>
      </c>
      <c r="R15" t="str">
        <f t="shared" si="5"/>
        <v>TF</v>
      </c>
      <c r="S15" t="str">
        <f t="shared" si="6"/>
        <v>TF</v>
      </c>
      <c r="T15" t="str">
        <f t="shared" si="7"/>
        <v>TF</v>
      </c>
      <c r="U15" t="str">
        <f t="shared" si="8"/>
        <v>TF</v>
      </c>
      <c r="V15" t="str">
        <f t="shared" si="9"/>
        <v>TF</v>
      </c>
      <c r="W15" t="str">
        <f t="shared" si="10"/>
        <v>TF</v>
      </c>
      <c r="X15" t="str">
        <f t="shared" si="11"/>
        <v>TF</v>
      </c>
    </row>
    <row r="16" spans="1:30" x14ac:dyDescent="0.3">
      <c r="A16" t="s">
        <v>16</v>
      </c>
      <c r="B16" t="str">
        <f>+VLOOKUP(A16,tickers!A:B,2,FALSE)</f>
        <v>Mercury General Corp.</v>
      </c>
      <c r="C16">
        <f>VLOOKUP(A16,'6m'!A:C,2,FALSE)</f>
        <v>0.96113277352666904</v>
      </c>
      <c r="D16">
        <f>VLOOKUP(A16,'1y'!A:C,2,FALSE)</f>
        <v>0.50943511883492998</v>
      </c>
      <c r="E16">
        <f>VLOOKUP(A16,'3y'!A:C,2,FALSE)</f>
        <v>0.17153570146374</v>
      </c>
      <c r="F16">
        <f>VLOOKUP(A16,'5y'!A:C,2,FALSE)</f>
        <v>5.8315506990446402E-2</v>
      </c>
      <c r="H16">
        <f>VLOOKUP(A16,'6m'!A:C,3,FALSE)</f>
        <v>0.61151189830372099</v>
      </c>
      <c r="I16">
        <f>VLOOKUP(A16,'1y'!A:C,3,FALSE)</f>
        <v>0.59803230147409303</v>
      </c>
      <c r="J16">
        <f>VLOOKUP(A16,'3y'!A:C,3,FALSE)</f>
        <v>0.53042618067175895</v>
      </c>
      <c r="K16">
        <f>VLOOKUP(A16,'5y'!A:C,3,FALSE)</f>
        <v>0.524316196561179</v>
      </c>
      <c r="M16" t="str">
        <f t="shared" si="0"/>
        <v>TF</v>
      </c>
      <c r="N16" t="str">
        <f t="shared" si="1"/>
        <v>-</v>
      </c>
      <c r="O16" t="str">
        <f t="shared" si="2"/>
        <v>TF</v>
      </c>
      <c r="P16" t="str">
        <f t="shared" si="3"/>
        <v>TF</v>
      </c>
      <c r="Q16" t="str">
        <f t="shared" si="4"/>
        <v>-</v>
      </c>
      <c r="R16" t="str">
        <f t="shared" si="5"/>
        <v>TF</v>
      </c>
      <c r="S16" t="str">
        <f t="shared" si="6"/>
        <v>TF</v>
      </c>
      <c r="T16" t="str">
        <f t="shared" si="7"/>
        <v>TF</v>
      </c>
      <c r="U16" t="str">
        <f t="shared" si="8"/>
        <v>TF</v>
      </c>
      <c r="V16" t="str">
        <f t="shared" si="9"/>
        <v>TF</v>
      </c>
      <c r="W16" t="str">
        <f t="shared" si="10"/>
        <v>TF</v>
      </c>
      <c r="X16" t="str">
        <f t="shared" si="11"/>
        <v>TF</v>
      </c>
    </row>
    <row r="17" spans="1:24" x14ac:dyDescent="0.3">
      <c r="A17" t="s">
        <v>17</v>
      </c>
      <c r="B17" t="str">
        <f>+VLOOKUP(A17,tickers!A:B,2,FALSE)</f>
        <v>Meredith Corp.</v>
      </c>
      <c r="C17">
        <f>VLOOKUP(A17,'6m'!A:C,2,FALSE)</f>
        <v>0.99727199109697096</v>
      </c>
      <c r="D17">
        <f>VLOOKUP(A17,'1y'!A:C,2,FALSE)</f>
        <v>0.528613731857833</v>
      </c>
      <c r="E17">
        <f>VLOOKUP(A17,'3y'!A:C,2,FALSE)</f>
        <v>3.87595805875907E-2</v>
      </c>
      <c r="F17">
        <f>VLOOKUP(A17,'5y'!A:C,2,FALSE)</f>
        <v>4.2352203865668202E-2</v>
      </c>
      <c r="H17">
        <f>VLOOKUP(A17,'6m'!A:C,3,FALSE)</f>
        <v>0.58423028752930195</v>
      </c>
      <c r="I17">
        <f>VLOOKUP(A17,'1y'!A:C,3,FALSE)</f>
        <v>0.66309414594977001</v>
      </c>
      <c r="J17">
        <f>VLOOKUP(A17,'3y'!A:C,3,FALSE)</f>
        <v>0.59675171450241504</v>
      </c>
      <c r="K17">
        <f>VLOOKUP(A17,'5y'!A:C,3,FALSE)</f>
        <v>0.56095299236162999</v>
      </c>
      <c r="M17" t="str">
        <f t="shared" si="0"/>
        <v>TF</v>
      </c>
      <c r="N17" t="str">
        <f t="shared" si="1"/>
        <v>-</v>
      </c>
      <c r="O17" t="str">
        <f t="shared" si="2"/>
        <v>TF</v>
      </c>
      <c r="P17" t="str">
        <f t="shared" si="3"/>
        <v>TF</v>
      </c>
      <c r="Q17" t="str">
        <f t="shared" si="4"/>
        <v>-</v>
      </c>
      <c r="R17" t="str">
        <f t="shared" si="5"/>
        <v>TF</v>
      </c>
      <c r="S17" t="str">
        <f t="shared" si="6"/>
        <v>TF</v>
      </c>
      <c r="T17" t="str">
        <f t="shared" si="7"/>
        <v>TF</v>
      </c>
      <c r="U17" t="str">
        <f t="shared" si="8"/>
        <v>TF</v>
      </c>
      <c r="V17" t="str">
        <f t="shared" si="9"/>
        <v>TF</v>
      </c>
      <c r="W17" t="str">
        <f t="shared" si="10"/>
        <v>TF</v>
      </c>
      <c r="X17" t="str">
        <f t="shared" si="11"/>
        <v>TF</v>
      </c>
    </row>
    <row r="18" spans="1:24" x14ac:dyDescent="0.3">
      <c r="A18" t="s">
        <v>18</v>
      </c>
      <c r="B18" t="str">
        <f>+VLOOKUP(A18,tickers!A:B,2,FALSE)</f>
        <v>National Retail Properties</v>
      </c>
      <c r="C18">
        <f>VLOOKUP(A18,'6m'!A:C,2,FALSE)</f>
        <v>0.48429577580197403</v>
      </c>
      <c r="D18">
        <f>VLOOKUP(A18,'1y'!A:C,2,FALSE)</f>
        <v>0.214817967367046</v>
      </c>
      <c r="E18">
        <f>VLOOKUP(A18,'3y'!A:C,2,FALSE)</f>
        <v>0.57174797730515203</v>
      </c>
      <c r="F18">
        <f>VLOOKUP(A18,'5y'!A:C,2,FALSE)</f>
        <v>0.36631604706968102</v>
      </c>
      <c r="H18">
        <f>VLOOKUP(A18,'6m'!A:C,3,FALSE)</f>
        <v>0.44976875836529101</v>
      </c>
      <c r="I18">
        <f>VLOOKUP(A18,'1y'!A:C,3,FALSE)</f>
        <v>0.44895780360626703</v>
      </c>
      <c r="J18">
        <f>VLOOKUP(A18,'3y'!A:C,3,FALSE)</f>
        <v>0.64227775927377395</v>
      </c>
      <c r="K18">
        <f>VLOOKUP(A18,'5y'!A:C,3,FALSE)</f>
        <v>0.62236395478734996</v>
      </c>
      <c r="M18" t="str">
        <f t="shared" si="0"/>
        <v>MR</v>
      </c>
      <c r="N18" t="str">
        <f t="shared" si="1"/>
        <v>-</v>
      </c>
      <c r="O18" t="str">
        <f t="shared" si="2"/>
        <v>-</v>
      </c>
      <c r="P18" t="str">
        <f t="shared" si="3"/>
        <v>MR</v>
      </c>
      <c r="Q18" t="str">
        <f t="shared" si="4"/>
        <v>-</v>
      </c>
      <c r="R18" t="str">
        <f t="shared" si="5"/>
        <v>-</v>
      </c>
      <c r="S18" t="str">
        <f t="shared" si="6"/>
        <v>MR</v>
      </c>
      <c r="T18" t="str">
        <f t="shared" si="7"/>
        <v>TF</v>
      </c>
      <c r="U18" t="str">
        <f t="shared" si="8"/>
        <v>TF</v>
      </c>
      <c r="V18" t="str">
        <f t="shared" si="9"/>
        <v>TF</v>
      </c>
      <c r="W18" t="str">
        <f t="shared" si="10"/>
        <v>TF</v>
      </c>
      <c r="X18" t="str">
        <f t="shared" si="11"/>
        <v>TF</v>
      </c>
    </row>
    <row r="19" spans="1:24" x14ac:dyDescent="0.3">
      <c r="A19" t="s">
        <v>19</v>
      </c>
      <c r="B19" t="str">
        <f>+VLOOKUP(A19,tickers!A:B,2,FALSE)</f>
        <v>Northwest Natural Gas</v>
      </c>
      <c r="C19">
        <f>VLOOKUP(A19,'6m'!A:C,2,FALSE)</f>
        <v>0.10612632805924301</v>
      </c>
      <c r="D19">
        <f>VLOOKUP(A19,'1y'!A:C,2,FALSE)</f>
        <v>0.44937314196323702</v>
      </c>
      <c r="E19">
        <f>VLOOKUP(A19,'3y'!A:C,2,FALSE)</f>
        <v>0.27245087743517699</v>
      </c>
      <c r="F19">
        <f>VLOOKUP(A19,'5y'!A:C,2,FALSE)</f>
        <v>0.49461374447517698</v>
      </c>
      <c r="H19">
        <f>VLOOKUP(A19,'6m'!A:C,3,FALSE)</f>
        <v>0.61804759623799899</v>
      </c>
      <c r="I19">
        <f>VLOOKUP(A19,'1y'!A:C,3,FALSE)</f>
        <v>0.59618178666989996</v>
      </c>
      <c r="J19">
        <f>VLOOKUP(A19,'3y'!A:C,3,FALSE)</f>
        <v>0.574692451877581</v>
      </c>
      <c r="K19">
        <f>VLOOKUP(A19,'5y'!A:C,3,FALSE)</f>
        <v>0.619417405930348</v>
      </c>
      <c r="M19" t="str">
        <f t="shared" si="0"/>
        <v>TF</v>
      </c>
      <c r="N19" t="str">
        <f t="shared" si="1"/>
        <v>-</v>
      </c>
      <c r="O19" t="str">
        <f t="shared" si="2"/>
        <v>TF</v>
      </c>
      <c r="P19" t="str">
        <f t="shared" si="3"/>
        <v>TF</v>
      </c>
      <c r="Q19" t="str">
        <f t="shared" si="4"/>
        <v>-</v>
      </c>
      <c r="R19" t="str">
        <f t="shared" si="5"/>
        <v>TF</v>
      </c>
      <c r="S19" t="str">
        <f t="shared" si="6"/>
        <v>TF</v>
      </c>
      <c r="T19" t="str">
        <f t="shared" si="7"/>
        <v>TF</v>
      </c>
      <c r="U19" t="str">
        <f t="shared" si="8"/>
        <v>TF</v>
      </c>
      <c r="V19" t="str">
        <f t="shared" si="9"/>
        <v>TF</v>
      </c>
      <c r="W19" t="str">
        <f t="shared" si="10"/>
        <v>TF</v>
      </c>
      <c r="X19" t="str">
        <f t="shared" si="11"/>
        <v>TF</v>
      </c>
    </row>
    <row r="20" spans="1:24" x14ac:dyDescent="0.3">
      <c r="A20" t="s">
        <v>20</v>
      </c>
      <c r="B20" t="str">
        <f>+VLOOKUP(A20,tickers!A:B,2,FALSE)</f>
        <v>Old Republic International</v>
      </c>
      <c r="C20">
        <f>VLOOKUP(A20,'6m'!A:C,2,FALSE)</f>
        <v>0.39771750029355601</v>
      </c>
      <c r="D20">
        <f>VLOOKUP(A20,'1y'!A:C,2,FALSE)</f>
        <v>0.86227355143212003</v>
      </c>
      <c r="E20">
        <f>VLOOKUP(A20,'3y'!A:C,2,FALSE)</f>
        <v>0.57204489735735198</v>
      </c>
      <c r="F20">
        <f>VLOOKUP(A20,'5y'!A:C,2,FALSE)</f>
        <v>0.85008263527875105</v>
      </c>
      <c r="H20">
        <f>VLOOKUP(A20,'6m'!A:C,3,FALSE)</f>
        <v>0.52132063525957795</v>
      </c>
      <c r="I20">
        <f>VLOOKUP(A20,'1y'!A:C,3,FALSE)</f>
        <v>0.60791614918167103</v>
      </c>
      <c r="J20">
        <f>VLOOKUP(A20,'3y'!A:C,3,FALSE)</f>
        <v>0.57498723941666796</v>
      </c>
      <c r="K20">
        <f>VLOOKUP(A20,'5y'!A:C,3,FALSE)</f>
        <v>0.63619278102187005</v>
      </c>
      <c r="M20" t="str">
        <f t="shared" si="0"/>
        <v>TF</v>
      </c>
      <c r="N20" t="str">
        <f t="shared" si="1"/>
        <v>-</v>
      </c>
      <c r="O20" t="str">
        <f t="shared" si="2"/>
        <v>TF</v>
      </c>
      <c r="P20" t="str">
        <f t="shared" si="3"/>
        <v>TF</v>
      </c>
      <c r="Q20" t="str">
        <f t="shared" si="4"/>
        <v>-</v>
      </c>
      <c r="R20" t="str">
        <f t="shared" si="5"/>
        <v>TF</v>
      </c>
      <c r="S20" t="str">
        <f t="shared" si="6"/>
        <v>MR</v>
      </c>
      <c r="T20" t="str">
        <f t="shared" si="7"/>
        <v>TF</v>
      </c>
      <c r="U20" t="str">
        <f t="shared" si="8"/>
        <v>TF</v>
      </c>
      <c r="V20" t="str">
        <f t="shared" si="9"/>
        <v>MR</v>
      </c>
      <c r="W20" t="str">
        <f t="shared" si="10"/>
        <v>TF</v>
      </c>
      <c r="X20" t="str">
        <f t="shared" si="11"/>
        <v>TF</v>
      </c>
    </row>
    <row r="21" spans="1:24" x14ac:dyDescent="0.3">
      <c r="A21" t="s">
        <v>21</v>
      </c>
      <c r="B21" t="str">
        <f>+VLOOKUP(A21,tickers!A:B,2,FALSE)</f>
        <v>Procter &amp; Gamble Co.</v>
      </c>
      <c r="C21">
        <f>VLOOKUP(A21,'6m'!A:C,2,FALSE)</f>
        <v>0.35882439705375302</v>
      </c>
      <c r="D21">
        <f>VLOOKUP(A21,'1y'!A:C,2,FALSE)</f>
        <v>0.95081188513995896</v>
      </c>
      <c r="E21">
        <f>VLOOKUP(A21,'3y'!A:C,2,FALSE)</f>
        <v>0.32203345797218502</v>
      </c>
      <c r="F21">
        <f>VLOOKUP(A21,'5y'!A:C,2,FALSE)</f>
        <v>4.5655317779075E-2</v>
      </c>
      <c r="H21">
        <f>VLOOKUP(A21,'6m'!A:C,3,FALSE)</f>
        <v>0.41853154733418801</v>
      </c>
      <c r="I21">
        <f>VLOOKUP(A21,'1y'!A:C,3,FALSE)</f>
        <v>0.699835818562483</v>
      </c>
      <c r="J21">
        <f>VLOOKUP(A21,'3y'!A:C,3,FALSE)</f>
        <v>0.73532919060111901</v>
      </c>
      <c r="K21">
        <f>VLOOKUP(A21,'5y'!A:C,3,FALSE)</f>
        <v>0.70731875216792695</v>
      </c>
      <c r="M21" t="str">
        <f t="shared" si="0"/>
        <v>MR</v>
      </c>
      <c r="N21" t="str">
        <f t="shared" si="1"/>
        <v>-</v>
      </c>
      <c r="O21" t="str">
        <f t="shared" si="2"/>
        <v>-</v>
      </c>
      <c r="P21" t="str">
        <f t="shared" si="3"/>
        <v>TF</v>
      </c>
      <c r="Q21" t="str">
        <f t="shared" si="4"/>
        <v>-</v>
      </c>
      <c r="R21" t="str">
        <f t="shared" si="5"/>
        <v>TF</v>
      </c>
      <c r="S21" t="str">
        <f t="shared" si="6"/>
        <v>TF</v>
      </c>
      <c r="T21" t="str">
        <f t="shared" si="7"/>
        <v>TF</v>
      </c>
      <c r="U21" t="str">
        <f t="shared" si="8"/>
        <v>TF</v>
      </c>
      <c r="V21" t="str">
        <f t="shared" si="9"/>
        <v>TF</v>
      </c>
      <c r="W21" t="str">
        <f t="shared" si="10"/>
        <v>TF</v>
      </c>
      <c r="X21" t="str">
        <f t="shared" si="11"/>
        <v>TF</v>
      </c>
    </row>
    <row r="22" spans="1:24" x14ac:dyDescent="0.3">
      <c r="A22" t="s">
        <v>22</v>
      </c>
      <c r="B22" t="str">
        <f>+VLOOKUP(A22,tickers!A:B,2,FALSE)</f>
        <v>Realty Income Corp.</v>
      </c>
      <c r="C22">
        <f>VLOOKUP(A22,'6m'!A:C,2,FALSE)</f>
        <v>0.85562323452109201</v>
      </c>
      <c r="D22">
        <f>VLOOKUP(A22,'1y'!A:C,2,FALSE)</f>
        <v>0.69350890686659294</v>
      </c>
      <c r="E22">
        <f>VLOOKUP(A22,'3y'!A:C,2,FALSE)</f>
        <v>0.45055239954169601</v>
      </c>
      <c r="F22">
        <f>VLOOKUP(A22,'5y'!A:C,2,FALSE)</f>
        <v>0.35894813282530103</v>
      </c>
      <c r="H22">
        <f>VLOOKUP(A22,'6m'!A:C,3,FALSE)</f>
        <v>0.54479844625778795</v>
      </c>
      <c r="I22">
        <f>VLOOKUP(A22,'1y'!A:C,3,FALSE)</f>
        <v>0.55021146737050197</v>
      </c>
      <c r="J22">
        <f>VLOOKUP(A22,'3y'!A:C,3,FALSE)</f>
        <v>0.68168897540978501</v>
      </c>
      <c r="K22">
        <f>VLOOKUP(A22,'5y'!A:C,3,FALSE)</f>
        <v>0.65269344414656105</v>
      </c>
      <c r="M22" t="str">
        <f t="shared" si="0"/>
        <v>TF</v>
      </c>
      <c r="N22" t="str">
        <f t="shared" si="1"/>
        <v>-</v>
      </c>
      <c r="O22" t="str">
        <f t="shared" si="2"/>
        <v>TF</v>
      </c>
      <c r="P22" t="str">
        <f t="shared" si="3"/>
        <v>TF</v>
      </c>
      <c r="Q22" t="str">
        <f t="shared" si="4"/>
        <v>-</v>
      </c>
      <c r="R22" t="str">
        <f t="shared" si="5"/>
        <v>TF</v>
      </c>
      <c r="S22" t="str">
        <f t="shared" si="6"/>
        <v>TF</v>
      </c>
      <c r="T22" t="str">
        <f t="shared" si="7"/>
        <v>TF</v>
      </c>
      <c r="U22" t="str">
        <f t="shared" si="8"/>
        <v>TF</v>
      </c>
      <c r="V22" t="str">
        <f t="shared" si="9"/>
        <v>TF</v>
      </c>
      <c r="W22" t="str">
        <f t="shared" si="10"/>
        <v>TF</v>
      </c>
      <c r="X22" t="str">
        <f t="shared" si="11"/>
        <v>TF</v>
      </c>
    </row>
    <row r="23" spans="1:24" x14ac:dyDescent="0.3">
      <c r="A23" t="s">
        <v>23</v>
      </c>
      <c r="B23" t="str">
        <f>+VLOOKUP(A23,tickers!A:B,2,FALSE)</f>
        <v>Target Corp.</v>
      </c>
      <c r="C23">
        <f>VLOOKUP(A23,'6m'!A:C,2,FALSE)</f>
        <v>0.92720769946498804</v>
      </c>
      <c r="D23">
        <f>VLOOKUP(A23,'1y'!A:C,2,FALSE)</f>
        <v>0.85090654851797698</v>
      </c>
      <c r="E23">
        <f>VLOOKUP(A23,'3y'!A:C,2,FALSE)</f>
        <v>0.33775486100778601</v>
      </c>
      <c r="F23">
        <f>VLOOKUP(A23,'5y'!A:C,2,FALSE)</f>
        <v>5.7505025402320602E-2</v>
      </c>
      <c r="H23">
        <f>VLOOKUP(A23,'6m'!A:C,3,FALSE)</f>
        <v>0.65466926349348897</v>
      </c>
      <c r="I23">
        <f>VLOOKUP(A23,'1y'!A:C,3,FALSE)</f>
        <v>0.77575586059892399</v>
      </c>
      <c r="J23">
        <f>VLOOKUP(A23,'3y'!A:C,3,FALSE)</f>
        <v>0.73847217392116604</v>
      </c>
      <c r="K23">
        <f>VLOOKUP(A23,'5y'!A:C,3,FALSE)</f>
        <v>0.69313140088417602</v>
      </c>
      <c r="M23" t="str">
        <f t="shared" si="0"/>
        <v>TF</v>
      </c>
      <c r="N23" t="str">
        <f t="shared" si="1"/>
        <v>-</v>
      </c>
      <c r="O23" t="str">
        <f t="shared" si="2"/>
        <v>TF</v>
      </c>
      <c r="P23" t="str">
        <f t="shared" si="3"/>
        <v>TF</v>
      </c>
      <c r="Q23" t="str">
        <f t="shared" si="4"/>
        <v>-</v>
      </c>
      <c r="R23" t="str">
        <f t="shared" si="5"/>
        <v>TF</v>
      </c>
      <c r="S23" t="str">
        <f t="shared" si="6"/>
        <v>TF</v>
      </c>
      <c r="T23" t="str">
        <f t="shared" si="7"/>
        <v>TF</v>
      </c>
      <c r="U23" t="str">
        <f t="shared" si="8"/>
        <v>TF</v>
      </c>
      <c r="V23" t="str">
        <f t="shared" si="9"/>
        <v>TF</v>
      </c>
      <c r="W23" t="str">
        <f t="shared" si="10"/>
        <v>TF</v>
      </c>
      <c r="X23" t="str">
        <f t="shared" si="11"/>
        <v>TF</v>
      </c>
    </row>
    <row r="24" spans="1:24" x14ac:dyDescent="0.3">
      <c r="A24" t="s">
        <v>24</v>
      </c>
      <c r="B24" t="str">
        <f>+VLOOKUP(A24,tickers!A:B,2,FALSE)</f>
        <v>United Bankshares Inc.</v>
      </c>
      <c r="C24">
        <f>VLOOKUP(A24,'6m'!A:C,2,FALSE)</f>
        <v>0.30210519743472303</v>
      </c>
      <c r="D24">
        <f>VLOOKUP(A24,'1y'!A:C,2,FALSE)</f>
        <v>0.13416961927231599</v>
      </c>
      <c r="E24">
        <f>VLOOKUP(A24,'3y'!A:C,2,FALSE)</f>
        <v>0.11179276056783399</v>
      </c>
      <c r="F24">
        <f>VLOOKUP(A24,'5y'!A:C,2,FALSE)</f>
        <v>2.7404475243909598E-2</v>
      </c>
      <c r="H24">
        <f>VLOOKUP(A24,'6m'!A:C,3,FALSE)</f>
        <v>0.49293341665016099</v>
      </c>
      <c r="I24">
        <f>VLOOKUP(A24,'1y'!A:C,3,FALSE)</f>
        <v>0.42119094782495498</v>
      </c>
      <c r="J24">
        <f>VLOOKUP(A24,'3y'!A:C,3,FALSE)</f>
        <v>0.48406508008232602</v>
      </c>
      <c r="K24">
        <f>VLOOKUP(A24,'5y'!A:C,3,FALSE)</f>
        <v>0.485919306662216</v>
      </c>
      <c r="M24" t="str">
        <f t="shared" si="0"/>
        <v>MR</v>
      </c>
      <c r="N24" t="str">
        <f t="shared" si="1"/>
        <v>-</v>
      </c>
      <c r="O24" t="str">
        <f t="shared" si="2"/>
        <v>-</v>
      </c>
      <c r="P24" t="str">
        <f t="shared" si="3"/>
        <v>MR</v>
      </c>
      <c r="Q24" t="str">
        <f t="shared" si="4"/>
        <v>-</v>
      </c>
      <c r="R24" t="str">
        <f t="shared" si="5"/>
        <v>-</v>
      </c>
      <c r="S24" t="str">
        <f t="shared" si="6"/>
        <v>TF</v>
      </c>
      <c r="T24" t="str">
        <f t="shared" si="7"/>
        <v>MR</v>
      </c>
      <c r="U24" t="str">
        <f t="shared" si="8"/>
        <v>TF</v>
      </c>
      <c r="V24" t="str">
        <f t="shared" si="9"/>
        <v>TF</v>
      </c>
      <c r="W24" t="str">
        <f t="shared" si="10"/>
        <v>MR</v>
      </c>
      <c r="X24" t="str">
        <f t="shared" si="11"/>
        <v>TF</v>
      </c>
    </row>
    <row r="25" spans="1:24" x14ac:dyDescent="0.3">
      <c r="A25" t="s">
        <v>25</v>
      </c>
      <c r="B25" t="str">
        <f>+VLOOKUP(A25,tickers!A:B,2,FALSE)</f>
        <v>Universal Corp.</v>
      </c>
      <c r="C25">
        <f>VLOOKUP(A25,'6m'!A:C,2,FALSE)</f>
        <v>0.529168548282276</v>
      </c>
      <c r="D25">
        <f>VLOOKUP(A25,'1y'!A:C,2,FALSE)</f>
        <v>9.6079074769182898E-2</v>
      </c>
      <c r="E25">
        <f>VLOOKUP(A25,'3y'!A:C,2,FALSE)</f>
        <v>0.110099743293379</v>
      </c>
      <c r="F25">
        <f>VLOOKUP(A25,'5y'!A:C,2,FALSE)</f>
        <v>0.261223450665514</v>
      </c>
      <c r="H25">
        <f>VLOOKUP(A25,'6m'!A:C,3,FALSE)</f>
        <v>0.41571494490001598</v>
      </c>
      <c r="I25">
        <f>VLOOKUP(A25,'1y'!A:C,3,FALSE)</f>
        <v>0.39050413615763302</v>
      </c>
      <c r="J25">
        <f>VLOOKUP(A25,'3y'!A:C,3,FALSE)</f>
        <v>0.490509803075246</v>
      </c>
      <c r="K25">
        <f>VLOOKUP(A25,'5y'!A:C,3,FALSE)</f>
        <v>0.52557423304957096</v>
      </c>
      <c r="M25" t="str">
        <f t="shared" si="0"/>
        <v>MR</v>
      </c>
      <c r="N25" t="str">
        <f t="shared" si="1"/>
        <v>-</v>
      </c>
      <c r="O25" t="str">
        <f t="shared" si="2"/>
        <v>-</v>
      </c>
      <c r="P25" t="str">
        <f t="shared" si="3"/>
        <v>MR</v>
      </c>
      <c r="Q25" t="str">
        <f t="shared" si="4"/>
        <v>MR</v>
      </c>
      <c r="R25" t="str">
        <f t="shared" si="5"/>
        <v>MR</v>
      </c>
      <c r="S25" t="str">
        <f t="shared" si="6"/>
        <v>TF</v>
      </c>
      <c r="T25" t="str">
        <f t="shared" si="7"/>
        <v>MR</v>
      </c>
      <c r="U25" t="str">
        <f t="shared" si="8"/>
        <v>TF</v>
      </c>
      <c r="V25" t="str">
        <f t="shared" si="9"/>
        <v>TF</v>
      </c>
      <c r="W25" t="str">
        <f t="shared" si="10"/>
        <v>TF</v>
      </c>
      <c r="X25" t="str">
        <f t="shared" si="11"/>
        <v>TF</v>
      </c>
    </row>
    <row r="26" spans="1:24" x14ac:dyDescent="0.3">
      <c r="A26" t="s">
        <v>26</v>
      </c>
      <c r="B26" t="str">
        <f>+VLOOKUP(A26,tickers!A:B,2,FALSE)</f>
        <v>Universal Health Realty Trust</v>
      </c>
      <c r="C26">
        <f>VLOOKUP(A26,'6m'!A:C,2,FALSE)</f>
        <v>0.80212341551706801</v>
      </c>
      <c r="D26">
        <f>VLOOKUP(A26,'1y'!A:C,2,FALSE)</f>
        <v>0.80341530294972996</v>
      </c>
      <c r="E26">
        <f>VLOOKUP(A26,'3y'!A:C,2,FALSE)</f>
        <v>3.0941067743957801E-2</v>
      </c>
      <c r="F26">
        <f>VLOOKUP(A26,'5y'!A:C,2,FALSE)</f>
        <v>7.59288012599938E-3</v>
      </c>
      <c r="H26">
        <f>VLOOKUP(A26,'6m'!A:C,3,FALSE)</f>
        <v>0.78780347576457599</v>
      </c>
      <c r="I26">
        <f>VLOOKUP(A26,'1y'!A:C,3,FALSE)</f>
        <v>0.83480097398669295</v>
      </c>
      <c r="J26">
        <f>VLOOKUP(A26,'3y'!A:C,3,FALSE)</f>
        <v>0.74162052572025705</v>
      </c>
      <c r="K26">
        <f>VLOOKUP(A26,'5y'!A:C,3,FALSE)</f>
        <v>0.77550039351599298</v>
      </c>
      <c r="M26" t="str">
        <f t="shared" si="0"/>
        <v>TF</v>
      </c>
      <c r="N26" t="str">
        <f t="shared" si="1"/>
        <v>-</v>
      </c>
      <c r="O26" t="str">
        <f t="shared" si="2"/>
        <v>TF</v>
      </c>
      <c r="P26" t="str">
        <f t="shared" si="3"/>
        <v>TF</v>
      </c>
      <c r="Q26" t="str">
        <f t="shared" si="4"/>
        <v>-</v>
      </c>
      <c r="R26" t="str">
        <f t="shared" si="5"/>
        <v>TF</v>
      </c>
      <c r="S26" t="str">
        <f t="shared" si="6"/>
        <v>TF</v>
      </c>
      <c r="T26" t="str">
        <f t="shared" si="7"/>
        <v>TF</v>
      </c>
      <c r="U26" t="str">
        <f t="shared" si="8"/>
        <v>TF</v>
      </c>
      <c r="V26" t="str">
        <f t="shared" si="9"/>
        <v>TF</v>
      </c>
      <c r="W26" t="str">
        <f t="shared" si="10"/>
        <v>TF</v>
      </c>
      <c r="X26" t="str">
        <f t="shared" si="11"/>
        <v>TF</v>
      </c>
    </row>
    <row r="27" spans="1:24" x14ac:dyDescent="0.3">
      <c r="A27" t="s">
        <v>27</v>
      </c>
      <c r="B27" t="str">
        <f>+VLOOKUP(A27,tickers!A:B,2,FALSE)</f>
        <v>1st Source Corp.</v>
      </c>
      <c r="C27">
        <f>VLOOKUP(A27,'6m'!A:C,2,FALSE)</f>
        <v>0.76845611964760996</v>
      </c>
      <c r="D27">
        <f>VLOOKUP(A27,'1y'!A:C,2,FALSE)</f>
        <v>0.41896473501694997</v>
      </c>
      <c r="E27">
        <f>VLOOKUP(A27,'3y'!A:C,2,FALSE)</f>
        <v>0.184842937021544</v>
      </c>
      <c r="F27">
        <f>VLOOKUP(A27,'5y'!A:C,2,FALSE)</f>
        <v>0.815948895948298</v>
      </c>
      <c r="H27">
        <f>VLOOKUP(A27,'6m'!A:C,3,FALSE)</f>
        <v>0.65686120600657305</v>
      </c>
      <c r="I27">
        <f>VLOOKUP(A27,'1y'!A:C,3,FALSE)</f>
        <v>0.54515735114256103</v>
      </c>
      <c r="J27">
        <f>VLOOKUP(A27,'3y'!A:C,3,FALSE)</f>
        <v>0.53558702031368199</v>
      </c>
      <c r="K27">
        <f>VLOOKUP(A27,'5y'!A:C,3,FALSE)</f>
        <v>0.658090654931061</v>
      </c>
      <c r="M27" t="str">
        <f t="shared" si="0"/>
        <v>TF</v>
      </c>
      <c r="N27" t="str">
        <f t="shared" si="1"/>
        <v>-</v>
      </c>
      <c r="O27" t="str">
        <f t="shared" si="2"/>
        <v>TF</v>
      </c>
      <c r="P27" t="str">
        <f t="shared" si="3"/>
        <v>TF</v>
      </c>
      <c r="Q27" t="str">
        <f t="shared" si="4"/>
        <v>-</v>
      </c>
      <c r="R27" t="str">
        <f t="shared" si="5"/>
        <v>TF</v>
      </c>
      <c r="S27" t="str">
        <f t="shared" si="6"/>
        <v>TF</v>
      </c>
      <c r="T27" t="str">
        <f t="shared" si="7"/>
        <v>TF</v>
      </c>
      <c r="U27" t="str">
        <f t="shared" si="8"/>
        <v>TF</v>
      </c>
      <c r="V27" t="str">
        <f t="shared" si="9"/>
        <v>MR</v>
      </c>
      <c r="W27" t="str">
        <f t="shared" si="10"/>
        <v>TF</v>
      </c>
      <c r="X27" t="str">
        <f t="shared" si="11"/>
        <v>TF</v>
      </c>
    </row>
    <row r="28" spans="1:24" x14ac:dyDescent="0.3">
      <c r="A28" t="s">
        <v>28</v>
      </c>
      <c r="B28" t="str">
        <f>+VLOOKUP(A28,tickers!A:B,2,FALSE)</f>
        <v>3M Company</v>
      </c>
      <c r="C28">
        <f>VLOOKUP(A28,'6m'!A:C,2,FALSE)</f>
        <v>0.299268452663429</v>
      </c>
      <c r="D28">
        <f>VLOOKUP(A28,'1y'!A:C,2,FALSE)</f>
        <v>0.64315672625354903</v>
      </c>
      <c r="E28">
        <f>VLOOKUP(A28,'3y'!A:C,2,FALSE)</f>
        <v>0.40553687818367101</v>
      </c>
      <c r="F28">
        <f>VLOOKUP(A28,'5y'!A:C,2,FALSE)</f>
        <v>0.63389504511899797</v>
      </c>
      <c r="H28">
        <f>VLOOKUP(A28,'6m'!A:C,3,FALSE)</f>
        <v>0.54232043853480705</v>
      </c>
      <c r="I28">
        <f>VLOOKUP(A28,'1y'!A:C,3,FALSE)</f>
        <v>0.53626533465388204</v>
      </c>
      <c r="J28">
        <f>VLOOKUP(A28,'3y'!A:C,3,FALSE)</f>
        <v>0.53668973492760197</v>
      </c>
      <c r="K28">
        <f>VLOOKUP(A28,'5y'!A:C,3,FALSE)</f>
        <v>0.62208027962108603</v>
      </c>
      <c r="M28" t="str">
        <f t="shared" si="0"/>
        <v>TF</v>
      </c>
      <c r="N28" t="str">
        <f t="shared" si="1"/>
        <v>-</v>
      </c>
      <c r="O28" t="str">
        <f t="shared" si="2"/>
        <v>TF</v>
      </c>
      <c r="P28" t="str">
        <f t="shared" si="3"/>
        <v>TF</v>
      </c>
      <c r="Q28" t="str">
        <f t="shared" si="4"/>
        <v>-</v>
      </c>
      <c r="R28" t="str">
        <f t="shared" si="5"/>
        <v>TF</v>
      </c>
      <c r="S28" t="str">
        <f t="shared" si="6"/>
        <v>TF</v>
      </c>
      <c r="T28" t="str">
        <f t="shared" si="7"/>
        <v>TF</v>
      </c>
      <c r="U28" t="str">
        <f t="shared" si="8"/>
        <v>TF</v>
      </c>
      <c r="V28" t="str">
        <f t="shared" si="9"/>
        <v>MR</v>
      </c>
      <c r="W28" t="str">
        <f t="shared" si="10"/>
        <v>TF</v>
      </c>
      <c r="X28" t="str">
        <f t="shared" si="11"/>
        <v>TF</v>
      </c>
    </row>
    <row r="29" spans="1:24" x14ac:dyDescent="0.3">
      <c r="A29" t="s">
        <v>29</v>
      </c>
      <c r="B29" t="str">
        <f>+VLOOKUP(A29,tickers!A:B,2,FALSE)</f>
        <v>A.O. Smith Corp.</v>
      </c>
      <c r="C29">
        <f>VLOOKUP(A29,'6m'!A:C,2,FALSE)</f>
        <v>0.44657467263334399</v>
      </c>
      <c r="D29">
        <f>VLOOKUP(A29,'1y'!A:C,2,FALSE)</f>
        <v>0.32644249218868299</v>
      </c>
      <c r="E29">
        <f>VLOOKUP(A29,'3y'!A:C,2,FALSE)</f>
        <v>0.47031581799682898</v>
      </c>
      <c r="F29">
        <f>VLOOKUP(A29,'5y'!A:C,2,FALSE)</f>
        <v>0.88095009299705296</v>
      </c>
      <c r="H29">
        <f>VLOOKUP(A29,'6m'!A:C,3,FALSE)</f>
        <v>0.42218894227463999</v>
      </c>
      <c r="I29">
        <f>VLOOKUP(A29,'1y'!A:C,3,FALSE)</f>
        <v>0.49267871121197099</v>
      </c>
      <c r="J29">
        <f>VLOOKUP(A29,'3y'!A:C,3,FALSE)</f>
        <v>0.53635715737285405</v>
      </c>
      <c r="K29">
        <f>VLOOKUP(A29,'5y'!A:C,3,FALSE)</f>
        <v>0.63882883689843195</v>
      </c>
      <c r="M29" t="str">
        <f t="shared" si="0"/>
        <v>MR</v>
      </c>
      <c r="N29" t="str">
        <f t="shared" si="1"/>
        <v>-</v>
      </c>
      <c r="O29" t="str">
        <f t="shared" si="2"/>
        <v>-</v>
      </c>
      <c r="P29" t="str">
        <f t="shared" si="3"/>
        <v>MR</v>
      </c>
      <c r="Q29" t="str">
        <f t="shared" si="4"/>
        <v>-</v>
      </c>
      <c r="R29" t="str">
        <f t="shared" si="5"/>
        <v>-</v>
      </c>
      <c r="S29" t="str">
        <f t="shared" si="6"/>
        <v>TF</v>
      </c>
      <c r="T29" t="str">
        <f t="shared" si="7"/>
        <v>TF</v>
      </c>
      <c r="U29" t="str">
        <f t="shared" si="8"/>
        <v>TF</v>
      </c>
      <c r="V29" t="str">
        <f t="shared" si="9"/>
        <v>MR</v>
      </c>
      <c r="W29" t="str">
        <f t="shared" si="10"/>
        <v>TF</v>
      </c>
      <c r="X29" t="str">
        <f t="shared" si="11"/>
        <v>TF</v>
      </c>
    </row>
    <row r="30" spans="1:24" x14ac:dyDescent="0.3">
      <c r="A30" t="s">
        <v>30</v>
      </c>
      <c r="B30" t="str">
        <f>+VLOOKUP(A30,tickers!A:B,2,FALSE)</f>
        <v>ABM Industries Inc.</v>
      </c>
      <c r="C30">
        <f>VLOOKUP(A30,'6m'!A:C,2,FALSE)</f>
        <v>0.719666755566021</v>
      </c>
      <c r="D30">
        <f>VLOOKUP(A30,'1y'!A:C,2,FALSE)</f>
        <v>0.34004738695055398</v>
      </c>
      <c r="E30">
        <f>VLOOKUP(A30,'3y'!A:C,2,FALSE)</f>
        <v>0.25753801540821197</v>
      </c>
      <c r="F30">
        <f>VLOOKUP(A30,'5y'!A:C,2,FALSE)</f>
        <v>0.33874400498609902</v>
      </c>
      <c r="H30">
        <f>VLOOKUP(A30,'6m'!A:C,3,FALSE)</f>
        <v>0.63496180020231696</v>
      </c>
      <c r="I30">
        <f>VLOOKUP(A30,'1y'!A:C,3,FALSE)</f>
        <v>0.52594587797237202</v>
      </c>
      <c r="J30">
        <f>VLOOKUP(A30,'3y'!A:C,3,FALSE)</f>
        <v>0.53577007284943401</v>
      </c>
      <c r="K30">
        <f>VLOOKUP(A30,'5y'!A:C,3,FALSE)</f>
        <v>0.53297469019265697</v>
      </c>
      <c r="M30" t="str">
        <f t="shared" si="0"/>
        <v>TF</v>
      </c>
      <c r="N30" t="str">
        <f t="shared" si="1"/>
        <v>-</v>
      </c>
      <c r="O30" t="str">
        <f t="shared" si="2"/>
        <v>TF</v>
      </c>
      <c r="P30" t="str">
        <f t="shared" si="3"/>
        <v>TF</v>
      </c>
      <c r="Q30" t="str">
        <f t="shared" si="4"/>
        <v>-</v>
      </c>
      <c r="R30" t="str">
        <f t="shared" si="5"/>
        <v>TF</v>
      </c>
      <c r="S30" t="str">
        <f t="shared" si="6"/>
        <v>TF</v>
      </c>
      <c r="T30" t="str">
        <f t="shared" si="7"/>
        <v>TF</v>
      </c>
      <c r="U30" t="str">
        <f t="shared" si="8"/>
        <v>TF</v>
      </c>
      <c r="V30" t="str">
        <f t="shared" si="9"/>
        <v>TF</v>
      </c>
      <c r="W30" t="str">
        <f t="shared" si="10"/>
        <v>TF</v>
      </c>
      <c r="X30" t="str">
        <f t="shared" si="11"/>
        <v>TF</v>
      </c>
    </row>
    <row r="31" spans="1:24" x14ac:dyDescent="0.3">
      <c r="A31" t="s">
        <v>31</v>
      </c>
      <c r="B31" t="str">
        <f>+VLOOKUP(A31,tickers!A:B,2,FALSE)</f>
        <v>AFLAC Inc.</v>
      </c>
      <c r="C31">
        <f>VLOOKUP(A31,'6m'!A:C,2,FALSE)</f>
        <v>0.15413306712788499</v>
      </c>
      <c r="D31">
        <f>VLOOKUP(A31,'1y'!A:C,2,FALSE)</f>
        <v>0.778991873851686</v>
      </c>
      <c r="E31">
        <f>VLOOKUP(A31,'3y'!A:C,2,FALSE)</f>
        <v>0.87159582742560004</v>
      </c>
      <c r="F31">
        <f>VLOOKUP(A31,'5y'!A:C,2,FALSE)</f>
        <v>0.72160310294942898</v>
      </c>
      <c r="H31">
        <f>VLOOKUP(A31,'6m'!A:C,3,FALSE)</f>
        <v>0.52813084173981695</v>
      </c>
      <c r="I31">
        <f>VLOOKUP(A31,'1y'!A:C,3,FALSE)</f>
        <v>0.54630025166700402</v>
      </c>
      <c r="J31">
        <f>VLOOKUP(A31,'3y'!A:C,3,FALSE)</f>
        <v>0.62011283277908402</v>
      </c>
      <c r="K31">
        <f>VLOOKUP(A31,'5y'!A:C,3,FALSE)</f>
        <v>0.70632703257818197</v>
      </c>
      <c r="M31" t="str">
        <f t="shared" si="0"/>
        <v>TF</v>
      </c>
      <c r="N31" t="str">
        <f t="shared" si="1"/>
        <v>-</v>
      </c>
      <c r="O31" t="str">
        <f t="shared" si="2"/>
        <v>TF</v>
      </c>
      <c r="P31" t="str">
        <f t="shared" si="3"/>
        <v>TF</v>
      </c>
      <c r="Q31" t="str">
        <f t="shared" si="4"/>
        <v>-</v>
      </c>
      <c r="R31" t="str">
        <f t="shared" si="5"/>
        <v>TF</v>
      </c>
      <c r="S31" t="str">
        <f t="shared" si="6"/>
        <v>MR</v>
      </c>
      <c r="T31" t="str">
        <f t="shared" si="7"/>
        <v>TF</v>
      </c>
      <c r="U31" t="str">
        <f t="shared" si="8"/>
        <v>TF</v>
      </c>
      <c r="V31" t="str">
        <f t="shared" si="9"/>
        <v>MR</v>
      </c>
      <c r="W31" t="str">
        <f t="shared" si="10"/>
        <v>TF</v>
      </c>
      <c r="X31" t="str">
        <f t="shared" si="11"/>
        <v>TF</v>
      </c>
    </row>
    <row r="32" spans="1:24" x14ac:dyDescent="0.3">
      <c r="A32" t="s">
        <v>32</v>
      </c>
      <c r="B32" t="str">
        <f>+VLOOKUP(A32,tickers!A:B,2,FALSE)</f>
        <v>Air Products &amp; Chem.</v>
      </c>
      <c r="C32">
        <f>VLOOKUP(A32,'6m'!A:C,2,FALSE)</f>
        <v>0.242755282311337</v>
      </c>
      <c r="D32">
        <f>VLOOKUP(A32,'1y'!A:C,2,FALSE)</f>
        <v>0.98153429841761797</v>
      </c>
      <c r="E32">
        <f>VLOOKUP(A32,'3y'!A:C,2,FALSE)</f>
        <v>0.43157479597888898</v>
      </c>
      <c r="F32">
        <f>VLOOKUP(A32,'5y'!A:C,2,FALSE)</f>
        <v>0.10204244852246901</v>
      </c>
      <c r="H32">
        <f>VLOOKUP(A32,'6m'!A:C,3,FALSE)</f>
        <v>0.52759566233841804</v>
      </c>
      <c r="I32">
        <f>VLOOKUP(A32,'1y'!A:C,3,FALSE)</f>
        <v>0.61341077047047698</v>
      </c>
      <c r="J32">
        <f>VLOOKUP(A32,'3y'!A:C,3,FALSE)</f>
        <v>0.67499292156095303</v>
      </c>
      <c r="K32">
        <f>VLOOKUP(A32,'5y'!A:C,3,FALSE)</f>
        <v>0.66790614887118405</v>
      </c>
      <c r="M32" t="str">
        <f t="shared" si="0"/>
        <v>TF</v>
      </c>
      <c r="N32" t="str">
        <f t="shared" si="1"/>
        <v>-</v>
      </c>
      <c r="O32" t="str">
        <f t="shared" si="2"/>
        <v>TF</v>
      </c>
      <c r="P32" t="str">
        <f t="shared" si="3"/>
        <v>TF</v>
      </c>
      <c r="Q32" t="str">
        <f t="shared" si="4"/>
        <v>-</v>
      </c>
      <c r="R32" t="str">
        <f t="shared" si="5"/>
        <v>TF</v>
      </c>
      <c r="S32" t="str">
        <f t="shared" si="6"/>
        <v>TF</v>
      </c>
      <c r="T32" t="str">
        <f t="shared" si="7"/>
        <v>TF</v>
      </c>
      <c r="U32" t="str">
        <f t="shared" si="8"/>
        <v>TF</v>
      </c>
      <c r="V32" t="str">
        <f t="shared" si="9"/>
        <v>TF</v>
      </c>
      <c r="W32" t="str">
        <f t="shared" si="10"/>
        <v>TF</v>
      </c>
      <c r="X32" t="str">
        <f t="shared" si="11"/>
        <v>TF</v>
      </c>
    </row>
    <row r="33" spans="1:24" x14ac:dyDescent="0.3">
      <c r="A33" t="s">
        <v>33</v>
      </c>
      <c r="B33" t="str">
        <f>+VLOOKUP(A33,tickers!A:B,2,FALSE)</f>
        <v>American States Water</v>
      </c>
      <c r="C33">
        <f>VLOOKUP(A33,'6m'!A:C,2,FALSE)</f>
        <v>0.86596487988772297</v>
      </c>
      <c r="D33">
        <f>VLOOKUP(A33,'1y'!A:C,2,FALSE)</f>
        <v>0.91754057284948098</v>
      </c>
      <c r="E33">
        <f>VLOOKUP(A33,'3y'!A:C,2,FALSE)</f>
        <v>0.755601039599334</v>
      </c>
      <c r="F33">
        <f>VLOOKUP(A33,'5y'!A:C,2,FALSE)</f>
        <v>0.31809881252592498</v>
      </c>
      <c r="H33">
        <f>VLOOKUP(A33,'6m'!A:C,3,FALSE)</f>
        <v>0.48747885237414901</v>
      </c>
      <c r="I33">
        <f>VLOOKUP(A33,'1y'!A:C,3,FALSE)</f>
        <v>0.73374802671486405</v>
      </c>
      <c r="J33">
        <f>VLOOKUP(A33,'3y'!A:C,3,FALSE)</f>
        <v>0.74364361634541498</v>
      </c>
      <c r="K33">
        <f>VLOOKUP(A33,'5y'!A:C,3,FALSE)</f>
        <v>0.73704486932302604</v>
      </c>
      <c r="M33" t="str">
        <f t="shared" si="0"/>
        <v>MR</v>
      </c>
      <c r="N33" t="str">
        <f t="shared" si="1"/>
        <v>-</v>
      </c>
      <c r="O33" t="str">
        <f t="shared" si="2"/>
        <v>-</v>
      </c>
      <c r="P33" t="str">
        <f t="shared" si="3"/>
        <v>TF</v>
      </c>
      <c r="Q33" t="str">
        <f t="shared" si="4"/>
        <v>-</v>
      </c>
      <c r="R33" t="str">
        <f t="shared" si="5"/>
        <v>TF</v>
      </c>
      <c r="S33" t="str">
        <f t="shared" si="6"/>
        <v>MR</v>
      </c>
      <c r="T33" t="str">
        <f t="shared" si="7"/>
        <v>TF</v>
      </c>
      <c r="U33" t="str">
        <f t="shared" si="8"/>
        <v>TF</v>
      </c>
      <c r="V33" t="str">
        <f t="shared" si="9"/>
        <v>TF</v>
      </c>
      <c r="W33" t="str">
        <f t="shared" si="10"/>
        <v>TF</v>
      </c>
      <c r="X33" t="str">
        <f t="shared" si="11"/>
        <v>TF</v>
      </c>
    </row>
    <row r="34" spans="1:24" x14ac:dyDescent="0.3">
      <c r="A34" t="s">
        <v>34</v>
      </c>
      <c r="B34" t="str">
        <f>+VLOOKUP(A34,tickers!A:B,2,FALSE)</f>
        <v>Aqua America Inc.</v>
      </c>
      <c r="C34">
        <f>VLOOKUP(A34,'6m'!A:C,2,FALSE)</f>
        <v>2.29108618388662E-2</v>
      </c>
      <c r="D34">
        <f>VLOOKUP(A34,'1y'!A:C,2,FALSE)</f>
        <v>0.92200673653555199</v>
      </c>
      <c r="E34">
        <f>VLOOKUP(A34,'3y'!A:C,2,FALSE)</f>
        <v>2.18443655278273E-2</v>
      </c>
      <c r="F34">
        <f>VLOOKUP(A34,'5y'!A:C,2,FALSE)</f>
        <v>1.6114079955177999E-2</v>
      </c>
      <c r="H34">
        <f>VLOOKUP(A34,'6m'!A:C,3,FALSE)</f>
        <v>0.66877858034263504</v>
      </c>
      <c r="I34">
        <f>VLOOKUP(A34,'1y'!A:C,3,FALSE)</f>
        <v>0.76200487301897402</v>
      </c>
      <c r="J34">
        <f>VLOOKUP(A34,'3y'!A:C,3,FALSE)</f>
        <v>0.65455340749868496</v>
      </c>
      <c r="K34">
        <f>VLOOKUP(A34,'5y'!A:C,3,FALSE)</f>
        <v>0.673987757461187</v>
      </c>
      <c r="M34" t="str">
        <f t="shared" si="0"/>
        <v>TF</v>
      </c>
      <c r="N34" t="str">
        <f t="shared" si="1"/>
        <v>MR</v>
      </c>
      <c r="O34" t="str">
        <f t="shared" si="2"/>
        <v>TF</v>
      </c>
      <c r="P34" t="str">
        <f t="shared" si="3"/>
        <v>TF</v>
      </c>
      <c r="Q34" t="str">
        <f t="shared" si="4"/>
        <v>-</v>
      </c>
      <c r="R34" t="str">
        <f t="shared" si="5"/>
        <v>TF</v>
      </c>
      <c r="S34" t="str">
        <f t="shared" si="6"/>
        <v>TF</v>
      </c>
      <c r="T34" t="str">
        <f t="shared" si="7"/>
        <v>TF</v>
      </c>
      <c r="U34" t="str">
        <f t="shared" si="8"/>
        <v>TF</v>
      </c>
      <c r="V34" t="str">
        <f t="shared" si="9"/>
        <v>TF</v>
      </c>
      <c r="W34" t="str">
        <f t="shared" si="10"/>
        <v>TF</v>
      </c>
      <c r="X34" t="str">
        <f t="shared" si="11"/>
        <v>TF</v>
      </c>
    </row>
    <row r="35" spans="1:24" x14ac:dyDescent="0.3">
      <c r="A35" t="s">
        <v>35</v>
      </c>
      <c r="B35" t="str">
        <f>+VLOOKUP(A35,tickers!A:B,2,FALSE)</f>
        <v>Archer Daniels Midland</v>
      </c>
      <c r="C35">
        <f>VLOOKUP(A35,'6m'!A:C,2,FALSE)</f>
        <v>0.62303578548232896</v>
      </c>
      <c r="D35">
        <f>VLOOKUP(A35,'1y'!A:C,2,FALSE)</f>
        <v>0.17177978288274301</v>
      </c>
      <c r="E35">
        <f>VLOOKUP(A35,'3y'!A:C,2,FALSE)</f>
        <v>0.123427467097038</v>
      </c>
      <c r="F35">
        <f>VLOOKUP(A35,'5y'!A:C,2,FALSE)</f>
        <v>9.5692225341378695E-2</v>
      </c>
      <c r="H35">
        <f>VLOOKUP(A35,'6m'!A:C,3,FALSE)</f>
        <v>0.63398783891641197</v>
      </c>
      <c r="I35">
        <f>VLOOKUP(A35,'1y'!A:C,3,FALSE)</f>
        <v>0.56285991184874895</v>
      </c>
      <c r="J35">
        <f>VLOOKUP(A35,'3y'!A:C,3,FALSE)</f>
        <v>0.497765485371505</v>
      </c>
      <c r="K35">
        <f>VLOOKUP(A35,'5y'!A:C,3,FALSE)</f>
        <v>0.54840048121789997</v>
      </c>
      <c r="M35" t="str">
        <f t="shared" si="0"/>
        <v>TF</v>
      </c>
      <c r="N35" t="str">
        <f t="shared" si="1"/>
        <v>-</v>
      </c>
      <c r="O35" t="str">
        <f t="shared" si="2"/>
        <v>TF</v>
      </c>
      <c r="P35" t="str">
        <f t="shared" si="3"/>
        <v>TF</v>
      </c>
      <c r="Q35" t="str">
        <f t="shared" si="4"/>
        <v>-</v>
      </c>
      <c r="R35" t="str">
        <f t="shared" si="5"/>
        <v>TF</v>
      </c>
      <c r="S35" t="str">
        <f t="shared" si="6"/>
        <v>TF</v>
      </c>
      <c r="T35" t="str">
        <f t="shared" si="7"/>
        <v>MR</v>
      </c>
      <c r="U35" t="str">
        <f t="shared" si="8"/>
        <v>TF</v>
      </c>
      <c r="V35" t="str">
        <f t="shared" si="9"/>
        <v>TF</v>
      </c>
      <c r="W35" t="str">
        <f t="shared" si="10"/>
        <v>TF</v>
      </c>
      <c r="X35" t="str">
        <f t="shared" si="11"/>
        <v>TF</v>
      </c>
    </row>
    <row r="36" spans="1:24" x14ac:dyDescent="0.3">
      <c r="A36" t="s">
        <v>36</v>
      </c>
      <c r="B36" t="str">
        <f>+VLOOKUP(A36,tickers!A:B,2,FALSE)</f>
        <v>Atmos Energy</v>
      </c>
      <c r="C36">
        <f>VLOOKUP(A36,'6m'!A:C,2,FALSE)</f>
        <v>2.88331466296806E-2</v>
      </c>
      <c r="D36">
        <f>VLOOKUP(A36,'1y'!A:C,2,FALSE)</f>
        <v>0.72379665119651304</v>
      </c>
      <c r="E36">
        <f>VLOOKUP(A36,'3y'!A:C,2,FALSE)</f>
        <v>0.66549218845242097</v>
      </c>
      <c r="F36">
        <f>VLOOKUP(A36,'5y'!A:C,2,FALSE)</f>
        <v>0.65811103629047696</v>
      </c>
      <c r="H36">
        <f>VLOOKUP(A36,'6m'!A:C,3,FALSE)</f>
        <v>0.43092477532166001</v>
      </c>
      <c r="I36">
        <f>VLOOKUP(A36,'1y'!A:C,3,FALSE)</f>
        <v>0.60291131637185102</v>
      </c>
      <c r="J36">
        <f>VLOOKUP(A36,'3y'!A:C,3,FALSE)</f>
        <v>0.65915477027262304</v>
      </c>
      <c r="K36">
        <f>VLOOKUP(A36,'5y'!A:C,3,FALSE)</f>
        <v>0.71741079385756201</v>
      </c>
      <c r="M36" t="str">
        <f t="shared" si="0"/>
        <v>MR</v>
      </c>
      <c r="N36" t="str">
        <f t="shared" si="1"/>
        <v>MR</v>
      </c>
      <c r="O36" t="str">
        <f t="shared" si="2"/>
        <v>MR</v>
      </c>
      <c r="P36" t="str">
        <f t="shared" si="3"/>
        <v>TF</v>
      </c>
      <c r="Q36" t="str">
        <f t="shared" si="4"/>
        <v>-</v>
      </c>
      <c r="R36" t="str">
        <f t="shared" si="5"/>
        <v>TF</v>
      </c>
      <c r="S36" t="str">
        <f t="shared" si="6"/>
        <v>MR</v>
      </c>
      <c r="T36" t="str">
        <f t="shared" si="7"/>
        <v>TF</v>
      </c>
      <c r="U36" t="str">
        <f t="shared" si="8"/>
        <v>TF</v>
      </c>
      <c r="V36" t="str">
        <f t="shared" si="9"/>
        <v>MR</v>
      </c>
      <c r="W36" t="str">
        <f t="shared" si="10"/>
        <v>TF</v>
      </c>
      <c r="X36" t="str">
        <f t="shared" si="11"/>
        <v>TF</v>
      </c>
    </row>
    <row r="37" spans="1:24" x14ac:dyDescent="0.3">
      <c r="A37" t="s">
        <v>37</v>
      </c>
      <c r="B37" t="str">
        <f>+VLOOKUP(A37,tickers!A:B,2,FALSE)</f>
        <v>Automatic Data Proc.</v>
      </c>
      <c r="C37">
        <f>VLOOKUP(A37,'6m'!A:C,2,FALSE)</f>
        <v>4.9062926752968097E-2</v>
      </c>
      <c r="D37">
        <f>VLOOKUP(A37,'1y'!A:C,2,FALSE)</f>
        <v>0.86251529684601103</v>
      </c>
      <c r="E37">
        <f>VLOOKUP(A37,'3y'!A:C,2,FALSE)</f>
        <v>0.78737833191724704</v>
      </c>
      <c r="F37">
        <f>VLOOKUP(A37,'5y'!A:C,2,FALSE)</f>
        <v>0.42374365703668798</v>
      </c>
      <c r="H37">
        <f>VLOOKUP(A37,'6m'!A:C,3,FALSE)</f>
        <v>0.53421055122918104</v>
      </c>
      <c r="I37">
        <f>VLOOKUP(A37,'1y'!A:C,3,FALSE)</f>
        <v>0.55743704063637101</v>
      </c>
      <c r="J37">
        <f>VLOOKUP(A37,'3y'!A:C,3,FALSE)</f>
        <v>0.65538675147612901</v>
      </c>
      <c r="K37">
        <f>VLOOKUP(A37,'5y'!A:C,3,FALSE)</f>
        <v>0.71846131131563495</v>
      </c>
      <c r="M37" t="str">
        <f t="shared" si="0"/>
        <v>TF</v>
      </c>
      <c r="N37" t="str">
        <f t="shared" si="1"/>
        <v>MR</v>
      </c>
      <c r="O37" t="str">
        <f t="shared" si="2"/>
        <v>TF</v>
      </c>
      <c r="P37" t="str">
        <f t="shared" si="3"/>
        <v>TF</v>
      </c>
      <c r="Q37" t="str">
        <f t="shared" si="4"/>
        <v>-</v>
      </c>
      <c r="R37" t="str">
        <f t="shared" si="5"/>
        <v>TF</v>
      </c>
      <c r="S37" t="str">
        <f t="shared" si="6"/>
        <v>MR</v>
      </c>
      <c r="T37" t="str">
        <f t="shared" si="7"/>
        <v>TF</v>
      </c>
      <c r="U37" t="str">
        <f t="shared" si="8"/>
        <v>TF</v>
      </c>
      <c r="V37" t="str">
        <f t="shared" si="9"/>
        <v>TF</v>
      </c>
      <c r="W37" t="str">
        <f t="shared" si="10"/>
        <v>TF</v>
      </c>
      <c r="X37" t="str">
        <f t="shared" si="11"/>
        <v>TF</v>
      </c>
    </row>
    <row r="38" spans="1:24" x14ac:dyDescent="0.3">
      <c r="A38" t="s">
        <v>38</v>
      </c>
      <c r="B38" t="str">
        <f>+VLOOKUP(A38,tickers!A:B,2,FALSE)</f>
        <v>Badger Meter Inc.</v>
      </c>
      <c r="C38">
        <f>VLOOKUP(A38,'6m'!A:C,2,FALSE)</f>
        <v>0.68742435110048505</v>
      </c>
      <c r="D38">
        <f>VLOOKUP(A38,'1y'!A:C,2,FALSE)</f>
        <v>0.31385547997677798</v>
      </c>
      <c r="E38">
        <f>VLOOKUP(A38,'3y'!A:C,2,FALSE)</f>
        <v>0.43769531928255001</v>
      </c>
      <c r="F38">
        <f>VLOOKUP(A38,'5y'!A:C,2,FALSE)</f>
        <v>0.43391745613732502</v>
      </c>
      <c r="H38">
        <f>VLOOKUP(A38,'6m'!A:C,3,FALSE)</f>
        <v>0.64830150514205698</v>
      </c>
      <c r="I38">
        <f>VLOOKUP(A38,'1y'!A:C,3,FALSE)</f>
        <v>0.52037154910377603</v>
      </c>
      <c r="J38">
        <f>VLOOKUP(A38,'3y'!A:C,3,FALSE)</f>
        <v>0.56857309710041504</v>
      </c>
      <c r="K38">
        <f>VLOOKUP(A38,'5y'!A:C,3,FALSE)</f>
        <v>0.64352946715930903</v>
      </c>
      <c r="M38" t="str">
        <f t="shared" si="0"/>
        <v>TF</v>
      </c>
      <c r="N38" t="str">
        <f t="shared" si="1"/>
        <v>-</v>
      </c>
      <c r="O38" t="str">
        <f t="shared" si="2"/>
        <v>TF</v>
      </c>
      <c r="P38" t="str">
        <f t="shared" si="3"/>
        <v>TF</v>
      </c>
      <c r="Q38" t="str">
        <f t="shared" si="4"/>
        <v>-</v>
      </c>
      <c r="R38" t="str">
        <f t="shared" si="5"/>
        <v>TF</v>
      </c>
      <c r="S38" t="str">
        <f t="shared" si="6"/>
        <v>TF</v>
      </c>
      <c r="T38" t="str">
        <f t="shared" si="7"/>
        <v>TF</v>
      </c>
      <c r="U38" t="str">
        <f t="shared" si="8"/>
        <v>TF</v>
      </c>
      <c r="V38" t="str">
        <f t="shared" si="9"/>
        <v>TF</v>
      </c>
      <c r="W38" t="str">
        <f t="shared" si="10"/>
        <v>TF</v>
      </c>
      <c r="X38" t="str">
        <f t="shared" si="11"/>
        <v>TF</v>
      </c>
    </row>
    <row r="39" spans="1:24" x14ac:dyDescent="0.3">
      <c r="A39" t="s">
        <v>39</v>
      </c>
      <c r="B39" t="str">
        <f>+VLOOKUP(A39,tickers!A:B,2,FALSE)</f>
        <v>Becton Dickinson &amp; Co.</v>
      </c>
      <c r="C39">
        <f>VLOOKUP(A39,'6m'!A:C,2,FALSE)</f>
        <v>0.105405616495739</v>
      </c>
      <c r="D39">
        <f>VLOOKUP(A39,'1y'!A:C,2,FALSE)</f>
        <v>5.8494960382931699E-2</v>
      </c>
      <c r="E39">
        <f>VLOOKUP(A39,'3y'!A:C,2,FALSE)</f>
        <v>0.56968589866749997</v>
      </c>
      <c r="F39">
        <f>VLOOKUP(A39,'5y'!A:C,2,FALSE)</f>
        <v>0.57838353617822602</v>
      </c>
      <c r="H39">
        <f>VLOOKUP(A39,'6m'!A:C,3,FALSE)</f>
        <v>0.48898558163264999</v>
      </c>
      <c r="I39">
        <f>VLOOKUP(A39,'1y'!A:C,3,FALSE)</f>
        <v>0.53295289636290399</v>
      </c>
      <c r="J39">
        <f>VLOOKUP(A39,'3y'!A:C,3,FALSE)</f>
        <v>0.54216369210903104</v>
      </c>
      <c r="K39">
        <f>VLOOKUP(A39,'5y'!A:C,3,FALSE)</f>
        <v>0.67064267087820395</v>
      </c>
      <c r="M39" t="str">
        <f t="shared" si="0"/>
        <v>MR</v>
      </c>
      <c r="N39" t="str">
        <f t="shared" si="1"/>
        <v>-</v>
      </c>
      <c r="O39" t="str">
        <f t="shared" si="2"/>
        <v>-</v>
      </c>
      <c r="P39" t="str">
        <f t="shared" si="3"/>
        <v>TF</v>
      </c>
      <c r="Q39" t="str">
        <f t="shared" si="4"/>
        <v>MR</v>
      </c>
      <c r="R39" t="str">
        <f t="shared" si="5"/>
        <v>TF</v>
      </c>
      <c r="S39" t="str">
        <f t="shared" si="6"/>
        <v>MR</v>
      </c>
      <c r="T39" t="str">
        <f t="shared" si="7"/>
        <v>TF</v>
      </c>
      <c r="U39" t="str">
        <f t="shared" si="8"/>
        <v>TF</v>
      </c>
      <c r="V39" t="str">
        <f t="shared" si="9"/>
        <v>MR</v>
      </c>
      <c r="W39" t="str">
        <f t="shared" si="10"/>
        <v>TF</v>
      </c>
      <c r="X39" t="str">
        <f t="shared" si="11"/>
        <v>TF</v>
      </c>
    </row>
    <row r="40" spans="1:24" x14ac:dyDescent="0.3">
      <c r="A40" t="s">
        <v>40</v>
      </c>
      <c r="B40" t="str">
        <f>+VLOOKUP(A40,tickers!A:B,2,FALSE)</f>
        <v>Brady Corp.</v>
      </c>
      <c r="C40">
        <f>VLOOKUP(A40,'6m'!A:C,2,FALSE)</f>
        <v>0.60874866897881197</v>
      </c>
      <c r="D40">
        <f>VLOOKUP(A40,'1y'!A:C,2,FALSE)</f>
        <v>0.74204631891713702</v>
      </c>
      <c r="E40">
        <f>VLOOKUP(A40,'3y'!A:C,2,FALSE)</f>
        <v>0.30205968906710201</v>
      </c>
      <c r="F40">
        <f>VLOOKUP(A40,'5y'!A:C,2,FALSE)</f>
        <v>0.30239374818313403</v>
      </c>
      <c r="H40">
        <f>VLOOKUP(A40,'6m'!A:C,3,FALSE)</f>
        <v>0.69677885184113397</v>
      </c>
      <c r="I40">
        <f>VLOOKUP(A40,'1y'!A:C,3,FALSE)</f>
        <v>0.61669025724084103</v>
      </c>
      <c r="J40">
        <f>VLOOKUP(A40,'3y'!A:C,3,FALSE)</f>
        <v>0.65199647007935901</v>
      </c>
      <c r="K40">
        <f>VLOOKUP(A40,'5y'!A:C,3,FALSE)</f>
        <v>0.75286085007887005</v>
      </c>
      <c r="M40" t="str">
        <f t="shared" si="0"/>
        <v>TF</v>
      </c>
      <c r="N40" t="str">
        <f t="shared" si="1"/>
        <v>-</v>
      </c>
      <c r="O40" t="str">
        <f t="shared" si="2"/>
        <v>TF</v>
      </c>
      <c r="P40" t="str">
        <f t="shared" si="3"/>
        <v>TF</v>
      </c>
      <c r="Q40" t="str">
        <f t="shared" si="4"/>
        <v>-</v>
      </c>
      <c r="R40" t="str">
        <f t="shared" si="5"/>
        <v>TF</v>
      </c>
      <c r="S40" t="str">
        <f t="shared" si="6"/>
        <v>TF</v>
      </c>
      <c r="T40" t="str">
        <f t="shared" si="7"/>
        <v>TF</v>
      </c>
      <c r="U40" t="str">
        <f t="shared" si="8"/>
        <v>TF</v>
      </c>
      <c r="V40" t="str">
        <f t="shared" si="9"/>
        <v>TF</v>
      </c>
      <c r="W40" t="str">
        <f t="shared" si="10"/>
        <v>TF</v>
      </c>
      <c r="X40" t="str">
        <f t="shared" si="11"/>
        <v>TF</v>
      </c>
    </row>
    <row r="41" spans="1:24" x14ac:dyDescent="0.3">
      <c r="A41" t="s">
        <v>41</v>
      </c>
      <c r="B41" t="str">
        <f>+VLOOKUP(A41,tickers!A:B,2,FALSE)</f>
        <v>Brown-Forman Class B</v>
      </c>
      <c r="C41">
        <f>VLOOKUP(A41,'6m'!A:C,2,FALSE)</f>
        <v>0.73075081502869998</v>
      </c>
      <c r="D41">
        <f>VLOOKUP(A41,'1y'!A:C,2,FALSE)</f>
        <v>0.71123497615974696</v>
      </c>
      <c r="E41">
        <f>VLOOKUP(A41,'3y'!A:C,2,FALSE)</f>
        <v>0.50680698599478202</v>
      </c>
      <c r="F41">
        <f>VLOOKUP(A41,'5y'!A:C,2,FALSE)</f>
        <v>0.192957067322855</v>
      </c>
      <c r="H41">
        <f>VLOOKUP(A41,'6m'!A:C,3,FALSE)</f>
        <v>0.65435800762381202</v>
      </c>
      <c r="I41">
        <f>VLOOKUP(A41,'1y'!A:C,3,FALSE)</f>
        <v>0.73352576177411999</v>
      </c>
      <c r="J41">
        <f>VLOOKUP(A41,'3y'!A:C,3,FALSE)</f>
        <v>0.65710300223599005</v>
      </c>
      <c r="K41">
        <f>VLOOKUP(A41,'5y'!A:C,3,FALSE)</f>
        <v>0.63715385058904495</v>
      </c>
      <c r="M41" t="str">
        <f t="shared" si="0"/>
        <v>TF</v>
      </c>
      <c r="N41" t="str">
        <f t="shared" si="1"/>
        <v>-</v>
      </c>
      <c r="O41" t="str">
        <f t="shared" si="2"/>
        <v>TF</v>
      </c>
      <c r="P41" t="str">
        <f t="shared" si="3"/>
        <v>TF</v>
      </c>
      <c r="Q41" t="str">
        <f t="shared" si="4"/>
        <v>-</v>
      </c>
      <c r="R41" t="str">
        <f t="shared" si="5"/>
        <v>TF</v>
      </c>
      <c r="S41" t="str">
        <f t="shared" si="6"/>
        <v>MR</v>
      </c>
      <c r="T41" t="str">
        <f t="shared" si="7"/>
        <v>TF</v>
      </c>
      <c r="U41" t="str">
        <f t="shared" si="8"/>
        <v>TF</v>
      </c>
      <c r="V41" t="str">
        <f t="shared" si="9"/>
        <v>TF</v>
      </c>
      <c r="W41" t="str">
        <f t="shared" si="10"/>
        <v>TF</v>
      </c>
      <c r="X41" t="str">
        <f t="shared" si="11"/>
        <v>TF</v>
      </c>
    </row>
    <row r="42" spans="1:24" x14ac:dyDescent="0.3">
      <c r="A42" t="s">
        <v>42</v>
      </c>
      <c r="B42" t="str">
        <f>+VLOOKUP(A42,tickers!A:B,2,FALSE)</f>
        <v>California Water Service</v>
      </c>
      <c r="C42">
        <f>VLOOKUP(A42,'6m'!A:C,2,FALSE)</f>
        <v>0.176219932317913</v>
      </c>
      <c r="D42">
        <f>VLOOKUP(A42,'1y'!A:C,2,FALSE)</f>
        <v>0.47016166089873501</v>
      </c>
      <c r="E42">
        <f>VLOOKUP(A42,'3y'!A:C,2,FALSE)</f>
        <v>0.83842899786491798</v>
      </c>
      <c r="F42">
        <f>VLOOKUP(A42,'5y'!A:C,2,FALSE)</f>
        <v>0.77723353966404296</v>
      </c>
      <c r="H42">
        <f>VLOOKUP(A42,'6m'!A:C,3,FALSE)</f>
        <v>0.44275864009363503</v>
      </c>
      <c r="I42">
        <f>VLOOKUP(A42,'1y'!A:C,3,FALSE)</f>
        <v>0.48466004995224599</v>
      </c>
      <c r="J42">
        <f>VLOOKUP(A42,'3y'!A:C,3,FALSE)</f>
        <v>0.60129475464134097</v>
      </c>
      <c r="K42">
        <f>VLOOKUP(A42,'5y'!A:C,3,FALSE)</f>
        <v>0.725184834117785</v>
      </c>
      <c r="M42" t="str">
        <f t="shared" si="0"/>
        <v>MR</v>
      </c>
      <c r="N42" t="str">
        <f t="shared" si="1"/>
        <v>-</v>
      </c>
      <c r="O42" t="str">
        <f t="shared" si="2"/>
        <v>-</v>
      </c>
      <c r="P42" t="str">
        <f t="shared" si="3"/>
        <v>MR</v>
      </c>
      <c r="Q42" t="str">
        <f t="shared" si="4"/>
        <v>-</v>
      </c>
      <c r="R42" t="str">
        <f t="shared" si="5"/>
        <v>-</v>
      </c>
      <c r="S42" t="str">
        <f t="shared" si="6"/>
        <v>MR</v>
      </c>
      <c r="T42" t="str">
        <f t="shared" si="7"/>
        <v>TF</v>
      </c>
      <c r="U42" t="str">
        <f t="shared" si="8"/>
        <v>TF</v>
      </c>
      <c r="V42" t="str">
        <f t="shared" si="9"/>
        <v>MR</v>
      </c>
      <c r="W42" t="str">
        <f t="shared" si="10"/>
        <v>TF</v>
      </c>
      <c r="X42" t="str">
        <f t="shared" si="11"/>
        <v>TF</v>
      </c>
    </row>
    <row r="43" spans="1:24" x14ac:dyDescent="0.3">
      <c r="A43" t="s">
        <v>43</v>
      </c>
      <c r="B43" t="str">
        <f>+VLOOKUP(A43,tickers!A:B,2,FALSE)</f>
        <v>Carlisle Companies</v>
      </c>
      <c r="C43">
        <f>VLOOKUP(A43,'6m'!A:C,2,FALSE)</f>
        <v>0.71365107941405403</v>
      </c>
      <c r="D43">
        <f>VLOOKUP(A43,'1y'!A:C,2,FALSE)</f>
        <v>0.93916204089609501</v>
      </c>
      <c r="E43">
        <f>VLOOKUP(A43,'3y'!A:C,2,FALSE)</f>
        <v>0.22878704933671301</v>
      </c>
      <c r="F43">
        <f>VLOOKUP(A43,'5y'!A:C,2,FALSE)</f>
        <v>0.10495123373380599</v>
      </c>
      <c r="H43">
        <f>VLOOKUP(A43,'6m'!A:C,3,FALSE)</f>
        <v>0.57395012708369197</v>
      </c>
      <c r="I43">
        <f>VLOOKUP(A43,'1y'!A:C,3,FALSE)</f>
        <v>0.63733143308572104</v>
      </c>
      <c r="J43">
        <f>VLOOKUP(A43,'3y'!A:C,3,FALSE)</f>
        <v>0.64273762223599995</v>
      </c>
      <c r="K43">
        <f>VLOOKUP(A43,'5y'!A:C,3,FALSE)</f>
        <v>0.650609535199561</v>
      </c>
      <c r="M43" t="str">
        <f t="shared" si="0"/>
        <v>TF</v>
      </c>
      <c r="N43" t="str">
        <f t="shared" si="1"/>
        <v>-</v>
      </c>
      <c r="O43" t="str">
        <f t="shared" si="2"/>
        <v>TF</v>
      </c>
      <c r="P43" t="str">
        <f t="shared" si="3"/>
        <v>TF</v>
      </c>
      <c r="Q43" t="str">
        <f t="shared" si="4"/>
        <v>-</v>
      </c>
      <c r="R43" t="str">
        <f t="shared" si="5"/>
        <v>TF</v>
      </c>
      <c r="S43" t="str">
        <f t="shared" si="6"/>
        <v>TF</v>
      </c>
      <c r="T43" t="str">
        <f t="shared" si="7"/>
        <v>TF</v>
      </c>
      <c r="U43" t="str">
        <f t="shared" si="8"/>
        <v>TF</v>
      </c>
      <c r="V43" t="str">
        <f t="shared" si="9"/>
        <v>TF</v>
      </c>
      <c r="W43" t="str">
        <f t="shared" si="10"/>
        <v>TF</v>
      </c>
      <c r="X43" t="str">
        <f t="shared" si="11"/>
        <v>TF</v>
      </c>
    </row>
    <row r="44" spans="1:24" x14ac:dyDescent="0.3">
      <c r="A44" t="s">
        <v>44</v>
      </c>
      <c r="B44" t="str">
        <f>+VLOOKUP(A44,tickers!A:B,2,FALSE)</f>
        <v>Chesapeake Financial Shares</v>
      </c>
      <c r="C44">
        <f>VLOOKUP(A44,'6m'!A:C,2,FALSE)</f>
        <v>0.78736228160441601</v>
      </c>
      <c r="D44">
        <f>VLOOKUP(A44,'1y'!A:C,2,FALSE)</f>
        <v>0.19289910724235701</v>
      </c>
      <c r="E44">
        <f>VLOOKUP(A44,'3y'!A:C,2,FALSE)</f>
        <v>0.94980311276193596</v>
      </c>
      <c r="F44">
        <f>VLOOKUP(A44,'5y'!A:C,2,FALSE)</f>
        <v>0.93441660124626402</v>
      </c>
      <c r="H44">
        <f>VLOOKUP(A44,'6m'!A:C,3,FALSE)</f>
        <v>0.57342810047561898</v>
      </c>
      <c r="I44">
        <f>VLOOKUP(A44,'1y'!A:C,3,FALSE)</f>
        <v>0.58899755284066901</v>
      </c>
      <c r="J44">
        <f>VLOOKUP(A44,'3y'!A:C,3,FALSE)</f>
        <v>0.61391300242202596</v>
      </c>
      <c r="K44">
        <f>VLOOKUP(A44,'5y'!A:C,3,FALSE)</f>
        <v>0.71013668535177599</v>
      </c>
      <c r="M44" t="str">
        <f t="shared" si="0"/>
        <v>TF</v>
      </c>
      <c r="N44" t="str">
        <f t="shared" si="1"/>
        <v>-</v>
      </c>
      <c r="O44" t="str">
        <f t="shared" si="2"/>
        <v>TF</v>
      </c>
      <c r="P44" t="str">
        <f t="shared" si="3"/>
        <v>TF</v>
      </c>
      <c r="Q44" t="str">
        <f t="shared" si="4"/>
        <v>-</v>
      </c>
      <c r="R44" t="str">
        <f t="shared" si="5"/>
        <v>TF</v>
      </c>
      <c r="S44" t="str">
        <f t="shared" si="6"/>
        <v>MR</v>
      </c>
      <c r="T44" t="str">
        <f t="shared" si="7"/>
        <v>TF</v>
      </c>
      <c r="U44" t="str">
        <f t="shared" si="8"/>
        <v>TF</v>
      </c>
      <c r="V44" t="str">
        <f t="shared" si="9"/>
        <v>MR</v>
      </c>
      <c r="W44" t="str">
        <f t="shared" si="10"/>
        <v>TF</v>
      </c>
      <c r="X44" t="str">
        <f t="shared" si="11"/>
        <v>TF</v>
      </c>
    </row>
    <row r="45" spans="1:24" x14ac:dyDescent="0.3">
      <c r="A45" t="s">
        <v>45</v>
      </c>
      <c r="B45" t="str">
        <f>+VLOOKUP(A45,tickers!A:B,2,FALSE)</f>
        <v>Cincinnati Financial</v>
      </c>
      <c r="C45">
        <f>VLOOKUP(A45,'6m'!A:C,2,FALSE)</f>
        <v>0.63535970523272101</v>
      </c>
      <c r="D45">
        <f>VLOOKUP(A45,'1y'!A:C,2,FALSE)</f>
        <v>0.991088427385035</v>
      </c>
      <c r="E45">
        <f>VLOOKUP(A45,'3y'!A:C,2,FALSE)</f>
        <v>0.65088090320323599</v>
      </c>
      <c r="F45">
        <f>VLOOKUP(A45,'5y'!A:C,2,FALSE)</f>
        <v>0.63914674565567398</v>
      </c>
      <c r="H45">
        <f>VLOOKUP(A45,'6m'!A:C,3,FALSE)</f>
        <v>0.54964806316447201</v>
      </c>
      <c r="I45">
        <f>VLOOKUP(A45,'1y'!A:C,3,FALSE)</f>
        <v>0.75785299414129703</v>
      </c>
      <c r="J45">
        <f>VLOOKUP(A45,'3y'!A:C,3,FALSE)</f>
        <v>0.68853019200407495</v>
      </c>
      <c r="K45">
        <f>VLOOKUP(A45,'5y'!A:C,3,FALSE)</f>
        <v>0.73696980640749898</v>
      </c>
      <c r="M45" t="str">
        <f t="shared" si="0"/>
        <v>TF</v>
      </c>
      <c r="N45" t="str">
        <f t="shared" si="1"/>
        <v>-</v>
      </c>
      <c r="O45" t="str">
        <f t="shared" si="2"/>
        <v>TF</v>
      </c>
      <c r="P45" t="str">
        <f t="shared" si="3"/>
        <v>TF</v>
      </c>
      <c r="Q45" t="str">
        <f t="shared" si="4"/>
        <v>-</v>
      </c>
      <c r="R45" t="str">
        <f t="shared" si="5"/>
        <v>TF</v>
      </c>
      <c r="S45" t="str">
        <f t="shared" si="6"/>
        <v>MR</v>
      </c>
      <c r="T45" t="str">
        <f t="shared" si="7"/>
        <v>TF</v>
      </c>
      <c r="U45" t="str">
        <f t="shared" si="8"/>
        <v>TF</v>
      </c>
      <c r="V45" t="str">
        <f t="shared" si="9"/>
        <v>MR</v>
      </c>
      <c r="W45" t="str">
        <f t="shared" si="10"/>
        <v>TF</v>
      </c>
      <c r="X45" t="str">
        <f t="shared" si="11"/>
        <v>TF</v>
      </c>
    </row>
    <row r="46" spans="1:24" x14ac:dyDescent="0.3">
      <c r="A46" t="s">
        <v>46</v>
      </c>
      <c r="B46" t="str">
        <f>+VLOOKUP(A46,tickers!A:B,2,FALSE)</f>
        <v>Cintas Corp.</v>
      </c>
      <c r="C46">
        <f>VLOOKUP(A46,'6m'!A:C,2,FALSE)</f>
        <v>3.3888754777356901E-2</v>
      </c>
      <c r="D46">
        <f>VLOOKUP(A46,'1y'!A:C,2,FALSE)</f>
        <v>0.89200231896101301</v>
      </c>
      <c r="E46">
        <f>VLOOKUP(A46,'3y'!A:C,2,FALSE)</f>
        <v>0.56313539479507602</v>
      </c>
      <c r="F46">
        <f>VLOOKUP(A46,'5y'!A:C,2,FALSE)</f>
        <v>0.18814392905444</v>
      </c>
      <c r="H46">
        <f>VLOOKUP(A46,'6m'!A:C,3,FALSE)</f>
        <v>0.52829740762569399</v>
      </c>
      <c r="I46">
        <f>VLOOKUP(A46,'1y'!A:C,3,FALSE)</f>
        <v>0.70172762625416496</v>
      </c>
      <c r="J46">
        <f>VLOOKUP(A46,'3y'!A:C,3,FALSE)</f>
        <v>0.76137503607861801</v>
      </c>
      <c r="K46">
        <f>VLOOKUP(A46,'5y'!A:C,3,FALSE)</f>
        <v>0.83141659425875603</v>
      </c>
      <c r="M46" t="str">
        <f t="shared" si="0"/>
        <v>TF</v>
      </c>
      <c r="N46" t="str">
        <f t="shared" si="1"/>
        <v>MR</v>
      </c>
      <c r="O46" t="str">
        <f t="shared" si="2"/>
        <v>TF</v>
      </c>
      <c r="P46" t="str">
        <f t="shared" si="3"/>
        <v>TF</v>
      </c>
      <c r="Q46" t="str">
        <f t="shared" si="4"/>
        <v>-</v>
      </c>
      <c r="R46" t="str">
        <f t="shared" si="5"/>
        <v>TF</v>
      </c>
      <c r="S46" t="str">
        <f t="shared" si="6"/>
        <v>MR</v>
      </c>
      <c r="T46" t="str">
        <f t="shared" si="7"/>
        <v>TF</v>
      </c>
      <c r="U46" t="str">
        <f t="shared" si="8"/>
        <v>TF</v>
      </c>
      <c r="V46" t="str">
        <f t="shared" si="9"/>
        <v>TF</v>
      </c>
      <c r="W46" t="str">
        <f t="shared" si="10"/>
        <v>TF</v>
      </c>
      <c r="X46" t="str">
        <f t="shared" si="11"/>
        <v>TF</v>
      </c>
    </row>
    <row r="47" spans="1:24" x14ac:dyDescent="0.3">
      <c r="A47" t="s">
        <v>47</v>
      </c>
      <c r="B47" t="str">
        <f>+VLOOKUP(A47,tickers!A:B,2,FALSE)</f>
        <v>Clorox Company</v>
      </c>
      <c r="C47">
        <f>VLOOKUP(A47,'6m'!A:C,2,FALSE)</f>
        <v>0.82136771871566305</v>
      </c>
      <c r="D47">
        <f>VLOOKUP(A47,'1y'!A:C,2,FALSE)</f>
        <v>2.6615229837943601E-2</v>
      </c>
      <c r="E47">
        <f>VLOOKUP(A47,'3y'!A:C,2,FALSE)</f>
        <v>0.64132509968653095</v>
      </c>
      <c r="F47">
        <f>VLOOKUP(A47,'5y'!A:C,2,FALSE)</f>
        <v>0.62171903457277999</v>
      </c>
      <c r="H47">
        <f>VLOOKUP(A47,'6m'!A:C,3,FALSE)</f>
        <v>0.53997062669627804</v>
      </c>
      <c r="I47">
        <f>VLOOKUP(A47,'1y'!A:C,3,FALSE)</f>
        <v>0.40262284902369799</v>
      </c>
      <c r="J47">
        <f>VLOOKUP(A47,'3y'!A:C,3,FALSE)</f>
        <v>0.51335152014442598</v>
      </c>
      <c r="K47">
        <f>VLOOKUP(A47,'5y'!A:C,3,FALSE)</f>
        <v>0.55350007024117798</v>
      </c>
      <c r="M47" t="str">
        <f t="shared" si="0"/>
        <v>TF</v>
      </c>
      <c r="N47" t="str">
        <f t="shared" si="1"/>
        <v>-</v>
      </c>
      <c r="O47" t="str">
        <f t="shared" si="2"/>
        <v>TF</v>
      </c>
      <c r="P47" t="str">
        <f t="shared" si="3"/>
        <v>MR</v>
      </c>
      <c r="Q47" t="str">
        <f t="shared" si="4"/>
        <v>MR</v>
      </c>
      <c r="R47" t="str">
        <f t="shared" si="5"/>
        <v>MR</v>
      </c>
      <c r="S47" t="str">
        <f t="shared" si="6"/>
        <v>MR</v>
      </c>
      <c r="T47" t="str">
        <f t="shared" si="7"/>
        <v>TF</v>
      </c>
      <c r="U47" t="str">
        <f t="shared" si="8"/>
        <v>TF</v>
      </c>
      <c r="V47" t="str">
        <f t="shared" si="9"/>
        <v>MR</v>
      </c>
      <c r="W47" t="str">
        <f t="shared" si="10"/>
        <v>TF</v>
      </c>
      <c r="X47" t="str">
        <f t="shared" si="11"/>
        <v>TF</v>
      </c>
    </row>
    <row r="48" spans="1:24" x14ac:dyDescent="0.3">
      <c r="A48" t="s">
        <v>48</v>
      </c>
      <c r="B48" t="str">
        <f>+VLOOKUP(A48,tickers!A:B,2,FALSE)</f>
        <v>Colgate-Palmolive Co.</v>
      </c>
      <c r="C48">
        <f>VLOOKUP(A48,'6m'!A:C,2,FALSE)</f>
        <v>0.60922315520804704</v>
      </c>
      <c r="D48">
        <f>VLOOKUP(A48,'1y'!A:C,2,FALSE)</f>
        <v>0.856288673530891</v>
      </c>
      <c r="E48">
        <f>VLOOKUP(A48,'3y'!A:C,2,FALSE)</f>
        <v>0.14435538795187</v>
      </c>
      <c r="F48">
        <f>VLOOKUP(A48,'5y'!A:C,2,FALSE)</f>
        <v>5.6854540209429802E-2</v>
      </c>
      <c r="H48">
        <f>VLOOKUP(A48,'6m'!A:C,3,FALSE)</f>
        <v>0.51590017136478195</v>
      </c>
      <c r="I48">
        <f>VLOOKUP(A48,'1y'!A:C,3,FALSE)</f>
        <v>0.50403106691125898</v>
      </c>
      <c r="J48">
        <f>VLOOKUP(A48,'3y'!A:C,3,FALSE)</f>
        <v>0.48709032009900999</v>
      </c>
      <c r="K48">
        <f>VLOOKUP(A48,'5y'!A:C,3,FALSE)</f>
        <v>0.46774498969163403</v>
      </c>
      <c r="M48" t="str">
        <f t="shared" si="0"/>
        <v>TF</v>
      </c>
      <c r="N48" t="str">
        <f t="shared" si="1"/>
        <v>-</v>
      </c>
      <c r="O48" t="str">
        <f t="shared" si="2"/>
        <v>TF</v>
      </c>
      <c r="P48" t="str">
        <f t="shared" si="3"/>
        <v>TF</v>
      </c>
      <c r="Q48" t="str">
        <f t="shared" si="4"/>
        <v>-</v>
      </c>
      <c r="R48" t="str">
        <f t="shared" si="5"/>
        <v>TF</v>
      </c>
      <c r="S48" t="str">
        <f t="shared" si="6"/>
        <v>TF</v>
      </c>
      <c r="T48" t="str">
        <f t="shared" si="7"/>
        <v>MR</v>
      </c>
      <c r="U48" t="str">
        <f t="shared" si="8"/>
        <v>TF</v>
      </c>
      <c r="V48" t="str">
        <f t="shared" si="9"/>
        <v>TF</v>
      </c>
      <c r="W48" t="str">
        <f t="shared" si="10"/>
        <v>MR</v>
      </c>
      <c r="X48" t="str">
        <f t="shared" si="11"/>
        <v>TF</v>
      </c>
    </row>
    <row r="49" spans="1:24" x14ac:dyDescent="0.3">
      <c r="A49" t="s">
        <v>49</v>
      </c>
      <c r="B49" t="str">
        <f>+VLOOKUP(A49,tickers!A:B,2,FALSE)</f>
        <v>Commerce Bancshares</v>
      </c>
      <c r="C49">
        <f>VLOOKUP(A49,'6m'!A:C,2,FALSE)</f>
        <v>0.587841393877088</v>
      </c>
      <c r="D49">
        <f>VLOOKUP(A49,'1y'!A:C,2,FALSE)</f>
        <v>0.168434838951322</v>
      </c>
      <c r="E49">
        <f>VLOOKUP(A49,'3y'!A:C,2,FALSE)</f>
        <v>0.279114519989277</v>
      </c>
      <c r="F49">
        <f>VLOOKUP(A49,'5y'!A:C,2,FALSE)</f>
        <v>0.639128852056705</v>
      </c>
      <c r="H49">
        <f>VLOOKUP(A49,'6m'!A:C,3,FALSE)</f>
        <v>0.78994917782459095</v>
      </c>
      <c r="I49">
        <f>VLOOKUP(A49,'1y'!A:C,3,FALSE)</f>
        <v>0.65467304461075404</v>
      </c>
      <c r="J49">
        <f>VLOOKUP(A49,'3y'!A:C,3,FALSE)</f>
        <v>0.58764479420598603</v>
      </c>
      <c r="K49">
        <f>VLOOKUP(A49,'5y'!A:C,3,FALSE)</f>
        <v>0.69439512658024705</v>
      </c>
      <c r="M49" t="str">
        <f t="shared" si="0"/>
        <v>TF</v>
      </c>
      <c r="N49" t="str">
        <f t="shared" si="1"/>
        <v>-</v>
      </c>
      <c r="O49" t="str">
        <f t="shared" si="2"/>
        <v>TF</v>
      </c>
      <c r="P49" t="str">
        <f t="shared" si="3"/>
        <v>TF</v>
      </c>
      <c r="Q49" t="str">
        <f t="shared" si="4"/>
        <v>-</v>
      </c>
      <c r="R49" t="str">
        <f t="shared" si="5"/>
        <v>TF</v>
      </c>
      <c r="S49" t="str">
        <f t="shared" si="6"/>
        <v>TF</v>
      </c>
      <c r="T49" t="str">
        <f t="shared" si="7"/>
        <v>TF</v>
      </c>
      <c r="U49" t="str">
        <f t="shared" si="8"/>
        <v>TF</v>
      </c>
      <c r="V49" t="str">
        <f t="shared" si="9"/>
        <v>MR</v>
      </c>
      <c r="W49" t="str">
        <f t="shared" si="10"/>
        <v>TF</v>
      </c>
      <c r="X49" t="str">
        <f t="shared" si="11"/>
        <v>TF</v>
      </c>
    </row>
    <row r="50" spans="1:24" x14ac:dyDescent="0.3">
      <c r="A50" t="s">
        <v>50</v>
      </c>
      <c r="B50" t="str">
        <f>+VLOOKUP(A50,tickers!A:B,2,FALSE)</f>
        <v>Community Trust Banc.</v>
      </c>
      <c r="C50">
        <f>VLOOKUP(A50,'6m'!A:C,2,FALSE)</f>
        <v>0.66846530996659503</v>
      </c>
      <c r="D50">
        <f>VLOOKUP(A50,'1y'!A:C,2,FALSE)</f>
        <v>0.41717077226480398</v>
      </c>
      <c r="E50">
        <f>VLOOKUP(A50,'3y'!A:C,2,FALSE)</f>
        <v>5.3039144992196398E-2</v>
      </c>
      <c r="F50">
        <f>VLOOKUP(A50,'5y'!A:C,2,FALSE)</f>
        <v>0.69662762470600603</v>
      </c>
      <c r="H50">
        <f>VLOOKUP(A50,'6m'!A:C,3,FALSE)</f>
        <v>0.70251399379484203</v>
      </c>
      <c r="I50">
        <f>VLOOKUP(A50,'1y'!A:C,3,FALSE)</f>
        <v>0.56537916047620895</v>
      </c>
      <c r="J50">
        <f>VLOOKUP(A50,'3y'!A:C,3,FALSE)</f>
        <v>0.47527798894821</v>
      </c>
      <c r="K50">
        <f>VLOOKUP(A50,'5y'!A:C,3,FALSE)</f>
        <v>0.583802963312816</v>
      </c>
      <c r="M50" t="str">
        <f t="shared" si="0"/>
        <v>TF</v>
      </c>
      <c r="N50" t="str">
        <f t="shared" si="1"/>
        <v>-</v>
      </c>
      <c r="O50" t="str">
        <f t="shared" si="2"/>
        <v>TF</v>
      </c>
      <c r="P50" t="str">
        <f t="shared" si="3"/>
        <v>TF</v>
      </c>
      <c r="Q50" t="str">
        <f t="shared" si="4"/>
        <v>-</v>
      </c>
      <c r="R50" t="str">
        <f t="shared" si="5"/>
        <v>TF</v>
      </c>
      <c r="S50" t="str">
        <f t="shared" si="6"/>
        <v>TF</v>
      </c>
      <c r="T50" t="str">
        <f t="shared" si="7"/>
        <v>MR</v>
      </c>
      <c r="U50" t="str">
        <f t="shared" si="8"/>
        <v>TF</v>
      </c>
      <c r="V50" t="str">
        <f t="shared" si="9"/>
        <v>MR</v>
      </c>
      <c r="W50" t="str">
        <f t="shared" si="10"/>
        <v>TF</v>
      </c>
      <c r="X50" t="str">
        <f t="shared" si="11"/>
        <v>TF</v>
      </c>
    </row>
    <row r="51" spans="1:24" x14ac:dyDescent="0.3">
      <c r="A51" t="s">
        <v>51</v>
      </c>
      <c r="B51" t="str">
        <f>+VLOOKUP(A51,tickers!A:B,2,FALSE)</f>
        <v>Computer Services Inc.</v>
      </c>
      <c r="C51">
        <f>VLOOKUP(A51,'6m'!A:C,2,FALSE)</f>
        <v>0.29729386092141702</v>
      </c>
      <c r="D51">
        <f>VLOOKUP(A51,'1y'!A:C,2,FALSE)</f>
        <v>0.95968059798815297</v>
      </c>
      <c r="E51">
        <f>VLOOKUP(A51,'3y'!A:C,2,FALSE)</f>
        <v>0.23643502852347301</v>
      </c>
      <c r="F51">
        <f>VLOOKUP(A51,'5y'!A:C,2,FALSE)</f>
        <v>9.80418769372806E-2</v>
      </c>
      <c r="H51">
        <f>VLOOKUP(A51,'6m'!A:C,3,FALSE)</f>
        <v>0.58202183250981598</v>
      </c>
      <c r="I51">
        <f>VLOOKUP(A51,'1y'!A:C,3,FALSE)</f>
        <v>0.78903226040338104</v>
      </c>
      <c r="J51">
        <f>VLOOKUP(A51,'3y'!A:C,3,FALSE)</f>
        <v>0.78571610234692002</v>
      </c>
      <c r="K51">
        <f>VLOOKUP(A51,'5y'!A:C,3,FALSE)</f>
        <v>0.80417624034752999</v>
      </c>
      <c r="M51" t="str">
        <f t="shared" si="0"/>
        <v>TF</v>
      </c>
      <c r="N51" t="str">
        <f t="shared" si="1"/>
        <v>-</v>
      </c>
      <c r="O51" t="str">
        <f t="shared" si="2"/>
        <v>TF</v>
      </c>
      <c r="P51" t="str">
        <f t="shared" si="3"/>
        <v>TF</v>
      </c>
      <c r="Q51" t="str">
        <f t="shared" si="4"/>
        <v>-</v>
      </c>
      <c r="R51" t="str">
        <f t="shared" si="5"/>
        <v>TF</v>
      </c>
      <c r="S51" t="str">
        <f t="shared" si="6"/>
        <v>TF</v>
      </c>
      <c r="T51" t="str">
        <f t="shared" si="7"/>
        <v>TF</v>
      </c>
      <c r="U51" t="str">
        <f t="shared" si="8"/>
        <v>TF</v>
      </c>
      <c r="V51" t="str">
        <f t="shared" si="9"/>
        <v>TF</v>
      </c>
      <c r="W51" t="str">
        <f t="shared" si="10"/>
        <v>TF</v>
      </c>
      <c r="X51" t="str">
        <f t="shared" si="11"/>
        <v>TF</v>
      </c>
    </row>
    <row r="52" spans="1:24" x14ac:dyDescent="0.3">
      <c r="A52" t="s">
        <v>52</v>
      </c>
      <c r="B52" t="str">
        <f>+VLOOKUP(A52,tickers!A:B,2,FALSE)</f>
        <v>Connecticut Water Service</v>
      </c>
      <c r="C52">
        <f>VLOOKUP(A52,'6m'!A:C,2,FALSE)</f>
        <v>0.234269088711025</v>
      </c>
      <c r="D52">
        <f>VLOOKUP(A52,'1y'!A:C,2,FALSE)</f>
        <v>0.208173143872315</v>
      </c>
      <c r="E52">
        <f>VLOOKUP(A52,'3y'!A:C,2,FALSE)</f>
        <v>0.66313582019583694</v>
      </c>
      <c r="F52">
        <f>VLOOKUP(A52,'5y'!A:C,2,FALSE)</f>
        <v>0.833205876697794</v>
      </c>
      <c r="H52">
        <f>VLOOKUP(A52,'6m'!A:C,3,FALSE)</f>
        <v>0.42444048205075302</v>
      </c>
      <c r="I52">
        <f>VLOOKUP(A52,'1y'!A:C,3,FALSE)</f>
        <v>0.462153897325355</v>
      </c>
      <c r="J52">
        <f>VLOOKUP(A52,'3y'!A:C,3,FALSE)</f>
        <v>0.54927359570939305</v>
      </c>
      <c r="K52">
        <f>VLOOKUP(A52,'5y'!A:C,3,FALSE)</f>
        <v>0.68751461942535397</v>
      </c>
      <c r="M52" t="str">
        <f t="shared" si="0"/>
        <v>MR</v>
      </c>
      <c r="N52" t="str">
        <f t="shared" si="1"/>
        <v>-</v>
      </c>
      <c r="O52" t="str">
        <f t="shared" si="2"/>
        <v>-</v>
      </c>
      <c r="P52" t="str">
        <f t="shared" si="3"/>
        <v>MR</v>
      </c>
      <c r="Q52" t="str">
        <f t="shared" si="4"/>
        <v>-</v>
      </c>
      <c r="R52" t="str">
        <f t="shared" si="5"/>
        <v>-</v>
      </c>
      <c r="S52" t="str">
        <f t="shared" si="6"/>
        <v>MR</v>
      </c>
      <c r="T52" t="str">
        <f t="shared" si="7"/>
        <v>TF</v>
      </c>
      <c r="U52" t="str">
        <f t="shared" si="8"/>
        <v>TF</v>
      </c>
      <c r="V52" t="str">
        <f t="shared" si="9"/>
        <v>MR</v>
      </c>
      <c r="W52" t="str">
        <f t="shared" si="10"/>
        <v>TF</v>
      </c>
      <c r="X52" t="str">
        <f t="shared" si="11"/>
        <v>TF</v>
      </c>
    </row>
    <row r="53" spans="1:24" x14ac:dyDescent="0.3">
      <c r="A53" t="s">
        <v>53</v>
      </c>
      <c r="B53" t="str">
        <f>+VLOOKUP(A53,tickers!A:B,2,FALSE)</f>
        <v>Cullen/Frost Bankers</v>
      </c>
      <c r="C53">
        <f>VLOOKUP(A53,'6m'!A:C,2,FALSE)</f>
        <v>0.54688424513369205</v>
      </c>
      <c r="D53">
        <f>VLOOKUP(A53,'1y'!A:C,2,FALSE)</f>
        <v>0.309743788817683</v>
      </c>
      <c r="E53">
        <f>VLOOKUP(A53,'3y'!A:C,2,FALSE)</f>
        <v>0.28777528728752999</v>
      </c>
      <c r="F53">
        <f>VLOOKUP(A53,'5y'!A:C,2,FALSE)</f>
        <v>0.73761169388112702</v>
      </c>
      <c r="H53">
        <f>VLOOKUP(A53,'6m'!A:C,3,FALSE)</f>
        <v>0.63069810828164097</v>
      </c>
      <c r="I53">
        <f>VLOOKUP(A53,'1y'!A:C,3,FALSE)</f>
        <v>0.56105310834927902</v>
      </c>
      <c r="J53">
        <f>VLOOKUP(A53,'3y'!A:C,3,FALSE)</f>
        <v>0.49908894669711601</v>
      </c>
      <c r="K53">
        <f>VLOOKUP(A53,'5y'!A:C,3,FALSE)</f>
        <v>0.69314394221310005</v>
      </c>
      <c r="M53" t="str">
        <f t="shared" si="0"/>
        <v>TF</v>
      </c>
      <c r="N53" t="str">
        <f t="shared" si="1"/>
        <v>-</v>
      </c>
      <c r="O53" t="str">
        <f t="shared" si="2"/>
        <v>TF</v>
      </c>
      <c r="P53" t="str">
        <f t="shared" si="3"/>
        <v>TF</v>
      </c>
      <c r="Q53" t="str">
        <f t="shared" si="4"/>
        <v>-</v>
      </c>
      <c r="R53" t="str">
        <f t="shared" si="5"/>
        <v>TF</v>
      </c>
      <c r="S53" t="str">
        <f t="shared" si="6"/>
        <v>TF</v>
      </c>
      <c r="T53" t="str">
        <f t="shared" si="7"/>
        <v>MR</v>
      </c>
      <c r="U53" t="str">
        <f t="shared" si="8"/>
        <v>TF</v>
      </c>
      <c r="V53" t="str">
        <f t="shared" si="9"/>
        <v>MR</v>
      </c>
      <c r="W53" t="str">
        <f t="shared" si="10"/>
        <v>TF</v>
      </c>
      <c r="X53" t="str">
        <f t="shared" si="11"/>
        <v>TF</v>
      </c>
    </row>
    <row r="54" spans="1:24" x14ac:dyDescent="0.3">
      <c r="A54" t="s">
        <v>54</v>
      </c>
      <c r="B54" t="str">
        <f>+VLOOKUP(A54,tickers!A:B,2,FALSE)</f>
        <v>Donaldson Company</v>
      </c>
      <c r="C54">
        <f>VLOOKUP(A54,'6m'!A:C,2,FALSE)</f>
        <v>0.76607557289330797</v>
      </c>
      <c r="D54">
        <f>VLOOKUP(A54,'1y'!A:C,2,FALSE)</f>
        <v>0.49973038004903803</v>
      </c>
      <c r="E54">
        <f>VLOOKUP(A54,'3y'!A:C,2,FALSE)</f>
        <v>0.23701693522724501</v>
      </c>
      <c r="F54">
        <f>VLOOKUP(A54,'5y'!A:C,2,FALSE)</f>
        <v>0.51948405856686097</v>
      </c>
      <c r="H54">
        <f>VLOOKUP(A54,'6m'!A:C,3,FALSE)</f>
        <v>0.58368076677199299</v>
      </c>
      <c r="I54">
        <f>VLOOKUP(A54,'1y'!A:C,3,FALSE)</f>
        <v>0.49014386416524403</v>
      </c>
      <c r="J54">
        <f>VLOOKUP(A54,'3y'!A:C,3,FALSE)</f>
        <v>0.48955053598040699</v>
      </c>
      <c r="K54">
        <f>VLOOKUP(A54,'5y'!A:C,3,FALSE)</f>
        <v>0.64913359036024998</v>
      </c>
      <c r="M54" t="str">
        <f t="shared" si="0"/>
        <v>TF</v>
      </c>
      <c r="N54" t="str">
        <f t="shared" si="1"/>
        <v>-</v>
      </c>
      <c r="O54" t="str">
        <f t="shared" si="2"/>
        <v>TF</v>
      </c>
      <c r="P54" t="str">
        <f t="shared" si="3"/>
        <v>MR</v>
      </c>
      <c r="Q54" t="str">
        <f t="shared" si="4"/>
        <v>-</v>
      </c>
      <c r="R54" t="str">
        <f t="shared" si="5"/>
        <v>-</v>
      </c>
      <c r="S54" t="str">
        <f t="shared" si="6"/>
        <v>TF</v>
      </c>
      <c r="T54" t="str">
        <f t="shared" si="7"/>
        <v>MR</v>
      </c>
      <c r="U54" t="str">
        <f t="shared" si="8"/>
        <v>TF</v>
      </c>
      <c r="V54" t="str">
        <f t="shared" si="9"/>
        <v>MR</v>
      </c>
      <c r="W54" t="str">
        <f t="shared" si="10"/>
        <v>TF</v>
      </c>
      <c r="X54" t="str">
        <f t="shared" si="11"/>
        <v>TF</v>
      </c>
    </row>
    <row r="55" spans="1:24" x14ac:dyDescent="0.3">
      <c r="A55" t="s">
        <v>55</v>
      </c>
      <c r="B55" t="str">
        <f>+VLOOKUP(A55,tickers!A:B,2,FALSE)</f>
        <v>Dover Corp.</v>
      </c>
      <c r="C55">
        <f>VLOOKUP(A55,'6m'!A:C,2,FALSE)</f>
        <v>0.55370037880314904</v>
      </c>
      <c r="D55">
        <f>VLOOKUP(A55,'1y'!A:C,2,FALSE)</f>
        <v>0.71391243227124002</v>
      </c>
      <c r="E55">
        <f>VLOOKUP(A55,'3y'!A:C,2,FALSE)</f>
        <v>0.25080311383464998</v>
      </c>
      <c r="F55">
        <f>VLOOKUP(A55,'5y'!A:C,2,FALSE)</f>
        <v>9.2209784117695898E-2</v>
      </c>
      <c r="H55">
        <f>VLOOKUP(A55,'6m'!A:C,3,FALSE)</f>
        <v>0.82571217796069996</v>
      </c>
      <c r="I55">
        <f>VLOOKUP(A55,'1y'!A:C,3,FALSE)</f>
        <v>0.72478400334781901</v>
      </c>
      <c r="J55">
        <f>VLOOKUP(A55,'3y'!A:C,3,FALSE)</f>
        <v>0.69026501459601397</v>
      </c>
      <c r="K55">
        <f>VLOOKUP(A55,'5y'!A:C,3,FALSE)</f>
        <v>0.73822248782738797</v>
      </c>
      <c r="M55" t="str">
        <f t="shared" si="0"/>
        <v>TF</v>
      </c>
      <c r="N55" t="str">
        <f t="shared" si="1"/>
        <v>-</v>
      </c>
      <c r="O55" t="str">
        <f t="shared" si="2"/>
        <v>TF</v>
      </c>
      <c r="P55" t="str">
        <f t="shared" si="3"/>
        <v>TF</v>
      </c>
      <c r="Q55" t="str">
        <f t="shared" si="4"/>
        <v>-</v>
      </c>
      <c r="R55" t="str">
        <f t="shared" si="5"/>
        <v>TF</v>
      </c>
      <c r="S55" t="str">
        <f t="shared" si="6"/>
        <v>TF</v>
      </c>
      <c r="T55" t="str">
        <f t="shared" si="7"/>
        <v>TF</v>
      </c>
      <c r="U55" t="str">
        <f t="shared" si="8"/>
        <v>TF</v>
      </c>
      <c r="V55" t="str">
        <f t="shared" si="9"/>
        <v>TF</v>
      </c>
      <c r="W55" t="str">
        <f t="shared" si="10"/>
        <v>TF</v>
      </c>
      <c r="X55" t="str">
        <f t="shared" si="11"/>
        <v>TF</v>
      </c>
    </row>
    <row r="56" spans="1:24" x14ac:dyDescent="0.3">
      <c r="A56" t="s">
        <v>56</v>
      </c>
      <c r="B56" t="str">
        <f>+VLOOKUP(A56,tickers!A:B,2,FALSE)</f>
        <v>Eagle Financial Services</v>
      </c>
      <c r="C56">
        <f>VLOOKUP(A56,'6m'!A:C,2,FALSE)</f>
        <v>0.52861733682006695</v>
      </c>
      <c r="D56">
        <f>VLOOKUP(A56,'1y'!A:C,2,FALSE)</f>
        <v>3.2732449451246801E-2</v>
      </c>
      <c r="E56">
        <f>VLOOKUP(A56,'3y'!A:C,2,FALSE)</f>
        <v>0.87663559807134195</v>
      </c>
      <c r="F56">
        <f>VLOOKUP(A56,'5y'!A:C,2,FALSE)</f>
        <v>0.92246085118740995</v>
      </c>
      <c r="H56">
        <f>VLOOKUP(A56,'6m'!A:C,3,FALSE)</f>
        <v>0.50323044135657902</v>
      </c>
      <c r="I56">
        <f>VLOOKUP(A56,'1y'!A:C,3,FALSE)</f>
        <v>0.38031124098670599</v>
      </c>
      <c r="J56">
        <f>VLOOKUP(A56,'3y'!A:C,3,FALSE)</f>
        <v>0.56937231080290795</v>
      </c>
      <c r="K56">
        <f>VLOOKUP(A56,'5y'!A:C,3,FALSE)</f>
        <v>0.64141010348893701</v>
      </c>
      <c r="M56" t="str">
        <f t="shared" si="0"/>
        <v>TF</v>
      </c>
      <c r="N56" t="str">
        <f t="shared" si="1"/>
        <v>-</v>
      </c>
      <c r="O56" t="str">
        <f t="shared" si="2"/>
        <v>TF</v>
      </c>
      <c r="P56" t="str">
        <f t="shared" si="3"/>
        <v>MR</v>
      </c>
      <c r="Q56" t="str">
        <f t="shared" si="4"/>
        <v>MR</v>
      </c>
      <c r="R56" t="str">
        <f t="shared" si="5"/>
        <v>MR</v>
      </c>
      <c r="S56" t="str">
        <f t="shared" si="6"/>
        <v>MR</v>
      </c>
      <c r="T56" t="str">
        <f t="shared" si="7"/>
        <v>TF</v>
      </c>
      <c r="U56" t="str">
        <f t="shared" si="8"/>
        <v>TF</v>
      </c>
      <c r="V56" t="str">
        <f t="shared" si="9"/>
        <v>MR</v>
      </c>
      <c r="W56" t="str">
        <f t="shared" si="10"/>
        <v>TF</v>
      </c>
      <c r="X56" t="str">
        <f t="shared" si="11"/>
        <v>TF</v>
      </c>
    </row>
    <row r="57" spans="1:24" x14ac:dyDescent="0.3">
      <c r="A57" t="s">
        <v>57</v>
      </c>
      <c r="B57" t="str">
        <f>+VLOOKUP(A57,tickers!A:B,2,FALSE)</f>
        <v>Eaton Vance Corp.</v>
      </c>
      <c r="C57">
        <f>VLOOKUP(A57,'6m'!A:C,2,FALSE)</f>
        <v>0.55150827826552495</v>
      </c>
      <c r="D57">
        <f>VLOOKUP(A57,'1y'!A:C,2,FALSE)</f>
        <v>0.44209398340071698</v>
      </c>
      <c r="E57">
        <f>VLOOKUP(A57,'3y'!A:C,2,FALSE)</f>
        <v>0.61944505041511899</v>
      </c>
      <c r="F57">
        <f>VLOOKUP(A57,'5y'!A:C,2,FALSE)</f>
        <v>0.56956228670491205</v>
      </c>
      <c r="H57">
        <f>VLOOKUP(A57,'6m'!A:C,3,FALSE)</f>
        <v>0.588752514138</v>
      </c>
      <c r="I57">
        <f>VLOOKUP(A57,'1y'!A:C,3,FALSE)</f>
        <v>0.55637764153439695</v>
      </c>
      <c r="J57">
        <f>VLOOKUP(A57,'3y'!A:C,3,FALSE)</f>
        <v>0.612418483549097</v>
      </c>
      <c r="K57">
        <f>VLOOKUP(A57,'5y'!A:C,3,FALSE)</f>
        <v>0.657947198214893</v>
      </c>
      <c r="M57" t="str">
        <f t="shared" si="0"/>
        <v>TF</v>
      </c>
      <c r="N57" t="str">
        <f t="shared" si="1"/>
        <v>-</v>
      </c>
      <c r="O57" t="str">
        <f t="shared" si="2"/>
        <v>TF</v>
      </c>
      <c r="P57" t="str">
        <f t="shared" si="3"/>
        <v>TF</v>
      </c>
      <c r="Q57" t="str">
        <f t="shared" si="4"/>
        <v>-</v>
      </c>
      <c r="R57" t="str">
        <f t="shared" si="5"/>
        <v>TF</v>
      </c>
      <c r="S57" t="str">
        <f t="shared" si="6"/>
        <v>MR</v>
      </c>
      <c r="T57" t="str">
        <f t="shared" si="7"/>
        <v>TF</v>
      </c>
      <c r="U57" t="str">
        <f t="shared" si="8"/>
        <v>TF</v>
      </c>
      <c r="V57" t="str">
        <f t="shared" si="9"/>
        <v>MR</v>
      </c>
      <c r="W57" t="str">
        <f t="shared" si="10"/>
        <v>TF</v>
      </c>
      <c r="X57" t="str">
        <f t="shared" si="11"/>
        <v>TF</v>
      </c>
    </row>
    <row r="58" spans="1:24" x14ac:dyDescent="0.3">
      <c r="A58" t="s">
        <v>58</v>
      </c>
      <c r="B58" t="str">
        <f>+VLOOKUP(A58,tickers!A:B,2,FALSE)</f>
        <v>Ecolab Inc.</v>
      </c>
      <c r="C58">
        <f>VLOOKUP(A58,'6m'!A:C,2,FALSE)</f>
        <v>0.34804596086171502</v>
      </c>
      <c r="D58">
        <f>VLOOKUP(A58,'1y'!A:C,2,FALSE)</f>
        <v>0.95865577123736501</v>
      </c>
      <c r="E58">
        <f>VLOOKUP(A58,'3y'!A:C,2,FALSE)</f>
        <v>0.69443338174718405</v>
      </c>
      <c r="F58">
        <f>VLOOKUP(A58,'5y'!A:C,2,FALSE)</f>
        <v>0.39361106297103599</v>
      </c>
      <c r="H58">
        <f>VLOOKUP(A58,'6m'!A:C,3,FALSE)</f>
        <v>0.493805261779176</v>
      </c>
      <c r="I58">
        <f>VLOOKUP(A58,'1y'!A:C,3,FALSE)</f>
        <v>0.56704059269673002</v>
      </c>
      <c r="J58">
        <f>VLOOKUP(A58,'3y'!A:C,3,FALSE)</f>
        <v>0.69049067460605795</v>
      </c>
      <c r="K58">
        <f>VLOOKUP(A58,'5y'!A:C,3,FALSE)</f>
        <v>0.702556921833279</v>
      </c>
      <c r="M58" t="str">
        <f t="shared" si="0"/>
        <v>MR</v>
      </c>
      <c r="N58" t="str">
        <f t="shared" si="1"/>
        <v>-</v>
      </c>
      <c r="O58" t="str">
        <f t="shared" si="2"/>
        <v>-</v>
      </c>
      <c r="P58" t="str">
        <f t="shared" si="3"/>
        <v>TF</v>
      </c>
      <c r="Q58" t="str">
        <f t="shared" si="4"/>
        <v>-</v>
      </c>
      <c r="R58" t="str">
        <f t="shared" si="5"/>
        <v>TF</v>
      </c>
      <c r="S58" t="str">
        <f t="shared" si="6"/>
        <v>MR</v>
      </c>
      <c r="T58" t="str">
        <f t="shared" si="7"/>
        <v>TF</v>
      </c>
      <c r="U58" t="str">
        <f t="shared" si="8"/>
        <v>TF</v>
      </c>
      <c r="V58" t="str">
        <f t="shared" si="9"/>
        <v>TF</v>
      </c>
      <c r="W58" t="str">
        <f t="shared" si="10"/>
        <v>TF</v>
      </c>
      <c r="X58" t="str">
        <f t="shared" si="11"/>
        <v>TF</v>
      </c>
    </row>
    <row r="59" spans="1:24" x14ac:dyDescent="0.3">
      <c r="A59" t="s">
        <v>59</v>
      </c>
      <c r="B59" t="str">
        <f>+VLOOKUP(A59,tickers!A:B,2,FALSE)</f>
        <v>Emerson Electric</v>
      </c>
      <c r="C59">
        <f>VLOOKUP(A59,'6m'!A:C,2,FALSE)</f>
        <v>0.64786225444388301</v>
      </c>
      <c r="D59">
        <f>VLOOKUP(A59,'1y'!A:C,2,FALSE)</f>
        <v>0.41350276817661302</v>
      </c>
      <c r="E59">
        <f>VLOOKUP(A59,'3y'!A:C,2,FALSE)</f>
        <v>0.18725142982544599</v>
      </c>
      <c r="F59">
        <f>VLOOKUP(A59,'5y'!A:C,2,FALSE)</f>
        <v>0.25421453299656999</v>
      </c>
      <c r="H59">
        <f>VLOOKUP(A59,'6m'!A:C,3,FALSE)</f>
        <v>0.85949252166470502</v>
      </c>
      <c r="I59">
        <f>VLOOKUP(A59,'1y'!A:C,3,FALSE)</f>
        <v>0.67975059863805798</v>
      </c>
      <c r="J59">
        <f>VLOOKUP(A59,'3y'!A:C,3,FALSE)</f>
        <v>0.50335371443078603</v>
      </c>
      <c r="K59">
        <f>VLOOKUP(A59,'5y'!A:C,3,FALSE)</f>
        <v>0.59272446700356396</v>
      </c>
      <c r="M59" t="str">
        <f t="shared" si="0"/>
        <v>TF</v>
      </c>
      <c r="N59" t="str">
        <f t="shared" si="1"/>
        <v>-</v>
      </c>
      <c r="O59" t="str">
        <f t="shared" si="2"/>
        <v>TF</v>
      </c>
      <c r="P59" t="str">
        <f t="shared" si="3"/>
        <v>TF</v>
      </c>
      <c r="Q59" t="str">
        <f t="shared" si="4"/>
        <v>-</v>
      </c>
      <c r="R59" t="str">
        <f t="shared" si="5"/>
        <v>TF</v>
      </c>
      <c r="S59" t="str">
        <f t="shared" si="6"/>
        <v>TF</v>
      </c>
      <c r="T59" t="str">
        <f t="shared" si="7"/>
        <v>TF</v>
      </c>
      <c r="U59" t="str">
        <f t="shared" si="8"/>
        <v>TF</v>
      </c>
      <c r="V59" t="str">
        <f t="shared" si="9"/>
        <v>TF</v>
      </c>
      <c r="W59" t="str">
        <f t="shared" si="10"/>
        <v>TF</v>
      </c>
      <c r="X59" t="str">
        <f t="shared" si="11"/>
        <v>TF</v>
      </c>
    </row>
    <row r="60" spans="1:24" x14ac:dyDescent="0.3">
      <c r="A60" t="s">
        <v>60</v>
      </c>
      <c r="B60" t="str">
        <f>+VLOOKUP(A60,tickers!A:B,2,FALSE)</f>
        <v>Erie Indemnity Company</v>
      </c>
      <c r="C60">
        <f>VLOOKUP(A60,'6m'!A:C,2,FALSE)</f>
        <v>0.98617128050150105</v>
      </c>
      <c r="D60">
        <f>VLOOKUP(A60,'1y'!A:C,2,FALSE)</f>
        <v>0.90916786648720305</v>
      </c>
      <c r="E60">
        <f>VLOOKUP(A60,'3y'!A:C,2,FALSE)</f>
        <v>0.710514946966882</v>
      </c>
      <c r="F60">
        <f>VLOOKUP(A60,'5y'!A:C,2,FALSE)</f>
        <v>0.57541492280054396</v>
      </c>
      <c r="H60">
        <f>VLOOKUP(A60,'6m'!A:C,3,FALSE)</f>
        <v>0.77417507589805401</v>
      </c>
      <c r="I60">
        <f>VLOOKUP(A60,'1y'!A:C,3,FALSE)</f>
        <v>0.73013027033075095</v>
      </c>
      <c r="J60">
        <f>VLOOKUP(A60,'3y'!A:C,3,FALSE)</f>
        <v>0.78244297076019997</v>
      </c>
      <c r="K60">
        <f>VLOOKUP(A60,'5y'!A:C,3,FALSE)</f>
        <v>0.82156471915160501</v>
      </c>
      <c r="M60" t="str">
        <f t="shared" si="0"/>
        <v>TF</v>
      </c>
      <c r="N60" t="str">
        <f t="shared" si="1"/>
        <v>-</v>
      </c>
      <c r="O60" t="str">
        <f t="shared" si="2"/>
        <v>TF</v>
      </c>
      <c r="P60" t="str">
        <f t="shared" si="3"/>
        <v>TF</v>
      </c>
      <c r="Q60" t="str">
        <f t="shared" si="4"/>
        <v>-</v>
      </c>
      <c r="R60" t="str">
        <f t="shared" si="5"/>
        <v>TF</v>
      </c>
      <c r="S60" t="str">
        <f t="shared" si="6"/>
        <v>MR</v>
      </c>
      <c r="T60" t="str">
        <f t="shared" si="7"/>
        <v>TF</v>
      </c>
      <c r="U60" t="str">
        <f t="shared" si="8"/>
        <v>TF</v>
      </c>
      <c r="V60" t="str">
        <f t="shared" si="9"/>
        <v>MR</v>
      </c>
      <c r="W60" t="str">
        <f t="shared" si="10"/>
        <v>TF</v>
      </c>
      <c r="X60" t="str">
        <f t="shared" si="11"/>
        <v>TF</v>
      </c>
    </row>
    <row r="61" spans="1:24" x14ac:dyDescent="0.3">
      <c r="A61" t="s">
        <v>61</v>
      </c>
      <c r="B61" t="str">
        <f>+VLOOKUP(A61,tickers!A:B,2,FALSE)</f>
        <v>First Financial Corp.</v>
      </c>
      <c r="C61">
        <f>VLOOKUP(A61,'6m'!A:C,2,FALSE)</f>
        <v>0.53548159517026706</v>
      </c>
      <c r="D61">
        <f>VLOOKUP(A61,'1y'!A:C,2,FALSE)</f>
        <v>0.27599828293663498</v>
      </c>
      <c r="E61">
        <f>VLOOKUP(A61,'3y'!A:C,2,FALSE)</f>
        <v>3.4014113126247497E-2</v>
      </c>
      <c r="F61">
        <f>VLOOKUP(A61,'5y'!A:C,2,FALSE)</f>
        <v>0.69356047945786603</v>
      </c>
      <c r="H61">
        <f>VLOOKUP(A61,'6m'!A:C,3,FALSE)</f>
        <v>0.54786321249729597</v>
      </c>
      <c r="I61">
        <f>VLOOKUP(A61,'1y'!A:C,3,FALSE)</f>
        <v>0.52960786065380905</v>
      </c>
      <c r="J61">
        <f>VLOOKUP(A61,'3y'!A:C,3,FALSE)</f>
        <v>0.44053289499484399</v>
      </c>
      <c r="K61">
        <f>VLOOKUP(A61,'5y'!A:C,3,FALSE)</f>
        <v>0.57593475256823401</v>
      </c>
      <c r="M61" t="str">
        <f t="shared" si="0"/>
        <v>TF</v>
      </c>
      <c r="N61" t="str">
        <f t="shared" si="1"/>
        <v>-</v>
      </c>
      <c r="O61" t="str">
        <f t="shared" si="2"/>
        <v>TF</v>
      </c>
      <c r="P61" t="str">
        <f t="shared" si="3"/>
        <v>TF</v>
      </c>
      <c r="Q61" t="str">
        <f t="shared" si="4"/>
        <v>-</v>
      </c>
      <c r="R61" t="str">
        <f t="shared" si="5"/>
        <v>TF</v>
      </c>
      <c r="S61" t="str">
        <f t="shared" si="6"/>
        <v>TF</v>
      </c>
      <c r="T61" t="str">
        <f t="shared" si="7"/>
        <v>MR</v>
      </c>
      <c r="U61" t="str">
        <f t="shared" si="8"/>
        <v>TF</v>
      </c>
      <c r="V61" t="str">
        <f t="shared" si="9"/>
        <v>MR</v>
      </c>
      <c r="W61" t="str">
        <f t="shared" si="10"/>
        <v>TF</v>
      </c>
      <c r="X61" t="str">
        <f t="shared" si="11"/>
        <v>TF</v>
      </c>
    </row>
    <row r="62" spans="1:24" x14ac:dyDescent="0.3">
      <c r="A62" t="s">
        <v>62</v>
      </c>
      <c r="B62" t="str">
        <f>+VLOOKUP(A62,tickers!A:B,2,FALSE)</f>
        <v>Franklin Electric Co.</v>
      </c>
      <c r="C62">
        <f>VLOOKUP(A62,'6m'!A:C,2,FALSE)</f>
        <v>0.65247318772229101</v>
      </c>
      <c r="D62">
        <f>VLOOKUP(A62,'1y'!A:C,2,FALSE)</f>
        <v>0.29563370493004398</v>
      </c>
      <c r="E62">
        <f>VLOOKUP(A62,'3y'!A:C,2,FALSE)</f>
        <v>3.8014579061963399E-2</v>
      </c>
      <c r="F62">
        <f>VLOOKUP(A62,'5y'!A:C,2,FALSE)</f>
        <v>0.13703145191233801</v>
      </c>
      <c r="H62">
        <f>VLOOKUP(A62,'6m'!A:C,3,FALSE)</f>
        <v>0.77398087586418096</v>
      </c>
      <c r="I62">
        <f>VLOOKUP(A62,'1y'!A:C,3,FALSE)</f>
        <v>0.61638053336030496</v>
      </c>
      <c r="J62">
        <f>VLOOKUP(A62,'3y'!A:C,3,FALSE)</f>
        <v>0.53878579513042202</v>
      </c>
      <c r="K62">
        <f>VLOOKUP(A62,'5y'!A:C,3,FALSE)</f>
        <v>0.61831492692672896</v>
      </c>
      <c r="M62" t="str">
        <f t="shared" si="0"/>
        <v>TF</v>
      </c>
      <c r="N62" t="str">
        <f t="shared" si="1"/>
        <v>-</v>
      </c>
      <c r="O62" t="str">
        <f t="shared" si="2"/>
        <v>TF</v>
      </c>
      <c r="P62" t="str">
        <f t="shared" si="3"/>
        <v>TF</v>
      </c>
      <c r="Q62" t="str">
        <f t="shared" si="4"/>
        <v>-</v>
      </c>
      <c r="R62" t="str">
        <f t="shared" si="5"/>
        <v>TF</v>
      </c>
      <c r="S62" t="str">
        <f t="shared" si="6"/>
        <v>TF</v>
      </c>
      <c r="T62" t="str">
        <f t="shared" si="7"/>
        <v>TF</v>
      </c>
      <c r="U62" t="str">
        <f t="shared" si="8"/>
        <v>TF</v>
      </c>
      <c r="V62" t="str">
        <f t="shared" si="9"/>
        <v>TF</v>
      </c>
      <c r="W62" t="str">
        <f t="shared" si="10"/>
        <v>TF</v>
      </c>
      <c r="X62" t="str">
        <f t="shared" si="11"/>
        <v>TF</v>
      </c>
    </row>
    <row r="63" spans="1:24" x14ac:dyDescent="0.3">
      <c r="A63" t="s">
        <v>63</v>
      </c>
      <c r="B63" t="str">
        <f>+VLOOKUP(A63,tickers!A:B,2,FALSE)</f>
        <v>Franklin Resources</v>
      </c>
      <c r="C63">
        <f>VLOOKUP(A63,'6m'!A:C,2,FALSE)</f>
        <v>0.99624675363534898</v>
      </c>
      <c r="D63">
        <f>VLOOKUP(A63,'1y'!A:C,2,FALSE)</f>
        <v>0.50511788282852099</v>
      </c>
      <c r="E63">
        <f>VLOOKUP(A63,'3y'!A:C,2,FALSE)</f>
        <v>0.216780912951195</v>
      </c>
      <c r="F63">
        <f>VLOOKUP(A63,'5y'!A:C,2,FALSE)</f>
        <v>0.49177093606342798</v>
      </c>
      <c r="H63">
        <f>VLOOKUP(A63,'6m'!A:C,3,FALSE)</f>
        <v>0.53504807993508696</v>
      </c>
      <c r="I63">
        <f>VLOOKUP(A63,'1y'!A:C,3,FALSE)</f>
        <v>0.56835059935839505</v>
      </c>
      <c r="J63">
        <f>VLOOKUP(A63,'3y'!A:C,3,FALSE)</f>
        <v>0.53292243320420196</v>
      </c>
      <c r="K63">
        <f>VLOOKUP(A63,'5y'!A:C,3,FALSE)</f>
        <v>0.50876921856539603</v>
      </c>
      <c r="M63" t="str">
        <f t="shared" si="0"/>
        <v>TF</v>
      </c>
      <c r="N63" t="str">
        <f t="shared" si="1"/>
        <v>-</v>
      </c>
      <c r="O63" t="str">
        <f t="shared" si="2"/>
        <v>TF</v>
      </c>
      <c r="P63" t="str">
        <f t="shared" si="3"/>
        <v>TF</v>
      </c>
      <c r="Q63" t="str">
        <f t="shared" si="4"/>
        <v>-</v>
      </c>
      <c r="R63" t="str">
        <f t="shared" si="5"/>
        <v>TF</v>
      </c>
      <c r="S63" t="str">
        <f t="shared" si="6"/>
        <v>TF</v>
      </c>
      <c r="T63" t="str">
        <f t="shared" si="7"/>
        <v>TF</v>
      </c>
      <c r="U63" t="str">
        <f t="shared" si="8"/>
        <v>TF</v>
      </c>
      <c r="V63" t="str">
        <f t="shared" si="9"/>
        <v>TF</v>
      </c>
      <c r="W63" t="str">
        <f t="shared" si="10"/>
        <v>TF</v>
      </c>
      <c r="X63" t="str">
        <f t="shared" si="11"/>
        <v>TF</v>
      </c>
    </row>
    <row r="64" spans="1:24" x14ac:dyDescent="0.3">
      <c r="A64" t="s">
        <v>64</v>
      </c>
      <c r="B64" t="str">
        <f>+VLOOKUP(A64,tickers!A:B,2,FALSE)</f>
        <v>General Dynamics</v>
      </c>
      <c r="C64">
        <f>VLOOKUP(A64,'6m'!A:C,2,FALSE)</f>
        <v>0.156607549659498</v>
      </c>
      <c r="D64">
        <f>VLOOKUP(A64,'1y'!A:C,2,FALSE)</f>
        <v>0.20890974758893699</v>
      </c>
      <c r="E64">
        <f>VLOOKUP(A64,'3y'!A:C,2,FALSE)</f>
        <v>0.17872379802576099</v>
      </c>
      <c r="F64">
        <f>VLOOKUP(A64,'5y'!A:C,2,FALSE)</f>
        <v>0.75944854146423901</v>
      </c>
      <c r="H64">
        <f>VLOOKUP(A64,'6m'!A:C,3,FALSE)</f>
        <v>0.383586987473442</v>
      </c>
      <c r="I64">
        <f>VLOOKUP(A64,'1y'!A:C,3,FALSE)</f>
        <v>0.49926110253641798</v>
      </c>
      <c r="J64">
        <f>VLOOKUP(A64,'3y'!A:C,3,FALSE)</f>
        <v>0.54057959090429097</v>
      </c>
      <c r="K64">
        <f>VLOOKUP(A64,'5y'!A:C,3,FALSE)</f>
        <v>0.63747245180818102</v>
      </c>
      <c r="M64" t="str">
        <f t="shared" si="0"/>
        <v>MR</v>
      </c>
      <c r="N64" t="str">
        <f t="shared" si="1"/>
        <v>-</v>
      </c>
      <c r="O64" t="str">
        <f t="shared" si="2"/>
        <v>-</v>
      </c>
      <c r="P64" t="str">
        <f t="shared" si="3"/>
        <v>MR</v>
      </c>
      <c r="Q64" t="str">
        <f t="shared" si="4"/>
        <v>-</v>
      </c>
      <c r="R64" t="str">
        <f t="shared" si="5"/>
        <v>-</v>
      </c>
      <c r="S64" t="str">
        <f t="shared" si="6"/>
        <v>TF</v>
      </c>
      <c r="T64" t="str">
        <f t="shared" si="7"/>
        <v>TF</v>
      </c>
      <c r="U64" t="str">
        <f t="shared" si="8"/>
        <v>TF</v>
      </c>
      <c r="V64" t="str">
        <f t="shared" si="9"/>
        <v>MR</v>
      </c>
      <c r="W64" t="str">
        <f t="shared" si="10"/>
        <v>TF</v>
      </c>
      <c r="X64" t="str">
        <f t="shared" si="11"/>
        <v>TF</v>
      </c>
    </row>
    <row r="65" spans="1:24" x14ac:dyDescent="0.3">
      <c r="A65" t="s">
        <v>65</v>
      </c>
      <c r="B65" t="str">
        <f>+VLOOKUP(A65,tickers!A:B,2,FALSE)</f>
        <v>Genuine Parts Co.</v>
      </c>
      <c r="C65">
        <f>VLOOKUP(A65,'6m'!A:C,2,FALSE)</f>
        <v>0.67397780880373204</v>
      </c>
      <c r="D65">
        <f>VLOOKUP(A65,'1y'!A:C,2,FALSE)</f>
        <v>0.36889529898087198</v>
      </c>
      <c r="E65">
        <f>VLOOKUP(A65,'3y'!A:C,2,FALSE)</f>
        <v>0.23156709461188499</v>
      </c>
      <c r="F65">
        <f>VLOOKUP(A65,'5y'!A:C,2,FALSE)</f>
        <v>0.13111931961312601</v>
      </c>
      <c r="H65">
        <f>VLOOKUP(A65,'6m'!A:C,3,FALSE)</f>
        <v>0.59265127721310795</v>
      </c>
      <c r="I65">
        <f>VLOOKUP(A65,'1y'!A:C,3,FALSE)</f>
        <v>0.51478084118357703</v>
      </c>
      <c r="J65">
        <f>VLOOKUP(A65,'3y'!A:C,3,FALSE)</f>
        <v>0.49910031486812201</v>
      </c>
      <c r="K65">
        <f>VLOOKUP(A65,'5y'!A:C,3,FALSE)</f>
        <v>0.49719562832692199</v>
      </c>
      <c r="M65" t="str">
        <f t="shared" si="0"/>
        <v>TF</v>
      </c>
      <c r="N65" t="str">
        <f t="shared" si="1"/>
        <v>-</v>
      </c>
      <c r="O65" t="str">
        <f t="shared" si="2"/>
        <v>TF</v>
      </c>
      <c r="P65" t="str">
        <f t="shared" si="3"/>
        <v>TF</v>
      </c>
      <c r="Q65" t="str">
        <f t="shared" si="4"/>
        <v>-</v>
      </c>
      <c r="R65" t="str">
        <f t="shared" si="5"/>
        <v>TF</v>
      </c>
      <c r="S65" t="str">
        <f t="shared" si="6"/>
        <v>TF</v>
      </c>
      <c r="T65" t="str">
        <f t="shared" si="7"/>
        <v>MR</v>
      </c>
      <c r="U65" t="str">
        <f t="shared" si="8"/>
        <v>TF</v>
      </c>
      <c r="V65" t="str">
        <f t="shared" si="9"/>
        <v>TF</v>
      </c>
      <c r="W65" t="str">
        <f t="shared" si="10"/>
        <v>MR</v>
      </c>
      <c r="X65" t="str">
        <f t="shared" si="11"/>
        <v>TF</v>
      </c>
    </row>
    <row r="66" spans="1:24" x14ac:dyDescent="0.3">
      <c r="A66" t="s">
        <v>66</v>
      </c>
      <c r="B66" t="str">
        <f>+VLOOKUP(A66,tickers!A:B,2,FALSE)</f>
        <v>Gorman-Rupp Company</v>
      </c>
      <c r="C66">
        <f>VLOOKUP(A66,'6m'!A:C,2,FALSE)</f>
        <v>0.73447618788340296</v>
      </c>
      <c r="D66">
        <f>VLOOKUP(A66,'1y'!A:C,2,FALSE)</f>
        <v>0.32701394816416601</v>
      </c>
      <c r="E66">
        <f>VLOOKUP(A66,'3y'!A:C,2,FALSE)</f>
        <v>0.19454144144970201</v>
      </c>
      <c r="F66">
        <f>VLOOKUP(A66,'5y'!A:C,2,FALSE)</f>
        <v>0.109320581191408</v>
      </c>
      <c r="H66">
        <f>VLOOKUP(A66,'6m'!A:C,3,FALSE)</f>
        <v>0.75024694705369999</v>
      </c>
      <c r="I66">
        <f>VLOOKUP(A66,'1y'!A:C,3,FALSE)</f>
        <v>0.61015104177601198</v>
      </c>
      <c r="J66">
        <f>VLOOKUP(A66,'3y'!A:C,3,FALSE)</f>
        <v>0.54057460602040697</v>
      </c>
      <c r="K66">
        <f>VLOOKUP(A66,'5y'!A:C,3,FALSE)</f>
        <v>0.53534082739215305</v>
      </c>
      <c r="M66" t="str">
        <f t="shared" si="0"/>
        <v>TF</v>
      </c>
      <c r="N66" t="str">
        <f t="shared" si="1"/>
        <v>-</v>
      </c>
      <c r="O66" t="str">
        <f t="shared" si="2"/>
        <v>TF</v>
      </c>
      <c r="P66" t="str">
        <f t="shared" si="3"/>
        <v>TF</v>
      </c>
      <c r="Q66" t="str">
        <f t="shared" si="4"/>
        <v>-</v>
      </c>
      <c r="R66" t="str">
        <f t="shared" si="5"/>
        <v>TF</v>
      </c>
      <c r="S66" t="str">
        <f t="shared" si="6"/>
        <v>TF</v>
      </c>
      <c r="T66" t="str">
        <f t="shared" si="7"/>
        <v>TF</v>
      </c>
      <c r="U66" t="str">
        <f t="shared" si="8"/>
        <v>TF</v>
      </c>
      <c r="V66" t="str">
        <f t="shared" si="9"/>
        <v>TF</v>
      </c>
      <c r="W66" t="str">
        <f t="shared" si="10"/>
        <v>TF</v>
      </c>
      <c r="X66" t="str">
        <f t="shared" si="11"/>
        <v>TF</v>
      </c>
    </row>
    <row r="67" spans="1:24" x14ac:dyDescent="0.3">
      <c r="A67" t="s">
        <v>67</v>
      </c>
      <c r="B67" t="str">
        <f>+VLOOKUP(A67,tickers!A:B,2,FALSE)</f>
        <v>H.B. Fuller Company</v>
      </c>
      <c r="C67">
        <f>VLOOKUP(A67,'6m'!A:C,2,FALSE)</f>
        <v>0.62935382720587696</v>
      </c>
      <c r="D67">
        <f>VLOOKUP(A67,'1y'!A:C,2,FALSE)</f>
        <v>0.26943552394891102</v>
      </c>
      <c r="E67">
        <f>VLOOKUP(A67,'3y'!A:C,2,FALSE)</f>
        <v>5.7711535432457703E-2</v>
      </c>
      <c r="F67">
        <f>VLOOKUP(A67,'5y'!A:C,2,FALSE)</f>
        <v>0.24446000201073101</v>
      </c>
      <c r="H67">
        <f>VLOOKUP(A67,'6m'!A:C,3,FALSE)</f>
        <v>0.55441315612044295</v>
      </c>
      <c r="I67">
        <f>VLOOKUP(A67,'1y'!A:C,3,FALSE)</f>
        <v>0.49499399206493999</v>
      </c>
      <c r="J67">
        <f>VLOOKUP(A67,'3y'!A:C,3,FALSE)</f>
        <v>0.45314740432949502</v>
      </c>
      <c r="K67">
        <f>VLOOKUP(A67,'5y'!A:C,3,FALSE)</f>
        <v>0.53180591350609796</v>
      </c>
      <c r="M67" t="str">
        <f t="shared" si="0"/>
        <v>TF</v>
      </c>
      <c r="N67" t="str">
        <f t="shared" si="1"/>
        <v>-</v>
      </c>
      <c r="O67" t="str">
        <f t="shared" si="2"/>
        <v>TF</v>
      </c>
      <c r="P67" t="str">
        <f t="shared" si="3"/>
        <v>MR</v>
      </c>
      <c r="Q67" t="str">
        <f t="shared" si="4"/>
        <v>-</v>
      </c>
      <c r="R67" t="str">
        <f t="shared" si="5"/>
        <v>-</v>
      </c>
      <c r="S67" t="str">
        <f t="shared" si="6"/>
        <v>TF</v>
      </c>
      <c r="T67" t="str">
        <f t="shared" si="7"/>
        <v>MR</v>
      </c>
      <c r="U67" t="str">
        <f t="shared" si="8"/>
        <v>TF</v>
      </c>
      <c r="V67" t="str">
        <f t="shared" si="9"/>
        <v>TF</v>
      </c>
      <c r="W67" t="str">
        <f t="shared" si="10"/>
        <v>TF</v>
      </c>
      <c r="X67" t="str">
        <f t="shared" si="11"/>
        <v>TF</v>
      </c>
    </row>
    <row r="68" spans="1:24" x14ac:dyDescent="0.3">
      <c r="A68" t="s">
        <v>68</v>
      </c>
      <c r="B68" t="str">
        <f>+VLOOKUP(A68,tickers!A:B,2,FALSE)</f>
        <v>Hormel Foods Corp.</v>
      </c>
      <c r="C68">
        <f>VLOOKUP(A68,'6m'!A:C,2,FALSE)</f>
        <v>0.182281089389074</v>
      </c>
      <c r="D68">
        <f>VLOOKUP(A68,'1y'!A:C,2,FALSE)</f>
        <v>3.3231759288031598E-2</v>
      </c>
      <c r="E68">
        <f>VLOOKUP(A68,'3y'!A:C,2,FALSE)</f>
        <v>0.37874484381855</v>
      </c>
      <c r="F68">
        <f>VLOOKUP(A68,'5y'!A:C,2,FALSE)</f>
        <v>0.55084116173972397</v>
      </c>
      <c r="H68">
        <f>VLOOKUP(A68,'6m'!A:C,3,FALSE)</f>
        <v>0.57096157129733505</v>
      </c>
      <c r="I68">
        <f>VLOOKUP(A68,'1y'!A:C,3,FALSE)</f>
        <v>0.53602495098639003</v>
      </c>
      <c r="J68">
        <f>VLOOKUP(A68,'3y'!A:C,3,FALSE)</f>
        <v>0.60543112667469201</v>
      </c>
      <c r="K68">
        <f>VLOOKUP(A68,'5y'!A:C,3,FALSE)</f>
        <v>0.579907378172688</v>
      </c>
      <c r="M68" t="str">
        <f t="shared" ref="M68:M131" si="12">+IF(H68&gt;0.5,"TF","MR")</f>
        <v>TF</v>
      </c>
      <c r="N68" t="str">
        <f t="shared" ref="N68:N131" si="13">+IF(C68&lt;0.1,"MR","-")</f>
        <v>-</v>
      </c>
      <c r="O68" t="str">
        <f t="shared" ref="O68:O131" si="14">+IF(M68="TF","TF",N68)</f>
        <v>TF</v>
      </c>
      <c r="P68" t="str">
        <f t="shared" ref="P68:P131" si="15">+IF(I68&gt;0.5,"TF","MR")</f>
        <v>TF</v>
      </c>
      <c r="Q68" t="str">
        <f t="shared" ref="Q68:Q131" si="16">+IF(D68&lt;0.1,"MR","-")</f>
        <v>MR</v>
      </c>
      <c r="R68" t="str">
        <f t="shared" ref="R68:R131" si="17">+IF(P68="TF","TF",Q68)</f>
        <v>TF</v>
      </c>
      <c r="S68" t="str">
        <f t="shared" ref="S68:S131" si="18">IF(E68&gt;0.5,"MR","TF")</f>
        <v>TF</v>
      </c>
      <c r="T68" t="str">
        <f t="shared" ref="T68:T131" si="19">IF(J68&lt;0.5,"MR","TF")</f>
        <v>TF</v>
      </c>
      <c r="U68" t="str">
        <f t="shared" ref="U68:U131" si="20">+IF(S68="TF","TF",T68)</f>
        <v>TF</v>
      </c>
      <c r="V68" t="str">
        <f t="shared" ref="V68:V131" si="21">IF(F68&gt;0.5,"MR","TF")</f>
        <v>MR</v>
      </c>
      <c r="W68" t="str">
        <f t="shared" ref="W68:W131" si="22">IF(K68&lt;0.5,"MR","TF")</f>
        <v>TF</v>
      </c>
      <c r="X68" t="str">
        <f t="shared" ref="X68:X131" si="23">+IF(V68="TF","TF",W68)</f>
        <v>TF</v>
      </c>
    </row>
    <row r="69" spans="1:24" x14ac:dyDescent="0.3">
      <c r="A69" t="s">
        <v>69</v>
      </c>
      <c r="B69" t="str">
        <f>+VLOOKUP(A69,tickers!A:B,2,FALSE)</f>
        <v>Illinois Tool Works</v>
      </c>
      <c r="C69">
        <f>VLOOKUP(A69,'6m'!A:C,2,FALSE)</f>
        <v>0.65670889490206996</v>
      </c>
      <c r="D69">
        <f>VLOOKUP(A69,'1y'!A:C,2,FALSE)</f>
        <v>0.68360017265161799</v>
      </c>
      <c r="E69">
        <f>VLOOKUP(A69,'3y'!A:C,2,FALSE)</f>
        <v>0.24608661040040999</v>
      </c>
      <c r="F69">
        <f>VLOOKUP(A69,'5y'!A:C,2,FALSE)</f>
        <v>0.53106266203168895</v>
      </c>
      <c r="H69">
        <f>VLOOKUP(A69,'6m'!A:C,3,FALSE)</f>
        <v>0.69764226567533905</v>
      </c>
      <c r="I69">
        <f>VLOOKUP(A69,'1y'!A:C,3,FALSE)</f>
        <v>0.66575967558873805</v>
      </c>
      <c r="J69">
        <f>VLOOKUP(A69,'3y'!A:C,3,FALSE)</f>
        <v>0.57278300648307301</v>
      </c>
      <c r="K69">
        <f>VLOOKUP(A69,'5y'!A:C,3,FALSE)</f>
        <v>0.71171232497183401</v>
      </c>
      <c r="M69" t="str">
        <f t="shared" si="12"/>
        <v>TF</v>
      </c>
      <c r="N69" t="str">
        <f t="shared" si="13"/>
        <v>-</v>
      </c>
      <c r="O69" t="str">
        <f t="shared" si="14"/>
        <v>TF</v>
      </c>
      <c r="P69" t="str">
        <f t="shared" si="15"/>
        <v>TF</v>
      </c>
      <c r="Q69" t="str">
        <f t="shared" si="16"/>
        <v>-</v>
      </c>
      <c r="R69" t="str">
        <f t="shared" si="17"/>
        <v>TF</v>
      </c>
      <c r="S69" t="str">
        <f t="shared" si="18"/>
        <v>TF</v>
      </c>
      <c r="T69" t="str">
        <f t="shared" si="19"/>
        <v>TF</v>
      </c>
      <c r="U69" t="str">
        <f t="shared" si="20"/>
        <v>TF</v>
      </c>
      <c r="V69" t="str">
        <f t="shared" si="21"/>
        <v>MR</v>
      </c>
      <c r="W69" t="str">
        <f t="shared" si="22"/>
        <v>TF</v>
      </c>
      <c r="X69" t="str">
        <f t="shared" si="23"/>
        <v>TF</v>
      </c>
    </row>
    <row r="70" spans="1:24" x14ac:dyDescent="0.3">
      <c r="A70" t="s">
        <v>70</v>
      </c>
      <c r="B70" t="str">
        <f>+VLOOKUP(A70,tickers!A:B,2,FALSE)</f>
        <v>Jack Henry &amp; Associates</v>
      </c>
      <c r="C70">
        <f>VLOOKUP(A70,'6m'!A:C,2,FALSE)</f>
        <v>0.15585647157129701</v>
      </c>
      <c r="D70">
        <f>VLOOKUP(A70,'1y'!A:C,2,FALSE)</f>
        <v>0.236785270609076</v>
      </c>
      <c r="E70">
        <f>VLOOKUP(A70,'3y'!A:C,2,FALSE)</f>
        <v>0.88751414479768398</v>
      </c>
      <c r="F70">
        <f>VLOOKUP(A70,'5y'!A:C,2,FALSE)</f>
        <v>0.80596989343834602</v>
      </c>
      <c r="H70">
        <f>VLOOKUP(A70,'6m'!A:C,3,FALSE)</f>
        <v>0.47739749331003301</v>
      </c>
      <c r="I70">
        <f>VLOOKUP(A70,'1y'!A:C,3,FALSE)</f>
        <v>0.44057067186197102</v>
      </c>
      <c r="J70">
        <f>VLOOKUP(A70,'3y'!A:C,3,FALSE)</f>
        <v>0.64021991283398805</v>
      </c>
      <c r="K70">
        <f>VLOOKUP(A70,'5y'!A:C,3,FALSE)</f>
        <v>0.73755534851228299</v>
      </c>
      <c r="M70" t="str">
        <f t="shared" si="12"/>
        <v>MR</v>
      </c>
      <c r="N70" t="str">
        <f t="shared" si="13"/>
        <v>-</v>
      </c>
      <c r="O70" t="str">
        <f t="shared" si="14"/>
        <v>-</v>
      </c>
      <c r="P70" t="str">
        <f t="shared" si="15"/>
        <v>MR</v>
      </c>
      <c r="Q70" t="str">
        <f t="shared" si="16"/>
        <v>-</v>
      </c>
      <c r="R70" t="str">
        <f t="shared" si="17"/>
        <v>-</v>
      </c>
      <c r="S70" t="str">
        <f t="shared" si="18"/>
        <v>MR</v>
      </c>
      <c r="T70" t="str">
        <f t="shared" si="19"/>
        <v>TF</v>
      </c>
      <c r="U70" t="str">
        <f t="shared" si="20"/>
        <v>TF</v>
      </c>
      <c r="V70" t="str">
        <f t="shared" si="21"/>
        <v>MR</v>
      </c>
      <c r="W70" t="str">
        <f t="shared" si="22"/>
        <v>TF</v>
      </c>
      <c r="X70" t="str">
        <f t="shared" si="23"/>
        <v>TF</v>
      </c>
    </row>
    <row r="71" spans="1:24" x14ac:dyDescent="0.3">
      <c r="A71" t="s">
        <v>71</v>
      </c>
      <c r="B71" t="str">
        <f>+VLOOKUP(A71,tickers!A:B,2,FALSE)</f>
        <v>Johnson &amp; Johnson</v>
      </c>
      <c r="C71">
        <f>VLOOKUP(A71,'6m'!A:C,2,FALSE)</f>
        <v>0.21896697945604099</v>
      </c>
      <c r="D71">
        <f>VLOOKUP(A71,'1y'!A:C,2,FALSE)</f>
        <v>0.124362533695864</v>
      </c>
      <c r="E71">
        <f>VLOOKUP(A71,'3y'!A:C,2,FALSE)</f>
        <v>0.32292580772823498</v>
      </c>
      <c r="F71">
        <f>VLOOKUP(A71,'5y'!A:C,2,FALSE)</f>
        <v>0.60034881792803596</v>
      </c>
      <c r="H71">
        <f>VLOOKUP(A71,'6m'!A:C,3,FALSE)</f>
        <v>0.61942561630022697</v>
      </c>
      <c r="I71">
        <f>VLOOKUP(A71,'1y'!A:C,3,FALSE)</f>
        <v>0.47999073274503801</v>
      </c>
      <c r="J71">
        <f>VLOOKUP(A71,'3y'!A:C,3,FALSE)</f>
        <v>0.46520929598017302</v>
      </c>
      <c r="K71">
        <f>VLOOKUP(A71,'5y'!A:C,3,FALSE)</f>
        <v>0.61044813645660101</v>
      </c>
      <c r="M71" t="str">
        <f t="shared" si="12"/>
        <v>TF</v>
      </c>
      <c r="N71" t="str">
        <f t="shared" si="13"/>
        <v>-</v>
      </c>
      <c r="O71" t="str">
        <f t="shared" si="14"/>
        <v>TF</v>
      </c>
      <c r="P71" t="str">
        <f t="shared" si="15"/>
        <v>MR</v>
      </c>
      <c r="Q71" t="str">
        <f t="shared" si="16"/>
        <v>-</v>
      </c>
      <c r="R71" t="str">
        <f t="shared" si="17"/>
        <v>-</v>
      </c>
      <c r="S71" t="str">
        <f t="shared" si="18"/>
        <v>TF</v>
      </c>
      <c r="T71" t="str">
        <f t="shared" si="19"/>
        <v>MR</v>
      </c>
      <c r="U71" t="str">
        <f t="shared" si="20"/>
        <v>TF</v>
      </c>
      <c r="V71" t="str">
        <f t="shared" si="21"/>
        <v>MR</v>
      </c>
      <c r="W71" t="str">
        <f t="shared" si="22"/>
        <v>TF</v>
      </c>
      <c r="X71" t="str">
        <f t="shared" si="23"/>
        <v>TF</v>
      </c>
    </row>
    <row r="72" spans="1:24" x14ac:dyDescent="0.3">
      <c r="A72" t="s">
        <v>72</v>
      </c>
      <c r="B72" t="str">
        <f>+VLOOKUP(A72,tickers!A:B,2,FALSE)</f>
        <v>Lancaster Colony Corp.</v>
      </c>
      <c r="C72">
        <f>VLOOKUP(A72,'6m'!A:C,2,FALSE)</f>
        <v>0.31279952239921099</v>
      </c>
      <c r="D72">
        <f>VLOOKUP(A72,'1y'!A:C,2,FALSE)</f>
        <v>7.7761358994309998E-2</v>
      </c>
      <c r="E72">
        <f>VLOOKUP(A72,'3y'!A:C,2,FALSE)</f>
        <v>0.51518711134900597</v>
      </c>
      <c r="F72">
        <f>VLOOKUP(A72,'5y'!A:C,2,FALSE)</f>
        <v>0.75854755468827995</v>
      </c>
      <c r="H72">
        <f>VLOOKUP(A72,'6m'!A:C,3,FALSE)</f>
        <v>0.51470798064388701</v>
      </c>
      <c r="I72">
        <f>VLOOKUP(A72,'1y'!A:C,3,FALSE)</f>
        <v>0.44648118665598702</v>
      </c>
      <c r="J72">
        <f>VLOOKUP(A72,'3y'!A:C,3,FALSE)</f>
        <v>0.59391784704887396</v>
      </c>
      <c r="K72">
        <f>VLOOKUP(A72,'5y'!A:C,3,FALSE)</f>
        <v>0.65419292907375504</v>
      </c>
      <c r="M72" t="str">
        <f t="shared" si="12"/>
        <v>TF</v>
      </c>
      <c r="N72" t="str">
        <f t="shared" si="13"/>
        <v>-</v>
      </c>
      <c r="O72" t="str">
        <f t="shared" si="14"/>
        <v>TF</v>
      </c>
      <c r="P72" t="str">
        <f t="shared" si="15"/>
        <v>MR</v>
      </c>
      <c r="Q72" t="str">
        <f t="shared" si="16"/>
        <v>MR</v>
      </c>
      <c r="R72" t="str">
        <f t="shared" si="17"/>
        <v>MR</v>
      </c>
      <c r="S72" t="str">
        <f t="shared" si="18"/>
        <v>MR</v>
      </c>
      <c r="T72" t="str">
        <f t="shared" si="19"/>
        <v>TF</v>
      </c>
      <c r="U72" t="str">
        <f t="shared" si="20"/>
        <v>TF</v>
      </c>
      <c r="V72" t="str">
        <f t="shared" si="21"/>
        <v>MR</v>
      </c>
      <c r="W72" t="str">
        <f t="shared" si="22"/>
        <v>TF</v>
      </c>
      <c r="X72" t="str">
        <f t="shared" si="23"/>
        <v>TF</v>
      </c>
    </row>
    <row r="73" spans="1:24" x14ac:dyDescent="0.3">
      <c r="A73" t="s">
        <v>73</v>
      </c>
      <c r="B73" t="str">
        <f>+VLOOKUP(A73,tickers!A:B,2,FALSE)</f>
        <v>McCormick &amp; Co.</v>
      </c>
      <c r="C73">
        <f>VLOOKUP(A73,'6m'!A:C,2,FALSE)</f>
        <v>5.1518339019339297E-2</v>
      </c>
      <c r="D73">
        <f>VLOOKUP(A73,'1y'!A:C,2,FALSE)</f>
        <v>0.97156011063324998</v>
      </c>
      <c r="E73">
        <f>VLOOKUP(A73,'3y'!A:C,2,FALSE)</f>
        <v>0.57772729625368102</v>
      </c>
      <c r="F73">
        <f>VLOOKUP(A73,'5y'!A:C,2,FALSE)</f>
        <v>0.38223759799587398</v>
      </c>
      <c r="H73">
        <f>VLOOKUP(A73,'6m'!A:C,3,FALSE)</f>
        <v>0.31323505355433701</v>
      </c>
      <c r="I73">
        <f>VLOOKUP(A73,'1y'!A:C,3,FALSE)</f>
        <v>0.54453438493057404</v>
      </c>
      <c r="J73">
        <f>VLOOKUP(A73,'3y'!A:C,3,FALSE)</f>
        <v>0.67807327082548796</v>
      </c>
      <c r="K73">
        <f>VLOOKUP(A73,'5y'!A:C,3,FALSE)</f>
        <v>0.694524427173559</v>
      </c>
      <c r="M73" t="str">
        <f t="shared" si="12"/>
        <v>MR</v>
      </c>
      <c r="N73" t="str">
        <f t="shared" si="13"/>
        <v>MR</v>
      </c>
      <c r="O73" t="str">
        <f t="shared" si="14"/>
        <v>MR</v>
      </c>
      <c r="P73" t="str">
        <f t="shared" si="15"/>
        <v>TF</v>
      </c>
      <c r="Q73" t="str">
        <f t="shared" si="16"/>
        <v>-</v>
      </c>
      <c r="R73" t="str">
        <f t="shared" si="17"/>
        <v>TF</v>
      </c>
      <c r="S73" t="str">
        <f t="shared" si="18"/>
        <v>MR</v>
      </c>
      <c r="T73" t="str">
        <f t="shared" si="19"/>
        <v>TF</v>
      </c>
      <c r="U73" t="str">
        <f t="shared" si="20"/>
        <v>TF</v>
      </c>
      <c r="V73" t="str">
        <f t="shared" si="21"/>
        <v>TF</v>
      </c>
      <c r="W73" t="str">
        <f t="shared" si="22"/>
        <v>TF</v>
      </c>
      <c r="X73" t="str">
        <f t="shared" si="23"/>
        <v>TF</v>
      </c>
    </row>
    <row r="74" spans="1:24" x14ac:dyDescent="0.3">
      <c r="A74" t="s">
        <v>74</v>
      </c>
      <c r="B74" t="str">
        <f>+VLOOKUP(A74,tickers!A:B,2,FALSE)</f>
        <v>McGrath Rentcorp</v>
      </c>
      <c r="C74">
        <f>VLOOKUP(A74,'6m'!A:C,2,FALSE)</f>
        <v>0.59986582739574401</v>
      </c>
      <c r="D74">
        <f>VLOOKUP(A74,'1y'!A:C,2,FALSE)</f>
        <v>0.806533968630883</v>
      </c>
      <c r="E74">
        <f>VLOOKUP(A74,'3y'!A:C,2,FALSE)</f>
        <v>0.460301588035395</v>
      </c>
      <c r="F74">
        <f>VLOOKUP(A74,'5y'!A:C,2,FALSE)</f>
        <v>0.225337469595288</v>
      </c>
      <c r="H74">
        <f>VLOOKUP(A74,'6m'!A:C,3,FALSE)</f>
        <v>0.64844810858785795</v>
      </c>
      <c r="I74">
        <f>VLOOKUP(A74,'1y'!A:C,3,FALSE)</f>
        <v>0.720325163831257</v>
      </c>
      <c r="J74">
        <f>VLOOKUP(A74,'3y'!A:C,3,FALSE)</f>
        <v>0.71462192991483497</v>
      </c>
      <c r="K74">
        <f>VLOOKUP(A74,'5y'!A:C,3,FALSE)</f>
        <v>0.77777938400332902</v>
      </c>
      <c r="M74" t="str">
        <f t="shared" si="12"/>
        <v>TF</v>
      </c>
      <c r="N74" t="str">
        <f t="shared" si="13"/>
        <v>-</v>
      </c>
      <c r="O74" t="str">
        <f t="shared" si="14"/>
        <v>TF</v>
      </c>
      <c r="P74" t="str">
        <f t="shared" si="15"/>
        <v>TF</v>
      </c>
      <c r="Q74" t="str">
        <f t="shared" si="16"/>
        <v>-</v>
      </c>
      <c r="R74" t="str">
        <f t="shared" si="17"/>
        <v>TF</v>
      </c>
      <c r="S74" t="str">
        <f t="shared" si="18"/>
        <v>TF</v>
      </c>
      <c r="T74" t="str">
        <f t="shared" si="19"/>
        <v>TF</v>
      </c>
      <c r="U74" t="str">
        <f t="shared" si="20"/>
        <v>TF</v>
      </c>
      <c r="V74" t="str">
        <f t="shared" si="21"/>
        <v>TF</v>
      </c>
      <c r="W74" t="str">
        <f t="shared" si="22"/>
        <v>TF</v>
      </c>
      <c r="X74" t="str">
        <f t="shared" si="23"/>
        <v>TF</v>
      </c>
    </row>
    <row r="75" spans="1:24" x14ac:dyDescent="0.3">
      <c r="A75" t="s">
        <v>75</v>
      </c>
      <c r="B75" t="str">
        <f>+VLOOKUP(A75,tickers!A:B,2,FALSE)</f>
        <v>MDU Resources</v>
      </c>
      <c r="C75">
        <f>VLOOKUP(A75,'6m'!A:C,2,FALSE)</f>
        <v>0.80452773265809796</v>
      </c>
      <c r="D75">
        <f>VLOOKUP(A75,'1y'!A:C,2,FALSE)</f>
        <v>0.595391028350861</v>
      </c>
      <c r="E75">
        <f>VLOOKUP(A75,'3y'!A:C,2,FALSE)</f>
        <v>1.1498833384442299E-2</v>
      </c>
      <c r="F75">
        <f>VLOOKUP(A75,'5y'!A:C,2,FALSE)</f>
        <v>0.61688067677983505</v>
      </c>
      <c r="H75">
        <f>VLOOKUP(A75,'6m'!A:C,3,FALSE)</f>
        <v>0.65682108678215201</v>
      </c>
      <c r="I75">
        <f>VLOOKUP(A75,'1y'!A:C,3,FALSE)</f>
        <v>0.66547720447828895</v>
      </c>
      <c r="J75">
        <f>VLOOKUP(A75,'3y'!A:C,3,FALSE)</f>
        <v>0.51527640657467799</v>
      </c>
      <c r="K75">
        <f>VLOOKUP(A75,'5y'!A:C,3,FALSE)</f>
        <v>0.66046575298851595</v>
      </c>
      <c r="M75" t="str">
        <f t="shared" si="12"/>
        <v>TF</v>
      </c>
      <c r="N75" t="str">
        <f t="shared" si="13"/>
        <v>-</v>
      </c>
      <c r="O75" t="str">
        <f t="shared" si="14"/>
        <v>TF</v>
      </c>
      <c r="P75" t="str">
        <f t="shared" si="15"/>
        <v>TF</v>
      </c>
      <c r="Q75" t="str">
        <f t="shared" si="16"/>
        <v>-</v>
      </c>
      <c r="R75" t="str">
        <f t="shared" si="17"/>
        <v>TF</v>
      </c>
      <c r="S75" t="str">
        <f t="shared" si="18"/>
        <v>TF</v>
      </c>
      <c r="T75" t="str">
        <f t="shared" si="19"/>
        <v>TF</v>
      </c>
      <c r="U75" t="str">
        <f t="shared" si="20"/>
        <v>TF</v>
      </c>
      <c r="V75" t="str">
        <f t="shared" si="21"/>
        <v>MR</v>
      </c>
      <c r="W75" t="str">
        <f t="shared" si="22"/>
        <v>TF</v>
      </c>
      <c r="X75" t="str">
        <f t="shared" si="23"/>
        <v>TF</v>
      </c>
    </row>
    <row r="76" spans="1:24" x14ac:dyDescent="0.3">
      <c r="A76" t="s">
        <v>76</v>
      </c>
      <c r="B76" t="str">
        <f>+VLOOKUP(A76,tickers!A:B,2,FALSE)</f>
        <v>Medtronic plc</v>
      </c>
      <c r="C76">
        <f>VLOOKUP(A76,'6m'!A:C,2,FALSE)</f>
        <v>0.23670471798569501</v>
      </c>
      <c r="D76">
        <f>VLOOKUP(A76,'1y'!A:C,2,FALSE)</f>
        <v>0.54907906094868297</v>
      </c>
      <c r="E76">
        <f>VLOOKUP(A76,'3y'!A:C,2,FALSE)</f>
        <v>9.4399380842593902E-2</v>
      </c>
      <c r="F76">
        <f>VLOOKUP(A76,'5y'!A:C,2,FALSE)</f>
        <v>2.40578218008165E-2</v>
      </c>
      <c r="H76">
        <f>VLOOKUP(A76,'6m'!A:C,3,FALSE)</f>
        <v>0.71548725436858496</v>
      </c>
      <c r="I76">
        <f>VLOOKUP(A76,'1y'!A:C,3,FALSE)</f>
        <v>0.81300507485085705</v>
      </c>
      <c r="J76">
        <f>VLOOKUP(A76,'3y'!A:C,3,FALSE)</f>
        <v>0.65024613400433795</v>
      </c>
      <c r="K76">
        <f>VLOOKUP(A76,'5y'!A:C,3,FALSE)</f>
        <v>0.64629495392936298</v>
      </c>
      <c r="M76" t="str">
        <f t="shared" si="12"/>
        <v>TF</v>
      </c>
      <c r="N76" t="str">
        <f t="shared" si="13"/>
        <v>-</v>
      </c>
      <c r="O76" t="str">
        <f t="shared" si="14"/>
        <v>TF</v>
      </c>
      <c r="P76" t="str">
        <f t="shared" si="15"/>
        <v>TF</v>
      </c>
      <c r="Q76" t="str">
        <f t="shared" si="16"/>
        <v>-</v>
      </c>
      <c r="R76" t="str">
        <f t="shared" si="17"/>
        <v>TF</v>
      </c>
      <c r="S76" t="str">
        <f t="shared" si="18"/>
        <v>TF</v>
      </c>
      <c r="T76" t="str">
        <f t="shared" si="19"/>
        <v>TF</v>
      </c>
      <c r="U76" t="str">
        <f t="shared" si="20"/>
        <v>TF</v>
      </c>
      <c r="V76" t="str">
        <f t="shared" si="21"/>
        <v>TF</v>
      </c>
      <c r="W76" t="str">
        <f t="shared" si="22"/>
        <v>TF</v>
      </c>
      <c r="X76" t="str">
        <f t="shared" si="23"/>
        <v>TF</v>
      </c>
    </row>
    <row r="77" spans="1:24" x14ac:dyDescent="0.3">
      <c r="A77" t="s">
        <v>77</v>
      </c>
      <c r="B77" t="str">
        <f>+VLOOKUP(A77,tickers!A:B,2,FALSE)</f>
        <v>MGE Energy Inc.</v>
      </c>
      <c r="C77">
        <f>VLOOKUP(A77,'6m'!A:C,2,FALSE)</f>
        <v>0.156110314045045</v>
      </c>
      <c r="D77">
        <f>VLOOKUP(A77,'1y'!A:C,2,FALSE)</f>
        <v>0.89854819851992696</v>
      </c>
      <c r="E77">
        <f>VLOOKUP(A77,'3y'!A:C,2,FALSE)</f>
        <v>0.171941829315362</v>
      </c>
      <c r="F77">
        <f>VLOOKUP(A77,'5y'!A:C,2,FALSE)</f>
        <v>0.49677358252164699</v>
      </c>
      <c r="H77">
        <f>VLOOKUP(A77,'6m'!A:C,3,FALSE)</f>
        <v>0.35899881705032</v>
      </c>
      <c r="I77">
        <f>VLOOKUP(A77,'1y'!A:C,3,FALSE)</f>
        <v>0.58381373813224202</v>
      </c>
      <c r="J77">
        <f>VLOOKUP(A77,'3y'!A:C,3,FALSE)</f>
        <v>0.58358302207760204</v>
      </c>
      <c r="K77">
        <f>VLOOKUP(A77,'5y'!A:C,3,FALSE)</f>
        <v>0.66335923046521195</v>
      </c>
      <c r="M77" t="str">
        <f t="shared" si="12"/>
        <v>MR</v>
      </c>
      <c r="N77" t="str">
        <f t="shared" si="13"/>
        <v>-</v>
      </c>
      <c r="O77" t="str">
        <f t="shared" si="14"/>
        <v>-</v>
      </c>
      <c r="P77" t="str">
        <f t="shared" si="15"/>
        <v>TF</v>
      </c>
      <c r="Q77" t="str">
        <f t="shared" si="16"/>
        <v>-</v>
      </c>
      <c r="R77" t="str">
        <f t="shared" si="17"/>
        <v>TF</v>
      </c>
      <c r="S77" t="str">
        <f t="shared" si="18"/>
        <v>TF</v>
      </c>
      <c r="T77" t="str">
        <f t="shared" si="19"/>
        <v>TF</v>
      </c>
      <c r="U77" t="str">
        <f t="shared" si="20"/>
        <v>TF</v>
      </c>
      <c r="V77" t="str">
        <f t="shared" si="21"/>
        <v>TF</v>
      </c>
      <c r="W77" t="str">
        <f t="shared" si="22"/>
        <v>TF</v>
      </c>
      <c r="X77" t="str">
        <f t="shared" si="23"/>
        <v>TF</v>
      </c>
    </row>
    <row r="78" spans="1:24" x14ac:dyDescent="0.3">
      <c r="A78" t="s">
        <v>78</v>
      </c>
      <c r="B78" t="str">
        <f>+VLOOKUP(A78,tickers!A:B,2,FALSE)</f>
        <v>Middlesex Water Co.</v>
      </c>
      <c r="C78">
        <f>VLOOKUP(A78,'6m'!A:C,2,FALSE)</f>
        <v>8.1742907127026296E-2</v>
      </c>
      <c r="D78">
        <f>VLOOKUP(A78,'1y'!A:C,2,FALSE)</f>
        <v>0.21373132523096</v>
      </c>
      <c r="E78">
        <f>VLOOKUP(A78,'3y'!A:C,2,FALSE)</f>
        <v>0.486051065761752</v>
      </c>
      <c r="F78">
        <f>VLOOKUP(A78,'5y'!A:C,2,FALSE)</f>
        <v>0.52987506399691697</v>
      </c>
      <c r="H78">
        <f>VLOOKUP(A78,'6m'!A:C,3,FALSE)</f>
        <v>0.44004835986195801</v>
      </c>
      <c r="I78">
        <f>VLOOKUP(A78,'1y'!A:C,3,FALSE)</f>
        <v>0.453270240142854</v>
      </c>
      <c r="J78">
        <f>VLOOKUP(A78,'3y'!A:C,3,FALSE)</f>
        <v>0.64122081539758902</v>
      </c>
      <c r="K78">
        <f>VLOOKUP(A78,'5y'!A:C,3,FALSE)</f>
        <v>0.70925186524061501</v>
      </c>
      <c r="M78" t="str">
        <f t="shared" si="12"/>
        <v>MR</v>
      </c>
      <c r="N78" t="str">
        <f t="shared" si="13"/>
        <v>MR</v>
      </c>
      <c r="O78" t="str">
        <f t="shared" si="14"/>
        <v>MR</v>
      </c>
      <c r="P78" t="str">
        <f t="shared" si="15"/>
        <v>MR</v>
      </c>
      <c r="Q78" t="str">
        <f t="shared" si="16"/>
        <v>-</v>
      </c>
      <c r="R78" t="str">
        <f t="shared" si="17"/>
        <v>-</v>
      </c>
      <c r="S78" t="str">
        <f t="shared" si="18"/>
        <v>TF</v>
      </c>
      <c r="T78" t="str">
        <f t="shared" si="19"/>
        <v>TF</v>
      </c>
      <c r="U78" t="str">
        <f t="shared" si="20"/>
        <v>TF</v>
      </c>
      <c r="V78" t="str">
        <f t="shared" si="21"/>
        <v>MR</v>
      </c>
      <c r="W78" t="str">
        <f t="shared" si="22"/>
        <v>TF</v>
      </c>
      <c r="X78" t="str">
        <f t="shared" si="23"/>
        <v>TF</v>
      </c>
    </row>
    <row r="79" spans="1:24" x14ac:dyDescent="0.3">
      <c r="A79" t="s">
        <v>79</v>
      </c>
      <c r="B79" t="str">
        <f>+VLOOKUP(A79,tickers!A:B,2,FALSE)</f>
        <v>MSA Safety Inc.</v>
      </c>
      <c r="C79">
        <f>VLOOKUP(A79,'6m'!A:C,2,FALSE)</f>
        <v>0.50352117821480002</v>
      </c>
      <c r="D79">
        <f>VLOOKUP(A79,'1y'!A:C,2,FALSE)</f>
        <v>0.19229756942151399</v>
      </c>
      <c r="E79">
        <f>VLOOKUP(A79,'3y'!A:C,2,FALSE)</f>
        <v>0.20228344063002501</v>
      </c>
      <c r="F79">
        <f>VLOOKUP(A79,'5y'!A:C,2,FALSE)</f>
        <v>0.20807995274905999</v>
      </c>
      <c r="H79">
        <f>VLOOKUP(A79,'6m'!A:C,3,FALSE)</f>
        <v>0.83516666172950504</v>
      </c>
      <c r="I79">
        <f>VLOOKUP(A79,'1y'!A:C,3,FALSE)</f>
        <v>0.71883200243045098</v>
      </c>
      <c r="J79">
        <f>VLOOKUP(A79,'3y'!A:C,3,FALSE)</f>
        <v>0.68988965351347797</v>
      </c>
      <c r="K79">
        <f>VLOOKUP(A79,'5y'!A:C,3,FALSE)</f>
        <v>0.79358849035868895</v>
      </c>
      <c r="M79" t="str">
        <f t="shared" si="12"/>
        <v>TF</v>
      </c>
      <c r="N79" t="str">
        <f t="shared" si="13"/>
        <v>-</v>
      </c>
      <c r="O79" t="str">
        <f t="shared" si="14"/>
        <v>TF</v>
      </c>
      <c r="P79" t="str">
        <f t="shared" si="15"/>
        <v>TF</v>
      </c>
      <c r="Q79" t="str">
        <f t="shared" si="16"/>
        <v>-</v>
      </c>
      <c r="R79" t="str">
        <f t="shared" si="17"/>
        <v>TF</v>
      </c>
      <c r="S79" t="str">
        <f t="shared" si="18"/>
        <v>TF</v>
      </c>
      <c r="T79" t="str">
        <f t="shared" si="19"/>
        <v>TF</v>
      </c>
      <c r="U79" t="str">
        <f t="shared" si="20"/>
        <v>TF</v>
      </c>
      <c r="V79" t="str">
        <f t="shared" si="21"/>
        <v>TF</v>
      </c>
      <c r="W79" t="str">
        <f t="shared" si="22"/>
        <v>TF</v>
      </c>
      <c r="X79" t="str">
        <f t="shared" si="23"/>
        <v>TF</v>
      </c>
    </row>
    <row r="80" spans="1:24" x14ac:dyDescent="0.3">
      <c r="A80" t="s">
        <v>80</v>
      </c>
      <c r="B80" t="str">
        <f>+VLOOKUP(A80,tickers!A:B,2,FALSE)</f>
        <v>NACCO Industries</v>
      </c>
      <c r="C80">
        <f>VLOOKUP(A80,'6m'!A:C,2,FALSE)</f>
        <v>0.49007817572719498</v>
      </c>
      <c r="D80">
        <f>VLOOKUP(A80,'1y'!A:C,2,FALSE)</f>
        <v>0.80826019589825504</v>
      </c>
      <c r="E80">
        <f>VLOOKUP(A80,'3y'!A:C,2,FALSE)</f>
        <v>0.74635680283505701</v>
      </c>
      <c r="F80">
        <f>VLOOKUP(A80,'5y'!A:C,2,FALSE)</f>
        <v>0.55591947612288795</v>
      </c>
      <c r="H80">
        <f>VLOOKUP(A80,'6m'!A:C,3,FALSE)</f>
        <v>0.55181903510445696</v>
      </c>
      <c r="I80">
        <f>VLOOKUP(A80,'1y'!A:C,3,FALSE)</f>
        <v>0.64034710291461405</v>
      </c>
      <c r="J80">
        <f>VLOOKUP(A80,'3y'!A:C,3,FALSE)</f>
        <v>0.71170516695799002</v>
      </c>
      <c r="K80">
        <f>VLOOKUP(A80,'5y'!A:C,3,FALSE)</f>
        <v>0.81673789221957604</v>
      </c>
      <c r="M80" t="str">
        <f t="shared" si="12"/>
        <v>TF</v>
      </c>
      <c r="N80" t="str">
        <f t="shared" si="13"/>
        <v>-</v>
      </c>
      <c r="O80" t="str">
        <f t="shared" si="14"/>
        <v>TF</v>
      </c>
      <c r="P80" t="str">
        <f t="shared" si="15"/>
        <v>TF</v>
      </c>
      <c r="Q80" t="str">
        <f t="shared" si="16"/>
        <v>-</v>
      </c>
      <c r="R80" t="str">
        <f t="shared" si="17"/>
        <v>TF</v>
      </c>
      <c r="S80" t="str">
        <f t="shared" si="18"/>
        <v>MR</v>
      </c>
      <c r="T80" t="str">
        <f t="shared" si="19"/>
        <v>TF</v>
      </c>
      <c r="U80" t="str">
        <f t="shared" si="20"/>
        <v>TF</v>
      </c>
      <c r="V80" t="str">
        <f t="shared" si="21"/>
        <v>MR</v>
      </c>
      <c r="W80" t="str">
        <f t="shared" si="22"/>
        <v>TF</v>
      </c>
      <c r="X80" t="str">
        <f t="shared" si="23"/>
        <v>TF</v>
      </c>
    </row>
    <row r="81" spans="1:24" x14ac:dyDescent="0.3">
      <c r="A81" t="s">
        <v>81</v>
      </c>
      <c r="B81" t="str">
        <f>+VLOOKUP(A81,tickers!A:B,2,FALSE)</f>
        <v>National Fuel Gas</v>
      </c>
      <c r="C81">
        <f>VLOOKUP(A81,'6m'!A:C,2,FALSE)</f>
        <v>5.8649142979728702E-2</v>
      </c>
      <c r="D81">
        <f>VLOOKUP(A81,'1y'!A:C,2,FALSE)</f>
        <v>0.74258932615016104</v>
      </c>
      <c r="E81">
        <f>VLOOKUP(A81,'3y'!A:C,2,FALSE)</f>
        <v>8.1819319419647804E-2</v>
      </c>
      <c r="F81">
        <f>VLOOKUP(A81,'5y'!A:C,2,FALSE)</f>
        <v>0.13905393120473</v>
      </c>
      <c r="H81">
        <f>VLOOKUP(A81,'6m'!A:C,3,FALSE)</f>
        <v>0.45342853621213403</v>
      </c>
      <c r="I81">
        <f>VLOOKUP(A81,'1y'!A:C,3,FALSE)</f>
        <v>0.65577686606527996</v>
      </c>
      <c r="J81">
        <f>VLOOKUP(A81,'3y'!A:C,3,FALSE)</f>
        <v>0.50596190128789198</v>
      </c>
      <c r="K81">
        <f>VLOOKUP(A81,'5y'!A:C,3,FALSE)</f>
        <v>0.53738130919758198</v>
      </c>
      <c r="M81" t="str">
        <f t="shared" si="12"/>
        <v>MR</v>
      </c>
      <c r="N81" t="str">
        <f t="shared" si="13"/>
        <v>MR</v>
      </c>
      <c r="O81" t="str">
        <f t="shared" si="14"/>
        <v>MR</v>
      </c>
      <c r="P81" t="str">
        <f t="shared" si="15"/>
        <v>TF</v>
      </c>
      <c r="Q81" t="str">
        <f t="shared" si="16"/>
        <v>-</v>
      </c>
      <c r="R81" t="str">
        <f t="shared" si="17"/>
        <v>TF</v>
      </c>
      <c r="S81" t="str">
        <f t="shared" si="18"/>
        <v>TF</v>
      </c>
      <c r="T81" t="str">
        <f t="shared" si="19"/>
        <v>TF</v>
      </c>
      <c r="U81" t="str">
        <f t="shared" si="20"/>
        <v>TF</v>
      </c>
      <c r="V81" t="str">
        <f t="shared" si="21"/>
        <v>TF</v>
      </c>
      <c r="W81" t="str">
        <f t="shared" si="22"/>
        <v>TF</v>
      </c>
      <c r="X81" t="str">
        <f t="shared" si="23"/>
        <v>TF</v>
      </c>
    </row>
    <row r="82" spans="1:24" x14ac:dyDescent="0.3">
      <c r="A82" t="s">
        <v>82</v>
      </c>
      <c r="B82" t="str">
        <f>+VLOOKUP(A82,tickers!A:B,2,FALSE)</f>
        <v>Nordson Corp.</v>
      </c>
      <c r="C82">
        <f>VLOOKUP(A82,'6m'!A:C,2,FALSE)</f>
        <v>0.57084245260448097</v>
      </c>
      <c r="D82">
        <f>VLOOKUP(A82,'1y'!A:C,2,FALSE)</f>
        <v>0.341787126220023</v>
      </c>
      <c r="E82">
        <f>VLOOKUP(A82,'3y'!A:C,2,FALSE)</f>
        <v>5.4344783098748302E-2</v>
      </c>
      <c r="F82">
        <f>VLOOKUP(A82,'5y'!A:C,2,FALSE)</f>
        <v>0.43591674828988303</v>
      </c>
      <c r="H82">
        <f>VLOOKUP(A82,'6m'!A:C,3,FALSE)</f>
        <v>0.71866482910461005</v>
      </c>
      <c r="I82">
        <f>VLOOKUP(A82,'1y'!A:C,3,FALSE)</f>
        <v>0.60454666174170801</v>
      </c>
      <c r="J82">
        <f>VLOOKUP(A82,'3y'!A:C,3,FALSE)</f>
        <v>0.52419286389066</v>
      </c>
      <c r="K82">
        <f>VLOOKUP(A82,'5y'!A:C,3,FALSE)</f>
        <v>0.72234964077900599</v>
      </c>
      <c r="M82" t="str">
        <f t="shared" si="12"/>
        <v>TF</v>
      </c>
      <c r="N82" t="str">
        <f t="shared" si="13"/>
        <v>-</v>
      </c>
      <c r="O82" t="str">
        <f t="shared" si="14"/>
        <v>TF</v>
      </c>
      <c r="P82" t="str">
        <f t="shared" si="15"/>
        <v>TF</v>
      </c>
      <c r="Q82" t="str">
        <f t="shared" si="16"/>
        <v>-</v>
      </c>
      <c r="R82" t="str">
        <f t="shared" si="17"/>
        <v>TF</v>
      </c>
      <c r="S82" t="str">
        <f t="shared" si="18"/>
        <v>TF</v>
      </c>
      <c r="T82" t="str">
        <f t="shared" si="19"/>
        <v>TF</v>
      </c>
      <c r="U82" t="str">
        <f t="shared" si="20"/>
        <v>TF</v>
      </c>
      <c r="V82" t="str">
        <f t="shared" si="21"/>
        <v>TF</v>
      </c>
      <c r="W82" t="str">
        <f t="shared" si="22"/>
        <v>TF</v>
      </c>
      <c r="X82" t="str">
        <f t="shared" si="23"/>
        <v>TF</v>
      </c>
    </row>
    <row r="83" spans="1:24" x14ac:dyDescent="0.3">
      <c r="A83" t="s">
        <v>83</v>
      </c>
      <c r="B83" t="str">
        <f>+VLOOKUP(A83,tickers!A:B,2,FALSE)</f>
        <v>Nucor Corp.</v>
      </c>
      <c r="C83">
        <f>VLOOKUP(A83,'6m'!A:C,2,FALSE)</f>
        <v>0.56278752877312099</v>
      </c>
      <c r="D83">
        <f>VLOOKUP(A83,'1y'!A:C,2,FALSE)</f>
        <v>0.33123415089380298</v>
      </c>
      <c r="E83">
        <f>VLOOKUP(A83,'3y'!A:C,2,FALSE)</f>
        <v>3.0509681046961699E-2</v>
      </c>
      <c r="F83">
        <f>VLOOKUP(A83,'5y'!A:C,2,FALSE)</f>
        <v>0.47170963411273098</v>
      </c>
      <c r="H83">
        <f>VLOOKUP(A83,'6m'!A:C,3,FALSE)</f>
        <v>0.525235822187748</v>
      </c>
      <c r="I83">
        <f>VLOOKUP(A83,'1y'!A:C,3,FALSE)</f>
        <v>0.48160690044642701</v>
      </c>
      <c r="J83">
        <f>VLOOKUP(A83,'3y'!A:C,3,FALSE)</f>
        <v>0.43747248792587601</v>
      </c>
      <c r="K83">
        <f>VLOOKUP(A83,'5y'!A:C,3,FALSE)</f>
        <v>0.56166784733293795</v>
      </c>
      <c r="M83" t="str">
        <f t="shared" si="12"/>
        <v>TF</v>
      </c>
      <c r="N83" t="str">
        <f t="shared" si="13"/>
        <v>-</v>
      </c>
      <c r="O83" t="str">
        <f t="shared" si="14"/>
        <v>TF</v>
      </c>
      <c r="P83" t="str">
        <f t="shared" si="15"/>
        <v>MR</v>
      </c>
      <c r="Q83" t="str">
        <f t="shared" si="16"/>
        <v>-</v>
      </c>
      <c r="R83" t="str">
        <f t="shared" si="17"/>
        <v>-</v>
      </c>
      <c r="S83" t="str">
        <f t="shared" si="18"/>
        <v>TF</v>
      </c>
      <c r="T83" t="str">
        <f t="shared" si="19"/>
        <v>MR</v>
      </c>
      <c r="U83" t="str">
        <f t="shared" si="20"/>
        <v>TF</v>
      </c>
      <c r="V83" t="str">
        <f t="shared" si="21"/>
        <v>TF</v>
      </c>
      <c r="W83" t="str">
        <f t="shared" si="22"/>
        <v>TF</v>
      </c>
      <c r="X83" t="str">
        <f t="shared" si="23"/>
        <v>TF</v>
      </c>
    </row>
    <row r="84" spans="1:24" x14ac:dyDescent="0.3">
      <c r="A84" t="s">
        <v>84</v>
      </c>
      <c r="B84" t="str">
        <f>+VLOOKUP(A84,tickers!A:B,2,FALSE)</f>
        <v>Parker-Hannifin Corp.</v>
      </c>
      <c r="C84">
        <f>VLOOKUP(A84,'6m'!A:C,2,FALSE)</f>
        <v>0.71186501801319002</v>
      </c>
      <c r="D84">
        <f>VLOOKUP(A84,'1y'!A:C,2,FALSE)</f>
        <v>0.52942249974191402</v>
      </c>
      <c r="E84">
        <f>VLOOKUP(A84,'3y'!A:C,2,FALSE)</f>
        <v>7.1937936715137707E-2</v>
      </c>
      <c r="F84">
        <f>VLOOKUP(A84,'5y'!A:C,2,FALSE)</f>
        <v>0.49846162131710398</v>
      </c>
      <c r="H84">
        <f>VLOOKUP(A84,'6m'!A:C,3,FALSE)</f>
        <v>0.71722428920050296</v>
      </c>
      <c r="I84">
        <f>VLOOKUP(A84,'1y'!A:C,3,FALSE)</f>
        <v>0.59338368341583703</v>
      </c>
      <c r="J84">
        <f>VLOOKUP(A84,'3y'!A:C,3,FALSE)</f>
        <v>0.49083288997812002</v>
      </c>
      <c r="K84">
        <f>VLOOKUP(A84,'5y'!A:C,3,FALSE)</f>
        <v>0.67489134588941102</v>
      </c>
      <c r="M84" t="str">
        <f t="shared" si="12"/>
        <v>TF</v>
      </c>
      <c r="N84" t="str">
        <f t="shared" si="13"/>
        <v>-</v>
      </c>
      <c r="O84" t="str">
        <f t="shared" si="14"/>
        <v>TF</v>
      </c>
      <c r="P84" t="str">
        <f t="shared" si="15"/>
        <v>TF</v>
      </c>
      <c r="Q84" t="str">
        <f t="shared" si="16"/>
        <v>-</v>
      </c>
      <c r="R84" t="str">
        <f t="shared" si="17"/>
        <v>TF</v>
      </c>
      <c r="S84" t="str">
        <f t="shared" si="18"/>
        <v>TF</v>
      </c>
      <c r="T84" t="str">
        <f t="shared" si="19"/>
        <v>MR</v>
      </c>
      <c r="U84" t="str">
        <f t="shared" si="20"/>
        <v>TF</v>
      </c>
      <c r="V84" t="str">
        <f t="shared" si="21"/>
        <v>TF</v>
      </c>
      <c r="W84" t="str">
        <f t="shared" si="22"/>
        <v>TF</v>
      </c>
      <c r="X84" t="str">
        <f t="shared" si="23"/>
        <v>TF</v>
      </c>
    </row>
    <row r="85" spans="1:24" x14ac:dyDescent="0.3">
      <c r="A85" t="s">
        <v>85</v>
      </c>
      <c r="B85" t="str">
        <f>+VLOOKUP(A85,tickers!A:B,2,FALSE)</f>
        <v>Pentair Ltd.</v>
      </c>
      <c r="C85">
        <f>VLOOKUP(A85,'6m'!A:C,2,FALSE)</f>
        <v>0.55991312578171104</v>
      </c>
      <c r="D85">
        <f>VLOOKUP(A85,'1y'!A:C,2,FALSE)</f>
        <v>0.25005561719931602</v>
      </c>
      <c r="E85">
        <f>VLOOKUP(A85,'3y'!A:C,2,FALSE)</f>
        <v>0.109336194548564</v>
      </c>
      <c r="F85">
        <f>VLOOKUP(A85,'5y'!A:C,2,FALSE)</f>
        <v>6.2595278311293606E-2</v>
      </c>
      <c r="H85">
        <f>VLOOKUP(A85,'6m'!A:C,3,FALSE)</f>
        <v>0.79891315350546199</v>
      </c>
      <c r="I85">
        <f>VLOOKUP(A85,'1y'!A:C,3,FALSE)</f>
        <v>0.60793825690356496</v>
      </c>
      <c r="J85">
        <f>VLOOKUP(A85,'3y'!A:C,3,FALSE)</f>
        <v>0.45038712725764801</v>
      </c>
      <c r="K85">
        <f>VLOOKUP(A85,'5y'!A:C,3,FALSE)</f>
        <v>0.52602865062249604</v>
      </c>
      <c r="M85" t="str">
        <f t="shared" si="12"/>
        <v>TF</v>
      </c>
      <c r="N85" t="str">
        <f t="shared" si="13"/>
        <v>-</v>
      </c>
      <c r="O85" t="str">
        <f t="shared" si="14"/>
        <v>TF</v>
      </c>
      <c r="P85" t="str">
        <f t="shared" si="15"/>
        <v>TF</v>
      </c>
      <c r="Q85" t="str">
        <f t="shared" si="16"/>
        <v>-</v>
      </c>
      <c r="R85" t="str">
        <f t="shared" si="17"/>
        <v>TF</v>
      </c>
      <c r="S85" t="str">
        <f t="shared" si="18"/>
        <v>TF</v>
      </c>
      <c r="T85" t="str">
        <f t="shared" si="19"/>
        <v>MR</v>
      </c>
      <c r="U85" t="str">
        <f t="shared" si="20"/>
        <v>TF</v>
      </c>
      <c r="V85" t="str">
        <f t="shared" si="21"/>
        <v>TF</v>
      </c>
      <c r="W85" t="str">
        <f t="shared" si="22"/>
        <v>TF</v>
      </c>
      <c r="X85" t="str">
        <f t="shared" si="23"/>
        <v>TF</v>
      </c>
    </row>
    <row r="86" spans="1:24" x14ac:dyDescent="0.3">
      <c r="A86" t="s">
        <v>86</v>
      </c>
      <c r="B86" t="str">
        <f>+VLOOKUP(A86,tickers!A:B,2,FALSE)</f>
        <v>PepsiCo Inc.</v>
      </c>
      <c r="C86">
        <f>VLOOKUP(A86,'6m'!A:C,2,FALSE)</f>
        <v>0.25062300137928101</v>
      </c>
      <c r="D86">
        <f>VLOOKUP(A86,'1y'!A:C,2,FALSE)</f>
        <v>0.98218458788535101</v>
      </c>
      <c r="E86">
        <f>VLOOKUP(A86,'3y'!A:C,2,FALSE)</f>
        <v>0.37513659573516001</v>
      </c>
      <c r="F86">
        <f>VLOOKUP(A86,'5y'!A:C,2,FALSE)</f>
        <v>0.22954625395790901</v>
      </c>
      <c r="H86">
        <f>VLOOKUP(A86,'6m'!A:C,3,FALSE)</f>
        <v>0.57544151974361901</v>
      </c>
      <c r="I86">
        <f>VLOOKUP(A86,'1y'!A:C,3,FALSE)</f>
        <v>0.65500989269603005</v>
      </c>
      <c r="J86">
        <f>VLOOKUP(A86,'3y'!A:C,3,FALSE)</f>
        <v>0.62658223863058604</v>
      </c>
      <c r="K86">
        <f>VLOOKUP(A86,'5y'!A:C,3,FALSE)</f>
        <v>0.64471100198226605</v>
      </c>
      <c r="M86" t="str">
        <f t="shared" si="12"/>
        <v>TF</v>
      </c>
      <c r="N86" t="str">
        <f t="shared" si="13"/>
        <v>-</v>
      </c>
      <c r="O86" t="str">
        <f t="shared" si="14"/>
        <v>TF</v>
      </c>
      <c r="P86" t="str">
        <f t="shared" si="15"/>
        <v>TF</v>
      </c>
      <c r="Q86" t="str">
        <f t="shared" si="16"/>
        <v>-</v>
      </c>
      <c r="R86" t="str">
        <f t="shared" si="17"/>
        <v>TF</v>
      </c>
      <c r="S86" t="str">
        <f t="shared" si="18"/>
        <v>TF</v>
      </c>
      <c r="T86" t="str">
        <f t="shared" si="19"/>
        <v>TF</v>
      </c>
      <c r="U86" t="str">
        <f t="shared" si="20"/>
        <v>TF</v>
      </c>
      <c r="V86" t="str">
        <f t="shared" si="21"/>
        <v>TF</v>
      </c>
      <c r="W86" t="str">
        <f t="shared" si="22"/>
        <v>TF</v>
      </c>
      <c r="X86" t="str">
        <f t="shared" si="23"/>
        <v>TF</v>
      </c>
    </row>
    <row r="87" spans="1:24" x14ac:dyDescent="0.3">
      <c r="A87" t="s">
        <v>87</v>
      </c>
      <c r="B87" t="str">
        <f>+VLOOKUP(A87,tickers!A:B,2,FALSE)</f>
        <v>PPG Industries Inc.</v>
      </c>
      <c r="C87">
        <f>VLOOKUP(A87,'6m'!A:C,2,FALSE)</f>
        <v>0.71711893483000999</v>
      </c>
      <c r="D87">
        <f>VLOOKUP(A87,'1y'!A:C,2,FALSE)</f>
        <v>0.772747367638843</v>
      </c>
      <c r="E87">
        <f>VLOOKUP(A87,'3y'!A:C,2,FALSE)</f>
        <v>0.14207356499798399</v>
      </c>
      <c r="F87">
        <f>VLOOKUP(A87,'5y'!A:C,2,FALSE)</f>
        <v>3.3972633079441199E-2</v>
      </c>
      <c r="H87">
        <f>VLOOKUP(A87,'6m'!A:C,3,FALSE)</f>
        <v>0.58853938193894595</v>
      </c>
      <c r="I87">
        <f>VLOOKUP(A87,'1y'!A:C,3,FALSE)</f>
        <v>0.56099628587946204</v>
      </c>
      <c r="J87">
        <f>VLOOKUP(A87,'3y'!A:C,3,FALSE)</f>
        <v>0.51588064027500102</v>
      </c>
      <c r="K87">
        <f>VLOOKUP(A87,'5y'!A:C,3,FALSE)</f>
        <v>0.52062608579578296</v>
      </c>
      <c r="M87" t="str">
        <f t="shared" si="12"/>
        <v>TF</v>
      </c>
      <c r="N87" t="str">
        <f t="shared" si="13"/>
        <v>-</v>
      </c>
      <c r="O87" t="str">
        <f t="shared" si="14"/>
        <v>TF</v>
      </c>
      <c r="P87" t="str">
        <f t="shared" si="15"/>
        <v>TF</v>
      </c>
      <c r="Q87" t="str">
        <f t="shared" si="16"/>
        <v>-</v>
      </c>
      <c r="R87" t="str">
        <f t="shared" si="17"/>
        <v>TF</v>
      </c>
      <c r="S87" t="str">
        <f t="shared" si="18"/>
        <v>TF</v>
      </c>
      <c r="T87" t="str">
        <f t="shared" si="19"/>
        <v>TF</v>
      </c>
      <c r="U87" t="str">
        <f t="shared" si="20"/>
        <v>TF</v>
      </c>
      <c r="V87" t="str">
        <f t="shared" si="21"/>
        <v>TF</v>
      </c>
      <c r="W87" t="str">
        <f t="shared" si="22"/>
        <v>TF</v>
      </c>
      <c r="X87" t="str">
        <f t="shared" si="23"/>
        <v>TF</v>
      </c>
    </row>
    <row r="88" spans="1:24" x14ac:dyDescent="0.3">
      <c r="A88" t="s">
        <v>88</v>
      </c>
      <c r="B88" t="str">
        <f>+VLOOKUP(A88,tickers!A:B,2,FALSE)</f>
        <v>RLI Corp.</v>
      </c>
      <c r="C88">
        <f>VLOOKUP(A88,'6m'!A:C,2,FALSE)</f>
        <v>0.14814917044324799</v>
      </c>
      <c r="D88">
        <f>VLOOKUP(A88,'1y'!A:C,2,FALSE)</f>
        <v>0.97555998525963294</v>
      </c>
      <c r="E88">
        <f>VLOOKUP(A88,'3y'!A:C,2,FALSE)</f>
        <v>0.55200323463636203</v>
      </c>
      <c r="F88">
        <f>VLOOKUP(A88,'5y'!A:C,2,FALSE)</f>
        <v>0.44375984875577101</v>
      </c>
      <c r="H88">
        <f>VLOOKUP(A88,'6m'!A:C,3,FALSE)</f>
        <v>0.41762749520342901</v>
      </c>
      <c r="I88">
        <f>VLOOKUP(A88,'1y'!A:C,3,FALSE)</f>
        <v>0.67712449865594504</v>
      </c>
      <c r="J88">
        <f>VLOOKUP(A88,'3y'!A:C,3,FALSE)</f>
        <v>0.71975113302589699</v>
      </c>
      <c r="K88">
        <f>VLOOKUP(A88,'5y'!A:C,3,FALSE)</f>
        <v>0.677337895876437</v>
      </c>
      <c r="M88" t="str">
        <f t="shared" si="12"/>
        <v>MR</v>
      </c>
      <c r="N88" t="str">
        <f t="shared" si="13"/>
        <v>-</v>
      </c>
      <c r="O88" t="str">
        <f t="shared" si="14"/>
        <v>-</v>
      </c>
      <c r="P88" t="str">
        <f t="shared" si="15"/>
        <v>TF</v>
      </c>
      <c r="Q88" t="str">
        <f t="shared" si="16"/>
        <v>-</v>
      </c>
      <c r="R88" t="str">
        <f t="shared" si="17"/>
        <v>TF</v>
      </c>
      <c r="S88" t="str">
        <f t="shared" si="18"/>
        <v>MR</v>
      </c>
      <c r="T88" t="str">
        <f t="shared" si="19"/>
        <v>TF</v>
      </c>
      <c r="U88" t="str">
        <f t="shared" si="20"/>
        <v>TF</v>
      </c>
      <c r="V88" t="str">
        <f t="shared" si="21"/>
        <v>TF</v>
      </c>
      <c r="W88" t="str">
        <f t="shared" si="22"/>
        <v>TF</v>
      </c>
      <c r="X88" t="str">
        <f t="shared" si="23"/>
        <v>TF</v>
      </c>
    </row>
    <row r="89" spans="1:24" x14ac:dyDescent="0.3">
      <c r="A89" t="s">
        <v>89</v>
      </c>
      <c r="B89" t="str">
        <f>+VLOOKUP(A89,tickers!A:B,2,FALSE)</f>
        <v>Roper Technologies Inc.</v>
      </c>
      <c r="C89">
        <f>VLOOKUP(A89,'6m'!A:C,2,FALSE)</f>
        <v>6.6496365942049093E-2</v>
      </c>
      <c r="D89">
        <f>VLOOKUP(A89,'1y'!A:C,2,FALSE)</f>
        <v>0.95806328481089598</v>
      </c>
      <c r="E89">
        <f>VLOOKUP(A89,'3y'!A:C,2,FALSE)</f>
        <v>0.80540524033557104</v>
      </c>
      <c r="F89">
        <f>VLOOKUP(A89,'5y'!A:C,2,FALSE)</f>
        <v>0.47230292589406497</v>
      </c>
      <c r="H89">
        <f>VLOOKUP(A89,'6m'!A:C,3,FALSE)</f>
        <v>0.481318761067208</v>
      </c>
      <c r="I89">
        <f>VLOOKUP(A89,'1y'!A:C,3,FALSE)</f>
        <v>0.53231094391343903</v>
      </c>
      <c r="J89">
        <f>VLOOKUP(A89,'3y'!A:C,3,FALSE)</f>
        <v>0.64836726630649699</v>
      </c>
      <c r="K89">
        <f>VLOOKUP(A89,'5y'!A:C,3,FALSE)</f>
        <v>0.71911788588658099</v>
      </c>
      <c r="M89" t="str">
        <f t="shared" si="12"/>
        <v>MR</v>
      </c>
      <c r="N89" t="str">
        <f t="shared" si="13"/>
        <v>MR</v>
      </c>
      <c r="O89" t="str">
        <f t="shared" si="14"/>
        <v>MR</v>
      </c>
      <c r="P89" t="str">
        <f t="shared" si="15"/>
        <v>TF</v>
      </c>
      <c r="Q89" t="str">
        <f t="shared" si="16"/>
        <v>-</v>
      </c>
      <c r="R89" t="str">
        <f t="shared" si="17"/>
        <v>TF</v>
      </c>
      <c r="S89" t="str">
        <f t="shared" si="18"/>
        <v>MR</v>
      </c>
      <c r="T89" t="str">
        <f t="shared" si="19"/>
        <v>TF</v>
      </c>
      <c r="U89" t="str">
        <f t="shared" si="20"/>
        <v>TF</v>
      </c>
      <c r="V89" t="str">
        <f t="shared" si="21"/>
        <v>TF</v>
      </c>
      <c r="W89" t="str">
        <f t="shared" si="22"/>
        <v>TF</v>
      </c>
      <c r="X89" t="str">
        <f t="shared" si="23"/>
        <v>TF</v>
      </c>
    </row>
    <row r="90" spans="1:24" x14ac:dyDescent="0.3">
      <c r="A90" t="s">
        <v>90</v>
      </c>
      <c r="B90" t="str">
        <f>+VLOOKUP(A90,tickers!A:B,2,FALSE)</f>
        <v>RPM International Inc.</v>
      </c>
      <c r="C90">
        <f>VLOOKUP(A90,'6m'!A:C,2,FALSE)</f>
        <v>0.78928147347032596</v>
      </c>
      <c r="D90">
        <f>VLOOKUP(A90,'1y'!A:C,2,FALSE)</f>
        <v>0.81248895113644504</v>
      </c>
      <c r="E90">
        <f>VLOOKUP(A90,'3y'!A:C,2,FALSE)</f>
        <v>0.285481157456135</v>
      </c>
      <c r="F90">
        <f>VLOOKUP(A90,'5y'!A:C,2,FALSE)</f>
        <v>0.160339421178714</v>
      </c>
      <c r="H90">
        <f>VLOOKUP(A90,'6m'!A:C,3,FALSE)</f>
        <v>0.56424336397087604</v>
      </c>
      <c r="I90">
        <f>VLOOKUP(A90,'1y'!A:C,3,FALSE)</f>
        <v>0.72827449335348904</v>
      </c>
      <c r="J90">
        <f>VLOOKUP(A90,'3y'!A:C,3,FALSE)</f>
        <v>0.62261902860319795</v>
      </c>
      <c r="K90">
        <f>VLOOKUP(A90,'5y'!A:C,3,FALSE)</f>
        <v>0.64805952611245898</v>
      </c>
      <c r="M90" t="str">
        <f t="shared" si="12"/>
        <v>TF</v>
      </c>
      <c r="N90" t="str">
        <f t="shared" si="13"/>
        <v>-</v>
      </c>
      <c r="O90" t="str">
        <f t="shared" si="14"/>
        <v>TF</v>
      </c>
      <c r="P90" t="str">
        <f t="shared" si="15"/>
        <v>TF</v>
      </c>
      <c r="Q90" t="str">
        <f t="shared" si="16"/>
        <v>-</v>
      </c>
      <c r="R90" t="str">
        <f t="shared" si="17"/>
        <v>TF</v>
      </c>
      <c r="S90" t="str">
        <f t="shared" si="18"/>
        <v>TF</v>
      </c>
      <c r="T90" t="str">
        <f t="shared" si="19"/>
        <v>TF</v>
      </c>
      <c r="U90" t="str">
        <f t="shared" si="20"/>
        <v>TF</v>
      </c>
      <c r="V90" t="str">
        <f t="shared" si="21"/>
        <v>TF</v>
      </c>
      <c r="W90" t="str">
        <f t="shared" si="22"/>
        <v>TF</v>
      </c>
      <c r="X90" t="str">
        <f t="shared" si="23"/>
        <v>TF</v>
      </c>
    </row>
    <row r="91" spans="1:24" x14ac:dyDescent="0.3">
      <c r="A91" t="s">
        <v>91</v>
      </c>
      <c r="B91" t="str">
        <f>+VLOOKUP(A91,tickers!A:B,2,FALSE)</f>
        <v>S&amp;P Global Inc.</v>
      </c>
      <c r="C91">
        <f>VLOOKUP(A91,'6m'!A:C,2,FALSE)</f>
        <v>0.14734402873160801</v>
      </c>
      <c r="D91">
        <f>VLOOKUP(A91,'1y'!A:C,2,FALSE)</f>
        <v>0.65152928560963397</v>
      </c>
      <c r="E91">
        <f>VLOOKUP(A91,'3y'!A:C,2,FALSE)</f>
        <v>0.420523942193542</v>
      </c>
      <c r="F91">
        <f>VLOOKUP(A91,'5y'!A:C,2,FALSE)</f>
        <v>7.1335093642630604E-2</v>
      </c>
      <c r="H91">
        <f>VLOOKUP(A91,'6m'!A:C,3,FALSE)</f>
        <v>0.71307729859226598</v>
      </c>
      <c r="I91">
        <f>VLOOKUP(A91,'1y'!A:C,3,FALSE)</f>
        <v>0.78466906800674796</v>
      </c>
      <c r="J91">
        <f>VLOOKUP(A91,'3y'!A:C,3,FALSE)</f>
        <v>0.74668622967366405</v>
      </c>
      <c r="K91">
        <f>VLOOKUP(A91,'5y'!A:C,3,FALSE)</f>
        <v>0.82015415790107205</v>
      </c>
      <c r="M91" t="str">
        <f t="shared" si="12"/>
        <v>TF</v>
      </c>
      <c r="N91" t="str">
        <f t="shared" si="13"/>
        <v>-</v>
      </c>
      <c r="O91" t="str">
        <f t="shared" si="14"/>
        <v>TF</v>
      </c>
      <c r="P91" t="str">
        <f t="shared" si="15"/>
        <v>TF</v>
      </c>
      <c r="Q91" t="str">
        <f t="shared" si="16"/>
        <v>-</v>
      </c>
      <c r="R91" t="str">
        <f t="shared" si="17"/>
        <v>TF</v>
      </c>
      <c r="S91" t="str">
        <f t="shared" si="18"/>
        <v>TF</v>
      </c>
      <c r="T91" t="str">
        <f t="shared" si="19"/>
        <v>TF</v>
      </c>
      <c r="U91" t="str">
        <f t="shared" si="20"/>
        <v>TF</v>
      </c>
      <c r="V91" t="str">
        <f t="shared" si="21"/>
        <v>TF</v>
      </c>
      <c r="W91" t="str">
        <f t="shared" si="22"/>
        <v>TF</v>
      </c>
      <c r="X91" t="str">
        <f t="shared" si="23"/>
        <v>TF</v>
      </c>
    </row>
    <row r="92" spans="1:24" x14ac:dyDescent="0.3">
      <c r="A92" t="s">
        <v>92</v>
      </c>
      <c r="B92" t="str">
        <f>+VLOOKUP(A92,tickers!A:B,2,FALSE)</f>
        <v>SEI Investments Company</v>
      </c>
      <c r="C92">
        <f>VLOOKUP(A92,'6m'!A:C,2,FALSE)</f>
        <v>0.54660285610130199</v>
      </c>
      <c r="D92">
        <f>VLOOKUP(A92,'1y'!A:C,2,FALSE)</f>
        <v>0.68576047132490003</v>
      </c>
      <c r="E92">
        <f>VLOOKUP(A92,'3y'!A:C,2,FALSE)</f>
        <v>0.70371441532419798</v>
      </c>
      <c r="F92">
        <f>VLOOKUP(A92,'5y'!A:C,2,FALSE)</f>
        <v>0.54356500444452005</v>
      </c>
      <c r="H92">
        <f>VLOOKUP(A92,'6m'!A:C,3,FALSE)</f>
        <v>0.67509068028974395</v>
      </c>
      <c r="I92">
        <f>VLOOKUP(A92,'1y'!A:C,3,FALSE)</f>
        <v>0.666910357866631</v>
      </c>
      <c r="J92">
        <f>VLOOKUP(A92,'3y'!A:C,3,FALSE)</f>
        <v>0.632812419173861</v>
      </c>
      <c r="K92">
        <f>VLOOKUP(A92,'5y'!A:C,3,FALSE)</f>
        <v>0.65052534713804</v>
      </c>
      <c r="M92" t="str">
        <f t="shared" si="12"/>
        <v>TF</v>
      </c>
      <c r="N92" t="str">
        <f t="shared" si="13"/>
        <v>-</v>
      </c>
      <c r="O92" t="str">
        <f t="shared" si="14"/>
        <v>TF</v>
      </c>
      <c r="P92" t="str">
        <f t="shared" si="15"/>
        <v>TF</v>
      </c>
      <c r="Q92" t="str">
        <f t="shared" si="16"/>
        <v>-</v>
      </c>
      <c r="R92" t="str">
        <f t="shared" si="17"/>
        <v>TF</v>
      </c>
      <c r="S92" t="str">
        <f t="shared" si="18"/>
        <v>MR</v>
      </c>
      <c r="T92" t="str">
        <f t="shared" si="19"/>
        <v>TF</v>
      </c>
      <c r="U92" t="str">
        <f t="shared" si="20"/>
        <v>TF</v>
      </c>
      <c r="V92" t="str">
        <f t="shared" si="21"/>
        <v>MR</v>
      </c>
      <c r="W92" t="str">
        <f t="shared" si="22"/>
        <v>TF</v>
      </c>
      <c r="X92" t="str">
        <f t="shared" si="23"/>
        <v>TF</v>
      </c>
    </row>
    <row r="93" spans="1:24" x14ac:dyDescent="0.3">
      <c r="A93" t="s">
        <v>93</v>
      </c>
      <c r="B93" t="str">
        <f>+VLOOKUP(A93,tickers!A:B,2,FALSE)</f>
        <v>Sherwin-Williams Co.</v>
      </c>
      <c r="C93">
        <f>VLOOKUP(A93,'6m'!A:C,2,FALSE)</f>
        <v>0.65333367483891702</v>
      </c>
      <c r="D93">
        <f>VLOOKUP(A93,'1y'!A:C,2,FALSE)</f>
        <v>0.84629671222960801</v>
      </c>
      <c r="E93">
        <f>VLOOKUP(A93,'3y'!A:C,2,FALSE)</f>
        <v>0.39910318427677699</v>
      </c>
      <c r="F93">
        <f>VLOOKUP(A93,'5y'!A:C,2,FALSE)</f>
        <v>0.136463432102119</v>
      </c>
      <c r="H93">
        <f>VLOOKUP(A93,'6m'!A:C,3,FALSE)</f>
        <v>0.62899701448175505</v>
      </c>
      <c r="I93">
        <f>VLOOKUP(A93,'1y'!A:C,3,FALSE)</f>
        <v>0.74755419378597199</v>
      </c>
      <c r="J93">
        <f>VLOOKUP(A93,'3y'!A:C,3,FALSE)</f>
        <v>0.67232694303788798</v>
      </c>
      <c r="K93">
        <f>VLOOKUP(A93,'5y'!A:C,3,FALSE)</f>
        <v>0.72413795249738699</v>
      </c>
      <c r="M93" t="str">
        <f t="shared" si="12"/>
        <v>TF</v>
      </c>
      <c r="N93" t="str">
        <f t="shared" si="13"/>
        <v>-</v>
      </c>
      <c r="O93" t="str">
        <f t="shared" si="14"/>
        <v>TF</v>
      </c>
      <c r="P93" t="str">
        <f t="shared" si="15"/>
        <v>TF</v>
      </c>
      <c r="Q93" t="str">
        <f t="shared" si="16"/>
        <v>-</v>
      </c>
      <c r="R93" t="str">
        <f t="shared" si="17"/>
        <v>TF</v>
      </c>
      <c r="S93" t="str">
        <f t="shared" si="18"/>
        <v>TF</v>
      </c>
      <c r="T93" t="str">
        <f t="shared" si="19"/>
        <v>TF</v>
      </c>
      <c r="U93" t="str">
        <f t="shared" si="20"/>
        <v>TF</v>
      </c>
      <c r="V93" t="str">
        <f t="shared" si="21"/>
        <v>TF</v>
      </c>
      <c r="W93" t="str">
        <f t="shared" si="22"/>
        <v>TF</v>
      </c>
      <c r="X93" t="str">
        <f t="shared" si="23"/>
        <v>TF</v>
      </c>
    </row>
    <row r="94" spans="1:24" x14ac:dyDescent="0.3">
      <c r="A94" t="s">
        <v>94</v>
      </c>
      <c r="B94" t="str">
        <f>+VLOOKUP(A94,tickers!A:B,2,FALSE)</f>
        <v>SJW Corp.</v>
      </c>
      <c r="C94">
        <f>VLOOKUP(A94,'6m'!A:C,2,FALSE)</f>
        <v>0.430374539275241</v>
      </c>
      <c r="D94">
        <f>VLOOKUP(A94,'1y'!A:C,2,FALSE)</f>
        <v>0.65066605314361703</v>
      </c>
      <c r="E94">
        <f>VLOOKUP(A94,'3y'!A:C,2,FALSE)</f>
        <v>0.25654928525950299</v>
      </c>
      <c r="F94">
        <f>VLOOKUP(A94,'5y'!A:C,2,FALSE)</f>
        <v>0.544746647334997</v>
      </c>
      <c r="H94">
        <f>VLOOKUP(A94,'6m'!A:C,3,FALSE)</f>
        <v>0.47640897118692399</v>
      </c>
      <c r="I94">
        <f>VLOOKUP(A94,'1y'!A:C,3,FALSE)</f>
        <v>0.60574890457489605</v>
      </c>
      <c r="J94">
        <f>VLOOKUP(A94,'3y'!A:C,3,FALSE)</f>
        <v>0.53204333283008898</v>
      </c>
      <c r="K94">
        <f>VLOOKUP(A94,'5y'!A:C,3,FALSE)</f>
        <v>0.68251155839354305</v>
      </c>
      <c r="M94" t="str">
        <f t="shared" si="12"/>
        <v>MR</v>
      </c>
      <c r="N94" t="str">
        <f t="shared" si="13"/>
        <v>-</v>
      </c>
      <c r="O94" t="str">
        <f t="shared" si="14"/>
        <v>-</v>
      </c>
      <c r="P94" t="str">
        <f t="shared" si="15"/>
        <v>TF</v>
      </c>
      <c r="Q94" t="str">
        <f t="shared" si="16"/>
        <v>-</v>
      </c>
      <c r="R94" t="str">
        <f t="shared" si="17"/>
        <v>TF</v>
      </c>
      <c r="S94" t="str">
        <f t="shared" si="18"/>
        <v>TF</v>
      </c>
      <c r="T94" t="str">
        <f t="shared" si="19"/>
        <v>TF</v>
      </c>
      <c r="U94" t="str">
        <f t="shared" si="20"/>
        <v>TF</v>
      </c>
      <c r="V94" t="str">
        <f t="shared" si="21"/>
        <v>MR</v>
      </c>
      <c r="W94" t="str">
        <f t="shared" si="22"/>
        <v>TF</v>
      </c>
      <c r="X94" t="str">
        <f t="shared" si="23"/>
        <v>TF</v>
      </c>
    </row>
    <row r="95" spans="1:24" x14ac:dyDescent="0.3">
      <c r="A95" t="s">
        <v>95</v>
      </c>
      <c r="B95" t="str">
        <f>+VLOOKUP(A95,tickers!A:B,2,FALSE)</f>
        <v>Sonoco Products Co.</v>
      </c>
      <c r="C95">
        <f>VLOOKUP(A95,'6m'!A:C,2,FALSE)</f>
        <v>0.32829771261771201</v>
      </c>
      <c r="D95">
        <f>VLOOKUP(A95,'1y'!A:C,2,FALSE)</f>
        <v>0.63323796457558301</v>
      </c>
      <c r="E95">
        <f>VLOOKUP(A95,'3y'!A:C,2,FALSE)</f>
        <v>0.46987616310286301</v>
      </c>
      <c r="F95">
        <f>VLOOKUP(A95,'5y'!A:C,2,FALSE)</f>
        <v>0.64244128096281905</v>
      </c>
      <c r="H95">
        <f>VLOOKUP(A95,'6m'!A:C,3,FALSE)</f>
        <v>0.48758216086003597</v>
      </c>
      <c r="I95">
        <f>VLOOKUP(A95,'1y'!A:C,3,FALSE)</f>
        <v>0.52566514800044795</v>
      </c>
      <c r="J95">
        <f>VLOOKUP(A95,'3y'!A:C,3,FALSE)</f>
        <v>0.57790372679088198</v>
      </c>
      <c r="K95">
        <f>VLOOKUP(A95,'5y'!A:C,3,FALSE)</f>
        <v>0.62568525937267405</v>
      </c>
      <c r="M95" t="str">
        <f t="shared" si="12"/>
        <v>MR</v>
      </c>
      <c r="N95" t="str">
        <f t="shared" si="13"/>
        <v>-</v>
      </c>
      <c r="O95" t="str">
        <f t="shared" si="14"/>
        <v>-</v>
      </c>
      <c r="P95" t="str">
        <f t="shared" si="15"/>
        <v>TF</v>
      </c>
      <c r="Q95" t="str">
        <f t="shared" si="16"/>
        <v>-</v>
      </c>
      <c r="R95" t="str">
        <f t="shared" si="17"/>
        <v>TF</v>
      </c>
      <c r="S95" t="str">
        <f t="shared" si="18"/>
        <v>TF</v>
      </c>
      <c r="T95" t="str">
        <f t="shared" si="19"/>
        <v>TF</v>
      </c>
      <c r="U95" t="str">
        <f t="shared" si="20"/>
        <v>TF</v>
      </c>
      <c r="V95" t="str">
        <f t="shared" si="21"/>
        <v>MR</v>
      </c>
      <c r="W95" t="str">
        <f t="shared" si="22"/>
        <v>TF</v>
      </c>
      <c r="X95" t="str">
        <f t="shared" si="23"/>
        <v>TF</v>
      </c>
    </row>
    <row r="96" spans="1:24" x14ac:dyDescent="0.3">
      <c r="A96" t="s">
        <v>96</v>
      </c>
      <c r="B96" t="str">
        <f>+VLOOKUP(A96,tickers!A:B,2,FALSE)</f>
        <v>Stanley Black &amp; Decker</v>
      </c>
      <c r="C96">
        <f>VLOOKUP(A96,'6m'!A:C,2,FALSE)</f>
        <v>0.45020935860162598</v>
      </c>
      <c r="D96">
        <f>VLOOKUP(A96,'1y'!A:C,2,FALSE)</f>
        <v>0.47544794150950598</v>
      </c>
      <c r="E96">
        <f>VLOOKUP(A96,'3y'!A:C,2,FALSE)</f>
        <v>0.116153208344839</v>
      </c>
      <c r="F96">
        <f>VLOOKUP(A96,'5y'!A:C,2,FALSE)</f>
        <v>0.437953482993651</v>
      </c>
      <c r="H96">
        <f>VLOOKUP(A96,'6m'!A:C,3,FALSE)</f>
        <v>0.72830876193281902</v>
      </c>
      <c r="I96">
        <f>VLOOKUP(A96,'1y'!A:C,3,FALSE)</f>
        <v>0.61030267406188299</v>
      </c>
      <c r="J96">
        <f>VLOOKUP(A96,'3y'!A:C,3,FALSE)</f>
        <v>0.53119562651511598</v>
      </c>
      <c r="K96">
        <f>VLOOKUP(A96,'5y'!A:C,3,FALSE)</f>
        <v>0.61583838780202005</v>
      </c>
      <c r="M96" t="str">
        <f t="shared" si="12"/>
        <v>TF</v>
      </c>
      <c r="N96" t="str">
        <f t="shared" si="13"/>
        <v>-</v>
      </c>
      <c r="O96" t="str">
        <f t="shared" si="14"/>
        <v>TF</v>
      </c>
      <c r="P96" t="str">
        <f t="shared" si="15"/>
        <v>TF</v>
      </c>
      <c r="Q96" t="str">
        <f t="shared" si="16"/>
        <v>-</v>
      </c>
      <c r="R96" t="str">
        <f t="shared" si="17"/>
        <v>TF</v>
      </c>
      <c r="S96" t="str">
        <f t="shared" si="18"/>
        <v>TF</v>
      </c>
      <c r="T96" t="str">
        <f t="shared" si="19"/>
        <v>TF</v>
      </c>
      <c r="U96" t="str">
        <f t="shared" si="20"/>
        <v>TF</v>
      </c>
      <c r="V96" t="str">
        <f t="shared" si="21"/>
        <v>TF</v>
      </c>
      <c r="W96" t="str">
        <f t="shared" si="22"/>
        <v>TF</v>
      </c>
      <c r="X96" t="str">
        <f t="shared" si="23"/>
        <v>TF</v>
      </c>
    </row>
    <row r="97" spans="1:24" x14ac:dyDescent="0.3">
      <c r="A97" t="s">
        <v>97</v>
      </c>
      <c r="B97" t="str">
        <f>+VLOOKUP(A97,tickers!A:B,2,FALSE)</f>
        <v>Stepan Company</v>
      </c>
      <c r="C97">
        <f>VLOOKUP(A97,'6m'!A:C,2,FALSE)</f>
        <v>5.8783628892306303E-2</v>
      </c>
      <c r="D97">
        <f>VLOOKUP(A97,'1y'!A:C,2,FALSE)</f>
        <v>0.50739356403485403</v>
      </c>
      <c r="E97">
        <f>VLOOKUP(A97,'3y'!A:C,2,FALSE)</f>
        <v>6.7508437062219206E-2</v>
      </c>
      <c r="F97">
        <f>VLOOKUP(A97,'5y'!A:C,2,FALSE)</f>
        <v>0.74529660150292698</v>
      </c>
      <c r="H97">
        <f>VLOOKUP(A97,'6m'!A:C,3,FALSE)</f>
        <v>0.52101476416178805</v>
      </c>
      <c r="I97">
        <f>VLOOKUP(A97,'1y'!A:C,3,FALSE)</f>
        <v>0.55078857272654103</v>
      </c>
      <c r="J97">
        <f>VLOOKUP(A97,'3y'!A:C,3,FALSE)</f>
        <v>0.50487560849655899</v>
      </c>
      <c r="K97">
        <f>VLOOKUP(A97,'5y'!A:C,3,FALSE)</f>
        <v>0.66883499649817901</v>
      </c>
      <c r="M97" t="str">
        <f t="shared" si="12"/>
        <v>TF</v>
      </c>
      <c r="N97" t="str">
        <f t="shared" si="13"/>
        <v>MR</v>
      </c>
      <c r="O97" t="str">
        <f t="shared" si="14"/>
        <v>TF</v>
      </c>
      <c r="P97" t="str">
        <f t="shared" si="15"/>
        <v>TF</v>
      </c>
      <c r="Q97" t="str">
        <f t="shared" si="16"/>
        <v>-</v>
      </c>
      <c r="R97" t="str">
        <f t="shared" si="17"/>
        <v>TF</v>
      </c>
      <c r="S97" t="str">
        <f t="shared" si="18"/>
        <v>TF</v>
      </c>
      <c r="T97" t="str">
        <f t="shared" si="19"/>
        <v>TF</v>
      </c>
      <c r="U97" t="str">
        <f t="shared" si="20"/>
        <v>TF</v>
      </c>
      <c r="V97" t="str">
        <f t="shared" si="21"/>
        <v>MR</v>
      </c>
      <c r="W97" t="str">
        <f t="shared" si="22"/>
        <v>TF</v>
      </c>
      <c r="X97" t="str">
        <f t="shared" si="23"/>
        <v>TF</v>
      </c>
    </row>
    <row r="98" spans="1:24" x14ac:dyDescent="0.3">
      <c r="A98" t="s">
        <v>98</v>
      </c>
      <c r="B98" t="str">
        <f>+VLOOKUP(A98,tickers!A:B,2,FALSE)</f>
        <v>Stryker Corp.</v>
      </c>
      <c r="C98">
        <f>VLOOKUP(A98,'6m'!A:C,2,FALSE)</f>
        <v>0.120894444828409</v>
      </c>
      <c r="D98">
        <f>VLOOKUP(A98,'1y'!A:C,2,FALSE)</f>
        <v>0.935490125360947</v>
      </c>
      <c r="E98">
        <f>VLOOKUP(A98,'3y'!A:C,2,FALSE)</f>
        <v>0.77253809263552098</v>
      </c>
      <c r="F98">
        <f>VLOOKUP(A98,'5y'!A:C,2,FALSE)</f>
        <v>0.68889907927026395</v>
      </c>
      <c r="H98">
        <f>VLOOKUP(A98,'6m'!A:C,3,FALSE)</f>
        <v>0.35141528510671899</v>
      </c>
      <c r="I98">
        <f>VLOOKUP(A98,'1y'!A:C,3,FALSE)</f>
        <v>0.58791964192689505</v>
      </c>
      <c r="J98">
        <f>VLOOKUP(A98,'3y'!A:C,3,FALSE)</f>
        <v>0.61457276494348601</v>
      </c>
      <c r="K98">
        <f>VLOOKUP(A98,'5y'!A:C,3,FALSE)</f>
        <v>0.72339862888779605</v>
      </c>
      <c r="M98" t="str">
        <f t="shared" si="12"/>
        <v>MR</v>
      </c>
      <c r="N98" t="str">
        <f t="shared" si="13"/>
        <v>-</v>
      </c>
      <c r="O98" t="str">
        <f t="shared" si="14"/>
        <v>-</v>
      </c>
      <c r="P98" t="str">
        <f t="shared" si="15"/>
        <v>TF</v>
      </c>
      <c r="Q98" t="str">
        <f t="shared" si="16"/>
        <v>-</v>
      </c>
      <c r="R98" t="str">
        <f t="shared" si="17"/>
        <v>TF</v>
      </c>
      <c r="S98" t="str">
        <f t="shared" si="18"/>
        <v>MR</v>
      </c>
      <c r="T98" t="str">
        <f t="shared" si="19"/>
        <v>TF</v>
      </c>
      <c r="U98" t="str">
        <f t="shared" si="20"/>
        <v>TF</v>
      </c>
      <c r="V98" t="str">
        <f t="shared" si="21"/>
        <v>MR</v>
      </c>
      <c r="W98" t="str">
        <f t="shared" si="22"/>
        <v>TF</v>
      </c>
      <c r="X98" t="str">
        <f t="shared" si="23"/>
        <v>TF</v>
      </c>
    </row>
    <row r="99" spans="1:24" x14ac:dyDescent="0.3">
      <c r="A99" t="s">
        <v>99</v>
      </c>
      <c r="B99" t="str">
        <f>+VLOOKUP(A99,tickers!A:B,2,FALSE)</f>
        <v>Sysco Corp.</v>
      </c>
      <c r="C99">
        <f>VLOOKUP(A99,'6m'!A:C,2,FALSE)</f>
        <v>0.99045180635005903</v>
      </c>
      <c r="D99">
        <f>VLOOKUP(A99,'1y'!A:C,2,FALSE)</f>
        <v>0.88169246827945102</v>
      </c>
      <c r="E99">
        <f>VLOOKUP(A99,'3y'!A:C,2,FALSE)</f>
        <v>0.51176431009583401</v>
      </c>
      <c r="F99">
        <f>VLOOKUP(A99,'5y'!A:C,2,FALSE)</f>
        <v>0.46310500807340799</v>
      </c>
      <c r="H99">
        <f>VLOOKUP(A99,'6m'!A:C,3,FALSE)</f>
        <v>0.78861231287391897</v>
      </c>
      <c r="I99">
        <f>VLOOKUP(A99,'1y'!A:C,3,FALSE)</f>
        <v>0.67218937127515399</v>
      </c>
      <c r="J99">
        <f>VLOOKUP(A99,'3y'!A:C,3,FALSE)</f>
        <v>0.67593725664624305</v>
      </c>
      <c r="K99">
        <f>VLOOKUP(A99,'5y'!A:C,3,FALSE)</f>
        <v>0.72788989844118301</v>
      </c>
      <c r="M99" t="str">
        <f t="shared" si="12"/>
        <v>TF</v>
      </c>
      <c r="N99" t="str">
        <f t="shared" si="13"/>
        <v>-</v>
      </c>
      <c r="O99" t="str">
        <f t="shared" si="14"/>
        <v>TF</v>
      </c>
      <c r="P99" t="str">
        <f t="shared" si="15"/>
        <v>TF</v>
      </c>
      <c r="Q99" t="str">
        <f t="shared" si="16"/>
        <v>-</v>
      </c>
      <c r="R99" t="str">
        <f t="shared" si="17"/>
        <v>TF</v>
      </c>
      <c r="S99" t="str">
        <f t="shared" si="18"/>
        <v>MR</v>
      </c>
      <c r="T99" t="str">
        <f t="shared" si="19"/>
        <v>TF</v>
      </c>
      <c r="U99" t="str">
        <f t="shared" si="20"/>
        <v>TF</v>
      </c>
      <c r="V99" t="str">
        <f t="shared" si="21"/>
        <v>TF</v>
      </c>
      <c r="W99" t="str">
        <f t="shared" si="22"/>
        <v>TF</v>
      </c>
      <c r="X99" t="str">
        <f t="shared" si="23"/>
        <v>TF</v>
      </c>
    </row>
    <row r="100" spans="1:24" x14ac:dyDescent="0.3">
      <c r="A100" t="s">
        <v>100</v>
      </c>
      <c r="B100" t="str">
        <f>+VLOOKUP(A100,tickers!A:B,2,FALSE)</f>
        <v>T. Rowe Price Group</v>
      </c>
      <c r="C100">
        <f>VLOOKUP(A100,'6m'!A:C,2,FALSE)</f>
        <v>0.190601155735828</v>
      </c>
      <c r="D100">
        <f>VLOOKUP(A100,'1y'!A:C,2,FALSE)</f>
        <v>0.35793646567777898</v>
      </c>
      <c r="E100">
        <f>VLOOKUP(A100,'3y'!A:C,2,FALSE)</f>
        <v>0.70137717299310598</v>
      </c>
      <c r="F100">
        <f>VLOOKUP(A100,'5y'!A:C,2,FALSE)</f>
        <v>0.18789127112465401</v>
      </c>
      <c r="H100">
        <f>VLOOKUP(A100,'6m'!A:C,3,FALSE)</f>
        <v>0.69387238753356695</v>
      </c>
      <c r="I100">
        <f>VLOOKUP(A100,'1y'!A:C,3,FALSE)</f>
        <v>0.71243297790693805</v>
      </c>
      <c r="J100">
        <f>VLOOKUP(A100,'3y'!A:C,3,FALSE)</f>
        <v>0.64822929062414503</v>
      </c>
      <c r="K100">
        <f>VLOOKUP(A100,'5y'!A:C,3,FALSE)</f>
        <v>0.65194643071153402</v>
      </c>
      <c r="M100" t="str">
        <f t="shared" si="12"/>
        <v>TF</v>
      </c>
      <c r="N100" t="str">
        <f t="shared" si="13"/>
        <v>-</v>
      </c>
      <c r="O100" t="str">
        <f t="shared" si="14"/>
        <v>TF</v>
      </c>
      <c r="P100" t="str">
        <f t="shared" si="15"/>
        <v>TF</v>
      </c>
      <c r="Q100" t="str">
        <f t="shared" si="16"/>
        <v>-</v>
      </c>
      <c r="R100" t="str">
        <f t="shared" si="17"/>
        <v>TF</v>
      </c>
      <c r="S100" t="str">
        <f t="shared" si="18"/>
        <v>MR</v>
      </c>
      <c r="T100" t="str">
        <f t="shared" si="19"/>
        <v>TF</v>
      </c>
      <c r="U100" t="str">
        <f t="shared" si="20"/>
        <v>TF</v>
      </c>
      <c r="V100" t="str">
        <f t="shared" si="21"/>
        <v>TF</v>
      </c>
      <c r="W100" t="str">
        <f t="shared" si="22"/>
        <v>TF</v>
      </c>
      <c r="X100" t="str">
        <f t="shared" si="23"/>
        <v>TF</v>
      </c>
    </row>
    <row r="101" spans="1:24" x14ac:dyDescent="0.3">
      <c r="A101" t="s">
        <v>101</v>
      </c>
      <c r="B101" t="str">
        <f>+VLOOKUP(A101,tickers!A:B,2,FALSE)</f>
        <v>Tanger Factory Outlet Centers</v>
      </c>
      <c r="C101">
        <f>VLOOKUP(A101,'6m'!A:C,2,FALSE)</f>
        <v>4.0303019855994E-2</v>
      </c>
      <c r="D101">
        <f>VLOOKUP(A101,'1y'!A:C,2,FALSE)</f>
        <v>0.94308967488974604</v>
      </c>
      <c r="E101">
        <f>VLOOKUP(A101,'3y'!A:C,2,FALSE)</f>
        <v>0.90733847186980099</v>
      </c>
      <c r="F101">
        <f>VLOOKUP(A101,'5y'!A:C,2,FALSE)</f>
        <v>0.69873653764860799</v>
      </c>
      <c r="H101">
        <f>VLOOKUP(A101,'6m'!A:C,3,FALSE)</f>
        <v>0.38200567137771702</v>
      </c>
      <c r="I101">
        <f>VLOOKUP(A101,'1y'!A:C,3,FALSE)</f>
        <v>0.57567758160267801</v>
      </c>
      <c r="J101">
        <f>VLOOKUP(A101,'3y'!A:C,3,FALSE)</f>
        <v>0.60533417455021898</v>
      </c>
      <c r="K101">
        <f>VLOOKUP(A101,'5y'!A:C,3,FALSE)</f>
        <v>0.65701315160092999</v>
      </c>
      <c r="M101" t="str">
        <f t="shared" si="12"/>
        <v>MR</v>
      </c>
      <c r="N101" t="str">
        <f t="shared" si="13"/>
        <v>MR</v>
      </c>
      <c r="O101" t="str">
        <f t="shared" si="14"/>
        <v>MR</v>
      </c>
      <c r="P101" t="str">
        <f t="shared" si="15"/>
        <v>TF</v>
      </c>
      <c r="Q101" t="str">
        <f t="shared" si="16"/>
        <v>-</v>
      </c>
      <c r="R101" t="str">
        <f t="shared" si="17"/>
        <v>TF</v>
      </c>
      <c r="S101" t="str">
        <f t="shared" si="18"/>
        <v>MR</v>
      </c>
      <c r="T101" t="str">
        <f t="shared" si="19"/>
        <v>TF</v>
      </c>
      <c r="U101" t="str">
        <f t="shared" si="20"/>
        <v>TF</v>
      </c>
      <c r="V101" t="str">
        <f t="shared" si="21"/>
        <v>MR</v>
      </c>
      <c r="W101" t="str">
        <f t="shared" si="22"/>
        <v>TF</v>
      </c>
      <c r="X101" t="str">
        <f t="shared" si="23"/>
        <v>TF</v>
      </c>
    </row>
    <row r="102" spans="1:24" x14ac:dyDescent="0.3">
      <c r="A102" t="s">
        <v>102</v>
      </c>
      <c r="B102" t="str">
        <f>+VLOOKUP(A102,tickers!A:B,2,FALSE)</f>
        <v>Telephone &amp; Data Sys.</v>
      </c>
      <c r="C102">
        <f>VLOOKUP(A102,'6m'!A:C,2,FALSE)</f>
        <v>0.98439041716110898</v>
      </c>
      <c r="D102">
        <f>VLOOKUP(A102,'1y'!A:C,2,FALSE)</f>
        <v>0.76790968126979797</v>
      </c>
      <c r="E102">
        <f>VLOOKUP(A102,'3y'!A:C,2,FALSE)</f>
        <v>8.3447423552935607E-2</v>
      </c>
      <c r="F102">
        <f>VLOOKUP(A102,'5y'!A:C,2,FALSE)</f>
        <v>2.7629479816541201E-2</v>
      </c>
      <c r="H102">
        <f>VLOOKUP(A102,'6m'!A:C,3,FALSE)</f>
        <v>0.528573222173914</v>
      </c>
      <c r="I102">
        <f>VLOOKUP(A102,'1y'!A:C,3,FALSE)</f>
        <v>0.60561409226051899</v>
      </c>
      <c r="J102">
        <f>VLOOKUP(A102,'3y'!A:C,3,FALSE)</f>
        <v>0.47274548127328597</v>
      </c>
      <c r="K102">
        <f>VLOOKUP(A102,'5y'!A:C,3,FALSE)</f>
        <v>0.47942576992820202</v>
      </c>
      <c r="M102" t="str">
        <f t="shared" si="12"/>
        <v>TF</v>
      </c>
      <c r="N102" t="str">
        <f t="shared" si="13"/>
        <v>-</v>
      </c>
      <c r="O102" t="str">
        <f t="shared" si="14"/>
        <v>TF</v>
      </c>
      <c r="P102" t="str">
        <f t="shared" si="15"/>
        <v>TF</v>
      </c>
      <c r="Q102" t="str">
        <f t="shared" si="16"/>
        <v>-</v>
      </c>
      <c r="R102" t="str">
        <f t="shared" si="17"/>
        <v>TF</v>
      </c>
      <c r="S102" t="str">
        <f t="shared" si="18"/>
        <v>TF</v>
      </c>
      <c r="T102" t="str">
        <f t="shared" si="19"/>
        <v>MR</v>
      </c>
      <c r="U102" t="str">
        <f t="shared" si="20"/>
        <v>TF</v>
      </c>
      <c r="V102" t="str">
        <f t="shared" si="21"/>
        <v>TF</v>
      </c>
      <c r="W102" t="str">
        <f t="shared" si="22"/>
        <v>MR</v>
      </c>
      <c r="X102" t="str">
        <f t="shared" si="23"/>
        <v>TF</v>
      </c>
    </row>
    <row r="103" spans="1:24" x14ac:dyDescent="0.3">
      <c r="A103" t="s">
        <v>103</v>
      </c>
      <c r="B103" t="str">
        <f>+VLOOKUP(A103,tickers!A:B,2,FALSE)</f>
        <v>Tennant Company</v>
      </c>
      <c r="C103">
        <f>VLOOKUP(A103,'6m'!A:C,2,FALSE)</f>
        <v>0.41488615253876798</v>
      </c>
      <c r="D103">
        <f>VLOOKUP(A103,'1y'!A:C,2,FALSE)</f>
        <v>0.37359190832434302</v>
      </c>
      <c r="E103">
        <f>VLOOKUP(A103,'3y'!A:C,2,FALSE)</f>
        <v>4.1313317130623202E-2</v>
      </c>
      <c r="F103">
        <f>VLOOKUP(A103,'5y'!A:C,2,FALSE)</f>
        <v>4.1003420443589102E-2</v>
      </c>
      <c r="H103">
        <f>VLOOKUP(A103,'6m'!A:C,3,FALSE)</f>
        <v>0.63040873060570601</v>
      </c>
      <c r="I103">
        <f>VLOOKUP(A103,'1y'!A:C,3,FALSE)</f>
        <v>0.65148259925893903</v>
      </c>
      <c r="J103">
        <f>VLOOKUP(A103,'3y'!A:C,3,FALSE)</f>
        <v>0.55676436985434097</v>
      </c>
      <c r="K103">
        <f>VLOOKUP(A103,'5y'!A:C,3,FALSE)</f>
        <v>0.55692177955248301</v>
      </c>
      <c r="M103" t="str">
        <f t="shared" si="12"/>
        <v>TF</v>
      </c>
      <c r="N103" t="str">
        <f t="shared" si="13"/>
        <v>-</v>
      </c>
      <c r="O103" t="str">
        <f t="shared" si="14"/>
        <v>TF</v>
      </c>
      <c r="P103" t="str">
        <f t="shared" si="15"/>
        <v>TF</v>
      </c>
      <c r="Q103" t="str">
        <f t="shared" si="16"/>
        <v>-</v>
      </c>
      <c r="R103" t="str">
        <f t="shared" si="17"/>
        <v>TF</v>
      </c>
      <c r="S103" t="str">
        <f t="shared" si="18"/>
        <v>TF</v>
      </c>
      <c r="T103" t="str">
        <f t="shared" si="19"/>
        <v>TF</v>
      </c>
      <c r="U103" t="str">
        <f t="shared" si="20"/>
        <v>TF</v>
      </c>
      <c r="V103" t="str">
        <f t="shared" si="21"/>
        <v>TF</v>
      </c>
      <c r="W103" t="str">
        <f t="shared" si="22"/>
        <v>TF</v>
      </c>
      <c r="X103" t="str">
        <f t="shared" si="23"/>
        <v>TF</v>
      </c>
    </row>
    <row r="104" spans="1:24" x14ac:dyDescent="0.3">
      <c r="A104" t="s">
        <v>104</v>
      </c>
      <c r="B104" t="str">
        <f>+VLOOKUP(A104,tickers!A:B,2,FALSE)</f>
        <v>Tompkins Financial Corp.</v>
      </c>
      <c r="C104">
        <f>VLOOKUP(A104,'6m'!A:C,2,FALSE)</f>
        <v>0.53884100651703504</v>
      </c>
      <c r="D104">
        <f>VLOOKUP(A104,'1y'!A:C,2,FALSE)</f>
        <v>0.44764483773517</v>
      </c>
      <c r="E104">
        <f>VLOOKUP(A104,'3y'!A:C,2,FALSE)</f>
        <v>8.3927891728023205E-3</v>
      </c>
      <c r="F104">
        <f>VLOOKUP(A104,'5y'!A:C,2,FALSE)</f>
        <v>0.70492213561476602</v>
      </c>
      <c r="H104">
        <f>VLOOKUP(A104,'6m'!A:C,3,FALSE)</f>
        <v>0.66616849735376804</v>
      </c>
      <c r="I104">
        <f>VLOOKUP(A104,'1y'!A:C,3,FALSE)</f>
        <v>0.58217336896488403</v>
      </c>
      <c r="J104">
        <f>VLOOKUP(A104,'3y'!A:C,3,FALSE)</f>
        <v>0.44002258463938698</v>
      </c>
      <c r="K104">
        <f>VLOOKUP(A104,'5y'!A:C,3,FALSE)</f>
        <v>0.60446847036717799</v>
      </c>
      <c r="M104" t="str">
        <f t="shared" si="12"/>
        <v>TF</v>
      </c>
      <c r="N104" t="str">
        <f t="shared" si="13"/>
        <v>-</v>
      </c>
      <c r="O104" t="str">
        <f t="shared" si="14"/>
        <v>TF</v>
      </c>
      <c r="P104" t="str">
        <f t="shared" si="15"/>
        <v>TF</v>
      </c>
      <c r="Q104" t="str">
        <f t="shared" si="16"/>
        <v>-</v>
      </c>
      <c r="R104" t="str">
        <f t="shared" si="17"/>
        <v>TF</v>
      </c>
      <c r="S104" t="str">
        <f t="shared" si="18"/>
        <v>TF</v>
      </c>
      <c r="T104" t="str">
        <f t="shared" si="19"/>
        <v>MR</v>
      </c>
      <c r="U104" t="str">
        <f t="shared" si="20"/>
        <v>TF</v>
      </c>
      <c r="V104" t="str">
        <f t="shared" si="21"/>
        <v>MR</v>
      </c>
      <c r="W104" t="str">
        <f t="shared" si="22"/>
        <v>TF</v>
      </c>
      <c r="X104" t="str">
        <f t="shared" si="23"/>
        <v>TF</v>
      </c>
    </row>
    <row r="105" spans="1:24" x14ac:dyDescent="0.3">
      <c r="A105" t="s">
        <v>105</v>
      </c>
      <c r="B105" t="str">
        <f>+VLOOKUP(A105,tickers!A:B,2,FALSE)</f>
        <v>Tootsie Roll Industries</v>
      </c>
      <c r="C105">
        <f>VLOOKUP(A105,'6m'!A:C,2,FALSE)</f>
        <v>0.784005955205618</v>
      </c>
      <c r="D105">
        <f>VLOOKUP(A105,'1y'!A:C,2,FALSE)</f>
        <v>0.711667541160526</v>
      </c>
      <c r="E105">
        <f>VLOOKUP(A105,'3y'!A:C,2,FALSE)</f>
        <v>0.509418321283168</v>
      </c>
      <c r="F105">
        <f>VLOOKUP(A105,'5y'!A:C,2,FALSE)</f>
        <v>0.51399570805676098</v>
      </c>
      <c r="H105">
        <f>VLOOKUP(A105,'6m'!A:C,3,FALSE)</f>
        <v>0.43959108808418501</v>
      </c>
      <c r="I105">
        <f>VLOOKUP(A105,'1y'!A:C,3,FALSE)</f>
        <v>0.46372989084671801</v>
      </c>
      <c r="J105">
        <f>VLOOKUP(A105,'3y'!A:C,3,FALSE)</f>
        <v>0.55237313210633998</v>
      </c>
      <c r="K105">
        <f>VLOOKUP(A105,'5y'!A:C,3,FALSE)</f>
        <v>0.50153933878422996</v>
      </c>
      <c r="M105" t="str">
        <f t="shared" si="12"/>
        <v>MR</v>
      </c>
      <c r="N105" t="str">
        <f t="shared" si="13"/>
        <v>-</v>
      </c>
      <c r="O105" t="str">
        <f t="shared" si="14"/>
        <v>-</v>
      </c>
      <c r="P105" t="str">
        <f t="shared" si="15"/>
        <v>MR</v>
      </c>
      <c r="Q105" t="str">
        <f t="shared" si="16"/>
        <v>-</v>
      </c>
      <c r="R105" t="str">
        <f t="shared" si="17"/>
        <v>-</v>
      </c>
      <c r="S105" t="str">
        <f t="shared" si="18"/>
        <v>MR</v>
      </c>
      <c r="T105" t="str">
        <f t="shared" si="19"/>
        <v>TF</v>
      </c>
      <c r="U105" t="str">
        <f t="shared" si="20"/>
        <v>TF</v>
      </c>
      <c r="V105" t="str">
        <f t="shared" si="21"/>
        <v>MR</v>
      </c>
      <c r="W105" t="str">
        <f t="shared" si="22"/>
        <v>TF</v>
      </c>
      <c r="X105" t="str">
        <f t="shared" si="23"/>
        <v>TF</v>
      </c>
    </row>
    <row r="106" spans="1:24" x14ac:dyDescent="0.3">
      <c r="A106" t="s">
        <v>106</v>
      </c>
      <c r="B106" t="str">
        <f>+VLOOKUP(A106,tickers!A:B,2,FALSE)</f>
        <v>UGI Corp.</v>
      </c>
      <c r="C106">
        <f>VLOOKUP(A106,'6m'!A:C,2,FALSE)</f>
        <v>0.63187094965772095</v>
      </c>
      <c r="D106">
        <f>VLOOKUP(A106,'1y'!A:C,2,FALSE)</f>
        <v>0.45545426988814802</v>
      </c>
      <c r="E106">
        <f>VLOOKUP(A106,'3y'!A:C,2,FALSE)</f>
        <v>0.34408032819261503</v>
      </c>
      <c r="F106">
        <f>VLOOKUP(A106,'5y'!A:C,2,FALSE)</f>
        <v>0.82941724961632401</v>
      </c>
      <c r="H106">
        <f>VLOOKUP(A106,'6m'!A:C,3,FALSE)</f>
        <v>0.56988713006828595</v>
      </c>
      <c r="I106">
        <f>VLOOKUP(A106,'1y'!A:C,3,FALSE)</f>
        <v>0.60513114539441604</v>
      </c>
      <c r="J106">
        <f>VLOOKUP(A106,'3y'!A:C,3,FALSE)</f>
        <v>0.53174770754249101</v>
      </c>
      <c r="K106">
        <f>VLOOKUP(A106,'5y'!A:C,3,FALSE)</f>
        <v>0.62329101709992196</v>
      </c>
      <c r="M106" t="str">
        <f t="shared" si="12"/>
        <v>TF</v>
      </c>
      <c r="N106" t="str">
        <f t="shared" si="13"/>
        <v>-</v>
      </c>
      <c r="O106" t="str">
        <f t="shared" si="14"/>
        <v>TF</v>
      </c>
      <c r="P106" t="str">
        <f t="shared" si="15"/>
        <v>TF</v>
      </c>
      <c r="Q106" t="str">
        <f t="shared" si="16"/>
        <v>-</v>
      </c>
      <c r="R106" t="str">
        <f t="shared" si="17"/>
        <v>TF</v>
      </c>
      <c r="S106" t="str">
        <f t="shared" si="18"/>
        <v>TF</v>
      </c>
      <c r="T106" t="str">
        <f t="shared" si="19"/>
        <v>TF</v>
      </c>
      <c r="U106" t="str">
        <f t="shared" si="20"/>
        <v>TF</v>
      </c>
      <c r="V106" t="str">
        <f t="shared" si="21"/>
        <v>MR</v>
      </c>
      <c r="W106" t="str">
        <f t="shared" si="22"/>
        <v>TF</v>
      </c>
      <c r="X106" t="str">
        <f t="shared" si="23"/>
        <v>TF</v>
      </c>
    </row>
    <row r="107" spans="1:24" x14ac:dyDescent="0.3">
      <c r="A107" t="s">
        <v>107</v>
      </c>
      <c r="B107" t="str">
        <f>+VLOOKUP(A107,tickers!A:B,2,FALSE)</f>
        <v>UMB Financial Corp.</v>
      </c>
      <c r="C107">
        <f>VLOOKUP(A107,'6m'!A:C,2,FALSE)</f>
        <v>0.293973800332195</v>
      </c>
      <c r="D107">
        <f>VLOOKUP(A107,'1y'!A:C,2,FALSE)</f>
        <v>1.68587806696552E-2</v>
      </c>
      <c r="E107">
        <f>VLOOKUP(A107,'3y'!A:C,2,FALSE)</f>
        <v>3.82377998076096E-2</v>
      </c>
      <c r="F107">
        <f>VLOOKUP(A107,'5y'!A:C,2,FALSE)</f>
        <v>0.59636621261915801</v>
      </c>
      <c r="H107">
        <f>VLOOKUP(A107,'6m'!A:C,3,FALSE)</f>
        <v>0.49611679270945602</v>
      </c>
      <c r="I107">
        <f>VLOOKUP(A107,'1y'!A:C,3,FALSE)</f>
        <v>0.381033113943758</v>
      </c>
      <c r="J107">
        <f>VLOOKUP(A107,'3y'!A:C,3,FALSE)</f>
        <v>0.42313714749173498</v>
      </c>
      <c r="K107">
        <f>VLOOKUP(A107,'5y'!A:C,3,FALSE)</f>
        <v>0.58069543358775499</v>
      </c>
      <c r="M107" t="str">
        <f t="shared" si="12"/>
        <v>MR</v>
      </c>
      <c r="N107" t="str">
        <f t="shared" si="13"/>
        <v>-</v>
      </c>
      <c r="O107" t="str">
        <f t="shared" si="14"/>
        <v>-</v>
      </c>
      <c r="P107" t="str">
        <f t="shared" si="15"/>
        <v>MR</v>
      </c>
      <c r="Q107" t="str">
        <f t="shared" si="16"/>
        <v>MR</v>
      </c>
      <c r="R107" t="str">
        <f t="shared" si="17"/>
        <v>MR</v>
      </c>
      <c r="S107" t="str">
        <f t="shared" si="18"/>
        <v>TF</v>
      </c>
      <c r="T107" t="str">
        <f t="shared" si="19"/>
        <v>MR</v>
      </c>
      <c r="U107" t="str">
        <f t="shared" si="20"/>
        <v>TF</v>
      </c>
      <c r="V107" t="str">
        <f t="shared" si="21"/>
        <v>MR</v>
      </c>
      <c r="W107" t="str">
        <f t="shared" si="22"/>
        <v>TF</v>
      </c>
      <c r="X107" t="str">
        <f t="shared" si="23"/>
        <v>TF</v>
      </c>
    </row>
    <row r="108" spans="1:24" x14ac:dyDescent="0.3">
      <c r="A108" t="s">
        <v>108</v>
      </c>
      <c r="B108" t="str">
        <f>+VLOOKUP(A108,tickers!A:B,2,FALSE)</f>
        <v>Vectren Corp.</v>
      </c>
      <c r="C108" t="e">
        <f>VLOOKUP(A108,'6m'!A:C,2,FALSE)</f>
        <v>#N/A</v>
      </c>
      <c r="D108" t="e">
        <f>VLOOKUP(A108,'1y'!A:C,2,FALSE)</f>
        <v>#N/A</v>
      </c>
      <c r="E108" t="e">
        <f>VLOOKUP(A108,'3y'!A:C,2,FALSE)</f>
        <v>#N/A</v>
      </c>
      <c r="F108" t="e">
        <f>VLOOKUP(A108,'5y'!A:C,2,FALSE)</f>
        <v>#N/A</v>
      </c>
      <c r="H108" t="e">
        <f>VLOOKUP(A108,'6m'!A:C,3,FALSE)</f>
        <v>#N/A</v>
      </c>
      <c r="I108" t="e">
        <f>VLOOKUP(A108,'1y'!A:C,3,FALSE)</f>
        <v>#N/A</v>
      </c>
      <c r="J108" t="e">
        <f>VLOOKUP(A108,'3y'!A:C,3,FALSE)</f>
        <v>#N/A</v>
      </c>
      <c r="K108" t="e">
        <f>VLOOKUP(A108,'5y'!A:C,3,FALSE)</f>
        <v>#N/A</v>
      </c>
      <c r="M108" t="e">
        <f t="shared" si="12"/>
        <v>#N/A</v>
      </c>
      <c r="N108" t="e">
        <f t="shared" si="13"/>
        <v>#N/A</v>
      </c>
      <c r="O108" t="e">
        <f t="shared" si="14"/>
        <v>#N/A</v>
      </c>
      <c r="P108" t="e">
        <f t="shared" si="15"/>
        <v>#N/A</v>
      </c>
      <c r="Q108" t="e">
        <f t="shared" si="16"/>
        <v>#N/A</v>
      </c>
      <c r="R108" t="e">
        <f t="shared" si="17"/>
        <v>#N/A</v>
      </c>
      <c r="S108" t="e">
        <f t="shared" si="18"/>
        <v>#N/A</v>
      </c>
      <c r="T108" t="e">
        <f t="shared" si="19"/>
        <v>#N/A</v>
      </c>
      <c r="U108" t="e">
        <f t="shared" si="20"/>
        <v>#N/A</v>
      </c>
      <c r="V108" t="e">
        <f t="shared" si="21"/>
        <v>#N/A</v>
      </c>
      <c r="W108" t="e">
        <f t="shared" si="22"/>
        <v>#N/A</v>
      </c>
      <c r="X108" t="e">
        <f t="shared" si="23"/>
        <v>#N/A</v>
      </c>
    </row>
    <row r="109" spans="1:24" x14ac:dyDescent="0.3">
      <c r="A109" t="s">
        <v>109</v>
      </c>
      <c r="B109" t="str">
        <f>+VLOOKUP(A109,tickers!A:B,2,FALSE)</f>
        <v>VF Corp.</v>
      </c>
      <c r="C109">
        <f>VLOOKUP(A109,'6m'!A:C,2,FALSE)</f>
        <v>0.29993405883533297</v>
      </c>
      <c r="D109">
        <f>VLOOKUP(A109,'1y'!A:C,2,FALSE)</f>
        <v>0.23507344290503099</v>
      </c>
      <c r="E109">
        <f>VLOOKUP(A109,'3y'!A:C,2,FALSE)</f>
        <v>0.75522067091976497</v>
      </c>
      <c r="F109">
        <f>VLOOKUP(A109,'5y'!A:C,2,FALSE)</f>
        <v>0.224318195850916</v>
      </c>
      <c r="H109">
        <f>VLOOKUP(A109,'6m'!A:C,3,FALSE)</f>
        <v>0.44475844611536802</v>
      </c>
      <c r="I109">
        <f>VLOOKUP(A109,'1y'!A:C,3,FALSE)</f>
        <v>0.462271853248788</v>
      </c>
      <c r="J109">
        <f>VLOOKUP(A109,'3y'!A:C,3,FALSE)</f>
        <v>0.647045350942273</v>
      </c>
      <c r="K109">
        <f>VLOOKUP(A109,'5y'!A:C,3,FALSE)</f>
        <v>0.62828520043937697</v>
      </c>
      <c r="M109" t="str">
        <f t="shared" si="12"/>
        <v>MR</v>
      </c>
      <c r="N109" t="str">
        <f t="shared" si="13"/>
        <v>-</v>
      </c>
      <c r="O109" t="str">
        <f t="shared" si="14"/>
        <v>-</v>
      </c>
      <c r="P109" t="str">
        <f t="shared" si="15"/>
        <v>MR</v>
      </c>
      <c r="Q109" t="str">
        <f t="shared" si="16"/>
        <v>-</v>
      </c>
      <c r="R109" t="str">
        <f t="shared" si="17"/>
        <v>-</v>
      </c>
      <c r="S109" t="str">
        <f t="shared" si="18"/>
        <v>MR</v>
      </c>
      <c r="T109" t="str">
        <f t="shared" si="19"/>
        <v>TF</v>
      </c>
      <c r="U109" t="str">
        <f t="shared" si="20"/>
        <v>TF</v>
      </c>
      <c r="V109" t="str">
        <f t="shared" si="21"/>
        <v>TF</v>
      </c>
      <c r="W109" t="str">
        <f t="shared" si="22"/>
        <v>TF</v>
      </c>
      <c r="X109" t="str">
        <f t="shared" si="23"/>
        <v>TF</v>
      </c>
    </row>
    <row r="110" spans="1:24" x14ac:dyDescent="0.3">
      <c r="A110" t="s">
        <v>110</v>
      </c>
      <c r="B110" t="str">
        <f>+VLOOKUP(A110,tickers!A:B,2,FALSE)</f>
        <v>W.W. Grainger Inc.</v>
      </c>
      <c r="C110">
        <f>VLOOKUP(A110,'6m'!A:C,2,FALSE)</f>
        <v>0.66674944442909101</v>
      </c>
      <c r="D110">
        <f>VLOOKUP(A110,'1y'!A:C,2,FALSE)</f>
        <v>0.34757960704801499</v>
      </c>
      <c r="E110">
        <f>VLOOKUP(A110,'3y'!A:C,2,FALSE)</f>
        <v>0.53289460643980502</v>
      </c>
      <c r="F110">
        <f>VLOOKUP(A110,'5y'!A:C,2,FALSE)</f>
        <v>0.30068700353393002</v>
      </c>
      <c r="H110">
        <f>VLOOKUP(A110,'6m'!A:C,3,FALSE)</f>
        <v>0.75923733464130305</v>
      </c>
      <c r="I110">
        <f>VLOOKUP(A110,'1y'!A:C,3,FALSE)</f>
        <v>0.57412944365256502</v>
      </c>
      <c r="J110">
        <f>VLOOKUP(A110,'3y'!A:C,3,FALSE)</f>
        <v>0.66344374765332303</v>
      </c>
      <c r="K110">
        <f>VLOOKUP(A110,'5y'!A:C,3,FALSE)</f>
        <v>0.64110095313211501</v>
      </c>
      <c r="M110" t="str">
        <f t="shared" si="12"/>
        <v>TF</v>
      </c>
      <c r="N110" t="str">
        <f t="shared" si="13"/>
        <v>-</v>
      </c>
      <c r="O110" t="str">
        <f t="shared" si="14"/>
        <v>TF</v>
      </c>
      <c r="P110" t="str">
        <f t="shared" si="15"/>
        <v>TF</v>
      </c>
      <c r="Q110" t="str">
        <f t="shared" si="16"/>
        <v>-</v>
      </c>
      <c r="R110" t="str">
        <f t="shared" si="17"/>
        <v>TF</v>
      </c>
      <c r="S110" t="str">
        <f t="shared" si="18"/>
        <v>MR</v>
      </c>
      <c r="T110" t="str">
        <f t="shared" si="19"/>
        <v>TF</v>
      </c>
      <c r="U110" t="str">
        <f t="shared" si="20"/>
        <v>TF</v>
      </c>
      <c r="V110" t="str">
        <f t="shared" si="21"/>
        <v>TF</v>
      </c>
      <c r="W110" t="str">
        <f t="shared" si="22"/>
        <v>TF</v>
      </c>
      <c r="X110" t="str">
        <f t="shared" si="23"/>
        <v>TF</v>
      </c>
    </row>
    <row r="111" spans="1:24" x14ac:dyDescent="0.3">
      <c r="A111" t="s">
        <v>111</v>
      </c>
      <c r="B111" t="str">
        <f>+VLOOKUP(A111,tickers!A:B,2,FALSE)</f>
        <v>Walgreens Boots Alliance Inc.</v>
      </c>
      <c r="C111">
        <f>VLOOKUP(A111,'6m'!A:C,2,FALSE)</f>
        <v>0.52261969757315496</v>
      </c>
      <c r="D111">
        <f>VLOOKUP(A111,'1y'!A:C,2,FALSE)</f>
        <v>0.81028006575792899</v>
      </c>
      <c r="E111">
        <f>VLOOKUP(A111,'3y'!A:C,2,FALSE)</f>
        <v>0.41086233272572498</v>
      </c>
      <c r="F111">
        <f>VLOOKUP(A111,'5y'!A:C,2,FALSE)</f>
        <v>0.11292805598507</v>
      </c>
      <c r="H111">
        <f>VLOOKUP(A111,'6m'!A:C,3,FALSE)</f>
        <v>0.59023518399661601</v>
      </c>
      <c r="I111">
        <f>VLOOKUP(A111,'1y'!A:C,3,FALSE)</f>
        <v>0.56681594478929398</v>
      </c>
      <c r="J111">
        <f>VLOOKUP(A111,'3y'!A:C,3,FALSE)</f>
        <v>0.56034494993930795</v>
      </c>
      <c r="K111">
        <f>VLOOKUP(A111,'5y'!A:C,3,FALSE)</f>
        <v>0.521253725061957</v>
      </c>
      <c r="M111" t="str">
        <f t="shared" si="12"/>
        <v>TF</v>
      </c>
      <c r="N111" t="str">
        <f t="shared" si="13"/>
        <v>-</v>
      </c>
      <c r="O111" t="str">
        <f t="shared" si="14"/>
        <v>TF</v>
      </c>
      <c r="P111" t="str">
        <f t="shared" si="15"/>
        <v>TF</v>
      </c>
      <c r="Q111" t="str">
        <f t="shared" si="16"/>
        <v>-</v>
      </c>
      <c r="R111" t="str">
        <f t="shared" si="17"/>
        <v>TF</v>
      </c>
      <c r="S111" t="str">
        <f t="shared" si="18"/>
        <v>TF</v>
      </c>
      <c r="T111" t="str">
        <f t="shared" si="19"/>
        <v>TF</v>
      </c>
      <c r="U111" t="str">
        <f t="shared" si="20"/>
        <v>TF</v>
      </c>
      <c r="V111" t="str">
        <f t="shared" si="21"/>
        <v>TF</v>
      </c>
      <c r="W111" t="str">
        <f t="shared" si="22"/>
        <v>TF</v>
      </c>
      <c r="X111" t="str">
        <f t="shared" si="23"/>
        <v>TF</v>
      </c>
    </row>
    <row r="112" spans="1:24" x14ac:dyDescent="0.3">
      <c r="A112" t="s">
        <v>112</v>
      </c>
      <c r="B112" t="str">
        <f>+VLOOKUP(A112,tickers!A:B,2,FALSE)</f>
        <v>Wal-Mart Inc.</v>
      </c>
      <c r="C112">
        <f>VLOOKUP(A112,'6m'!A:C,2,FALSE)</f>
        <v>0.73054150356247305</v>
      </c>
      <c r="D112">
        <f>VLOOKUP(A112,'1y'!A:C,2,FALSE)</f>
        <v>0.94401326872042102</v>
      </c>
      <c r="E112">
        <f>VLOOKUP(A112,'3y'!A:C,2,FALSE)</f>
        <v>0.870667368466023</v>
      </c>
      <c r="F112">
        <f>VLOOKUP(A112,'5y'!A:C,2,FALSE)</f>
        <v>0.32793119350500899</v>
      </c>
      <c r="H112">
        <f>VLOOKUP(A112,'6m'!A:C,3,FALSE)</f>
        <v>0.54438535518083297</v>
      </c>
      <c r="I112">
        <f>VLOOKUP(A112,'1y'!A:C,3,FALSE)</f>
        <v>0.63860118747161598</v>
      </c>
      <c r="J112">
        <f>VLOOKUP(A112,'3y'!A:C,3,FALSE)</f>
        <v>0.63141649088984397</v>
      </c>
      <c r="K112">
        <f>VLOOKUP(A112,'5y'!A:C,3,FALSE)</f>
        <v>0.67684939119554499</v>
      </c>
      <c r="M112" t="str">
        <f t="shared" si="12"/>
        <v>TF</v>
      </c>
      <c r="N112" t="str">
        <f t="shared" si="13"/>
        <v>-</v>
      </c>
      <c r="O112" t="str">
        <f t="shared" si="14"/>
        <v>TF</v>
      </c>
      <c r="P112" t="str">
        <f t="shared" si="15"/>
        <v>TF</v>
      </c>
      <c r="Q112" t="str">
        <f t="shared" si="16"/>
        <v>-</v>
      </c>
      <c r="R112" t="str">
        <f t="shared" si="17"/>
        <v>TF</v>
      </c>
      <c r="S112" t="str">
        <f t="shared" si="18"/>
        <v>MR</v>
      </c>
      <c r="T112" t="str">
        <f t="shared" si="19"/>
        <v>TF</v>
      </c>
      <c r="U112" t="str">
        <f t="shared" si="20"/>
        <v>TF</v>
      </c>
      <c r="V112" t="str">
        <f t="shared" si="21"/>
        <v>TF</v>
      </c>
      <c r="W112" t="str">
        <f t="shared" si="22"/>
        <v>TF</v>
      </c>
      <c r="X112" t="str">
        <f t="shared" si="23"/>
        <v>TF</v>
      </c>
    </row>
    <row r="113" spans="1:24" x14ac:dyDescent="0.3">
      <c r="A113" t="s">
        <v>113</v>
      </c>
      <c r="B113" t="str">
        <f>+VLOOKUP(A113,tickers!A:B,2,FALSE)</f>
        <v>West Pharmaceutical Services</v>
      </c>
      <c r="C113">
        <f>VLOOKUP(A113,'6m'!A:C,2,FALSE)</f>
        <v>0.269868637435772</v>
      </c>
      <c r="D113">
        <f>VLOOKUP(A113,'1y'!A:C,2,FALSE)</f>
        <v>0.78300781352502802</v>
      </c>
      <c r="E113">
        <f>VLOOKUP(A113,'3y'!A:C,2,FALSE)</f>
        <v>0.24425140773253101</v>
      </c>
      <c r="F113">
        <f>VLOOKUP(A113,'5y'!A:C,2,FALSE)</f>
        <v>0.30383722742911001</v>
      </c>
      <c r="H113">
        <f>VLOOKUP(A113,'6m'!A:C,3,FALSE)</f>
        <v>0.53873947972893499</v>
      </c>
      <c r="I113">
        <f>VLOOKUP(A113,'1y'!A:C,3,FALSE)</f>
        <v>0.73704918179020595</v>
      </c>
      <c r="J113">
        <f>VLOOKUP(A113,'3y'!A:C,3,FALSE)</f>
        <v>0.65809615228840301</v>
      </c>
      <c r="K113">
        <f>VLOOKUP(A113,'5y'!A:C,3,FALSE)</f>
        <v>0.74645407776272399</v>
      </c>
      <c r="M113" t="str">
        <f t="shared" si="12"/>
        <v>TF</v>
      </c>
      <c r="N113" t="str">
        <f t="shared" si="13"/>
        <v>-</v>
      </c>
      <c r="O113" t="str">
        <f t="shared" si="14"/>
        <v>TF</v>
      </c>
      <c r="P113" t="str">
        <f t="shared" si="15"/>
        <v>TF</v>
      </c>
      <c r="Q113" t="str">
        <f t="shared" si="16"/>
        <v>-</v>
      </c>
      <c r="R113" t="str">
        <f t="shared" si="17"/>
        <v>TF</v>
      </c>
      <c r="S113" t="str">
        <f t="shared" si="18"/>
        <v>TF</v>
      </c>
      <c r="T113" t="str">
        <f t="shared" si="19"/>
        <v>TF</v>
      </c>
      <c r="U113" t="str">
        <f t="shared" si="20"/>
        <v>TF</v>
      </c>
      <c r="V113" t="str">
        <f t="shared" si="21"/>
        <v>TF</v>
      </c>
      <c r="W113" t="str">
        <f t="shared" si="22"/>
        <v>TF</v>
      </c>
      <c r="X113" t="str">
        <f t="shared" si="23"/>
        <v>TF</v>
      </c>
    </row>
    <row r="114" spans="1:24" x14ac:dyDescent="0.3">
      <c r="A114" t="s">
        <v>114</v>
      </c>
      <c r="B114" t="str">
        <f>+VLOOKUP(A114,tickers!A:B,2,FALSE)</f>
        <v>Westamerica Bancorp</v>
      </c>
      <c r="C114">
        <f>VLOOKUP(A114,'6m'!A:C,2,FALSE)</f>
        <v>0.47747208393722601</v>
      </c>
      <c r="D114">
        <f>VLOOKUP(A114,'1y'!A:C,2,FALSE)</f>
        <v>0.19979090587373</v>
      </c>
      <c r="E114">
        <f>VLOOKUP(A114,'3y'!A:C,2,FALSE)</f>
        <v>0.116246357204239</v>
      </c>
      <c r="F114">
        <f>VLOOKUP(A114,'5y'!A:C,2,FALSE)</f>
        <v>0.496053350138773</v>
      </c>
      <c r="H114">
        <f>VLOOKUP(A114,'6m'!A:C,3,FALSE)</f>
        <v>0.54002948122215</v>
      </c>
      <c r="I114">
        <f>VLOOKUP(A114,'1y'!A:C,3,FALSE)</f>
        <v>0.46623083629696999</v>
      </c>
      <c r="J114">
        <f>VLOOKUP(A114,'3y'!A:C,3,FALSE)</f>
        <v>0.47987912470084898</v>
      </c>
      <c r="K114">
        <f>VLOOKUP(A114,'5y'!A:C,3,FALSE)</f>
        <v>0.56265297647540802</v>
      </c>
      <c r="M114" t="str">
        <f t="shared" si="12"/>
        <v>TF</v>
      </c>
      <c r="N114" t="str">
        <f t="shared" si="13"/>
        <v>-</v>
      </c>
      <c r="O114" t="str">
        <f t="shared" si="14"/>
        <v>TF</v>
      </c>
      <c r="P114" t="str">
        <f t="shared" si="15"/>
        <v>MR</v>
      </c>
      <c r="Q114" t="str">
        <f t="shared" si="16"/>
        <v>-</v>
      </c>
      <c r="R114" t="str">
        <f t="shared" si="17"/>
        <v>-</v>
      </c>
      <c r="S114" t="str">
        <f t="shared" si="18"/>
        <v>TF</v>
      </c>
      <c r="T114" t="str">
        <f t="shared" si="19"/>
        <v>MR</v>
      </c>
      <c r="U114" t="str">
        <f t="shared" si="20"/>
        <v>TF</v>
      </c>
      <c r="V114" t="str">
        <f t="shared" si="21"/>
        <v>TF</v>
      </c>
      <c r="W114" t="str">
        <f t="shared" si="22"/>
        <v>TF</v>
      </c>
      <c r="X114" t="str">
        <f t="shared" si="23"/>
        <v>TF</v>
      </c>
    </row>
    <row r="115" spans="1:24" x14ac:dyDescent="0.3">
      <c r="A115" t="s">
        <v>115</v>
      </c>
      <c r="B115" t="str">
        <f>+VLOOKUP(A115,tickers!A:B,2,FALSE)</f>
        <v>Weyco Group Inc.</v>
      </c>
      <c r="C115">
        <f>VLOOKUP(A115,'6m'!A:C,2,FALSE)</f>
        <v>3.5042825121644097E-2</v>
      </c>
      <c r="D115">
        <f>VLOOKUP(A115,'1y'!A:C,2,FALSE)</f>
        <v>0.53271224590100996</v>
      </c>
      <c r="E115">
        <f>VLOOKUP(A115,'3y'!A:C,2,FALSE)</f>
        <v>0.2285357379381</v>
      </c>
      <c r="F115">
        <f>VLOOKUP(A115,'5y'!A:C,2,FALSE)</f>
        <v>0.132363381326874</v>
      </c>
      <c r="H115">
        <f>VLOOKUP(A115,'6m'!A:C,3,FALSE)</f>
        <v>0.34335950014076499</v>
      </c>
      <c r="I115">
        <f>VLOOKUP(A115,'1y'!A:C,3,FALSE)</f>
        <v>0.49526819213247297</v>
      </c>
      <c r="J115">
        <f>VLOOKUP(A115,'3y'!A:C,3,FALSE)</f>
        <v>0.52733616673414996</v>
      </c>
      <c r="K115">
        <f>VLOOKUP(A115,'5y'!A:C,3,FALSE)</f>
        <v>0.49419984359481001</v>
      </c>
      <c r="M115" t="str">
        <f t="shared" si="12"/>
        <v>MR</v>
      </c>
      <c r="N115" t="str">
        <f t="shared" si="13"/>
        <v>MR</v>
      </c>
      <c r="O115" t="str">
        <f t="shared" si="14"/>
        <v>MR</v>
      </c>
      <c r="P115" t="str">
        <f t="shared" si="15"/>
        <v>MR</v>
      </c>
      <c r="Q115" t="str">
        <f t="shared" si="16"/>
        <v>-</v>
      </c>
      <c r="R115" t="str">
        <f t="shared" si="17"/>
        <v>-</v>
      </c>
      <c r="S115" t="str">
        <f t="shared" si="18"/>
        <v>TF</v>
      </c>
      <c r="T115" t="str">
        <f t="shared" si="19"/>
        <v>TF</v>
      </c>
      <c r="U115" t="str">
        <f t="shared" si="20"/>
        <v>TF</v>
      </c>
      <c r="V115" t="str">
        <f t="shared" si="21"/>
        <v>TF</v>
      </c>
      <c r="W115" t="str">
        <f t="shared" si="22"/>
        <v>MR</v>
      </c>
      <c r="X115" t="str">
        <f t="shared" si="23"/>
        <v>TF</v>
      </c>
    </row>
    <row r="116" spans="1:24" x14ac:dyDescent="0.3">
      <c r="A116" t="s">
        <v>116</v>
      </c>
      <c r="B116" t="str">
        <f>+VLOOKUP(A116,tickers!A:B,2,FALSE)</f>
        <v>Arrow Financial Corp.</v>
      </c>
      <c r="C116">
        <f>VLOOKUP(A116,'6m'!A:C,2,FALSE)</f>
        <v>0.60774551559097101</v>
      </c>
      <c r="D116">
        <f>VLOOKUP(A116,'1y'!A:C,2,FALSE)</f>
        <v>0.551407093232269</v>
      </c>
      <c r="E116">
        <f>VLOOKUP(A116,'3y'!A:C,2,FALSE)</f>
        <v>0.18087307573045699</v>
      </c>
      <c r="F116">
        <f>VLOOKUP(A116,'5y'!A:C,2,FALSE)</f>
        <v>0.69510294055579902</v>
      </c>
      <c r="H116">
        <f>VLOOKUP(A116,'6m'!A:C,3,FALSE)</f>
        <v>0.65424677594786496</v>
      </c>
      <c r="I116">
        <f>VLOOKUP(A116,'1y'!A:C,3,FALSE)</f>
        <v>0.56895670582062696</v>
      </c>
      <c r="J116">
        <f>VLOOKUP(A116,'3y'!A:C,3,FALSE)</f>
        <v>0.49654864155198702</v>
      </c>
      <c r="K116">
        <f>VLOOKUP(A116,'5y'!A:C,3,FALSE)</f>
        <v>0.61318301453791402</v>
      </c>
      <c r="M116" t="str">
        <f t="shared" si="12"/>
        <v>TF</v>
      </c>
      <c r="N116" t="str">
        <f t="shared" si="13"/>
        <v>-</v>
      </c>
      <c r="O116" t="str">
        <f t="shared" si="14"/>
        <v>TF</v>
      </c>
      <c r="P116" t="str">
        <f t="shared" si="15"/>
        <v>TF</v>
      </c>
      <c r="Q116" t="str">
        <f t="shared" si="16"/>
        <v>-</v>
      </c>
      <c r="R116" t="str">
        <f t="shared" si="17"/>
        <v>TF</v>
      </c>
      <c r="S116" t="str">
        <f t="shared" si="18"/>
        <v>TF</v>
      </c>
      <c r="T116" t="str">
        <f t="shared" si="19"/>
        <v>MR</v>
      </c>
      <c r="U116" t="str">
        <f t="shared" si="20"/>
        <v>TF</v>
      </c>
      <c r="V116" t="str">
        <f t="shared" si="21"/>
        <v>MR</v>
      </c>
      <c r="W116" t="str">
        <f t="shared" si="22"/>
        <v>TF</v>
      </c>
      <c r="X116" t="str">
        <f t="shared" si="23"/>
        <v>TF</v>
      </c>
    </row>
    <row r="117" spans="1:24" x14ac:dyDescent="0.3">
      <c r="A117" t="s">
        <v>117</v>
      </c>
      <c r="B117" t="str">
        <f>+VLOOKUP(A117,tickers!A:B,2,FALSE)</f>
        <v>Artesian Resources</v>
      </c>
      <c r="C117">
        <f>VLOOKUP(A117,'6m'!A:C,2,FALSE)</f>
        <v>0.73496042555122698</v>
      </c>
      <c r="D117">
        <f>VLOOKUP(A117,'1y'!A:C,2,FALSE)</f>
        <v>2.9082161122716499E-2</v>
      </c>
      <c r="E117">
        <f>VLOOKUP(A117,'3y'!A:C,2,FALSE)</f>
        <v>6.9996379412460799E-2</v>
      </c>
      <c r="F117">
        <f>VLOOKUP(A117,'5y'!A:C,2,FALSE)</f>
        <v>0.76645955832277102</v>
      </c>
      <c r="H117">
        <f>VLOOKUP(A117,'6m'!A:C,3,FALSE)</f>
        <v>0.53893223656349198</v>
      </c>
      <c r="I117">
        <f>VLOOKUP(A117,'1y'!A:C,3,FALSE)</f>
        <v>0.39386382450604501</v>
      </c>
      <c r="J117">
        <f>VLOOKUP(A117,'3y'!A:C,3,FALSE)</f>
        <v>0.40564930138858202</v>
      </c>
      <c r="K117">
        <f>VLOOKUP(A117,'5y'!A:C,3,FALSE)</f>
        <v>0.56899380472627004</v>
      </c>
      <c r="M117" t="str">
        <f t="shared" si="12"/>
        <v>TF</v>
      </c>
      <c r="N117" t="str">
        <f t="shared" si="13"/>
        <v>-</v>
      </c>
      <c r="O117" t="str">
        <f t="shared" si="14"/>
        <v>TF</v>
      </c>
      <c r="P117" t="str">
        <f t="shared" si="15"/>
        <v>MR</v>
      </c>
      <c r="Q117" t="str">
        <f t="shared" si="16"/>
        <v>MR</v>
      </c>
      <c r="R117" t="str">
        <f t="shared" si="17"/>
        <v>MR</v>
      </c>
      <c r="S117" t="str">
        <f t="shared" si="18"/>
        <v>TF</v>
      </c>
      <c r="T117" t="str">
        <f t="shared" si="19"/>
        <v>MR</v>
      </c>
      <c r="U117" t="str">
        <f t="shared" si="20"/>
        <v>TF</v>
      </c>
      <c r="V117" t="str">
        <f t="shared" si="21"/>
        <v>MR</v>
      </c>
      <c r="W117" t="str">
        <f t="shared" si="22"/>
        <v>TF</v>
      </c>
      <c r="X117" t="str">
        <f t="shared" si="23"/>
        <v>TF</v>
      </c>
    </row>
    <row r="118" spans="1:24" x14ac:dyDescent="0.3">
      <c r="A118" t="s">
        <v>118</v>
      </c>
      <c r="B118" t="str">
        <f>+VLOOKUP(A118,tickers!A:B,2,FALSE)</f>
        <v>AptarGroup Inc.</v>
      </c>
      <c r="C118">
        <f>VLOOKUP(A118,'6m'!A:C,2,FALSE)</f>
        <v>0.65095282755950101</v>
      </c>
      <c r="D118">
        <f>VLOOKUP(A118,'1y'!A:C,2,FALSE)</f>
        <v>0.91543407093214202</v>
      </c>
      <c r="E118">
        <f>VLOOKUP(A118,'3y'!A:C,2,FALSE)</f>
        <v>0.86837927686298599</v>
      </c>
      <c r="F118">
        <f>VLOOKUP(A118,'5y'!A:C,2,FALSE)</f>
        <v>0.66506735739762801</v>
      </c>
      <c r="H118">
        <f>VLOOKUP(A118,'6m'!A:C,3,FALSE)</f>
        <v>0.52203360741881</v>
      </c>
      <c r="I118">
        <f>VLOOKUP(A118,'1y'!A:C,3,FALSE)</f>
        <v>0.55804967712704501</v>
      </c>
      <c r="J118">
        <f>VLOOKUP(A118,'3y'!A:C,3,FALSE)</f>
        <v>0.65143867260530597</v>
      </c>
      <c r="K118">
        <f>VLOOKUP(A118,'5y'!A:C,3,FALSE)</f>
        <v>0.66143518339159602</v>
      </c>
      <c r="M118" t="str">
        <f t="shared" si="12"/>
        <v>TF</v>
      </c>
      <c r="N118" t="str">
        <f t="shared" si="13"/>
        <v>-</v>
      </c>
      <c r="O118" t="str">
        <f t="shared" si="14"/>
        <v>TF</v>
      </c>
      <c r="P118" t="str">
        <f t="shared" si="15"/>
        <v>TF</v>
      </c>
      <c r="Q118" t="str">
        <f t="shared" si="16"/>
        <v>-</v>
      </c>
      <c r="R118" t="str">
        <f t="shared" si="17"/>
        <v>TF</v>
      </c>
      <c r="S118" t="str">
        <f t="shared" si="18"/>
        <v>MR</v>
      </c>
      <c r="T118" t="str">
        <f t="shared" si="19"/>
        <v>TF</v>
      </c>
      <c r="U118" t="str">
        <f t="shared" si="20"/>
        <v>TF</v>
      </c>
      <c r="V118" t="str">
        <f t="shared" si="21"/>
        <v>MR</v>
      </c>
      <c r="W118" t="str">
        <f t="shared" si="22"/>
        <v>TF</v>
      </c>
      <c r="X118" t="str">
        <f t="shared" si="23"/>
        <v>TF</v>
      </c>
    </row>
    <row r="119" spans="1:24" x14ac:dyDescent="0.3">
      <c r="A119" t="s">
        <v>119</v>
      </c>
      <c r="B119" t="str">
        <f>+VLOOKUP(A119,tickers!A:B,2,FALSE)</f>
        <v>Caterpillar Inc.</v>
      </c>
      <c r="C119">
        <f>VLOOKUP(A119,'6m'!A:C,2,FALSE)</f>
        <v>0.71923019631191698</v>
      </c>
      <c r="D119">
        <f>VLOOKUP(A119,'1y'!A:C,2,FALSE)</f>
        <v>0.155464381689113</v>
      </c>
      <c r="E119">
        <f>VLOOKUP(A119,'3y'!A:C,2,FALSE)</f>
        <v>0.70973068810837803</v>
      </c>
      <c r="F119">
        <f>VLOOKUP(A119,'5y'!A:C,2,FALSE)</f>
        <v>0.69761521285970496</v>
      </c>
      <c r="H119">
        <f>VLOOKUP(A119,'6m'!A:C,3,FALSE)</f>
        <v>0.63523442432075505</v>
      </c>
      <c r="I119">
        <f>VLOOKUP(A119,'1y'!A:C,3,FALSE)</f>
        <v>0.53850082497706098</v>
      </c>
      <c r="J119">
        <f>VLOOKUP(A119,'3y'!A:C,3,FALSE)</f>
        <v>0.53317930789627599</v>
      </c>
      <c r="K119">
        <f>VLOOKUP(A119,'5y'!A:C,3,FALSE)</f>
        <v>0.70538564429688699</v>
      </c>
      <c r="M119" t="str">
        <f t="shared" si="12"/>
        <v>TF</v>
      </c>
      <c r="N119" t="str">
        <f t="shared" si="13"/>
        <v>-</v>
      </c>
      <c r="O119" t="str">
        <f t="shared" si="14"/>
        <v>TF</v>
      </c>
      <c r="P119" t="str">
        <f t="shared" si="15"/>
        <v>TF</v>
      </c>
      <c r="Q119" t="str">
        <f t="shared" si="16"/>
        <v>-</v>
      </c>
      <c r="R119" t="str">
        <f t="shared" si="17"/>
        <v>TF</v>
      </c>
      <c r="S119" t="str">
        <f t="shared" si="18"/>
        <v>MR</v>
      </c>
      <c r="T119" t="str">
        <f t="shared" si="19"/>
        <v>TF</v>
      </c>
      <c r="U119" t="str">
        <f t="shared" si="20"/>
        <v>TF</v>
      </c>
      <c r="V119" t="str">
        <f t="shared" si="21"/>
        <v>MR</v>
      </c>
      <c r="W119" t="str">
        <f t="shared" si="22"/>
        <v>TF</v>
      </c>
      <c r="X119" t="str">
        <f t="shared" si="23"/>
        <v>TF</v>
      </c>
    </row>
    <row r="120" spans="1:24" x14ac:dyDescent="0.3">
      <c r="A120" t="s">
        <v>120</v>
      </c>
      <c r="B120" t="str">
        <f>+VLOOKUP(A120,tickers!A:B,2,FALSE)</f>
        <v>Chubb Limited</v>
      </c>
      <c r="C120">
        <f>VLOOKUP(A120,'6m'!A:C,2,FALSE)</f>
        <v>3.5169547040649597E-2</v>
      </c>
      <c r="D120">
        <f>VLOOKUP(A120,'1y'!A:C,2,FALSE)</f>
        <v>0.97885055033457102</v>
      </c>
      <c r="E120">
        <f>VLOOKUP(A120,'3y'!A:C,2,FALSE)</f>
        <v>0.44370464470063098</v>
      </c>
      <c r="F120">
        <f>VLOOKUP(A120,'5y'!A:C,2,FALSE)</f>
        <v>0.72438784999759098</v>
      </c>
      <c r="H120">
        <f>VLOOKUP(A120,'6m'!A:C,3,FALSE)</f>
        <v>0.43772077145773602</v>
      </c>
      <c r="I120">
        <f>VLOOKUP(A120,'1y'!A:C,3,FALSE)</f>
        <v>0.60405714761404505</v>
      </c>
      <c r="J120">
        <f>VLOOKUP(A120,'3y'!A:C,3,FALSE)</f>
        <v>0.52861125924561303</v>
      </c>
      <c r="K120">
        <f>VLOOKUP(A120,'5y'!A:C,3,FALSE)</f>
        <v>0.62357757581919504</v>
      </c>
      <c r="M120" t="str">
        <f t="shared" si="12"/>
        <v>MR</v>
      </c>
      <c r="N120" t="str">
        <f t="shared" si="13"/>
        <v>MR</v>
      </c>
      <c r="O120" t="str">
        <f t="shared" si="14"/>
        <v>MR</v>
      </c>
      <c r="P120" t="str">
        <f t="shared" si="15"/>
        <v>TF</v>
      </c>
      <c r="Q120" t="str">
        <f t="shared" si="16"/>
        <v>-</v>
      </c>
      <c r="R120" t="str">
        <f t="shared" si="17"/>
        <v>TF</v>
      </c>
      <c r="S120" t="str">
        <f t="shared" si="18"/>
        <v>TF</v>
      </c>
      <c r="T120" t="str">
        <f t="shared" si="19"/>
        <v>TF</v>
      </c>
      <c r="U120" t="str">
        <f t="shared" si="20"/>
        <v>TF</v>
      </c>
      <c r="V120" t="str">
        <f t="shared" si="21"/>
        <v>MR</v>
      </c>
      <c r="W120" t="str">
        <f t="shared" si="22"/>
        <v>TF</v>
      </c>
      <c r="X120" t="str">
        <f t="shared" si="23"/>
        <v>TF</v>
      </c>
    </row>
    <row r="121" spans="1:24" x14ac:dyDescent="0.3">
      <c r="A121" t="s">
        <v>121</v>
      </c>
      <c r="B121" t="str">
        <f>+VLOOKUP(A121,tickers!A:B,2,FALSE)</f>
        <v>John Wiley &amp; Sons Inc.</v>
      </c>
      <c r="C121">
        <f>VLOOKUP(A121,'6m'!A:C,2,FALSE)</f>
        <v>0.39333757096317501</v>
      </c>
      <c r="D121">
        <f>VLOOKUP(A121,'1y'!A:C,2,FALSE)</f>
        <v>0.114924126257679</v>
      </c>
      <c r="E121">
        <f>VLOOKUP(A121,'3y'!A:C,2,FALSE)</f>
        <v>0.48856149995113601</v>
      </c>
      <c r="F121">
        <f>VLOOKUP(A121,'5y'!A:C,2,FALSE)</f>
        <v>0.29286426020679401</v>
      </c>
      <c r="H121">
        <f>VLOOKUP(A121,'6m'!A:C,3,FALSE)</f>
        <v>0.55803805432657705</v>
      </c>
      <c r="I121">
        <f>VLOOKUP(A121,'1y'!A:C,3,FALSE)</f>
        <v>0.444719516523986</v>
      </c>
      <c r="J121">
        <f>VLOOKUP(A121,'3y'!A:C,3,FALSE)</f>
        <v>0.55657223810006795</v>
      </c>
      <c r="K121">
        <f>VLOOKUP(A121,'5y'!A:C,3,FALSE)</f>
        <v>0.53767864289089196</v>
      </c>
      <c r="M121" t="str">
        <f t="shared" si="12"/>
        <v>TF</v>
      </c>
      <c r="N121" t="str">
        <f t="shared" si="13"/>
        <v>-</v>
      </c>
      <c r="O121" t="str">
        <f t="shared" si="14"/>
        <v>TF</v>
      </c>
      <c r="P121" t="str">
        <f t="shared" si="15"/>
        <v>MR</v>
      </c>
      <c r="Q121" t="str">
        <f t="shared" si="16"/>
        <v>-</v>
      </c>
      <c r="R121" t="str">
        <f t="shared" si="17"/>
        <v>-</v>
      </c>
      <c r="S121" t="str">
        <f t="shared" si="18"/>
        <v>TF</v>
      </c>
      <c r="T121" t="str">
        <f t="shared" si="19"/>
        <v>TF</v>
      </c>
      <c r="U121" t="str">
        <f t="shared" si="20"/>
        <v>TF</v>
      </c>
      <c r="V121" t="str">
        <f t="shared" si="21"/>
        <v>TF</v>
      </c>
      <c r="W121" t="str">
        <f t="shared" si="22"/>
        <v>TF</v>
      </c>
      <c r="X121" t="str">
        <f t="shared" si="23"/>
        <v>TF</v>
      </c>
    </row>
    <row r="122" spans="1:24" x14ac:dyDescent="0.3">
      <c r="A122" t="s">
        <v>122</v>
      </c>
      <c r="B122" t="str">
        <f>+VLOOKUP(A122,tickers!A:B,2,FALSE)</f>
        <v>PSB Holdings Inc.</v>
      </c>
      <c r="C122">
        <f>VLOOKUP(A122,'6m'!A:C,2,FALSE)</f>
        <v>0.83670278552000299</v>
      </c>
      <c r="D122">
        <f>VLOOKUP(A122,'1y'!A:C,2,FALSE)</f>
        <v>0.62515869095578402</v>
      </c>
      <c r="E122">
        <f>VLOOKUP(A122,'3y'!A:C,2,FALSE)</f>
        <v>0.2037017422196</v>
      </c>
      <c r="F122">
        <f>VLOOKUP(A122,'5y'!A:C,2,FALSE)</f>
        <v>0.2037017422196</v>
      </c>
      <c r="H122">
        <f>VLOOKUP(A122,'6m'!A:C,3,FALSE)</f>
        <v>0.67801715103303095</v>
      </c>
      <c r="I122">
        <f>VLOOKUP(A122,'1y'!A:C,3,FALSE)</f>
        <v>0.63239061227376603</v>
      </c>
      <c r="J122">
        <f>VLOOKUP(A122,'3y'!A:C,3,FALSE)</f>
        <v>0.53433182269717705</v>
      </c>
      <c r="K122">
        <f>VLOOKUP(A122,'5y'!A:C,3,FALSE)</f>
        <v>0.53433182269717705</v>
      </c>
      <c r="M122" t="str">
        <f t="shared" si="12"/>
        <v>TF</v>
      </c>
      <c r="N122" t="str">
        <f t="shared" si="13"/>
        <v>-</v>
      </c>
      <c r="O122" t="str">
        <f t="shared" si="14"/>
        <v>TF</v>
      </c>
      <c r="P122" t="str">
        <f t="shared" si="15"/>
        <v>TF</v>
      </c>
      <c r="Q122" t="str">
        <f t="shared" si="16"/>
        <v>-</v>
      </c>
      <c r="R122" t="str">
        <f t="shared" si="17"/>
        <v>TF</v>
      </c>
      <c r="S122" t="str">
        <f t="shared" si="18"/>
        <v>TF</v>
      </c>
      <c r="T122" t="str">
        <f t="shared" si="19"/>
        <v>TF</v>
      </c>
      <c r="U122" t="str">
        <f t="shared" si="20"/>
        <v>TF</v>
      </c>
      <c r="V122" t="str">
        <f t="shared" si="21"/>
        <v>TF</v>
      </c>
      <c r="W122" t="str">
        <f t="shared" si="22"/>
        <v>TF</v>
      </c>
      <c r="X122" t="str">
        <f t="shared" si="23"/>
        <v>TF</v>
      </c>
    </row>
    <row r="123" spans="1:24" x14ac:dyDescent="0.3">
      <c r="A123" t="s">
        <v>123</v>
      </c>
      <c r="B123" t="str">
        <f>+VLOOKUP(A123,tickers!A:B,2,FALSE)</f>
        <v>S&amp;P 500 Index</v>
      </c>
      <c r="C123">
        <f>VLOOKUP(A123,'6m'!A:C,2,FALSE)</f>
        <v>0.248158258361029</v>
      </c>
      <c r="D123">
        <f>VLOOKUP(A123,'1y'!A:C,2,FALSE)</f>
        <v>0.52402868074495002</v>
      </c>
      <c r="E123">
        <f>VLOOKUP(A123,'3y'!A:C,2,FALSE)</f>
        <v>0.461168352591803</v>
      </c>
      <c r="F123">
        <f>VLOOKUP(A123,'5y'!A:C,2,FALSE)</f>
        <v>0.30960721474212799</v>
      </c>
      <c r="H123">
        <f>VLOOKUP(A123,'6m'!A:C,3,FALSE)</f>
        <v>0.72549796213961903</v>
      </c>
      <c r="I123">
        <f>VLOOKUP(A123,'1y'!A:C,3,FALSE)</f>
        <v>0.66401878111797996</v>
      </c>
      <c r="J123">
        <f>VLOOKUP(A123,'3y'!A:C,3,FALSE)</f>
        <v>0.59930578624832698</v>
      </c>
      <c r="K123">
        <f>VLOOKUP(A123,'5y'!A:C,3,FALSE)</f>
        <v>0.67486982509345095</v>
      </c>
      <c r="M123" t="str">
        <f t="shared" si="12"/>
        <v>TF</v>
      </c>
      <c r="N123" t="str">
        <f t="shared" si="13"/>
        <v>-</v>
      </c>
      <c r="O123" t="str">
        <f t="shared" si="14"/>
        <v>TF</v>
      </c>
      <c r="P123" t="str">
        <f t="shared" si="15"/>
        <v>TF</v>
      </c>
      <c r="Q123" t="str">
        <f t="shared" si="16"/>
        <v>-</v>
      </c>
      <c r="R123" t="str">
        <f t="shared" si="17"/>
        <v>TF</v>
      </c>
      <c r="S123" t="str">
        <f t="shared" si="18"/>
        <v>TF</v>
      </c>
      <c r="T123" t="str">
        <f t="shared" si="19"/>
        <v>TF</v>
      </c>
      <c r="U123" t="str">
        <f t="shared" si="20"/>
        <v>TF</v>
      </c>
      <c r="V123" t="str">
        <f t="shared" si="21"/>
        <v>TF</v>
      </c>
      <c r="W123" t="str">
        <f t="shared" si="22"/>
        <v>TF</v>
      </c>
      <c r="X123" t="str">
        <f t="shared" si="23"/>
        <v>TF</v>
      </c>
    </row>
    <row r="124" spans="1:24" x14ac:dyDescent="0.3">
      <c r="A124" t="s">
        <v>124</v>
      </c>
      <c r="B124" t="str">
        <f>+VLOOKUP(A124,tickers!A:B,2,FALSE)</f>
        <v>Vector Group Ltd.</v>
      </c>
      <c r="C124">
        <f>VLOOKUP(A124,'6m'!A:C,2,FALSE)</f>
        <v>0.655285275465606</v>
      </c>
      <c r="D124">
        <f>VLOOKUP(A124,'1y'!A:C,2,FALSE)</f>
        <v>0.51563577709636799</v>
      </c>
      <c r="E124">
        <f>VLOOKUP(A124,'3y'!A:C,2,FALSE)</f>
        <v>0.68426655587562502</v>
      </c>
      <c r="F124">
        <f>VLOOKUP(A124,'5y'!A:C,2,FALSE)</f>
        <v>0.46071012256789101</v>
      </c>
      <c r="H124">
        <f>VLOOKUP(A124,'6m'!A:C,3,FALSE)</f>
        <v>0.52356302251879405</v>
      </c>
      <c r="I124">
        <f>VLOOKUP(A124,'1y'!A:C,3,FALSE)</f>
        <v>0.67805002627139599</v>
      </c>
      <c r="J124">
        <f>VLOOKUP(A124,'3y'!A:C,3,FALSE)</f>
        <v>0.64637428013211995</v>
      </c>
      <c r="K124">
        <f>VLOOKUP(A124,'5y'!A:C,3,FALSE)</f>
        <v>0.59296024039710105</v>
      </c>
      <c r="M124" t="str">
        <f t="shared" si="12"/>
        <v>TF</v>
      </c>
      <c r="N124" t="str">
        <f t="shared" si="13"/>
        <v>-</v>
      </c>
      <c r="O124" t="str">
        <f t="shared" si="14"/>
        <v>TF</v>
      </c>
      <c r="P124" t="str">
        <f t="shared" si="15"/>
        <v>TF</v>
      </c>
      <c r="Q124" t="str">
        <f t="shared" si="16"/>
        <v>-</v>
      </c>
      <c r="R124" t="str">
        <f t="shared" si="17"/>
        <v>TF</v>
      </c>
      <c r="S124" t="str">
        <f t="shared" si="18"/>
        <v>MR</v>
      </c>
      <c r="T124" t="str">
        <f t="shared" si="19"/>
        <v>TF</v>
      </c>
      <c r="U124" t="str">
        <f t="shared" si="20"/>
        <v>TF</v>
      </c>
      <c r="V124" t="str">
        <f t="shared" si="21"/>
        <v>TF</v>
      </c>
      <c r="W124" t="str">
        <f t="shared" si="22"/>
        <v>TF</v>
      </c>
      <c r="X124" t="str">
        <f t="shared" si="23"/>
        <v>TF</v>
      </c>
    </row>
    <row r="125" spans="1:24" x14ac:dyDescent="0.3">
      <c r="A125" t="s">
        <v>125</v>
      </c>
      <c r="B125" t="str">
        <f>+VLOOKUP(A125,tickers!A:B,2,FALSE)</f>
        <v>AmeriGas Partners LP</v>
      </c>
      <c r="C125">
        <f>VLOOKUP(A125,'6m'!A:C,2,FALSE)</f>
        <v>0.94630072648493302</v>
      </c>
      <c r="D125">
        <f>VLOOKUP(A125,'1y'!A:C,2,FALSE)</f>
        <v>0.491142730978612</v>
      </c>
      <c r="E125">
        <f>VLOOKUP(A125,'3y'!A:C,2,FALSE)</f>
        <v>0.247912135690811</v>
      </c>
      <c r="F125">
        <f>VLOOKUP(A125,'5y'!A:C,2,FALSE)</f>
        <v>0.21766393035944401</v>
      </c>
      <c r="H125">
        <f>VLOOKUP(A125,'6m'!A:C,3,FALSE)</f>
        <v>0.64230558731508103</v>
      </c>
      <c r="I125">
        <f>VLOOKUP(A125,'1y'!A:C,3,FALSE)</f>
        <v>0.66942043339162105</v>
      </c>
      <c r="J125">
        <f>VLOOKUP(A125,'3y'!A:C,3,FALSE)</f>
        <v>0.64458387137860995</v>
      </c>
      <c r="K125">
        <f>VLOOKUP(A125,'5y'!A:C,3,FALSE)</f>
        <v>0.59721755281163802</v>
      </c>
      <c r="M125" t="str">
        <f t="shared" si="12"/>
        <v>TF</v>
      </c>
      <c r="N125" t="str">
        <f t="shared" si="13"/>
        <v>-</v>
      </c>
      <c r="O125" t="str">
        <f t="shared" si="14"/>
        <v>TF</v>
      </c>
      <c r="P125" t="str">
        <f t="shared" si="15"/>
        <v>TF</v>
      </c>
      <c r="Q125" t="str">
        <f t="shared" si="16"/>
        <v>-</v>
      </c>
      <c r="R125" t="str">
        <f t="shared" si="17"/>
        <v>TF</v>
      </c>
      <c r="S125" t="str">
        <f t="shared" si="18"/>
        <v>TF</v>
      </c>
      <c r="T125" t="str">
        <f t="shared" si="19"/>
        <v>TF</v>
      </c>
      <c r="U125" t="str">
        <f t="shared" si="20"/>
        <v>TF</v>
      </c>
      <c r="V125" t="str">
        <f t="shared" si="21"/>
        <v>TF</v>
      </c>
      <c r="W125" t="str">
        <f t="shared" si="22"/>
        <v>TF</v>
      </c>
      <c r="X125" t="str">
        <f t="shared" si="23"/>
        <v>TF</v>
      </c>
    </row>
    <row r="126" spans="1:24" x14ac:dyDescent="0.3">
      <c r="A126" t="s">
        <v>126</v>
      </c>
      <c r="B126" t="str">
        <f>+VLOOKUP(A126,tickers!A:B,2,FALSE)</f>
        <v>Western Gas Partners LP</v>
      </c>
      <c r="C126">
        <f>VLOOKUP(A126,'6m'!A:C,2,FALSE)</f>
        <v>0.96852544554679898</v>
      </c>
      <c r="D126">
        <f>VLOOKUP(A126,'1y'!A:C,2,FALSE)</f>
        <v>0.55073670850626599</v>
      </c>
      <c r="E126">
        <f>VLOOKUP(A126,'3y'!A:C,2,FALSE)</f>
        <v>0.29304781900648502</v>
      </c>
      <c r="F126">
        <f>VLOOKUP(A126,'5y'!A:C,2,FALSE)</f>
        <v>0.56279994056527005</v>
      </c>
      <c r="H126">
        <f>VLOOKUP(A126,'6m'!A:C,3,FALSE)</f>
        <v>0.65690212726475805</v>
      </c>
      <c r="I126">
        <f>VLOOKUP(A126,'1y'!A:C,3,FALSE)</f>
        <v>0.69859138169280499</v>
      </c>
      <c r="J126">
        <f>VLOOKUP(A126,'3y'!A:C,3,FALSE)</f>
        <v>0.63829265991676198</v>
      </c>
      <c r="K126">
        <f>VLOOKUP(A126,'5y'!A:C,3,FALSE)</f>
        <v>0.62971088610885595</v>
      </c>
      <c r="M126" t="str">
        <f t="shared" si="12"/>
        <v>TF</v>
      </c>
      <c r="N126" t="str">
        <f t="shared" si="13"/>
        <v>-</v>
      </c>
      <c r="O126" t="str">
        <f t="shared" si="14"/>
        <v>TF</v>
      </c>
      <c r="P126" t="str">
        <f t="shared" si="15"/>
        <v>TF</v>
      </c>
      <c r="Q126" t="str">
        <f t="shared" si="16"/>
        <v>-</v>
      </c>
      <c r="R126" t="str">
        <f t="shared" si="17"/>
        <v>TF</v>
      </c>
      <c r="S126" t="str">
        <f t="shared" si="18"/>
        <v>TF</v>
      </c>
      <c r="T126" t="str">
        <f t="shared" si="19"/>
        <v>TF</v>
      </c>
      <c r="U126" t="str">
        <f t="shared" si="20"/>
        <v>TF</v>
      </c>
      <c r="V126" t="str">
        <f t="shared" si="21"/>
        <v>MR</v>
      </c>
      <c r="W126" t="str">
        <f t="shared" si="22"/>
        <v>TF</v>
      </c>
      <c r="X126" t="str">
        <f t="shared" si="23"/>
        <v>TF</v>
      </c>
    </row>
    <row r="127" spans="1:24" x14ac:dyDescent="0.3">
      <c r="A127" t="s">
        <v>127</v>
      </c>
      <c r="B127" t="str">
        <f>+VLOOKUP(A127,tickers!A:B,2,FALSE)</f>
        <v>Holly Energy Partners LP</v>
      </c>
      <c r="C127">
        <f>VLOOKUP(A127,'6m'!A:C,2,FALSE)</f>
        <v>0.94059749911337498</v>
      </c>
      <c r="D127">
        <f>VLOOKUP(A127,'1y'!A:C,2,FALSE)</f>
        <v>0.70414064622530803</v>
      </c>
      <c r="E127">
        <f>VLOOKUP(A127,'3y'!A:C,2,FALSE)</f>
        <v>3.07768498249834E-2</v>
      </c>
      <c r="F127">
        <f>VLOOKUP(A127,'5y'!A:C,2,FALSE)</f>
        <v>4.22873428941863E-2</v>
      </c>
      <c r="H127">
        <f>VLOOKUP(A127,'6m'!A:C,3,FALSE)</f>
        <v>0.67924040006622499</v>
      </c>
      <c r="I127">
        <f>VLOOKUP(A127,'1y'!A:C,3,FALSE)</f>
        <v>0.63892252141338401</v>
      </c>
      <c r="J127">
        <f>VLOOKUP(A127,'3y'!A:C,3,FALSE)</f>
        <v>0.46225733878356401</v>
      </c>
      <c r="K127">
        <f>VLOOKUP(A127,'5y'!A:C,3,FALSE)</f>
        <v>0.49002201888888702</v>
      </c>
      <c r="M127" t="str">
        <f t="shared" si="12"/>
        <v>TF</v>
      </c>
      <c r="N127" t="str">
        <f t="shared" si="13"/>
        <v>-</v>
      </c>
      <c r="O127" t="str">
        <f t="shared" si="14"/>
        <v>TF</v>
      </c>
      <c r="P127" t="str">
        <f t="shared" si="15"/>
        <v>TF</v>
      </c>
      <c r="Q127" t="str">
        <f t="shared" si="16"/>
        <v>-</v>
      </c>
      <c r="R127" t="str">
        <f t="shared" si="17"/>
        <v>TF</v>
      </c>
      <c r="S127" t="str">
        <f t="shared" si="18"/>
        <v>TF</v>
      </c>
      <c r="T127" t="str">
        <f t="shared" si="19"/>
        <v>MR</v>
      </c>
      <c r="U127" t="str">
        <f t="shared" si="20"/>
        <v>TF</v>
      </c>
      <c r="V127" t="str">
        <f t="shared" si="21"/>
        <v>TF</v>
      </c>
      <c r="W127" t="str">
        <f t="shared" si="22"/>
        <v>MR</v>
      </c>
      <c r="X127" t="str">
        <f t="shared" si="23"/>
        <v>TF</v>
      </c>
    </row>
    <row r="128" spans="1:24" x14ac:dyDescent="0.3">
      <c r="A128" t="s">
        <v>128</v>
      </c>
      <c r="B128" t="str">
        <f>+VLOOKUP(A128,tickers!A:B,2,FALSE)</f>
        <v>Energy Transfer LP</v>
      </c>
      <c r="C128">
        <f>VLOOKUP(A128,'6m'!A:C,2,FALSE)</f>
        <v>0.55914462875076099</v>
      </c>
      <c r="D128">
        <f>VLOOKUP(A128,'1y'!A:C,2,FALSE)</f>
        <v>0.33470295784507997</v>
      </c>
      <c r="E128">
        <f>VLOOKUP(A128,'3y'!A:C,2,FALSE)</f>
        <v>0.29688841613522299</v>
      </c>
      <c r="F128">
        <f>VLOOKUP(A128,'5y'!A:C,2,FALSE)</f>
        <v>0.29688841613522299</v>
      </c>
      <c r="H128">
        <f>VLOOKUP(A128,'6m'!A:C,3,FALSE)</f>
        <v>0.52976839262614195</v>
      </c>
      <c r="I128">
        <f>VLOOKUP(A128,'1y'!A:C,3,FALSE)</f>
        <v>0.51118400091666105</v>
      </c>
      <c r="J128">
        <f>VLOOKUP(A128,'3y'!A:C,3,FALSE)</f>
        <v>0.49039542502420502</v>
      </c>
      <c r="K128">
        <f>VLOOKUP(A128,'5y'!A:C,3,FALSE)</f>
        <v>0.49039542502420502</v>
      </c>
      <c r="M128" t="str">
        <f t="shared" si="12"/>
        <v>TF</v>
      </c>
      <c r="N128" t="str">
        <f t="shared" si="13"/>
        <v>-</v>
      </c>
      <c r="O128" t="str">
        <f t="shared" si="14"/>
        <v>TF</v>
      </c>
      <c r="P128" t="str">
        <f t="shared" si="15"/>
        <v>TF</v>
      </c>
      <c r="Q128" t="str">
        <f t="shared" si="16"/>
        <v>-</v>
      </c>
      <c r="R128" t="str">
        <f t="shared" si="17"/>
        <v>TF</v>
      </c>
      <c r="S128" t="str">
        <f t="shared" si="18"/>
        <v>TF</v>
      </c>
      <c r="T128" t="str">
        <f t="shared" si="19"/>
        <v>MR</v>
      </c>
      <c r="U128" t="str">
        <f t="shared" si="20"/>
        <v>TF</v>
      </c>
      <c r="V128" t="str">
        <f t="shared" si="21"/>
        <v>TF</v>
      </c>
      <c r="W128" t="str">
        <f t="shared" si="22"/>
        <v>MR</v>
      </c>
      <c r="X128" t="str">
        <f t="shared" si="23"/>
        <v>TF</v>
      </c>
    </row>
    <row r="129" spans="1:24" x14ac:dyDescent="0.3">
      <c r="A129" t="s">
        <v>129</v>
      </c>
      <c r="B129" t="str">
        <f>+VLOOKUP(A129,tickers!A:B,2,FALSE)</f>
        <v>Westwood Holdings Group Inc.</v>
      </c>
      <c r="C129">
        <f>VLOOKUP(A129,'6m'!A:C,2,FALSE)</f>
        <v>0.33741963758235699</v>
      </c>
      <c r="D129">
        <f>VLOOKUP(A129,'1y'!A:C,2,FALSE)</f>
        <v>0.61011371231503098</v>
      </c>
      <c r="E129">
        <f>VLOOKUP(A129,'3y'!A:C,2,FALSE)</f>
        <v>0.63250157606024904</v>
      </c>
      <c r="F129">
        <f>VLOOKUP(A129,'5y'!A:C,2,FALSE)</f>
        <v>0.31832114421562402</v>
      </c>
      <c r="H129">
        <f>VLOOKUP(A129,'6m'!A:C,3,FALSE)</f>
        <v>0.40233919064442403</v>
      </c>
      <c r="I129">
        <f>VLOOKUP(A129,'1y'!A:C,3,FALSE)</f>
        <v>0.49895219668665902</v>
      </c>
      <c r="J129">
        <f>VLOOKUP(A129,'3y'!A:C,3,FALSE)</f>
        <v>0.71440042418859395</v>
      </c>
      <c r="K129">
        <f>VLOOKUP(A129,'5y'!A:C,3,FALSE)</f>
        <v>0.64661269334916704</v>
      </c>
      <c r="M129" t="str">
        <f t="shared" si="12"/>
        <v>MR</v>
      </c>
      <c r="N129" t="str">
        <f t="shared" si="13"/>
        <v>-</v>
      </c>
      <c r="O129" t="str">
        <f t="shared" si="14"/>
        <v>-</v>
      </c>
      <c r="P129" t="str">
        <f t="shared" si="15"/>
        <v>MR</v>
      </c>
      <c r="Q129" t="str">
        <f t="shared" si="16"/>
        <v>-</v>
      </c>
      <c r="R129" t="str">
        <f t="shared" si="17"/>
        <v>-</v>
      </c>
      <c r="S129" t="str">
        <f t="shared" si="18"/>
        <v>MR</v>
      </c>
      <c r="T129" t="str">
        <f t="shared" si="19"/>
        <v>TF</v>
      </c>
      <c r="U129" t="str">
        <f t="shared" si="20"/>
        <v>TF</v>
      </c>
      <c r="V129" t="str">
        <f t="shared" si="21"/>
        <v>TF</v>
      </c>
      <c r="W129" t="str">
        <f t="shared" si="22"/>
        <v>TF</v>
      </c>
      <c r="X129" t="str">
        <f t="shared" si="23"/>
        <v>TF</v>
      </c>
    </row>
    <row r="130" spans="1:24" x14ac:dyDescent="0.3">
      <c r="A130" t="s">
        <v>130</v>
      </c>
      <c r="B130" t="str">
        <f>+VLOOKUP(A130,tickers!A:B,2,FALSE)</f>
        <v>Omega Healthcare Investors</v>
      </c>
      <c r="C130">
        <f>VLOOKUP(A130,'6m'!A:C,2,FALSE)</f>
        <v>0.93605643980659303</v>
      </c>
      <c r="D130">
        <f>VLOOKUP(A130,'1y'!A:C,2,FALSE)</f>
        <v>0.48203852755874799</v>
      </c>
      <c r="E130">
        <f>VLOOKUP(A130,'3y'!A:C,2,FALSE)</f>
        <v>0.35289734205977302</v>
      </c>
      <c r="F130">
        <f>VLOOKUP(A130,'5y'!A:C,2,FALSE)</f>
        <v>0.107427484828863</v>
      </c>
      <c r="H130">
        <f>VLOOKUP(A130,'6m'!A:C,3,FALSE)</f>
        <v>0.60621325939755799</v>
      </c>
      <c r="I130">
        <f>VLOOKUP(A130,'1y'!A:C,3,FALSE)</f>
        <v>0.6359199348422</v>
      </c>
      <c r="J130">
        <f>VLOOKUP(A130,'3y'!A:C,3,FALSE)</f>
        <v>0.67105215015847097</v>
      </c>
      <c r="K130">
        <f>VLOOKUP(A130,'5y'!A:C,3,FALSE)</f>
        <v>0.62125165280790495</v>
      </c>
      <c r="M130" t="str">
        <f t="shared" si="12"/>
        <v>TF</v>
      </c>
      <c r="N130" t="str">
        <f t="shared" si="13"/>
        <v>-</v>
      </c>
      <c r="O130" t="str">
        <f t="shared" si="14"/>
        <v>TF</v>
      </c>
      <c r="P130" t="str">
        <f t="shared" si="15"/>
        <v>TF</v>
      </c>
      <c r="Q130" t="str">
        <f t="shared" si="16"/>
        <v>-</v>
      </c>
      <c r="R130" t="str">
        <f t="shared" si="17"/>
        <v>TF</v>
      </c>
      <c r="S130" t="str">
        <f t="shared" si="18"/>
        <v>TF</v>
      </c>
      <c r="T130" t="str">
        <f t="shared" si="19"/>
        <v>TF</v>
      </c>
      <c r="U130" t="str">
        <f t="shared" si="20"/>
        <v>TF</v>
      </c>
      <c r="V130" t="str">
        <f t="shared" si="21"/>
        <v>TF</v>
      </c>
      <c r="W130" t="str">
        <f t="shared" si="22"/>
        <v>TF</v>
      </c>
      <c r="X130" t="str">
        <f t="shared" si="23"/>
        <v>TF</v>
      </c>
    </row>
    <row r="131" spans="1:24" x14ac:dyDescent="0.3">
      <c r="A131" t="s">
        <v>131</v>
      </c>
      <c r="B131" t="str">
        <f>+VLOOKUP(A131,tickers!A:B,2,FALSE)</f>
        <v>Enterprise Products Partners LP</v>
      </c>
      <c r="C131">
        <f>VLOOKUP(A131,'6m'!A:C,2,FALSE)</f>
        <v>0.58666830353347599</v>
      </c>
      <c r="D131">
        <f>VLOOKUP(A131,'1y'!A:C,2,FALSE)</f>
        <v>0.23123599698370201</v>
      </c>
      <c r="E131">
        <f>VLOOKUP(A131,'3y'!A:C,2,FALSE)</f>
        <v>0.33948279813865301</v>
      </c>
      <c r="F131">
        <f>VLOOKUP(A131,'5y'!A:C,2,FALSE)</f>
        <v>0.272586672003713</v>
      </c>
      <c r="H131">
        <f>VLOOKUP(A131,'6m'!A:C,3,FALSE)</f>
        <v>0.57351675289207804</v>
      </c>
      <c r="I131">
        <f>VLOOKUP(A131,'1y'!A:C,3,FALSE)</f>
        <v>0.518704897873694</v>
      </c>
      <c r="J131">
        <f>VLOOKUP(A131,'3y'!A:C,3,FALSE)</f>
        <v>0.51348001064433901</v>
      </c>
      <c r="K131">
        <f>VLOOKUP(A131,'5y'!A:C,3,FALSE)</f>
        <v>0.55103463702671496</v>
      </c>
      <c r="M131" t="str">
        <f t="shared" si="12"/>
        <v>TF</v>
      </c>
      <c r="N131" t="str">
        <f t="shared" si="13"/>
        <v>-</v>
      </c>
      <c r="O131" t="str">
        <f t="shared" si="14"/>
        <v>TF</v>
      </c>
      <c r="P131" t="str">
        <f t="shared" si="15"/>
        <v>TF</v>
      </c>
      <c r="Q131" t="str">
        <f t="shared" si="16"/>
        <v>-</v>
      </c>
      <c r="R131" t="str">
        <f t="shared" si="17"/>
        <v>TF</v>
      </c>
      <c r="S131" t="str">
        <f t="shared" si="18"/>
        <v>TF</v>
      </c>
      <c r="T131" t="str">
        <f t="shared" si="19"/>
        <v>TF</v>
      </c>
      <c r="U131" t="str">
        <f t="shared" si="20"/>
        <v>TF</v>
      </c>
      <c r="V131" t="str">
        <f t="shared" si="21"/>
        <v>TF</v>
      </c>
      <c r="W131" t="str">
        <f t="shared" si="22"/>
        <v>TF</v>
      </c>
      <c r="X131" t="str">
        <f t="shared" si="23"/>
        <v>TF</v>
      </c>
    </row>
    <row r="132" spans="1:24" x14ac:dyDescent="0.3">
      <c r="A132" t="s">
        <v>132</v>
      </c>
      <c r="B132" t="str">
        <f>+VLOOKUP(A132,tickers!A:B,2,FALSE)</f>
        <v>Enbridge Inc.</v>
      </c>
      <c r="C132">
        <f>VLOOKUP(A132,'6m'!A:C,2,FALSE)</f>
        <v>0.63682577896786896</v>
      </c>
      <c r="D132">
        <f>VLOOKUP(A132,'1y'!A:C,2,FALSE)</f>
        <v>9.1704436513517604E-2</v>
      </c>
      <c r="E132">
        <f>VLOOKUP(A132,'3y'!A:C,2,FALSE)</f>
        <v>6.24252115991163E-2</v>
      </c>
      <c r="F132">
        <f>VLOOKUP(A132,'5y'!A:C,2,FALSE)</f>
        <v>0.106164342397677</v>
      </c>
      <c r="H132">
        <f>VLOOKUP(A132,'6m'!A:C,3,FALSE)</f>
        <v>0.79069025948018301</v>
      </c>
      <c r="I132">
        <f>VLOOKUP(A132,'1y'!A:C,3,FALSE)</f>
        <v>0.61202973625548296</v>
      </c>
      <c r="J132">
        <f>VLOOKUP(A132,'3y'!A:C,3,FALSE)</f>
        <v>0.54399483405168703</v>
      </c>
      <c r="K132">
        <f>VLOOKUP(A132,'5y'!A:C,3,FALSE)</f>
        <v>0.51887909229665097</v>
      </c>
      <c r="M132" t="str">
        <f t="shared" ref="M132:M195" si="24">+IF(H132&gt;0.5,"TF","MR")</f>
        <v>TF</v>
      </c>
      <c r="N132" t="str">
        <f t="shared" ref="N132:N195" si="25">+IF(C132&lt;0.1,"MR","-")</f>
        <v>-</v>
      </c>
      <c r="O132" t="str">
        <f t="shared" ref="O132:O195" si="26">+IF(M132="TF","TF",N132)</f>
        <v>TF</v>
      </c>
      <c r="P132" t="str">
        <f t="shared" ref="P132:P195" si="27">+IF(I132&gt;0.5,"TF","MR")</f>
        <v>TF</v>
      </c>
      <c r="Q132" t="str">
        <f t="shared" ref="Q132:Q195" si="28">+IF(D132&lt;0.1,"MR","-")</f>
        <v>MR</v>
      </c>
      <c r="R132" t="str">
        <f t="shared" ref="R132:R195" si="29">+IF(P132="TF","TF",Q132)</f>
        <v>TF</v>
      </c>
      <c r="S132" t="str">
        <f t="shared" ref="S132:S195" si="30">IF(E132&gt;0.5,"MR","TF")</f>
        <v>TF</v>
      </c>
      <c r="T132" t="str">
        <f t="shared" ref="T132:T195" si="31">IF(J132&lt;0.5,"MR","TF")</f>
        <v>TF</v>
      </c>
      <c r="U132" t="str">
        <f t="shared" ref="U132:U195" si="32">+IF(S132="TF","TF",T132)</f>
        <v>TF</v>
      </c>
      <c r="V132" t="str">
        <f t="shared" ref="V132:V195" si="33">IF(F132&gt;0.5,"MR","TF")</f>
        <v>TF</v>
      </c>
      <c r="W132" t="str">
        <f t="shared" ref="W132:W195" si="34">IF(K132&lt;0.5,"MR","TF")</f>
        <v>TF</v>
      </c>
      <c r="X132" t="str">
        <f t="shared" ref="X132:X195" si="35">+IF(V132="TF","TF",W132)</f>
        <v>TF</v>
      </c>
    </row>
    <row r="133" spans="1:24" x14ac:dyDescent="0.3">
      <c r="A133" t="s">
        <v>133</v>
      </c>
      <c r="B133" t="str">
        <f>+VLOOKUP(A133,tickers!A:B,2,FALSE)</f>
        <v>Magellan Midstream Partners LP</v>
      </c>
      <c r="C133">
        <f>VLOOKUP(A133,'6m'!A:C,2,FALSE)</f>
        <v>0.46456366547754302</v>
      </c>
      <c r="D133">
        <f>VLOOKUP(A133,'1y'!A:C,2,FALSE)</f>
        <v>0.50252074087994802</v>
      </c>
      <c r="E133">
        <f>VLOOKUP(A133,'3y'!A:C,2,FALSE)</f>
        <v>0.15708788112949901</v>
      </c>
      <c r="F133">
        <f>VLOOKUP(A133,'5y'!A:C,2,FALSE)</f>
        <v>3.3575346468422099E-2</v>
      </c>
      <c r="H133">
        <f>VLOOKUP(A133,'6m'!A:C,3,FALSE)</f>
        <v>0.53847949741135104</v>
      </c>
      <c r="I133">
        <f>VLOOKUP(A133,'1y'!A:C,3,FALSE)</f>
        <v>0.51137799041315302</v>
      </c>
      <c r="J133">
        <f>VLOOKUP(A133,'3y'!A:C,3,FALSE)</f>
        <v>0.46758224572350898</v>
      </c>
      <c r="K133">
        <f>VLOOKUP(A133,'5y'!A:C,3,FALSE)</f>
        <v>0.46282288276789701</v>
      </c>
      <c r="M133" t="str">
        <f t="shared" si="24"/>
        <v>TF</v>
      </c>
      <c r="N133" t="str">
        <f t="shared" si="25"/>
        <v>-</v>
      </c>
      <c r="O133" t="str">
        <f t="shared" si="26"/>
        <v>TF</v>
      </c>
      <c r="P133" t="str">
        <f t="shared" si="27"/>
        <v>TF</v>
      </c>
      <c r="Q133" t="str">
        <f t="shared" si="28"/>
        <v>-</v>
      </c>
      <c r="R133" t="str">
        <f t="shared" si="29"/>
        <v>TF</v>
      </c>
      <c r="S133" t="str">
        <f t="shared" si="30"/>
        <v>TF</v>
      </c>
      <c r="T133" t="str">
        <f t="shared" si="31"/>
        <v>MR</v>
      </c>
      <c r="U133" t="str">
        <f t="shared" si="32"/>
        <v>TF</v>
      </c>
      <c r="V133" t="str">
        <f t="shared" si="33"/>
        <v>TF</v>
      </c>
      <c r="W133" t="str">
        <f t="shared" si="34"/>
        <v>MR</v>
      </c>
      <c r="X133" t="str">
        <f t="shared" si="35"/>
        <v>TF</v>
      </c>
    </row>
    <row r="134" spans="1:24" x14ac:dyDescent="0.3">
      <c r="A134" t="s">
        <v>134</v>
      </c>
      <c r="B134" t="str">
        <f>+VLOOKUP(A134,tickers!A:B,2,FALSE)</f>
        <v>W.P. Carey Inc.</v>
      </c>
      <c r="C134">
        <f>VLOOKUP(A134,'6m'!A:C,2,FALSE)</f>
        <v>0.56700464503652304</v>
      </c>
      <c r="D134">
        <f>VLOOKUP(A134,'1y'!A:C,2,FALSE)</f>
        <v>0.900944043113307</v>
      </c>
      <c r="E134">
        <f>VLOOKUP(A134,'3y'!A:C,2,FALSE)</f>
        <v>0.70866382882535695</v>
      </c>
      <c r="F134">
        <f>VLOOKUP(A134,'5y'!A:C,2,FALSE)</f>
        <v>0.401987338738303</v>
      </c>
      <c r="H134">
        <f>VLOOKUP(A134,'6m'!A:C,3,FALSE)</f>
        <v>0.58704177762221899</v>
      </c>
      <c r="I134">
        <f>VLOOKUP(A134,'1y'!A:C,3,FALSE)</f>
        <v>0.60137552675189399</v>
      </c>
      <c r="J134">
        <f>VLOOKUP(A134,'3y'!A:C,3,FALSE)</f>
        <v>0.69741264428184702</v>
      </c>
      <c r="K134">
        <f>VLOOKUP(A134,'5y'!A:C,3,FALSE)</f>
        <v>0.70167188037572303</v>
      </c>
      <c r="M134" t="str">
        <f t="shared" si="24"/>
        <v>TF</v>
      </c>
      <c r="N134" t="str">
        <f t="shared" si="25"/>
        <v>-</v>
      </c>
      <c r="O134" t="str">
        <f t="shared" si="26"/>
        <v>TF</v>
      </c>
      <c r="P134" t="str">
        <f t="shared" si="27"/>
        <v>TF</v>
      </c>
      <c r="Q134" t="str">
        <f t="shared" si="28"/>
        <v>-</v>
      </c>
      <c r="R134" t="str">
        <f t="shared" si="29"/>
        <v>TF</v>
      </c>
      <c r="S134" t="str">
        <f t="shared" si="30"/>
        <v>MR</v>
      </c>
      <c r="T134" t="str">
        <f t="shared" si="31"/>
        <v>TF</v>
      </c>
      <c r="U134" t="str">
        <f t="shared" si="32"/>
        <v>TF</v>
      </c>
      <c r="V134" t="str">
        <f t="shared" si="33"/>
        <v>TF</v>
      </c>
      <c r="W134" t="str">
        <f t="shared" si="34"/>
        <v>TF</v>
      </c>
      <c r="X134" t="str">
        <f t="shared" si="35"/>
        <v>TF</v>
      </c>
    </row>
    <row r="135" spans="1:24" x14ac:dyDescent="0.3">
      <c r="A135" t="s">
        <v>135</v>
      </c>
      <c r="B135" t="str">
        <f>+VLOOKUP(A135,tickers!A:B,2,FALSE)</f>
        <v>ONEOK Inc.</v>
      </c>
      <c r="C135">
        <f>VLOOKUP(A135,'6m'!A:C,2,FALSE)</f>
        <v>0.224168435799244</v>
      </c>
      <c r="D135">
        <f>VLOOKUP(A135,'1y'!A:C,2,FALSE)</f>
        <v>0.59376513576493795</v>
      </c>
      <c r="E135">
        <f>VLOOKUP(A135,'3y'!A:C,2,FALSE)</f>
        <v>0.44299155096368198</v>
      </c>
      <c r="F135">
        <f>VLOOKUP(A135,'5y'!A:C,2,FALSE)</f>
        <v>0.45184468546365503</v>
      </c>
      <c r="H135">
        <f>VLOOKUP(A135,'6m'!A:C,3,FALSE)</f>
        <v>0.48519325838024902</v>
      </c>
      <c r="I135">
        <f>VLOOKUP(A135,'1y'!A:C,3,FALSE)</f>
        <v>0.52808519928797804</v>
      </c>
      <c r="J135">
        <f>VLOOKUP(A135,'3y'!A:C,3,FALSE)</f>
        <v>0.64189466769169601</v>
      </c>
      <c r="K135">
        <f>VLOOKUP(A135,'5y'!A:C,3,FALSE)</f>
        <v>0.80764626855721999</v>
      </c>
      <c r="M135" t="str">
        <f t="shared" si="24"/>
        <v>MR</v>
      </c>
      <c r="N135" t="str">
        <f t="shared" si="25"/>
        <v>-</v>
      </c>
      <c r="O135" t="str">
        <f t="shared" si="26"/>
        <v>-</v>
      </c>
      <c r="P135" t="str">
        <f t="shared" si="27"/>
        <v>TF</v>
      </c>
      <c r="Q135" t="str">
        <f t="shared" si="28"/>
        <v>-</v>
      </c>
      <c r="R135" t="str">
        <f t="shared" si="29"/>
        <v>TF</v>
      </c>
      <c r="S135" t="str">
        <f t="shared" si="30"/>
        <v>TF</v>
      </c>
      <c r="T135" t="str">
        <f t="shared" si="31"/>
        <v>TF</v>
      </c>
      <c r="U135" t="str">
        <f t="shared" si="32"/>
        <v>TF</v>
      </c>
      <c r="V135" t="str">
        <f t="shared" si="33"/>
        <v>TF</v>
      </c>
      <c r="W135" t="str">
        <f t="shared" si="34"/>
        <v>TF</v>
      </c>
      <c r="X135" t="str">
        <f t="shared" si="35"/>
        <v>TF</v>
      </c>
    </row>
    <row r="136" spans="1:24" x14ac:dyDescent="0.3">
      <c r="A136" t="s">
        <v>136</v>
      </c>
      <c r="B136" t="str">
        <f>+VLOOKUP(A136,tickers!A:B,2,FALSE)</f>
        <v>PPL Corp.</v>
      </c>
      <c r="C136">
        <f>VLOOKUP(A136,'6m'!A:C,2,FALSE)</f>
        <v>0.54265940469132501</v>
      </c>
      <c r="D136">
        <f>VLOOKUP(A136,'1y'!A:C,2,FALSE)</f>
        <v>0.26897988566617398</v>
      </c>
      <c r="E136">
        <f>VLOOKUP(A136,'3y'!A:C,2,FALSE)</f>
        <v>0.26649741718048803</v>
      </c>
      <c r="F136">
        <f>VLOOKUP(A136,'5y'!A:C,2,FALSE)</f>
        <v>0.10482782241951499</v>
      </c>
      <c r="H136">
        <f>VLOOKUP(A136,'6m'!A:C,3,FALSE)</f>
        <v>0.85002926136502399</v>
      </c>
      <c r="I136">
        <f>VLOOKUP(A136,'1y'!A:C,3,FALSE)</f>
        <v>0.67472294026042501</v>
      </c>
      <c r="J136">
        <f>VLOOKUP(A136,'3y'!A:C,3,FALSE)</f>
        <v>0.61515435742305402</v>
      </c>
      <c r="K136">
        <f>VLOOKUP(A136,'5y'!A:C,3,FALSE)</f>
        <v>0.56324329909466497</v>
      </c>
      <c r="M136" t="str">
        <f t="shared" si="24"/>
        <v>TF</v>
      </c>
      <c r="N136" t="str">
        <f t="shared" si="25"/>
        <v>-</v>
      </c>
      <c r="O136" t="str">
        <f t="shared" si="26"/>
        <v>TF</v>
      </c>
      <c r="P136" t="str">
        <f t="shared" si="27"/>
        <v>TF</v>
      </c>
      <c r="Q136" t="str">
        <f t="shared" si="28"/>
        <v>-</v>
      </c>
      <c r="R136" t="str">
        <f t="shared" si="29"/>
        <v>TF</v>
      </c>
      <c r="S136" t="str">
        <f t="shared" si="30"/>
        <v>TF</v>
      </c>
      <c r="T136" t="str">
        <f t="shared" si="31"/>
        <v>TF</v>
      </c>
      <c r="U136" t="str">
        <f t="shared" si="32"/>
        <v>TF</v>
      </c>
      <c r="V136" t="str">
        <f t="shared" si="33"/>
        <v>TF</v>
      </c>
      <c r="W136" t="str">
        <f t="shared" si="34"/>
        <v>TF</v>
      </c>
      <c r="X136" t="str">
        <f t="shared" si="35"/>
        <v>TF</v>
      </c>
    </row>
    <row r="137" spans="1:24" x14ac:dyDescent="0.3">
      <c r="A137" t="s">
        <v>137</v>
      </c>
      <c r="B137" t="str">
        <f>+VLOOKUP(A137,tickers!A:B,2,FALSE)</f>
        <v>Philip Morris International</v>
      </c>
      <c r="C137">
        <f>VLOOKUP(A137,'6m'!A:C,2,FALSE)</f>
        <v>0.54438896172968798</v>
      </c>
      <c r="D137">
        <f>VLOOKUP(A137,'1y'!A:C,2,FALSE)</f>
        <v>0.45503050554388602</v>
      </c>
      <c r="E137">
        <f>VLOOKUP(A137,'3y'!A:C,2,FALSE)</f>
        <v>0.431694273413323</v>
      </c>
      <c r="F137">
        <f>VLOOKUP(A137,'5y'!A:C,2,FALSE)</f>
        <v>0.51269154265265204</v>
      </c>
      <c r="H137">
        <f>VLOOKUP(A137,'6m'!A:C,3,FALSE)</f>
        <v>0.704591870267126</v>
      </c>
      <c r="I137">
        <f>VLOOKUP(A137,'1y'!A:C,3,FALSE)</f>
        <v>0.50142841247818104</v>
      </c>
      <c r="J137">
        <f>VLOOKUP(A137,'3y'!A:C,3,FALSE)</f>
        <v>0.53402567224586095</v>
      </c>
      <c r="K137">
        <f>VLOOKUP(A137,'5y'!A:C,3,FALSE)</f>
        <v>0.55586519861462402</v>
      </c>
      <c r="M137" t="str">
        <f t="shared" si="24"/>
        <v>TF</v>
      </c>
      <c r="N137" t="str">
        <f t="shared" si="25"/>
        <v>-</v>
      </c>
      <c r="O137" t="str">
        <f t="shared" si="26"/>
        <v>TF</v>
      </c>
      <c r="P137" t="str">
        <f t="shared" si="27"/>
        <v>TF</v>
      </c>
      <c r="Q137" t="str">
        <f t="shared" si="28"/>
        <v>-</v>
      </c>
      <c r="R137" t="str">
        <f t="shared" si="29"/>
        <v>TF</v>
      </c>
      <c r="S137" t="str">
        <f t="shared" si="30"/>
        <v>TF</v>
      </c>
      <c r="T137" t="str">
        <f t="shared" si="31"/>
        <v>TF</v>
      </c>
      <c r="U137" t="str">
        <f t="shared" si="32"/>
        <v>TF</v>
      </c>
      <c r="V137" t="str">
        <f t="shared" si="33"/>
        <v>MR</v>
      </c>
      <c r="W137" t="str">
        <f t="shared" si="34"/>
        <v>TF</v>
      </c>
      <c r="X137" t="str">
        <f t="shared" si="35"/>
        <v>TF</v>
      </c>
    </row>
    <row r="138" spans="1:24" x14ac:dyDescent="0.3">
      <c r="A138" t="s">
        <v>138</v>
      </c>
      <c r="B138" t="str">
        <f>+VLOOKUP(A138,tickers!A:B,2,FALSE)</f>
        <v>Urstadt Biddle Properties</v>
      </c>
      <c r="C138">
        <f>VLOOKUP(A138,'6m'!A:C,2,FALSE)</f>
        <v>0.85350102143381801</v>
      </c>
      <c r="D138">
        <f>VLOOKUP(A138,'1y'!A:C,2,FALSE)</f>
        <v>0.640002873014477</v>
      </c>
      <c r="E138">
        <f>VLOOKUP(A138,'3y'!A:C,2,FALSE)</f>
        <v>0.13235502324225401</v>
      </c>
      <c r="F138">
        <f>VLOOKUP(A138,'5y'!A:C,2,FALSE)</f>
        <v>7.7668329692536606E-2</v>
      </c>
      <c r="H138">
        <f>VLOOKUP(A138,'6m'!A:C,3,FALSE)</f>
        <v>0.68770672552968903</v>
      </c>
      <c r="I138">
        <f>VLOOKUP(A138,'1y'!A:C,3,FALSE)</f>
        <v>0.61558594119710897</v>
      </c>
      <c r="J138">
        <f>VLOOKUP(A138,'3y'!A:C,3,FALSE)</f>
        <v>0.58048603790019104</v>
      </c>
      <c r="K138">
        <f>VLOOKUP(A138,'5y'!A:C,3,FALSE)</f>
        <v>0.54719526312282896</v>
      </c>
      <c r="M138" t="str">
        <f t="shared" si="24"/>
        <v>TF</v>
      </c>
      <c r="N138" t="str">
        <f t="shared" si="25"/>
        <v>-</v>
      </c>
      <c r="O138" t="str">
        <f t="shared" si="26"/>
        <v>TF</v>
      </c>
      <c r="P138" t="str">
        <f t="shared" si="27"/>
        <v>TF</v>
      </c>
      <c r="Q138" t="str">
        <f t="shared" si="28"/>
        <v>-</v>
      </c>
      <c r="R138" t="str">
        <f t="shared" si="29"/>
        <v>TF</v>
      </c>
      <c r="S138" t="str">
        <f t="shared" si="30"/>
        <v>TF</v>
      </c>
      <c r="T138" t="str">
        <f t="shared" si="31"/>
        <v>TF</v>
      </c>
      <c r="U138" t="str">
        <f t="shared" si="32"/>
        <v>TF</v>
      </c>
      <c r="V138" t="str">
        <f t="shared" si="33"/>
        <v>TF</v>
      </c>
      <c r="W138" t="str">
        <f t="shared" si="34"/>
        <v>TF</v>
      </c>
      <c r="X138" t="str">
        <f t="shared" si="35"/>
        <v>TF</v>
      </c>
    </row>
    <row r="139" spans="1:24" x14ac:dyDescent="0.3">
      <c r="A139" t="s">
        <v>139</v>
      </c>
      <c r="B139" t="str">
        <f>+VLOOKUP(A139,tickers!A:B,2,FALSE)</f>
        <v>National Health Investors</v>
      </c>
      <c r="C139">
        <f>VLOOKUP(A139,'6m'!A:C,2,FALSE)</f>
        <v>9.9957153842773497E-2</v>
      </c>
      <c r="D139">
        <f>VLOOKUP(A139,'1y'!A:C,2,FALSE)</f>
        <v>9.0769021839598299E-2</v>
      </c>
      <c r="E139">
        <f>VLOOKUP(A139,'3y'!A:C,2,FALSE)</f>
        <v>0.31215826976765998</v>
      </c>
      <c r="F139">
        <f>VLOOKUP(A139,'5y'!A:C,2,FALSE)</f>
        <v>0.35403027267029802</v>
      </c>
      <c r="H139">
        <f>VLOOKUP(A139,'6m'!A:C,3,FALSE)</f>
        <v>0.44779360217819603</v>
      </c>
      <c r="I139">
        <f>VLOOKUP(A139,'1y'!A:C,3,FALSE)</f>
        <v>0.50906895809988395</v>
      </c>
      <c r="J139">
        <f>VLOOKUP(A139,'3y'!A:C,3,FALSE)</f>
        <v>0.57539837397540705</v>
      </c>
      <c r="K139">
        <f>VLOOKUP(A139,'5y'!A:C,3,FALSE)</f>
        <v>0.62780182356294101</v>
      </c>
      <c r="M139" t="str">
        <f t="shared" si="24"/>
        <v>MR</v>
      </c>
      <c r="N139" t="str">
        <f t="shared" si="25"/>
        <v>MR</v>
      </c>
      <c r="O139" t="str">
        <f t="shared" si="26"/>
        <v>MR</v>
      </c>
      <c r="P139" t="str">
        <f t="shared" si="27"/>
        <v>TF</v>
      </c>
      <c r="Q139" t="str">
        <f t="shared" si="28"/>
        <v>MR</v>
      </c>
      <c r="R139" t="str">
        <f t="shared" si="29"/>
        <v>TF</v>
      </c>
      <c r="S139" t="str">
        <f t="shared" si="30"/>
        <v>TF</v>
      </c>
      <c r="T139" t="str">
        <f t="shared" si="31"/>
        <v>TF</v>
      </c>
      <c r="U139" t="str">
        <f t="shared" si="32"/>
        <v>TF</v>
      </c>
      <c r="V139" t="str">
        <f t="shared" si="33"/>
        <v>TF</v>
      </c>
      <c r="W139" t="str">
        <f t="shared" si="34"/>
        <v>TF</v>
      </c>
      <c r="X139" t="str">
        <f t="shared" si="35"/>
        <v>TF</v>
      </c>
    </row>
    <row r="140" spans="1:24" x14ac:dyDescent="0.3">
      <c r="A140" t="s">
        <v>140</v>
      </c>
      <c r="B140" t="str">
        <f>+VLOOKUP(A140,tickers!A:B,2,FALSE)</f>
        <v>Southern Company</v>
      </c>
      <c r="C140">
        <f>VLOOKUP(A140,'6m'!A:C,2,FALSE)</f>
        <v>0.26663328652531398</v>
      </c>
      <c r="D140">
        <f>VLOOKUP(A140,'1y'!A:C,2,FALSE)</f>
        <v>0.90364690067924203</v>
      </c>
      <c r="E140">
        <f>VLOOKUP(A140,'3y'!A:C,2,FALSE)</f>
        <v>1.01837932672043E-2</v>
      </c>
      <c r="F140">
        <f>VLOOKUP(A140,'5y'!A:C,2,FALSE)</f>
        <v>1.7547788839991401E-2</v>
      </c>
      <c r="H140">
        <f>VLOOKUP(A140,'6m'!A:C,3,FALSE)</f>
        <v>0.69481466410526904</v>
      </c>
      <c r="I140">
        <f>VLOOKUP(A140,'1y'!A:C,3,FALSE)</f>
        <v>0.78454600220887205</v>
      </c>
      <c r="J140">
        <f>VLOOKUP(A140,'3y'!A:C,3,FALSE)</f>
        <v>0.69428845434187503</v>
      </c>
      <c r="K140">
        <f>VLOOKUP(A140,'5y'!A:C,3,FALSE)</f>
        <v>0.66577437104326398</v>
      </c>
      <c r="M140" t="str">
        <f t="shared" si="24"/>
        <v>TF</v>
      </c>
      <c r="N140" t="str">
        <f t="shared" si="25"/>
        <v>-</v>
      </c>
      <c r="O140" t="str">
        <f t="shared" si="26"/>
        <v>TF</v>
      </c>
      <c r="P140" t="str">
        <f t="shared" si="27"/>
        <v>TF</v>
      </c>
      <c r="Q140" t="str">
        <f t="shared" si="28"/>
        <v>-</v>
      </c>
      <c r="R140" t="str">
        <f t="shared" si="29"/>
        <v>TF</v>
      </c>
      <c r="S140" t="str">
        <f t="shared" si="30"/>
        <v>TF</v>
      </c>
      <c r="T140" t="str">
        <f t="shared" si="31"/>
        <v>TF</v>
      </c>
      <c r="U140" t="str">
        <f t="shared" si="32"/>
        <v>TF</v>
      </c>
      <c r="V140" t="str">
        <f t="shared" si="33"/>
        <v>TF</v>
      </c>
      <c r="W140" t="str">
        <f t="shared" si="34"/>
        <v>TF</v>
      </c>
      <c r="X140" t="str">
        <f t="shared" si="35"/>
        <v>TF</v>
      </c>
    </row>
    <row r="141" spans="1:24" x14ac:dyDescent="0.3">
      <c r="A141" t="s">
        <v>141</v>
      </c>
      <c r="B141" t="str">
        <f>+VLOOKUP(A141,tickers!A:B,2,FALSE)</f>
        <v>International Business Machines</v>
      </c>
      <c r="C141">
        <f>VLOOKUP(A141,'6m'!A:C,2,FALSE)</f>
        <v>0.34873715877455502</v>
      </c>
      <c r="D141">
        <f>VLOOKUP(A141,'1y'!A:C,2,FALSE)</f>
        <v>4.3184731451744299E-2</v>
      </c>
      <c r="E141">
        <f>VLOOKUP(A141,'3y'!A:C,2,FALSE)</f>
        <v>0.213165431878241</v>
      </c>
      <c r="F141">
        <f>VLOOKUP(A141,'5y'!A:C,2,FALSE)</f>
        <v>4.7417603175234101E-2</v>
      </c>
      <c r="H141">
        <f>VLOOKUP(A141,'6m'!A:C,3,FALSE)</f>
        <v>0.39668997597320399</v>
      </c>
      <c r="I141">
        <f>VLOOKUP(A141,'1y'!A:C,3,FALSE)</f>
        <v>0.446924791359186</v>
      </c>
      <c r="J141">
        <f>VLOOKUP(A141,'3y'!A:C,3,FALSE)</f>
        <v>0.54013963779762797</v>
      </c>
      <c r="K141">
        <f>VLOOKUP(A141,'5y'!A:C,3,FALSE)</f>
        <v>0.52640807511963705</v>
      </c>
      <c r="M141" t="str">
        <f t="shared" si="24"/>
        <v>MR</v>
      </c>
      <c r="N141" t="str">
        <f t="shared" si="25"/>
        <v>-</v>
      </c>
      <c r="O141" t="str">
        <f t="shared" si="26"/>
        <v>-</v>
      </c>
      <c r="P141" t="str">
        <f t="shared" si="27"/>
        <v>MR</v>
      </c>
      <c r="Q141" t="str">
        <f t="shared" si="28"/>
        <v>MR</v>
      </c>
      <c r="R141" t="str">
        <f t="shared" si="29"/>
        <v>MR</v>
      </c>
      <c r="S141" t="str">
        <f t="shared" si="30"/>
        <v>TF</v>
      </c>
      <c r="T141" t="str">
        <f t="shared" si="31"/>
        <v>TF</v>
      </c>
      <c r="U141" t="str">
        <f t="shared" si="32"/>
        <v>TF</v>
      </c>
      <c r="V141" t="str">
        <f t="shared" si="33"/>
        <v>TF</v>
      </c>
      <c r="W141" t="str">
        <f t="shared" si="34"/>
        <v>TF</v>
      </c>
      <c r="X141" t="str">
        <f t="shared" si="35"/>
        <v>TF</v>
      </c>
    </row>
    <row r="142" spans="1:24" x14ac:dyDescent="0.3">
      <c r="A142" t="s">
        <v>142</v>
      </c>
      <c r="B142" t="str">
        <f>+VLOOKUP(A142,tickers!A:B,2,FALSE)</f>
        <v>Brookfield Infrastructure Partners LP</v>
      </c>
      <c r="C142">
        <f>VLOOKUP(A142,'6m'!A:C,2,FALSE)</f>
        <v>0.759231518100418</v>
      </c>
      <c r="D142">
        <f>VLOOKUP(A142,'1y'!A:C,2,FALSE)</f>
        <v>0.63284331318630505</v>
      </c>
      <c r="E142">
        <f>VLOOKUP(A142,'3y'!A:C,2,FALSE)</f>
        <v>0.21243806259048201</v>
      </c>
      <c r="F142">
        <f>VLOOKUP(A142,'5y'!A:C,2,FALSE)</f>
        <v>0.24033728714967201</v>
      </c>
      <c r="H142">
        <f>VLOOKUP(A142,'6m'!A:C,3,FALSE)</f>
        <v>0.643887277706786</v>
      </c>
      <c r="I142">
        <f>VLOOKUP(A142,'1y'!A:C,3,FALSE)</f>
        <v>0.80321174758978298</v>
      </c>
      <c r="J142">
        <f>VLOOKUP(A142,'3y'!A:C,3,FALSE)</f>
        <v>0.70285232042300405</v>
      </c>
      <c r="K142">
        <f>VLOOKUP(A142,'5y'!A:C,3,FALSE)</f>
        <v>0.79743425053494799</v>
      </c>
      <c r="M142" t="str">
        <f t="shared" si="24"/>
        <v>TF</v>
      </c>
      <c r="N142" t="str">
        <f t="shared" si="25"/>
        <v>-</v>
      </c>
      <c r="O142" t="str">
        <f t="shared" si="26"/>
        <v>TF</v>
      </c>
      <c r="P142" t="str">
        <f t="shared" si="27"/>
        <v>TF</v>
      </c>
      <c r="Q142" t="str">
        <f t="shared" si="28"/>
        <v>-</v>
      </c>
      <c r="R142" t="str">
        <f t="shared" si="29"/>
        <v>TF</v>
      </c>
      <c r="S142" t="str">
        <f t="shared" si="30"/>
        <v>TF</v>
      </c>
      <c r="T142" t="str">
        <f t="shared" si="31"/>
        <v>TF</v>
      </c>
      <c r="U142" t="str">
        <f t="shared" si="32"/>
        <v>TF</v>
      </c>
      <c r="V142" t="str">
        <f t="shared" si="33"/>
        <v>TF</v>
      </c>
      <c r="W142" t="str">
        <f t="shared" si="34"/>
        <v>TF</v>
      </c>
      <c r="X142" t="str">
        <f t="shared" si="35"/>
        <v>TF</v>
      </c>
    </row>
    <row r="143" spans="1:24" x14ac:dyDescent="0.3">
      <c r="A143" t="s">
        <v>143</v>
      </c>
      <c r="B143" t="str">
        <f>+VLOOKUP(A143,tickers!A:B,2,FALSE)</f>
        <v>General Mills</v>
      </c>
      <c r="C143">
        <f>VLOOKUP(A143,'6m'!A:C,2,FALSE)</f>
        <v>8.9165299919319301E-3</v>
      </c>
      <c r="D143">
        <f>VLOOKUP(A143,'1y'!A:C,2,FALSE)</f>
        <v>0.911173124508596</v>
      </c>
      <c r="E143">
        <f>VLOOKUP(A143,'3y'!A:C,2,FALSE)</f>
        <v>0.49388258238917299</v>
      </c>
      <c r="F143">
        <f>VLOOKUP(A143,'5y'!A:C,2,FALSE)</f>
        <v>0.31161597861840801</v>
      </c>
      <c r="H143">
        <f>VLOOKUP(A143,'6m'!A:C,3,FALSE)</f>
        <v>0.38946593890828102</v>
      </c>
      <c r="I143">
        <f>VLOOKUP(A143,'1y'!A:C,3,FALSE)</f>
        <v>0.51560766765528798</v>
      </c>
      <c r="J143">
        <f>VLOOKUP(A143,'3y'!A:C,3,FALSE)</f>
        <v>0.58098881559885396</v>
      </c>
      <c r="K143">
        <f>VLOOKUP(A143,'5y'!A:C,3,FALSE)</f>
        <v>0.59323041199452597</v>
      </c>
      <c r="M143" t="str">
        <f t="shared" si="24"/>
        <v>MR</v>
      </c>
      <c r="N143" t="str">
        <f t="shared" si="25"/>
        <v>MR</v>
      </c>
      <c r="O143" t="str">
        <f t="shared" si="26"/>
        <v>MR</v>
      </c>
      <c r="P143" t="str">
        <f t="shared" si="27"/>
        <v>TF</v>
      </c>
      <c r="Q143" t="str">
        <f t="shared" si="28"/>
        <v>-</v>
      </c>
      <c r="R143" t="str">
        <f t="shared" si="29"/>
        <v>TF</v>
      </c>
      <c r="S143" t="str">
        <f t="shared" si="30"/>
        <v>TF</v>
      </c>
      <c r="T143" t="str">
        <f t="shared" si="31"/>
        <v>TF</v>
      </c>
      <c r="U143" t="str">
        <f t="shared" si="32"/>
        <v>TF</v>
      </c>
      <c r="V143" t="str">
        <f t="shared" si="33"/>
        <v>TF</v>
      </c>
      <c r="W143" t="str">
        <f t="shared" si="34"/>
        <v>TF</v>
      </c>
      <c r="X143" t="str">
        <f t="shared" si="35"/>
        <v>TF</v>
      </c>
    </row>
    <row r="144" spans="1:24" x14ac:dyDescent="0.3">
      <c r="A144" t="s">
        <v>144</v>
      </c>
      <c r="B144" t="str">
        <f>+VLOOKUP(A144,tickers!A:B,2,FALSE)</f>
        <v>Dominion Energy Inc.</v>
      </c>
      <c r="C144">
        <f>VLOOKUP(A144,'6m'!A:C,2,FALSE)</f>
        <v>0.81859493970331598</v>
      </c>
      <c r="D144">
        <f>VLOOKUP(A144,'1y'!A:C,2,FALSE)</f>
        <v>0.89228378170337397</v>
      </c>
      <c r="E144">
        <f>VLOOKUP(A144,'3y'!A:C,2,FALSE)</f>
        <v>0.16136425925634601</v>
      </c>
      <c r="F144">
        <f>VLOOKUP(A144,'5y'!A:C,2,FALSE)</f>
        <v>9.6383624305780902E-2</v>
      </c>
      <c r="H144">
        <f>VLOOKUP(A144,'6m'!A:C,3,FALSE)</f>
        <v>0.61395781267988803</v>
      </c>
      <c r="I144">
        <f>VLOOKUP(A144,'1y'!A:C,3,FALSE)</f>
        <v>0.57880876111915303</v>
      </c>
      <c r="J144">
        <f>VLOOKUP(A144,'3y'!A:C,3,FALSE)</f>
        <v>0.57904124727774997</v>
      </c>
      <c r="K144">
        <f>VLOOKUP(A144,'5y'!A:C,3,FALSE)</f>
        <v>0.53745199707492897</v>
      </c>
      <c r="M144" t="str">
        <f t="shared" si="24"/>
        <v>TF</v>
      </c>
      <c r="N144" t="str">
        <f t="shared" si="25"/>
        <v>-</v>
      </c>
      <c r="O144" t="str">
        <f t="shared" si="26"/>
        <v>TF</v>
      </c>
      <c r="P144" t="str">
        <f t="shared" si="27"/>
        <v>TF</v>
      </c>
      <c r="Q144" t="str">
        <f t="shared" si="28"/>
        <v>-</v>
      </c>
      <c r="R144" t="str">
        <f t="shared" si="29"/>
        <v>TF</v>
      </c>
      <c r="S144" t="str">
        <f t="shared" si="30"/>
        <v>TF</v>
      </c>
      <c r="T144" t="str">
        <f t="shared" si="31"/>
        <v>TF</v>
      </c>
      <c r="U144" t="str">
        <f t="shared" si="32"/>
        <v>TF</v>
      </c>
      <c r="V144" t="str">
        <f t="shared" si="33"/>
        <v>TF</v>
      </c>
      <c r="W144" t="str">
        <f t="shared" si="34"/>
        <v>TF</v>
      </c>
      <c r="X144" t="str">
        <f t="shared" si="35"/>
        <v>TF</v>
      </c>
    </row>
    <row r="145" spans="1:24" x14ac:dyDescent="0.3">
      <c r="A145" t="s">
        <v>145</v>
      </c>
      <c r="B145" t="str">
        <f>+VLOOKUP(A145,tickers!A:B,2,FALSE)</f>
        <v>PetMed Express Inc.</v>
      </c>
      <c r="C145">
        <f>VLOOKUP(A145,'6m'!A:C,2,FALSE)</f>
        <v>0.70254608582876399</v>
      </c>
      <c r="D145">
        <f>VLOOKUP(A145,'1y'!A:C,2,FALSE)</f>
        <v>0.33590654275203702</v>
      </c>
      <c r="E145">
        <f>VLOOKUP(A145,'3y'!A:C,2,FALSE)</f>
        <v>0.65565112227532496</v>
      </c>
      <c r="F145">
        <f>VLOOKUP(A145,'5y'!A:C,2,FALSE)</f>
        <v>0.68568581021734298</v>
      </c>
      <c r="H145">
        <f>VLOOKUP(A145,'6m'!A:C,3,FALSE)</f>
        <v>0.70102154810820405</v>
      </c>
      <c r="I145">
        <f>VLOOKUP(A145,'1y'!A:C,3,FALSE)</f>
        <v>0.65164516717774001</v>
      </c>
      <c r="J145">
        <f>VLOOKUP(A145,'3y'!A:C,3,FALSE)</f>
        <v>0.67675302176436503</v>
      </c>
      <c r="K145">
        <f>VLOOKUP(A145,'5y'!A:C,3,FALSE)</f>
        <v>0.72417077208082103</v>
      </c>
      <c r="M145" t="str">
        <f t="shared" si="24"/>
        <v>TF</v>
      </c>
      <c r="N145" t="str">
        <f t="shared" si="25"/>
        <v>-</v>
      </c>
      <c r="O145" t="str">
        <f t="shared" si="26"/>
        <v>TF</v>
      </c>
      <c r="P145" t="str">
        <f t="shared" si="27"/>
        <v>TF</v>
      </c>
      <c r="Q145" t="str">
        <f t="shared" si="28"/>
        <v>-</v>
      </c>
      <c r="R145" t="str">
        <f t="shared" si="29"/>
        <v>TF</v>
      </c>
      <c r="S145" t="str">
        <f t="shared" si="30"/>
        <v>MR</v>
      </c>
      <c r="T145" t="str">
        <f t="shared" si="31"/>
        <v>TF</v>
      </c>
      <c r="U145" t="str">
        <f t="shared" si="32"/>
        <v>TF</v>
      </c>
      <c r="V145" t="str">
        <f t="shared" si="33"/>
        <v>MR</v>
      </c>
      <c r="W145" t="str">
        <f t="shared" si="34"/>
        <v>TF</v>
      </c>
      <c r="X145" t="str">
        <f t="shared" si="35"/>
        <v>TF</v>
      </c>
    </row>
    <row r="146" spans="1:24" x14ac:dyDescent="0.3">
      <c r="A146" t="s">
        <v>146</v>
      </c>
      <c r="B146" t="str">
        <f>+VLOOKUP(A146,tickers!A:B,2,FALSE)</f>
        <v>Occidental Petroleum</v>
      </c>
      <c r="C146">
        <f>VLOOKUP(A146,'6m'!A:C,2,FALSE)</f>
        <v>0.84712980737377697</v>
      </c>
      <c r="D146">
        <f>VLOOKUP(A146,'1y'!A:C,2,FALSE)</f>
        <v>0.92354571181091405</v>
      </c>
      <c r="E146">
        <f>VLOOKUP(A146,'3y'!A:C,2,FALSE)</f>
        <v>0.47377089238076098</v>
      </c>
      <c r="F146">
        <f>VLOOKUP(A146,'5y'!A:C,2,FALSE)</f>
        <v>0.17159024263125899</v>
      </c>
      <c r="H146">
        <f>VLOOKUP(A146,'6m'!A:C,3,FALSE)</f>
        <v>0.45562178110901402</v>
      </c>
      <c r="I146">
        <f>VLOOKUP(A146,'1y'!A:C,3,FALSE)</f>
        <v>0.62067287507604096</v>
      </c>
      <c r="J146">
        <f>VLOOKUP(A146,'3y'!A:C,3,FALSE)</f>
        <v>0.65867648835546799</v>
      </c>
      <c r="K146">
        <f>VLOOKUP(A146,'5y'!A:C,3,FALSE)</f>
        <v>0.60111932244047095</v>
      </c>
      <c r="M146" t="str">
        <f t="shared" si="24"/>
        <v>MR</v>
      </c>
      <c r="N146" t="str">
        <f t="shared" si="25"/>
        <v>-</v>
      </c>
      <c r="O146" t="str">
        <f t="shared" si="26"/>
        <v>-</v>
      </c>
      <c r="P146" t="str">
        <f t="shared" si="27"/>
        <v>TF</v>
      </c>
      <c r="Q146" t="str">
        <f t="shared" si="28"/>
        <v>-</v>
      </c>
      <c r="R146" t="str">
        <f t="shared" si="29"/>
        <v>TF</v>
      </c>
      <c r="S146" t="str">
        <f t="shared" si="30"/>
        <v>TF</v>
      </c>
      <c r="T146" t="str">
        <f t="shared" si="31"/>
        <v>TF</v>
      </c>
      <c r="U146" t="str">
        <f t="shared" si="32"/>
        <v>TF</v>
      </c>
      <c r="V146" t="str">
        <f t="shared" si="33"/>
        <v>TF</v>
      </c>
      <c r="W146" t="str">
        <f t="shared" si="34"/>
        <v>TF</v>
      </c>
      <c r="X146" t="str">
        <f t="shared" si="35"/>
        <v>TF</v>
      </c>
    </row>
    <row r="147" spans="1:24" x14ac:dyDescent="0.3">
      <c r="A147" t="s">
        <v>147</v>
      </c>
      <c r="B147" t="str">
        <f>+VLOOKUP(A147,tickers!A:B,2,FALSE)</f>
        <v>Lazard Limited</v>
      </c>
      <c r="C147">
        <f>VLOOKUP(A147,'6m'!A:C,2,FALSE)</f>
        <v>0.36199453817795602</v>
      </c>
      <c r="D147">
        <f>VLOOKUP(A147,'1y'!A:C,2,FALSE)</f>
        <v>7.59130489343538E-2</v>
      </c>
      <c r="E147">
        <f>VLOOKUP(A147,'3y'!A:C,2,FALSE)</f>
        <v>0.49184733623953603</v>
      </c>
      <c r="F147">
        <f>VLOOKUP(A147,'5y'!A:C,2,FALSE)</f>
        <v>0.29839696123516501</v>
      </c>
      <c r="H147">
        <f>VLOOKUP(A147,'6m'!A:C,3,FALSE)</f>
        <v>0.72654896965889204</v>
      </c>
      <c r="I147">
        <f>VLOOKUP(A147,'1y'!A:C,3,FALSE)</f>
        <v>0.63408328710036599</v>
      </c>
      <c r="J147">
        <f>VLOOKUP(A147,'3y'!A:C,3,FALSE)</f>
        <v>0.55605822751088496</v>
      </c>
      <c r="K147">
        <f>VLOOKUP(A147,'5y'!A:C,3,FALSE)</f>
        <v>0.60246176789709704</v>
      </c>
      <c r="M147" t="str">
        <f t="shared" si="24"/>
        <v>TF</v>
      </c>
      <c r="N147" t="str">
        <f t="shared" si="25"/>
        <v>-</v>
      </c>
      <c r="O147" t="str">
        <f t="shared" si="26"/>
        <v>TF</v>
      </c>
      <c r="P147" t="str">
        <f t="shared" si="27"/>
        <v>TF</v>
      </c>
      <c r="Q147" t="str">
        <f t="shared" si="28"/>
        <v>MR</v>
      </c>
      <c r="R147" t="str">
        <f t="shared" si="29"/>
        <v>TF</v>
      </c>
      <c r="S147" t="str">
        <f t="shared" si="30"/>
        <v>TF</v>
      </c>
      <c r="T147" t="str">
        <f t="shared" si="31"/>
        <v>TF</v>
      </c>
      <c r="U147" t="str">
        <f t="shared" si="32"/>
        <v>TF</v>
      </c>
      <c r="V147" t="str">
        <f t="shared" si="33"/>
        <v>TF</v>
      </c>
      <c r="W147" t="str">
        <f t="shared" si="34"/>
        <v>TF</v>
      </c>
      <c r="X147" t="str">
        <f t="shared" si="35"/>
        <v>TF</v>
      </c>
    </row>
    <row r="148" spans="1:24" x14ac:dyDescent="0.3">
      <c r="A148" t="s">
        <v>148</v>
      </c>
      <c r="B148" t="str">
        <f>+VLOOKUP(A148,tickers!A:B,2,FALSE)</f>
        <v>Principal Financial Group Inc.</v>
      </c>
      <c r="C148">
        <f>VLOOKUP(A148,'6m'!A:C,2,FALSE)</f>
        <v>0.230551381261341</v>
      </c>
      <c r="D148">
        <f>VLOOKUP(A148,'1y'!A:C,2,FALSE)</f>
        <v>0.36971356395758498</v>
      </c>
      <c r="E148">
        <f>VLOOKUP(A148,'3y'!A:C,2,FALSE)</f>
        <v>0.28983836720934603</v>
      </c>
      <c r="F148">
        <f>VLOOKUP(A148,'5y'!A:C,2,FALSE)</f>
        <v>0.53498731316978498</v>
      </c>
      <c r="H148">
        <f>VLOOKUP(A148,'6m'!A:C,3,FALSE)</f>
        <v>0.382507053673597</v>
      </c>
      <c r="I148">
        <f>VLOOKUP(A148,'1y'!A:C,3,FALSE)</f>
        <v>0.43667519964498003</v>
      </c>
      <c r="J148">
        <f>VLOOKUP(A148,'3y'!A:C,3,FALSE)</f>
        <v>0.58973369691579602</v>
      </c>
      <c r="K148">
        <f>VLOOKUP(A148,'5y'!A:C,3,FALSE)</f>
        <v>0.66443628626488505</v>
      </c>
      <c r="M148" t="str">
        <f t="shared" si="24"/>
        <v>MR</v>
      </c>
      <c r="N148" t="str">
        <f t="shared" si="25"/>
        <v>-</v>
      </c>
      <c r="O148" t="str">
        <f t="shared" si="26"/>
        <v>-</v>
      </c>
      <c r="P148" t="str">
        <f t="shared" si="27"/>
        <v>MR</v>
      </c>
      <c r="Q148" t="str">
        <f t="shared" si="28"/>
        <v>-</v>
      </c>
      <c r="R148" t="str">
        <f t="shared" si="29"/>
        <v>-</v>
      </c>
      <c r="S148" t="str">
        <f t="shared" si="30"/>
        <v>TF</v>
      </c>
      <c r="T148" t="str">
        <f t="shared" si="31"/>
        <v>TF</v>
      </c>
      <c r="U148" t="str">
        <f t="shared" si="32"/>
        <v>TF</v>
      </c>
      <c r="V148" t="str">
        <f t="shared" si="33"/>
        <v>MR</v>
      </c>
      <c r="W148" t="str">
        <f t="shared" si="34"/>
        <v>TF</v>
      </c>
      <c r="X148" t="str">
        <f t="shared" si="35"/>
        <v>TF</v>
      </c>
    </row>
    <row r="149" spans="1:24" x14ac:dyDescent="0.3">
      <c r="A149" t="s">
        <v>149</v>
      </c>
      <c r="B149" t="str">
        <f>+VLOOKUP(A149,tickers!A:B,2,FALSE)</f>
        <v>Edison International</v>
      </c>
      <c r="C149">
        <f>VLOOKUP(A149,'6m'!A:C,2,FALSE)</f>
        <v>0.12143834770574601</v>
      </c>
      <c r="D149">
        <f>VLOOKUP(A149,'1y'!A:C,2,FALSE)</f>
        <v>0.72399265862600803</v>
      </c>
      <c r="E149">
        <f>VLOOKUP(A149,'3y'!A:C,2,FALSE)</f>
        <v>0.13255230435326401</v>
      </c>
      <c r="F149">
        <f>VLOOKUP(A149,'5y'!A:C,2,FALSE)</f>
        <v>0.110020053111614</v>
      </c>
      <c r="H149">
        <f>VLOOKUP(A149,'6m'!A:C,3,FALSE)</f>
        <v>0.63269875446020496</v>
      </c>
      <c r="I149">
        <f>VLOOKUP(A149,'1y'!A:C,3,FALSE)</f>
        <v>0.64480685867929199</v>
      </c>
      <c r="J149">
        <f>VLOOKUP(A149,'3y'!A:C,3,FALSE)</f>
        <v>0.53545938824294803</v>
      </c>
      <c r="K149">
        <f>VLOOKUP(A149,'5y'!A:C,3,FALSE)</f>
        <v>0.52907633673290799</v>
      </c>
      <c r="M149" t="str">
        <f t="shared" si="24"/>
        <v>TF</v>
      </c>
      <c r="N149" t="str">
        <f t="shared" si="25"/>
        <v>-</v>
      </c>
      <c r="O149" t="str">
        <f t="shared" si="26"/>
        <v>TF</v>
      </c>
      <c r="P149" t="str">
        <f t="shared" si="27"/>
        <v>TF</v>
      </c>
      <c r="Q149" t="str">
        <f t="shared" si="28"/>
        <v>-</v>
      </c>
      <c r="R149" t="str">
        <f t="shared" si="29"/>
        <v>TF</v>
      </c>
      <c r="S149" t="str">
        <f t="shared" si="30"/>
        <v>TF</v>
      </c>
      <c r="T149" t="str">
        <f t="shared" si="31"/>
        <v>TF</v>
      </c>
      <c r="U149" t="str">
        <f t="shared" si="32"/>
        <v>TF</v>
      </c>
      <c r="V149" t="str">
        <f t="shared" si="33"/>
        <v>TF</v>
      </c>
      <c r="W149" t="str">
        <f t="shared" si="34"/>
        <v>TF</v>
      </c>
      <c r="X149" t="str">
        <f t="shared" si="35"/>
        <v>TF</v>
      </c>
    </row>
    <row r="150" spans="1:24" x14ac:dyDescent="0.3">
      <c r="A150" t="s">
        <v>150</v>
      </c>
      <c r="B150" t="str">
        <f>+VLOOKUP(A150,tickers!A:B,2,FALSE)</f>
        <v>Qualcomm Inc.</v>
      </c>
      <c r="C150">
        <f>VLOOKUP(A150,'6m'!A:C,2,FALSE)</f>
        <v>0.517616200497237</v>
      </c>
      <c r="D150">
        <f>VLOOKUP(A150,'1y'!A:C,2,FALSE)</f>
        <v>0.69961317057248396</v>
      </c>
      <c r="E150">
        <f>VLOOKUP(A150,'3y'!A:C,2,FALSE)</f>
        <v>8.8127158142487103E-2</v>
      </c>
      <c r="F150">
        <f>VLOOKUP(A150,'5y'!A:C,2,FALSE)</f>
        <v>1.46473751857668E-2</v>
      </c>
      <c r="H150">
        <f>VLOOKUP(A150,'6m'!A:C,3,FALSE)</f>
        <v>0.64847228096779397</v>
      </c>
      <c r="I150">
        <f>VLOOKUP(A150,'1y'!A:C,3,FALSE)</f>
        <v>0.65770564285460398</v>
      </c>
      <c r="J150">
        <f>VLOOKUP(A150,'3y'!A:C,3,FALSE)</f>
        <v>0.60350001107694795</v>
      </c>
      <c r="K150">
        <f>VLOOKUP(A150,'5y'!A:C,3,FALSE)</f>
        <v>0.61773242607416001</v>
      </c>
      <c r="M150" t="str">
        <f t="shared" si="24"/>
        <v>TF</v>
      </c>
      <c r="N150" t="str">
        <f t="shared" si="25"/>
        <v>-</v>
      </c>
      <c r="O150" t="str">
        <f t="shared" si="26"/>
        <v>TF</v>
      </c>
      <c r="P150" t="str">
        <f t="shared" si="27"/>
        <v>TF</v>
      </c>
      <c r="Q150" t="str">
        <f t="shared" si="28"/>
        <v>-</v>
      </c>
      <c r="R150" t="str">
        <f t="shared" si="29"/>
        <v>TF</v>
      </c>
      <c r="S150" t="str">
        <f t="shared" si="30"/>
        <v>TF</v>
      </c>
      <c r="T150" t="str">
        <f t="shared" si="31"/>
        <v>TF</v>
      </c>
      <c r="U150" t="str">
        <f t="shared" si="32"/>
        <v>TF</v>
      </c>
      <c r="V150" t="str">
        <f t="shared" si="33"/>
        <v>TF</v>
      </c>
      <c r="W150" t="str">
        <f t="shared" si="34"/>
        <v>TF</v>
      </c>
      <c r="X150" t="str">
        <f t="shared" si="35"/>
        <v>TF</v>
      </c>
    </row>
    <row r="151" spans="1:24" x14ac:dyDescent="0.3">
      <c r="A151" t="s">
        <v>151</v>
      </c>
      <c r="B151" t="str">
        <f>+VLOOKUP(A151,tickers!A:B,2,FALSE)</f>
        <v>Isabella Bank Corp.</v>
      </c>
      <c r="C151">
        <f>VLOOKUP(A151,'6m'!A:C,2,FALSE)</f>
        <v>0.72945615102401495</v>
      </c>
      <c r="D151">
        <f>VLOOKUP(A151,'1y'!A:C,2,FALSE)</f>
        <v>0.28315254082590002</v>
      </c>
      <c r="E151">
        <f>VLOOKUP(A151,'3y'!A:C,2,FALSE)</f>
        <v>0.61973890810625498</v>
      </c>
      <c r="F151">
        <f>VLOOKUP(A151,'5y'!A:C,2,FALSE)</f>
        <v>0.96007896397026904</v>
      </c>
      <c r="H151">
        <f>VLOOKUP(A151,'6m'!A:C,3,FALSE)</f>
        <v>0.67842556711709301</v>
      </c>
      <c r="I151">
        <f>VLOOKUP(A151,'1y'!A:C,3,FALSE)</f>
        <v>0.54642516353618897</v>
      </c>
      <c r="J151">
        <f>VLOOKUP(A151,'3y'!A:C,3,FALSE)</f>
        <v>0.49477484224224</v>
      </c>
      <c r="K151">
        <f>VLOOKUP(A151,'5y'!A:C,3,FALSE)</f>
        <v>0.55152076727354504</v>
      </c>
      <c r="M151" t="str">
        <f t="shared" si="24"/>
        <v>TF</v>
      </c>
      <c r="N151" t="str">
        <f t="shared" si="25"/>
        <v>-</v>
      </c>
      <c r="O151" t="str">
        <f t="shared" si="26"/>
        <v>TF</v>
      </c>
      <c r="P151" t="str">
        <f t="shared" si="27"/>
        <v>TF</v>
      </c>
      <c r="Q151" t="str">
        <f t="shared" si="28"/>
        <v>-</v>
      </c>
      <c r="R151" t="str">
        <f t="shared" si="29"/>
        <v>TF</v>
      </c>
      <c r="S151" t="str">
        <f t="shared" si="30"/>
        <v>MR</v>
      </c>
      <c r="T151" t="str">
        <f t="shared" si="31"/>
        <v>MR</v>
      </c>
      <c r="U151" t="str">
        <f t="shared" si="32"/>
        <v>MR</v>
      </c>
      <c r="V151" t="str">
        <f t="shared" si="33"/>
        <v>MR</v>
      </c>
      <c r="W151" t="str">
        <f t="shared" si="34"/>
        <v>TF</v>
      </c>
      <c r="X151" t="str">
        <f t="shared" si="35"/>
        <v>TF</v>
      </c>
    </row>
    <row r="152" spans="1:24" x14ac:dyDescent="0.3">
      <c r="A152" t="s">
        <v>152</v>
      </c>
      <c r="B152" t="str">
        <f>+VLOOKUP(A152,tickers!A:B,2,FALSE)</f>
        <v>Duke Energy Corp.</v>
      </c>
      <c r="C152">
        <f>VLOOKUP(A152,'6m'!A:C,2,FALSE)</f>
        <v>0.67403498451396504</v>
      </c>
      <c r="D152">
        <f>VLOOKUP(A152,'1y'!A:C,2,FALSE)</f>
        <v>0.75418620610069398</v>
      </c>
      <c r="E152">
        <f>VLOOKUP(A152,'3y'!A:C,2,FALSE)</f>
        <v>0.57488739510915499</v>
      </c>
      <c r="F152">
        <f>VLOOKUP(A152,'5y'!A:C,2,FALSE)</f>
        <v>0.31528998264349301</v>
      </c>
      <c r="H152">
        <f>VLOOKUP(A152,'6m'!A:C,3,FALSE)</f>
        <v>0.497051967072831</v>
      </c>
      <c r="I152">
        <f>VLOOKUP(A152,'1y'!A:C,3,FALSE)</f>
        <v>0.51316606467611203</v>
      </c>
      <c r="J152">
        <f>VLOOKUP(A152,'3y'!A:C,3,FALSE)</f>
        <v>0.56455216701241995</v>
      </c>
      <c r="K152">
        <f>VLOOKUP(A152,'5y'!A:C,3,FALSE)</f>
        <v>0.58975801617864998</v>
      </c>
      <c r="M152" t="str">
        <f t="shared" si="24"/>
        <v>MR</v>
      </c>
      <c r="N152" t="str">
        <f t="shared" si="25"/>
        <v>-</v>
      </c>
      <c r="O152" t="str">
        <f t="shared" si="26"/>
        <v>-</v>
      </c>
      <c r="P152" t="str">
        <f t="shared" si="27"/>
        <v>TF</v>
      </c>
      <c r="Q152" t="str">
        <f t="shared" si="28"/>
        <v>-</v>
      </c>
      <c r="R152" t="str">
        <f t="shared" si="29"/>
        <v>TF</v>
      </c>
      <c r="S152" t="str">
        <f t="shared" si="30"/>
        <v>MR</v>
      </c>
      <c r="T152" t="str">
        <f t="shared" si="31"/>
        <v>TF</v>
      </c>
      <c r="U152" t="str">
        <f t="shared" si="32"/>
        <v>TF</v>
      </c>
      <c r="V152" t="str">
        <f t="shared" si="33"/>
        <v>TF</v>
      </c>
      <c r="W152" t="str">
        <f t="shared" si="34"/>
        <v>TF</v>
      </c>
      <c r="X152" t="str">
        <f t="shared" si="35"/>
        <v>TF</v>
      </c>
    </row>
    <row r="153" spans="1:24" x14ac:dyDescent="0.3">
      <c r="A153" t="s">
        <v>153</v>
      </c>
      <c r="B153" t="str">
        <f>+VLOOKUP(A153,tickers!A:B,2,FALSE)</f>
        <v>Donegal Group Inc. B</v>
      </c>
      <c r="C153">
        <f>VLOOKUP(A153,'6m'!A:C,2,FALSE)</f>
        <v>4.5644215289232602E-4</v>
      </c>
      <c r="D153">
        <f>VLOOKUP(A153,'1y'!A:C,2,FALSE)</f>
        <v>0.50822452233573701</v>
      </c>
      <c r="E153">
        <f>VLOOKUP(A153,'3y'!A:C,2,FALSE)</f>
        <v>7.1359223594176999E-2</v>
      </c>
      <c r="F153">
        <f>VLOOKUP(A153,'5y'!A:C,2,FALSE)</f>
        <v>0.31175972173317601</v>
      </c>
      <c r="H153">
        <f>VLOOKUP(A153,'6m'!A:C,3,FALSE)</f>
        <v>0.35299039700409302</v>
      </c>
      <c r="I153">
        <f>VLOOKUP(A153,'1y'!A:C,3,FALSE)</f>
        <v>0.32730409731036098</v>
      </c>
      <c r="J153">
        <f>VLOOKUP(A153,'3y'!A:C,3,FALSE)</f>
        <v>0.34882326067105002</v>
      </c>
      <c r="K153">
        <f>VLOOKUP(A153,'5y'!A:C,3,FALSE)</f>
        <v>0.45389331789570098</v>
      </c>
      <c r="M153" t="str">
        <f t="shared" si="24"/>
        <v>MR</v>
      </c>
      <c r="N153" t="str">
        <f t="shared" si="25"/>
        <v>MR</v>
      </c>
      <c r="O153" t="str">
        <f t="shared" si="26"/>
        <v>MR</v>
      </c>
      <c r="P153" t="str">
        <f t="shared" si="27"/>
        <v>MR</v>
      </c>
      <c r="Q153" t="str">
        <f t="shared" si="28"/>
        <v>-</v>
      </c>
      <c r="R153" t="str">
        <f t="shared" si="29"/>
        <v>-</v>
      </c>
      <c r="S153" t="str">
        <f t="shared" si="30"/>
        <v>TF</v>
      </c>
      <c r="T153" t="str">
        <f t="shared" si="31"/>
        <v>MR</v>
      </c>
      <c r="U153" t="str">
        <f t="shared" si="32"/>
        <v>TF</v>
      </c>
      <c r="V153" t="str">
        <f t="shared" si="33"/>
        <v>TF</v>
      </c>
      <c r="W153" t="str">
        <f t="shared" si="34"/>
        <v>MR</v>
      </c>
      <c r="X153" t="str">
        <f t="shared" si="35"/>
        <v>TF</v>
      </c>
    </row>
    <row r="154" spans="1:24" x14ac:dyDescent="0.3">
      <c r="A154" t="s">
        <v>154</v>
      </c>
      <c r="B154" t="str">
        <f>+VLOOKUP(A154,tickers!A:B,2,FALSE)</f>
        <v>Verizon Communications</v>
      </c>
      <c r="C154">
        <f>VLOOKUP(A154,'6m'!A:C,2,FALSE)</f>
        <v>0.71920143554438098</v>
      </c>
      <c r="D154">
        <f>VLOOKUP(A154,'1y'!A:C,2,FALSE)</f>
        <v>0.43936593446139899</v>
      </c>
      <c r="E154">
        <f>VLOOKUP(A154,'3y'!A:C,2,FALSE)</f>
        <v>0.553788021173516</v>
      </c>
      <c r="F154">
        <f>VLOOKUP(A154,'5y'!A:C,2,FALSE)</f>
        <v>0.35101027690224301</v>
      </c>
      <c r="H154">
        <f>VLOOKUP(A154,'6m'!A:C,3,FALSE)</f>
        <v>0.56808653318938196</v>
      </c>
      <c r="I154">
        <f>VLOOKUP(A154,'1y'!A:C,3,FALSE)</f>
        <v>0.50970416345103198</v>
      </c>
      <c r="J154">
        <f>VLOOKUP(A154,'3y'!A:C,3,FALSE)</f>
        <v>0.585055855373948</v>
      </c>
      <c r="K154">
        <f>VLOOKUP(A154,'5y'!A:C,3,FALSE)</f>
        <v>0.57310093624737402</v>
      </c>
      <c r="M154" t="str">
        <f t="shared" si="24"/>
        <v>TF</v>
      </c>
      <c r="N154" t="str">
        <f t="shared" si="25"/>
        <v>-</v>
      </c>
      <c r="O154" t="str">
        <f t="shared" si="26"/>
        <v>TF</v>
      </c>
      <c r="P154" t="str">
        <f t="shared" si="27"/>
        <v>TF</v>
      </c>
      <c r="Q154" t="str">
        <f t="shared" si="28"/>
        <v>-</v>
      </c>
      <c r="R154" t="str">
        <f t="shared" si="29"/>
        <v>TF</v>
      </c>
      <c r="S154" t="str">
        <f t="shared" si="30"/>
        <v>MR</v>
      </c>
      <c r="T154" t="str">
        <f t="shared" si="31"/>
        <v>TF</v>
      </c>
      <c r="U154" t="str">
        <f t="shared" si="32"/>
        <v>TF</v>
      </c>
      <c r="V154" t="str">
        <f t="shared" si="33"/>
        <v>TF</v>
      </c>
      <c r="W154" t="str">
        <f t="shared" si="34"/>
        <v>TF</v>
      </c>
      <c r="X154" t="str">
        <f t="shared" si="35"/>
        <v>TF</v>
      </c>
    </row>
    <row r="155" spans="1:24" x14ac:dyDescent="0.3">
      <c r="A155" t="s">
        <v>155</v>
      </c>
      <c r="B155" t="str">
        <f>+VLOOKUP(A155,tickers!A:B,2,FALSE)</f>
        <v>CenterPoint Energy</v>
      </c>
      <c r="C155">
        <f>VLOOKUP(A155,'6m'!A:C,2,FALSE)</f>
        <v>0.33227413515620702</v>
      </c>
      <c r="D155">
        <f>VLOOKUP(A155,'1y'!A:C,2,FALSE)</f>
        <v>0.18451115602780899</v>
      </c>
      <c r="E155">
        <f>VLOOKUP(A155,'3y'!A:C,2,FALSE)</f>
        <v>0.37893013562126199</v>
      </c>
      <c r="F155">
        <f>VLOOKUP(A155,'5y'!A:C,2,FALSE)</f>
        <v>0.78179160291273297</v>
      </c>
      <c r="H155">
        <f>VLOOKUP(A155,'6m'!A:C,3,FALSE)</f>
        <v>0.54668486116322801</v>
      </c>
      <c r="I155">
        <f>VLOOKUP(A155,'1y'!A:C,3,FALSE)</f>
        <v>0.53218062300885005</v>
      </c>
      <c r="J155">
        <f>VLOOKUP(A155,'3y'!A:C,3,FALSE)</f>
        <v>0.46698345403598901</v>
      </c>
      <c r="K155">
        <f>VLOOKUP(A155,'5y'!A:C,3,FALSE)</f>
        <v>0.68352516269597596</v>
      </c>
      <c r="M155" t="str">
        <f t="shared" si="24"/>
        <v>TF</v>
      </c>
      <c r="N155" t="str">
        <f t="shared" si="25"/>
        <v>-</v>
      </c>
      <c r="O155" t="str">
        <f t="shared" si="26"/>
        <v>TF</v>
      </c>
      <c r="P155" t="str">
        <f t="shared" si="27"/>
        <v>TF</v>
      </c>
      <c r="Q155" t="str">
        <f t="shared" si="28"/>
        <v>-</v>
      </c>
      <c r="R155" t="str">
        <f t="shared" si="29"/>
        <v>TF</v>
      </c>
      <c r="S155" t="str">
        <f t="shared" si="30"/>
        <v>TF</v>
      </c>
      <c r="T155" t="str">
        <f t="shared" si="31"/>
        <v>MR</v>
      </c>
      <c r="U155" t="str">
        <f t="shared" si="32"/>
        <v>TF</v>
      </c>
      <c r="V155" t="str">
        <f t="shared" si="33"/>
        <v>MR</v>
      </c>
      <c r="W155" t="str">
        <f t="shared" si="34"/>
        <v>TF</v>
      </c>
      <c r="X155" t="str">
        <f t="shared" si="35"/>
        <v>TF</v>
      </c>
    </row>
    <row r="156" spans="1:24" x14ac:dyDescent="0.3">
      <c r="A156" t="s">
        <v>156</v>
      </c>
      <c r="B156" t="str">
        <f>+VLOOKUP(A156,tickers!A:B,2,FALSE)</f>
        <v>Donegal Group Inc. A</v>
      </c>
      <c r="C156">
        <f>VLOOKUP(A156,'6m'!A:C,2,FALSE)</f>
        <v>5.7919376330826501E-3</v>
      </c>
      <c r="D156">
        <f>VLOOKUP(A156,'1y'!A:C,2,FALSE)</f>
        <v>0.558256596385594</v>
      </c>
      <c r="E156">
        <f>VLOOKUP(A156,'3y'!A:C,2,FALSE)</f>
        <v>0.309369296073987</v>
      </c>
      <c r="F156">
        <f>VLOOKUP(A156,'5y'!A:C,2,FALSE)</f>
        <v>0.19930619923034701</v>
      </c>
      <c r="H156">
        <f>VLOOKUP(A156,'6m'!A:C,3,FALSE)</f>
        <v>0.30719588056365799</v>
      </c>
      <c r="I156">
        <f>VLOOKUP(A156,'1y'!A:C,3,FALSE)</f>
        <v>0.43269733595687299</v>
      </c>
      <c r="J156">
        <f>VLOOKUP(A156,'3y'!A:C,3,FALSE)</f>
        <v>0.487657499558802</v>
      </c>
      <c r="K156">
        <f>VLOOKUP(A156,'5y'!A:C,3,FALSE)</f>
        <v>0.49298963285465403</v>
      </c>
      <c r="M156" t="str">
        <f t="shared" si="24"/>
        <v>MR</v>
      </c>
      <c r="N156" t="str">
        <f t="shared" si="25"/>
        <v>MR</v>
      </c>
      <c r="O156" t="str">
        <f t="shared" si="26"/>
        <v>MR</v>
      </c>
      <c r="P156" t="str">
        <f t="shared" si="27"/>
        <v>MR</v>
      </c>
      <c r="Q156" t="str">
        <f t="shared" si="28"/>
        <v>-</v>
      </c>
      <c r="R156" t="str">
        <f t="shared" si="29"/>
        <v>-</v>
      </c>
      <c r="S156" t="str">
        <f t="shared" si="30"/>
        <v>TF</v>
      </c>
      <c r="T156" t="str">
        <f t="shared" si="31"/>
        <v>MR</v>
      </c>
      <c r="U156" t="str">
        <f t="shared" si="32"/>
        <v>TF</v>
      </c>
      <c r="V156" t="str">
        <f t="shared" si="33"/>
        <v>TF</v>
      </c>
      <c r="W156" t="str">
        <f t="shared" si="34"/>
        <v>MR</v>
      </c>
      <c r="X156" t="str">
        <f t="shared" si="35"/>
        <v>TF</v>
      </c>
    </row>
    <row r="157" spans="1:24" x14ac:dyDescent="0.3">
      <c r="A157" t="s">
        <v>157</v>
      </c>
      <c r="B157" t="str">
        <f>+VLOOKUP(A157,tickers!A:B,2,FALSE)</f>
        <v>Muncy Bank Financial Inc.</v>
      </c>
      <c r="C157">
        <f>VLOOKUP(A157,'6m'!A:C,2,FALSE)</f>
        <v>0.18483018837246601</v>
      </c>
      <c r="D157">
        <f>VLOOKUP(A157,'1y'!A:C,2,FALSE)</f>
        <v>0.50189231440275495</v>
      </c>
      <c r="E157">
        <f>VLOOKUP(A157,'3y'!A:C,2,FALSE)</f>
        <v>4.4663493121563598E-2</v>
      </c>
      <c r="F157">
        <f>VLOOKUP(A157,'5y'!A:C,2,FALSE)</f>
        <v>0.116016845101023</v>
      </c>
      <c r="H157">
        <f>VLOOKUP(A157,'6m'!A:C,3,FALSE)</f>
        <v>0.408801010700649</v>
      </c>
      <c r="I157">
        <f>VLOOKUP(A157,'1y'!A:C,3,FALSE)</f>
        <v>0.50271126763793605</v>
      </c>
      <c r="J157">
        <f>VLOOKUP(A157,'3y'!A:C,3,FALSE)</f>
        <v>0.58265665687679302</v>
      </c>
      <c r="K157">
        <f>VLOOKUP(A157,'5y'!A:C,3,FALSE)</f>
        <v>0.60457878914705498</v>
      </c>
      <c r="M157" t="str">
        <f t="shared" si="24"/>
        <v>MR</v>
      </c>
      <c r="N157" t="str">
        <f t="shared" si="25"/>
        <v>-</v>
      </c>
      <c r="O157" t="str">
        <f t="shared" si="26"/>
        <v>-</v>
      </c>
      <c r="P157" t="str">
        <f t="shared" si="27"/>
        <v>TF</v>
      </c>
      <c r="Q157" t="str">
        <f t="shared" si="28"/>
        <v>-</v>
      </c>
      <c r="R157" t="str">
        <f t="shared" si="29"/>
        <v>TF</v>
      </c>
      <c r="S157" t="str">
        <f t="shared" si="30"/>
        <v>TF</v>
      </c>
      <c r="T157" t="str">
        <f t="shared" si="31"/>
        <v>TF</v>
      </c>
      <c r="U157" t="str">
        <f t="shared" si="32"/>
        <v>TF</v>
      </c>
      <c r="V157" t="str">
        <f t="shared" si="33"/>
        <v>TF</v>
      </c>
      <c r="W157" t="str">
        <f t="shared" si="34"/>
        <v>TF</v>
      </c>
      <c r="X157" t="str">
        <f t="shared" si="35"/>
        <v>TF</v>
      </c>
    </row>
    <row r="158" spans="1:24" x14ac:dyDescent="0.3">
      <c r="A158" t="s">
        <v>158</v>
      </c>
      <c r="B158" t="str">
        <f>+VLOOKUP(A158,tickers!A:B,2,FALSE)</f>
        <v>WestRock Company</v>
      </c>
      <c r="C158">
        <f>VLOOKUP(A158,'6m'!A:C,2,FALSE)</f>
        <v>0.55731094965375405</v>
      </c>
      <c r="D158">
        <f>VLOOKUP(A158,'1y'!A:C,2,FALSE)</f>
        <v>0.138782820478321</v>
      </c>
      <c r="E158">
        <f>VLOOKUP(A158,'3y'!A:C,2,FALSE)</f>
        <v>0.66169205500315498</v>
      </c>
      <c r="F158">
        <f>VLOOKUP(A158,'5y'!A:C,2,FALSE)</f>
        <v>0.58382681531226699</v>
      </c>
      <c r="H158">
        <f>VLOOKUP(A158,'6m'!A:C,3,FALSE)</f>
        <v>0.63642498549614601</v>
      </c>
      <c r="I158">
        <f>VLOOKUP(A158,'1y'!A:C,3,FALSE)</f>
        <v>0.52032591506940995</v>
      </c>
      <c r="J158">
        <f>VLOOKUP(A158,'3y'!A:C,3,FALSE)</f>
        <v>0.63941384076158003</v>
      </c>
      <c r="K158">
        <f>VLOOKUP(A158,'5y'!A:C,3,FALSE)</f>
        <v>0.63740065876997198</v>
      </c>
      <c r="M158" t="str">
        <f t="shared" si="24"/>
        <v>TF</v>
      </c>
      <c r="N158" t="str">
        <f t="shared" si="25"/>
        <v>-</v>
      </c>
      <c r="O158" t="str">
        <f t="shared" si="26"/>
        <v>TF</v>
      </c>
      <c r="P158" t="str">
        <f t="shared" si="27"/>
        <v>TF</v>
      </c>
      <c r="Q158" t="str">
        <f t="shared" si="28"/>
        <v>-</v>
      </c>
      <c r="R158" t="str">
        <f t="shared" si="29"/>
        <v>TF</v>
      </c>
      <c r="S158" t="str">
        <f t="shared" si="30"/>
        <v>MR</v>
      </c>
      <c r="T158" t="str">
        <f t="shared" si="31"/>
        <v>TF</v>
      </c>
      <c r="U158" t="str">
        <f t="shared" si="32"/>
        <v>TF</v>
      </c>
      <c r="V158" t="str">
        <f t="shared" si="33"/>
        <v>MR</v>
      </c>
      <c r="W158" t="str">
        <f t="shared" si="34"/>
        <v>TF</v>
      </c>
      <c r="X158" t="str">
        <f t="shared" si="35"/>
        <v>TF</v>
      </c>
    </row>
    <row r="159" spans="1:24" x14ac:dyDescent="0.3">
      <c r="A159" t="s">
        <v>159</v>
      </c>
      <c r="B159" t="str">
        <f>+VLOOKUP(A159,tickers!A:B,2,FALSE)</f>
        <v>Prudential Financial Inc.</v>
      </c>
      <c r="C159">
        <f>VLOOKUP(A159,'6m'!A:C,2,FALSE)</f>
        <v>0.35631778541243597</v>
      </c>
      <c r="D159">
        <f>VLOOKUP(A159,'1y'!A:C,2,FALSE)</f>
        <v>0.308505294169864</v>
      </c>
      <c r="E159">
        <f>VLOOKUP(A159,'3y'!A:C,2,FALSE)</f>
        <v>6.6100355328679805E-2</v>
      </c>
      <c r="F159">
        <f>VLOOKUP(A159,'5y'!A:C,2,FALSE)</f>
        <v>0.61313528373408799</v>
      </c>
      <c r="H159">
        <f>VLOOKUP(A159,'6m'!A:C,3,FALSE)</f>
        <v>0.65896568348353801</v>
      </c>
      <c r="I159">
        <f>VLOOKUP(A159,'1y'!A:C,3,FALSE)</f>
        <v>0.55893800136516003</v>
      </c>
      <c r="J159">
        <f>VLOOKUP(A159,'3y'!A:C,3,FALSE)</f>
        <v>0.52127667238727304</v>
      </c>
      <c r="K159">
        <f>VLOOKUP(A159,'5y'!A:C,3,FALSE)</f>
        <v>0.64276044354915296</v>
      </c>
      <c r="M159" t="str">
        <f t="shared" si="24"/>
        <v>TF</v>
      </c>
      <c r="N159" t="str">
        <f t="shared" si="25"/>
        <v>-</v>
      </c>
      <c r="O159" t="str">
        <f t="shared" si="26"/>
        <v>TF</v>
      </c>
      <c r="P159" t="str">
        <f t="shared" si="27"/>
        <v>TF</v>
      </c>
      <c r="Q159" t="str">
        <f t="shared" si="28"/>
        <v>-</v>
      </c>
      <c r="R159" t="str">
        <f t="shared" si="29"/>
        <v>TF</v>
      </c>
      <c r="S159" t="str">
        <f t="shared" si="30"/>
        <v>TF</v>
      </c>
      <c r="T159" t="str">
        <f t="shared" si="31"/>
        <v>TF</v>
      </c>
      <c r="U159" t="str">
        <f t="shared" si="32"/>
        <v>TF</v>
      </c>
      <c r="V159" t="str">
        <f t="shared" si="33"/>
        <v>MR</v>
      </c>
      <c r="W159" t="str">
        <f t="shared" si="34"/>
        <v>TF</v>
      </c>
      <c r="X159" t="str">
        <f t="shared" si="35"/>
        <v>TF</v>
      </c>
    </row>
    <row r="160" spans="1:24" x14ac:dyDescent="0.3">
      <c r="A160" t="s">
        <v>160</v>
      </c>
      <c r="B160" t="str">
        <f>+VLOOKUP(A160,tickers!A:B,2,FALSE)</f>
        <v>Ryder System</v>
      </c>
      <c r="C160">
        <f>VLOOKUP(A160,'6m'!A:C,2,FALSE)</f>
        <v>0.31332687647132601</v>
      </c>
      <c r="D160">
        <f>VLOOKUP(A160,'1y'!A:C,2,FALSE)</f>
        <v>0.27383427596850002</v>
      </c>
      <c r="E160">
        <f>VLOOKUP(A160,'3y'!A:C,2,FALSE)</f>
        <v>0.35267703211447199</v>
      </c>
      <c r="F160">
        <f>VLOOKUP(A160,'5y'!A:C,2,FALSE)</f>
        <v>0.26591027537694101</v>
      </c>
      <c r="H160">
        <f>VLOOKUP(A160,'6m'!A:C,3,FALSE)</f>
        <v>0.44276221519992198</v>
      </c>
      <c r="I160">
        <f>VLOOKUP(A160,'1y'!A:C,3,FALSE)</f>
        <v>0.47487613986086902</v>
      </c>
      <c r="J160">
        <f>VLOOKUP(A160,'3y'!A:C,3,FALSE)</f>
        <v>0.55601552024593603</v>
      </c>
      <c r="K160">
        <f>VLOOKUP(A160,'5y'!A:C,3,FALSE)</f>
        <v>0.53083376021031403</v>
      </c>
      <c r="M160" t="str">
        <f t="shared" si="24"/>
        <v>MR</v>
      </c>
      <c r="N160" t="str">
        <f t="shared" si="25"/>
        <v>-</v>
      </c>
      <c r="O160" t="str">
        <f t="shared" si="26"/>
        <v>-</v>
      </c>
      <c r="P160" t="str">
        <f t="shared" si="27"/>
        <v>MR</v>
      </c>
      <c r="Q160" t="str">
        <f t="shared" si="28"/>
        <v>-</v>
      </c>
      <c r="R160" t="str">
        <f t="shared" si="29"/>
        <v>-</v>
      </c>
      <c r="S160" t="str">
        <f t="shared" si="30"/>
        <v>TF</v>
      </c>
      <c r="T160" t="str">
        <f t="shared" si="31"/>
        <v>TF</v>
      </c>
      <c r="U160" t="str">
        <f t="shared" si="32"/>
        <v>TF</v>
      </c>
      <c r="V160" t="str">
        <f t="shared" si="33"/>
        <v>TF</v>
      </c>
      <c r="W160" t="str">
        <f t="shared" si="34"/>
        <v>TF</v>
      </c>
      <c r="X160" t="str">
        <f t="shared" si="35"/>
        <v>TF</v>
      </c>
    </row>
    <row r="161" spans="1:24" x14ac:dyDescent="0.3">
      <c r="A161" t="s">
        <v>161</v>
      </c>
      <c r="B161" t="str">
        <f>+VLOOKUP(A161,tickers!A:B,2,FALSE)</f>
        <v>South Jersey Industries</v>
      </c>
      <c r="C161">
        <f>VLOOKUP(A161,'6m'!A:C,2,FALSE)</f>
        <v>0.29706159152296502</v>
      </c>
      <c r="D161">
        <f>VLOOKUP(A161,'1y'!A:C,2,FALSE)</f>
        <v>0.26183894308056499</v>
      </c>
      <c r="E161">
        <f>VLOOKUP(A161,'3y'!A:C,2,FALSE)</f>
        <v>6.4593367261639598E-2</v>
      </c>
      <c r="F161">
        <f>VLOOKUP(A161,'5y'!A:C,2,FALSE)</f>
        <v>0.48763471101459599</v>
      </c>
      <c r="H161">
        <f>VLOOKUP(A161,'6m'!A:C,3,FALSE)</f>
        <v>0.434345417876558</v>
      </c>
      <c r="I161">
        <f>VLOOKUP(A161,'1y'!A:C,3,FALSE)</f>
        <v>0.41876805340588902</v>
      </c>
      <c r="J161">
        <f>VLOOKUP(A161,'3y'!A:C,3,FALSE)</f>
        <v>0.46746969756867202</v>
      </c>
      <c r="K161">
        <f>VLOOKUP(A161,'5y'!A:C,3,FALSE)</f>
        <v>0.541980002308177</v>
      </c>
      <c r="M161" t="str">
        <f t="shared" si="24"/>
        <v>MR</v>
      </c>
      <c r="N161" t="str">
        <f t="shared" si="25"/>
        <v>-</v>
      </c>
      <c r="O161" t="str">
        <f t="shared" si="26"/>
        <v>-</v>
      </c>
      <c r="P161" t="str">
        <f t="shared" si="27"/>
        <v>MR</v>
      </c>
      <c r="Q161" t="str">
        <f t="shared" si="28"/>
        <v>-</v>
      </c>
      <c r="R161" t="str">
        <f t="shared" si="29"/>
        <v>-</v>
      </c>
      <c r="S161" t="str">
        <f t="shared" si="30"/>
        <v>TF</v>
      </c>
      <c r="T161" t="str">
        <f t="shared" si="31"/>
        <v>MR</v>
      </c>
      <c r="U161" t="str">
        <f t="shared" si="32"/>
        <v>TF</v>
      </c>
      <c r="V161" t="str">
        <f t="shared" si="33"/>
        <v>TF</v>
      </c>
      <c r="W161" t="str">
        <f t="shared" si="34"/>
        <v>TF</v>
      </c>
      <c r="X161" t="str">
        <f t="shared" si="35"/>
        <v>TF</v>
      </c>
    </row>
    <row r="162" spans="1:24" x14ac:dyDescent="0.3">
      <c r="A162" t="s">
        <v>162</v>
      </c>
      <c r="B162" t="str">
        <f>+VLOOKUP(A162,tickers!A:B,2,FALSE)</f>
        <v>OGE Energy Corp.</v>
      </c>
      <c r="C162">
        <f>VLOOKUP(A162,'6m'!A:C,2,FALSE)</f>
        <v>6.8455301059362803E-2</v>
      </c>
      <c r="D162">
        <f>VLOOKUP(A162,'1y'!A:C,2,FALSE)</f>
        <v>0.152014021040528</v>
      </c>
      <c r="E162">
        <f>VLOOKUP(A162,'3y'!A:C,2,FALSE)</f>
        <v>0.49866034635536899</v>
      </c>
      <c r="F162">
        <f>VLOOKUP(A162,'5y'!A:C,2,FALSE)</f>
        <v>0.243011836647338</v>
      </c>
      <c r="H162">
        <f>VLOOKUP(A162,'6m'!A:C,3,FALSE)</f>
        <v>0.48166375609963702</v>
      </c>
      <c r="I162">
        <f>VLOOKUP(A162,'1y'!A:C,3,FALSE)</f>
        <v>0.508495536593776</v>
      </c>
      <c r="J162">
        <f>VLOOKUP(A162,'3y'!A:C,3,FALSE)</f>
        <v>0.659638577119108</v>
      </c>
      <c r="K162">
        <f>VLOOKUP(A162,'5y'!A:C,3,FALSE)</f>
        <v>0.69720158997803305</v>
      </c>
      <c r="M162" t="str">
        <f t="shared" si="24"/>
        <v>MR</v>
      </c>
      <c r="N162" t="str">
        <f t="shared" si="25"/>
        <v>MR</v>
      </c>
      <c r="O162" t="str">
        <f t="shared" si="26"/>
        <v>MR</v>
      </c>
      <c r="P162" t="str">
        <f t="shared" si="27"/>
        <v>TF</v>
      </c>
      <c r="Q162" t="str">
        <f t="shared" si="28"/>
        <v>-</v>
      </c>
      <c r="R162" t="str">
        <f t="shared" si="29"/>
        <v>TF</v>
      </c>
      <c r="S162" t="str">
        <f t="shared" si="30"/>
        <v>TF</v>
      </c>
      <c r="T162" t="str">
        <f t="shared" si="31"/>
        <v>TF</v>
      </c>
      <c r="U162" t="str">
        <f t="shared" si="32"/>
        <v>TF</v>
      </c>
      <c r="V162" t="str">
        <f t="shared" si="33"/>
        <v>TF</v>
      </c>
      <c r="W162" t="str">
        <f t="shared" si="34"/>
        <v>TF</v>
      </c>
      <c r="X162" t="str">
        <f t="shared" si="35"/>
        <v>TF</v>
      </c>
    </row>
    <row r="163" spans="1:24" x14ac:dyDescent="0.3">
      <c r="A163" t="s">
        <v>163</v>
      </c>
      <c r="B163" t="str">
        <f>+VLOOKUP(A163,tickers!A:B,2,FALSE)</f>
        <v>Flowers Foods</v>
      </c>
      <c r="C163">
        <f>VLOOKUP(A163,'6m'!A:C,2,FALSE)</f>
        <v>0.61567136148486401</v>
      </c>
      <c r="D163">
        <f>VLOOKUP(A163,'1y'!A:C,2,FALSE)</f>
        <v>0.90562948426649004</v>
      </c>
      <c r="E163">
        <f>VLOOKUP(A163,'3y'!A:C,2,FALSE)</f>
        <v>0.34535752773411099</v>
      </c>
      <c r="F163">
        <f>VLOOKUP(A163,'5y'!A:C,2,FALSE)</f>
        <v>0.171435770505314</v>
      </c>
      <c r="H163">
        <f>VLOOKUP(A163,'6m'!A:C,3,FALSE)</f>
        <v>0.53247392490428802</v>
      </c>
      <c r="I163">
        <f>VLOOKUP(A163,'1y'!A:C,3,FALSE)</f>
        <v>0.555947849107431</v>
      </c>
      <c r="J163">
        <f>VLOOKUP(A163,'3y'!A:C,3,FALSE)</f>
        <v>0.55159479468147898</v>
      </c>
      <c r="K163">
        <f>VLOOKUP(A163,'5y'!A:C,3,FALSE)</f>
        <v>0.54771079663708</v>
      </c>
      <c r="M163" t="str">
        <f t="shared" si="24"/>
        <v>TF</v>
      </c>
      <c r="N163" t="str">
        <f t="shared" si="25"/>
        <v>-</v>
      </c>
      <c r="O163" t="str">
        <f t="shared" si="26"/>
        <v>TF</v>
      </c>
      <c r="P163" t="str">
        <f t="shared" si="27"/>
        <v>TF</v>
      </c>
      <c r="Q163" t="str">
        <f t="shared" si="28"/>
        <v>-</v>
      </c>
      <c r="R163" t="str">
        <f t="shared" si="29"/>
        <v>TF</v>
      </c>
      <c r="S163" t="str">
        <f t="shared" si="30"/>
        <v>TF</v>
      </c>
      <c r="T163" t="str">
        <f t="shared" si="31"/>
        <v>TF</v>
      </c>
      <c r="U163" t="str">
        <f t="shared" si="32"/>
        <v>TF</v>
      </c>
      <c r="V163" t="str">
        <f t="shared" si="33"/>
        <v>TF</v>
      </c>
      <c r="W163" t="str">
        <f t="shared" si="34"/>
        <v>TF</v>
      </c>
      <c r="X163" t="str">
        <f t="shared" si="35"/>
        <v>TF</v>
      </c>
    </row>
    <row r="164" spans="1:24" x14ac:dyDescent="0.3">
      <c r="A164" t="s">
        <v>164</v>
      </c>
      <c r="B164" t="str">
        <f>+VLOOKUP(A164,tickers!A:B,2,FALSE)</f>
        <v>Kellogg Company</v>
      </c>
      <c r="C164">
        <f>VLOOKUP(A164,'6m'!A:C,2,FALSE)</f>
        <v>0.69387078656458001</v>
      </c>
      <c r="D164">
        <f>VLOOKUP(A164,'1y'!A:C,2,FALSE)</f>
        <v>0.26153523744982599</v>
      </c>
      <c r="E164">
        <f>VLOOKUP(A164,'3y'!A:C,2,FALSE)</f>
        <v>8.2256170473253398E-2</v>
      </c>
      <c r="F164">
        <f>VLOOKUP(A164,'5y'!A:C,2,FALSE)</f>
        <v>0.20129077117913899</v>
      </c>
      <c r="H164">
        <f>VLOOKUP(A164,'6m'!A:C,3,FALSE)</f>
        <v>0.68371839189755801</v>
      </c>
      <c r="I164">
        <f>VLOOKUP(A164,'1y'!A:C,3,FALSE)</f>
        <v>0.68303912984120596</v>
      </c>
      <c r="J164">
        <f>VLOOKUP(A164,'3y'!A:C,3,FALSE)</f>
        <v>0.48677243467633202</v>
      </c>
      <c r="K164">
        <f>VLOOKUP(A164,'5y'!A:C,3,FALSE)</f>
        <v>0.50603565417442298</v>
      </c>
      <c r="M164" t="str">
        <f t="shared" si="24"/>
        <v>TF</v>
      </c>
      <c r="N164" t="str">
        <f t="shared" si="25"/>
        <v>-</v>
      </c>
      <c r="O164" t="str">
        <f t="shared" si="26"/>
        <v>TF</v>
      </c>
      <c r="P164" t="str">
        <f t="shared" si="27"/>
        <v>TF</v>
      </c>
      <c r="Q164" t="str">
        <f t="shared" si="28"/>
        <v>-</v>
      </c>
      <c r="R164" t="str">
        <f t="shared" si="29"/>
        <v>TF</v>
      </c>
      <c r="S164" t="str">
        <f t="shared" si="30"/>
        <v>TF</v>
      </c>
      <c r="T164" t="str">
        <f t="shared" si="31"/>
        <v>MR</v>
      </c>
      <c r="U164" t="str">
        <f t="shared" si="32"/>
        <v>TF</v>
      </c>
      <c r="V164" t="str">
        <f t="shared" si="33"/>
        <v>TF</v>
      </c>
      <c r="W164" t="str">
        <f t="shared" si="34"/>
        <v>TF</v>
      </c>
      <c r="X164" t="str">
        <f t="shared" si="35"/>
        <v>TF</v>
      </c>
    </row>
    <row r="165" spans="1:24" x14ac:dyDescent="0.3">
      <c r="A165" t="s">
        <v>165</v>
      </c>
      <c r="B165" t="str">
        <f>+VLOOKUP(A165,tickers!A:B,2,FALSE)</f>
        <v>Southside Bancshares</v>
      </c>
      <c r="C165">
        <f>VLOOKUP(A165,'6m'!A:C,2,FALSE)</f>
        <v>0.53880127453600202</v>
      </c>
      <c r="D165">
        <f>VLOOKUP(A165,'1y'!A:C,2,FALSE)</f>
        <v>0.116071983814293</v>
      </c>
      <c r="E165">
        <f>VLOOKUP(A165,'3y'!A:C,2,FALSE)</f>
        <v>2.0674424534882401E-3</v>
      </c>
      <c r="F165">
        <f>VLOOKUP(A165,'5y'!A:C,2,FALSE)</f>
        <v>0.47705834854589801</v>
      </c>
      <c r="H165">
        <f>VLOOKUP(A165,'6m'!A:C,3,FALSE)</f>
        <v>0.703702232866669</v>
      </c>
      <c r="I165">
        <f>VLOOKUP(A165,'1y'!A:C,3,FALSE)</f>
        <v>0.565050050266521</v>
      </c>
      <c r="J165">
        <f>VLOOKUP(A165,'3y'!A:C,3,FALSE)</f>
        <v>0.42213956986913898</v>
      </c>
      <c r="K165">
        <f>VLOOKUP(A165,'5y'!A:C,3,FALSE)</f>
        <v>0.62894630992735101</v>
      </c>
      <c r="M165" t="str">
        <f t="shared" si="24"/>
        <v>TF</v>
      </c>
      <c r="N165" t="str">
        <f t="shared" si="25"/>
        <v>-</v>
      </c>
      <c r="O165" t="str">
        <f t="shared" si="26"/>
        <v>TF</v>
      </c>
      <c r="P165" t="str">
        <f t="shared" si="27"/>
        <v>TF</v>
      </c>
      <c r="Q165" t="str">
        <f t="shared" si="28"/>
        <v>-</v>
      </c>
      <c r="R165" t="str">
        <f t="shared" si="29"/>
        <v>TF</v>
      </c>
      <c r="S165" t="str">
        <f t="shared" si="30"/>
        <v>TF</v>
      </c>
      <c r="T165" t="str">
        <f t="shared" si="31"/>
        <v>MR</v>
      </c>
      <c r="U165" t="str">
        <f t="shared" si="32"/>
        <v>TF</v>
      </c>
      <c r="V165" t="str">
        <f t="shared" si="33"/>
        <v>TF</v>
      </c>
      <c r="W165" t="str">
        <f t="shared" si="34"/>
        <v>TF</v>
      </c>
      <c r="X165" t="str">
        <f t="shared" si="35"/>
        <v>TF</v>
      </c>
    </row>
    <row r="166" spans="1:24" x14ac:dyDescent="0.3">
      <c r="A166" t="s">
        <v>166</v>
      </c>
      <c r="B166" t="str">
        <f>+VLOOKUP(A166,tickers!A:B,2,FALSE)</f>
        <v>Digital Realty Trust</v>
      </c>
      <c r="C166">
        <f>VLOOKUP(A166,'6m'!A:C,2,FALSE)</f>
        <v>0.64519073883685996</v>
      </c>
      <c r="D166">
        <f>VLOOKUP(A166,'1y'!A:C,2,FALSE)</f>
        <v>0.56854813383774705</v>
      </c>
      <c r="E166">
        <f>VLOOKUP(A166,'3y'!A:C,2,FALSE)</f>
        <v>0.10946328759702401</v>
      </c>
      <c r="F166">
        <f>VLOOKUP(A166,'5y'!A:C,2,FALSE)</f>
        <v>0.71932660377087598</v>
      </c>
      <c r="H166">
        <f>VLOOKUP(A166,'6m'!A:C,3,FALSE)</f>
        <v>0.54806009884919904</v>
      </c>
      <c r="I166">
        <f>VLOOKUP(A166,'1y'!A:C,3,FALSE)</f>
        <v>0.51963027613856805</v>
      </c>
      <c r="J166">
        <f>VLOOKUP(A166,'3y'!A:C,3,FALSE)</f>
        <v>0.49481484708471901</v>
      </c>
      <c r="K166">
        <f>VLOOKUP(A166,'5y'!A:C,3,FALSE)</f>
        <v>0.65167571082846498</v>
      </c>
      <c r="M166" t="str">
        <f t="shared" si="24"/>
        <v>TF</v>
      </c>
      <c r="N166" t="str">
        <f t="shared" si="25"/>
        <v>-</v>
      </c>
      <c r="O166" t="str">
        <f t="shared" si="26"/>
        <v>TF</v>
      </c>
      <c r="P166" t="str">
        <f t="shared" si="27"/>
        <v>TF</v>
      </c>
      <c r="Q166" t="str">
        <f t="shared" si="28"/>
        <v>-</v>
      </c>
      <c r="R166" t="str">
        <f t="shared" si="29"/>
        <v>TF</v>
      </c>
      <c r="S166" t="str">
        <f t="shared" si="30"/>
        <v>TF</v>
      </c>
      <c r="T166" t="str">
        <f t="shared" si="31"/>
        <v>MR</v>
      </c>
      <c r="U166" t="str">
        <f t="shared" si="32"/>
        <v>TF</v>
      </c>
      <c r="V166" t="str">
        <f t="shared" si="33"/>
        <v>MR</v>
      </c>
      <c r="W166" t="str">
        <f t="shared" si="34"/>
        <v>TF</v>
      </c>
      <c r="X166" t="str">
        <f t="shared" si="35"/>
        <v>TF</v>
      </c>
    </row>
    <row r="167" spans="1:24" x14ac:dyDescent="0.3">
      <c r="A167" t="s">
        <v>167</v>
      </c>
      <c r="B167" t="str">
        <f>+VLOOKUP(A167,tickers!A:B,2,FALSE)</f>
        <v>Bunge Limited</v>
      </c>
      <c r="C167">
        <f>VLOOKUP(A167,'6m'!A:C,2,FALSE)</f>
        <v>1.04035941359526E-2</v>
      </c>
      <c r="D167">
        <f>VLOOKUP(A167,'1y'!A:C,2,FALSE)</f>
        <v>0.28713532646147799</v>
      </c>
      <c r="E167">
        <f>VLOOKUP(A167,'3y'!A:C,2,FALSE)</f>
        <v>0.28484919078177701</v>
      </c>
      <c r="F167">
        <f>VLOOKUP(A167,'5y'!A:C,2,FALSE)</f>
        <v>0.40715389773641802</v>
      </c>
      <c r="H167">
        <f>VLOOKUP(A167,'6m'!A:C,3,FALSE)</f>
        <v>0.28415731383373499</v>
      </c>
      <c r="I167">
        <f>VLOOKUP(A167,'1y'!A:C,3,FALSE)</f>
        <v>0.40108276695855399</v>
      </c>
      <c r="J167">
        <f>VLOOKUP(A167,'3y'!A:C,3,FALSE)</f>
        <v>0.53788331804073697</v>
      </c>
      <c r="K167">
        <f>VLOOKUP(A167,'5y'!A:C,3,FALSE)</f>
        <v>0.52216682581069396</v>
      </c>
      <c r="M167" t="str">
        <f t="shared" si="24"/>
        <v>MR</v>
      </c>
      <c r="N167" t="str">
        <f t="shared" si="25"/>
        <v>MR</v>
      </c>
      <c r="O167" t="str">
        <f t="shared" si="26"/>
        <v>MR</v>
      </c>
      <c r="P167" t="str">
        <f t="shared" si="27"/>
        <v>MR</v>
      </c>
      <c r="Q167" t="str">
        <f t="shared" si="28"/>
        <v>-</v>
      </c>
      <c r="R167" t="str">
        <f t="shared" si="29"/>
        <v>-</v>
      </c>
      <c r="S167" t="str">
        <f t="shared" si="30"/>
        <v>TF</v>
      </c>
      <c r="T167" t="str">
        <f t="shared" si="31"/>
        <v>TF</v>
      </c>
      <c r="U167" t="str">
        <f t="shared" si="32"/>
        <v>TF</v>
      </c>
      <c r="V167" t="str">
        <f t="shared" si="33"/>
        <v>TF</v>
      </c>
      <c r="W167" t="str">
        <f t="shared" si="34"/>
        <v>TF</v>
      </c>
      <c r="X167" t="str">
        <f t="shared" si="35"/>
        <v>TF</v>
      </c>
    </row>
    <row r="168" spans="1:24" x14ac:dyDescent="0.3">
      <c r="A168" t="s">
        <v>168</v>
      </c>
      <c r="B168" t="str">
        <f>+VLOOKUP(A168,tickers!A:B,2,FALSE)</f>
        <v>Cardinal Health Inc.</v>
      </c>
      <c r="C168">
        <f>VLOOKUP(A168,'6m'!A:C,2,FALSE)</f>
        <v>0.63747155109842402</v>
      </c>
      <c r="D168">
        <f>VLOOKUP(A168,'1y'!A:C,2,FALSE)</f>
        <v>0.18554119419151399</v>
      </c>
      <c r="E168">
        <f>VLOOKUP(A168,'3y'!A:C,2,FALSE)</f>
        <v>0.65966964095846603</v>
      </c>
      <c r="F168">
        <f>VLOOKUP(A168,'5y'!A:C,2,FALSE)</f>
        <v>0.52120525917956595</v>
      </c>
      <c r="H168">
        <f>VLOOKUP(A168,'6m'!A:C,3,FALSE)</f>
        <v>0.64206821727641805</v>
      </c>
      <c r="I168">
        <f>VLOOKUP(A168,'1y'!A:C,3,FALSE)</f>
        <v>0.50278253223945402</v>
      </c>
      <c r="J168">
        <f>VLOOKUP(A168,'3y'!A:C,3,FALSE)</f>
        <v>0.50381759482514799</v>
      </c>
      <c r="K168">
        <f>VLOOKUP(A168,'5y'!A:C,3,FALSE)</f>
        <v>0.50895134345151904</v>
      </c>
      <c r="M168" t="str">
        <f t="shared" si="24"/>
        <v>TF</v>
      </c>
      <c r="N168" t="str">
        <f t="shared" si="25"/>
        <v>-</v>
      </c>
      <c r="O168" t="str">
        <f t="shared" si="26"/>
        <v>TF</v>
      </c>
      <c r="P168" t="str">
        <f t="shared" si="27"/>
        <v>TF</v>
      </c>
      <c r="Q168" t="str">
        <f t="shared" si="28"/>
        <v>-</v>
      </c>
      <c r="R168" t="str">
        <f t="shared" si="29"/>
        <v>TF</v>
      </c>
      <c r="S168" t="str">
        <f t="shared" si="30"/>
        <v>MR</v>
      </c>
      <c r="T168" t="str">
        <f t="shared" si="31"/>
        <v>TF</v>
      </c>
      <c r="U168" t="str">
        <f t="shared" si="32"/>
        <v>TF</v>
      </c>
      <c r="V168" t="str">
        <f t="shared" si="33"/>
        <v>MR</v>
      </c>
      <c r="W168" t="str">
        <f t="shared" si="34"/>
        <v>TF</v>
      </c>
      <c r="X168" t="str">
        <f t="shared" si="35"/>
        <v>TF</v>
      </c>
    </row>
    <row r="169" spans="1:24" x14ac:dyDescent="0.3">
      <c r="A169" t="s">
        <v>169</v>
      </c>
      <c r="B169" t="str">
        <f>+VLOOKUP(A169,tickers!A:B,2,FALSE)</f>
        <v>NorthWestern Corp.</v>
      </c>
      <c r="C169">
        <f>VLOOKUP(A169,'6m'!A:C,2,FALSE)</f>
        <v>0.13316159555686699</v>
      </c>
      <c r="D169">
        <f>VLOOKUP(A169,'1y'!A:C,2,FALSE)</f>
        <v>0.94778385157756495</v>
      </c>
      <c r="E169">
        <f>VLOOKUP(A169,'3y'!A:C,2,FALSE)</f>
        <v>0.53024697576695301</v>
      </c>
      <c r="F169">
        <f>VLOOKUP(A169,'5y'!A:C,2,FALSE)</f>
        <v>0.26833958214166498</v>
      </c>
      <c r="H169">
        <f>VLOOKUP(A169,'6m'!A:C,3,FALSE)</f>
        <v>0.46633853188410701</v>
      </c>
      <c r="I169">
        <f>VLOOKUP(A169,'1y'!A:C,3,FALSE)</f>
        <v>0.485970272515658</v>
      </c>
      <c r="J169">
        <f>VLOOKUP(A169,'3y'!A:C,3,FALSE)</f>
        <v>0.62020323422062495</v>
      </c>
      <c r="K169">
        <f>VLOOKUP(A169,'5y'!A:C,3,FALSE)</f>
        <v>0.59615188945309305</v>
      </c>
      <c r="M169" t="str">
        <f t="shared" si="24"/>
        <v>MR</v>
      </c>
      <c r="N169" t="str">
        <f t="shared" si="25"/>
        <v>-</v>
      </c>
      <c r="O169" t="str">
        <f t="shared" si="26"/>
        <v>-</v>
      </c>
      <c r="P169" t="str">
        <f t="shared" si="27"/>
        <v>MR</v>
      </c>
      <c r="Q169" t="str">
        <f t="shared" si="28"/>
        <v>-</v>
      </c>
      <c r="R169" t="str">
        <f t="shared" si="29"/>
        <v>-</v>
      </c>
      <c r="S169" t="str">
        <f t="shared" si="30"/>
        <v>MR</v>
      </c>
      <c r="T169" t="str">
        <f t="shared" si="31"/>
        <v>TF</v>
      </c>
      <c r="U169" t="str">
        <f t="shared" si="32"/>
        <v>TF</v>
      </c>
      <c r="V169" t="str">
        <f t="shared" si="33"/>
        <v>TF</v>
      </c>
      <c r="W169" t="str">
        <f t="shared" si="34"/>
        <v>TF</v>
      </c>
      <c r="X169" t="str">
        <f t="shared" si="35"/>
        <v>TF</v>
      </c>
    </row>
    <row r="170" spans="1:24" x14ac:dyDescent="0.3">
      <c r="A170" t="s">
        <v>170</v>
      </c>
      <c r="B170" t="str">
        <f>+VLOOKUP(A170,tickers!A:B,2,FALSE)</f>
        <v>Landmark Bancorp Inc.</v>
      </c>
      <c r="C170">
        <f>VLOOKUP(A170,'6m'!A:C,2,FALSE)</f>
        <v>0.38562730150916802</v>
      </c>
      <c r="D170">
        <f>VLOOKUP(A170,'1y'!A:C,2,FALSE)</f>
        <v>0.107474900879711</v>
      </c>
      <c r="E170">
        <f>VLOOKUP(A170,'3y'!A:C,2,FALSE)</f>
        <v>0.110103846012436</v>
      </c>
      <c r="F170">
        <f>VLOOKUP(A170,'5y'!A:C,2,FALSE)</f>
        <v>0.92107915870415802</v>
      </c>
      <c r="H170">
        <f>VLOOKUP(A170,'6m'!A:C,3,FALSE)</f>
        <v>0.64618190579839097</v>
      </c>
      <c r="I170">
        <f>VLOOKUP(A170,'1y'!A:C,3,FALSE)</f>
        <v>0.52019477782509804</v>
      </c>
      <c r="J170">
        <f>VLOOKUP(A170,'3y'!A:C,3,FALSE)</f>
        <v>0.43941757996303699</v>
      </c>
      <c r="K170">
        <f>VLOOKUP(A170,'5y'!A:C,3,FALSE)</f>
        <v>0.57500949755267095</v>
      </c>
      <c r="M170" t="str">
        <f t="shared" si="24"/>
        <v>TF</v>
      </c>
      <c r="N170" t="str">
        <f t="shared" si="25"/>
        <v>-</v>
      </c>
      <c r="O170" t="str">
        <f t="shared" si="26"/>
        <v>TF</v>
      </c>
      <c r="P170" t="str">
        <f t="shared" si="27"/>
        <v>TF</v>
      </c>
      <c r="Q170" t="str">
        <f t="shared" si="28"/>
        <v>-</v>
      </c>
      <c r="R170" t="str">
        <f t="shared" si="29"/>
        <v>TF</v>
      </c>
      <c r="S170" t="str">
        <f t="shared" si="30"/>
        <v>TF</v>
      </c>
      <c r="T170" t="str">
        <f t="shared" si="31"/>
        <v>MR</v>
      </c>
      <c r="U170" t="str">
        <f t="shared" si="32"/>
        <v>TF</v>
      </c>
      <c r="V170" t="str">
        <f t="shared" si="33"/>
        <v>MR</v>
      </c>
      <c r="W170" t="str">
        <f t="shared" si="34"/>
        <v>TF</v>
      </c>
      <c r="X170" t="str">
        <f t="shared" si="35"/>
        <v>TF</v>
      </c>
    </row>
    <row r="171" spans="1:24" x14ac:dyDescent="0.3">
      <c r="A171" t="s">
        <v>171</v>
      </c>
      <c r="B171" t="str">
        <f>+VLOOKUP(A171,tickers!A:B,2,FALSE)</f>
        <v>Maxim Integrated Products</v>
      </c>
      <c r="C171">
        <f>VLOOKUP(A171,'6m'!A:C,2,FALSE)</f>
        <v>0.33962479215909802</v>
      </c>
      <c r="D171">
        <f>VLOOKUP(A171,'1y'!A:C,2,FALSE)</f>
        <v>8.0658033327783096E-2</v>
      </c>
      <c r="E171">
        <f>VLOOKUP(A171,'3y'!A:C,2,FALSE)</f>
        <v>0.45447364564102299</v>
      </c>
      <c r="F171">
        <f>VLOOKUP(A171,'5y'!A:C,2,FALSE)</f>
        <v>0.64494756096738504</v>
      </c>
      <c r="H171">
        <f>VLOOKUP(A171,'6m'!A:C,3,FALSE)</f>
        <v>0.48751802699549002</v>
      </c>
      <c r="I171">
        <f>VLOOKUP(A171,'1y'!A:C,3,FALSE)</f>
        <v>0.43429134479466303</v>
      </c>
      <c r="J171">
        <f>VLOOKUP(A171,'3y'!A:C,3,FALSE)</f>
        <v>0.474468513099079</v>
      </c>
      <c r="K171">
        <f>VLOOKUP(A171,'5y'!A:C,3,FALSE)</f>
        <v>0.62825210215201999</v>
      </c>
      <c r="M171" t="str">
        <f t="shared" si="24"/>
        <v>MR</v>
      </c>
      <c r="N171" t="str">
        <f t="shared" si="25"/>
        <v>-</v>
      </c>
      <c r="O171" t="str">
        <f t="shared" si="26"/>
        <v>-</v>
      </c>
      <c r="P171" t="str">
        <f t="shared" si="27"/>
        <v>MR</v>
      </c>
      <c r="Q171" t="str">
        <f t="shared" si="28"/>
        <v>MR</v>
      </c>
      <c r="R171" t="str">
        <f t="shared" si="29"/>
        <v>MR</v>
      </c>
      <c r="S171" t="str">
        <f t="shared" si="30"/>
        <v>TF</v>
      </c>
      <c r="T171" t="str">
        <f t="shared" si="31"/>
        <v>MR</v>
      </c>
      <c r="U171" t="str">
        <f t="shared" si="32"/>
        <v>TF</v>
      </c>
      <c r="V171" t="str">
        <f t="shared" si="33"/>
        <v>MR</v>
      </c>
      <c r="W171" t="str">
        <f t="shared" si="34"/>
        <v>TF</v>
      </c>
      <c r="X171" t="str">
        <f t="shared" si="35"/>
        <v>TF</v>
      </c>
    </row>
    <row r="172" spans="1:24" x14ac:dyDescent="0.3">
      <c r="A172" t="s">
        <v>172</v>
      </c>
      <c r="B172" t="str">
        <f>+VLOOKUP(A172,tickers!A:B,2,FALSE)</f>
        <v>Bank of Marin Bancorp</v>
      </c>
      <c r="C172">
        <f>VLOOKUP(A172,'6m'!A:C,2,FALSE)</f>
        <v>0.484852389507337</v>
      </c>
      <c r="D172">
        <f>VLOOKUP(A172,'1y'!A:C,2,FALSE)</f>
        <v>0.14227857188898499</v>
      </c>
      <c r="E172">
        <f>VLOOKUP(A172,'3y'!A:C,2,FALSE)</f>
        <v>0.61730421244093503</v>
      </c>
      <c r="F172">
        <f>VLOOKUP(A172,'5y'!A:C,2,FALSE)</f>
        <v>0.66254907820271403</v>
      </c>
      <c r="H172">
        <f>VLOOKUP(A172,'6m'!A:C,3,FALSE)</f>
        <v>0.54114558222870301</v>
      </c>
      <c r="I172">
        <f>VLOOKUP(A172,'1y'!A:C,3,FALSE)</f>
        <v>0.483827777474932</v>
      </c>
      <c r="J172">
        <f>VLOOKUP(A172,'3y'!A:C,3,FALSE)</f>
        <v>0.56556078502699303</v>
      </c>
      <c r="K172">
        <f>VLOOKUP(A172,'5y'!A:C,3,FALSE)</f>
        <v>0.65335404829594002</v>
      </c>
      <c r="M172" t="str">
        <f t="shared" si="24"/>
        <v>TF</v>
      </c>
      <c r="N172" t="str">
        <f t="shared" si="25"/>
        <v>-</v>
      </c>
      <c r="O172" t="str">
        <f t="shared" si="26"/>
        <v>TF</v>
      </c>
      <c r="P172" t="str">
        <f t="shared" si="27"/>
        <v>MR</v>
      </c>
      <c r="Q172" t="str">
        <f t="shared" si="28"/>
        <v>-</v>
      </c>
      <c r="R172" t="str">
        <f t="shared" si="29"/>
        <v>-</v>
      </c>
      <c r="S172" t="str">
        <f t="shared" si="30"/>
        <v>MR</v>
      </c>
      <c r="T172" t="str">
        <f t="shared" si="31"/>
        <v>TF</v>
      </c>
      <c r="U172" t="str">
        <f t="shared" si="32"/>
        <v>TF</v>
      </c>
      <c r="V172" t="str">
        <f t="shared" si="33"/>
        <v>MR</v>
      </c>
      <c r="W172" t="str">
        <f t="shared" si="34"/>
        <v>TF</v>
      </c>
      <c r="X172" t="str">
        <f t="shared" si="35"/>
        <v>TF</v>
      </c>
    </row>
    <row r="173" spans="1:24" x14ac:dyDescent="0.3">
      <c r="A173" t="s">
        <v>173</v>
      </c>
      <c r="B173" t="str">
        <f>+VLOOKUP(A173,tickers!A:B,2,FALSE)</f>
        <v>Oil-Dri Corp. of America</v>
      </c>
      <c r="C173">
        <f>VLOOKUP(A173,'6m'!A:C,2,FALSE)</f>
        <v>0.349433075549197</v>
      </c>
      <c r="D173">
        <f>VLOOKUP(A173,'1y'!A:C,2,FALSE)</f>
        <v>0.43035937892531501</v>
      </c>
      <c r="E173">
        <f>VLOOKUP(A173,'3y'!A:C,2,FALSE)</f>
        <v>0.14810049924364599</v>
      </c>
      <c r="F173">
        <f>VLOOKUP(A173,'5y'!A:C,2,FALSE)</f>
        <v>0.122051698223267</v>
      </c>
      <c r="H173">
        <f>VLOOKUP(A173,'6m'!A:C,3,FALSE)</f>
        <v>0.49162039333711</v>
      </c>
      <c r="I173">
        <f>VLOOKUP(A173,'1y'!A:C,3,FALSE)</f>
        <v>0.48543221641766798</v>
      </c>
      <c r="J173">
        <f>VLOOKUP(A173,'3y'!A:C,3,FALSE)</f>
        <v>0.523040125460005</v>
      </c>
      <c r="K173">
        <f>VLOOKUP(A173,'5y'!A:C,3,FALSE)</f>
        <v>0.54959374977904696</v>
      </c>
      <c r="M173" t="str">
        <f t="shared" si="24"/>
        <v>MR</v>
      </c>
      <c r="N173" t="str">
        <f t="shared" si="25"/>
        <v>-</v>
      </c>
      <c r="O173" t="str">
        <f t="shared" si="26"/>
        <v>-</v>
      </c>
      <c r="P173" t="str">
        <f t="shared" si="27"/>
        <v>MR</v>
      </c>
      <c r="Q173" t="str">
        <f t="shared" si="28"/>
        <v>-</v>
      </c>
      <c r="R173" t="str">
        <f t="shared" si="29"/>
        <v>-</v>
      </c>
      <c r="S173" t="str">
        <f t="shared" si="30"/>
        <v>TF</v>
      </c>
      <c r="T173" t="str">
        <f t="shared" si="31"/>
        <v>TF</v>
      </c>
      <c r="U173" t="str">
        <f t="shared" si="32"/>
        <v>TF</v>
      </c>
      <c r="V173" t="str">
        <f t="shared" si="33"/>
        <v>TF</v>
      </c>
      <c r="W173" t="str">
        <f t="shared" si="34"/>
        <v>TF</v>
      </c>
      <c r="X173" t="str">
        <f t="shared" si="35"/>
        <v>TF</v>
      </c>
    </row>
    <row r="174" spans="1:24" x14ac:dyDescent="0.3">
      <c r="A174" t="s">
        <v>174</v>
      </c>
      <c r="B174" t="str">
        <f>+VLOOKUP(A174,tickers!A:B,2,FALSE)</f>
        <v>J.M. Smucker Co.</v>
      </c>
      <c r="C174">
        <f>VLOOKUP(A174,'6m'!A:C,2,FALSE)</f>
        <v>0.21743286405581799</v>
      </c>
      <c r="D174">
        <f>VLOOKUP(A174,'1y'!A:C,2,FALSE)</f>
        <v>0.77186276049844604</v>
      </c>
      <c r="E174">
        <f>VLOOKUP(A174,'3y'!A:C,2,FALSE)</f>
        <v>0.25104400570827901</v>
      </c>
      <c r="F174">
        <f>VLOOKUP(A174,'5y'!A:C,2,FALSE)</f>
        <v>0.133824693940649</v>
      </c>
      <c r="H174">
        <f>VLOOKUP(A174,'6m'!A:C,3,FALSE)</f>
        <v>0.39713871058469302</v>
      </c>
      <c r="I174">
        <f>VLOOKUP(A174,'1y'!A:C,3,FALSE)</f>
        <v>0.52336109521771501</v>
      </c>
      <c r="J174">
        <f>VLOOKUP(A174,'3y'!A:C,3,FALSE)</f>
        <v>0.45439449341848198</v>
      </c>
      <c r="K174">
        <f>VLOOKUP(A174,'5y'!A:C,3,FALSE)</f>
        <v>0.49796855384419098</v>
      </c>
      <c r="M174" t="str">
        <f t="shared" si="24"/>
        <v>MR</v>
      </c>
      <c r="N174" t="str">
        <f t="shared" si="25"/>
        <v>-</v>
      </c>
      <c r="O174" t="str">
        <f t="shared" si="26"/>
        <v>-</v>
      </c>
      <c r="P174" t="str">
        <f t="shared" si="27"/>
        <v>TF</v>
      </c>
      <c r="Q174" t="str">
        <f t="shared" si="28"/>
        <v>-</v>
      </c>
      <c r="R174" t="str">
        <f t="shared" si="29"/>
        <v>TF</v>
      </c>
      <c r="S174" t="str">
        <f t="shared" si="30"/>
        <v>TF</v>
      </c>
      <c r="T174" t="str">
        <f t="shared" si="31"/>
        <v>MR</v>
      </c>
      <c r="U174" t="str">
        <f t="shared" si="32"/>
        <v>TF</v>
      </c>
      <c r="V174" t="str">
        <f t="shared" si="33"/>
        <v>TF</v>
      </c>
      <c r="W174" t="str">
        <f t="shared" si="34"/>
        <v>MR</v>
      </c>
      <c r="X174" t="str">
        <f t="shared" si="35"/>
        <v>TF</v>
      </c>
    </row>
    <row r="175" spans="1:24" x14ac:dyDescent="0.3">
      <c r="A175" t="s">
        <v>175</v>
      </c>
      <c r="B175" t="str">
        <f>+VLOOKUP(A175,tickers!A:B,2,FALSE)</f>
        <v>Evergy Inc</v>
      </c>
      <c r="C175">
        <f>VLOOKUP(A175,'6m'!A:C,2,FALSE)</f>
        <v>2.5251639208672901E-2</v>
      </c>
      <c r="D175">
        <f>VLOOKUP(A175,'1y'!A:C,2,FALSE)</f>
        <v>0.21885594707098799</v>
      </c>
      <c r="E175">
        <f>VLOOKUP(A175,'3y'!A:C,2,FALSE)</f>
        <v>0.42334269991686901</v>
      </c>
      <c r="F175">
        <f>VLOOKUP(A175,'5y'!A:C,2,FALSE)</f>
        <v>0.42334269991686901</v>
      </c>
      <c r="H175">
        <f>VLOOKUP(A175,'6m'!A:C,3,FALSE)</f>
        <v>0.526330363347431</v>
      </c>
      <c r="I175">
        <f>VLOOKUP(A175,'1y'!A:C,3,FALSE)</f>
        <v>0.67400271735122097</v>
      </c>
      <c r="J175">
        <f>VLOOKUP(A175,'3y'!A:C,3,FALSE)</f>
        <v>0.60666796672333301</v>
      </c>
      <c r="K175">
        <f>VLOOKUP(A175,'5y'!A:C,3,FALSE)</f>
        <v>0.60666796672333301</v>
      </c>
      <c r="M175" t="str">
        <f t="shared" si="24"/>
        <v>TF</v>
      </c>
      <c r="N175" t="str">
        <f t="shared" si="25"/>
        <v>MR</v>
      </c>
      <c r="O175" t="str">
        <f t="shared" si="26"/>
        <v>TF</v>
      </c>
      <c r="P175" t="str">
        <f t="shared" si="27"/>
        <v>TF</v>
      </c>
      <c r="Q175" t="str">
        <f t="shared" si="28"/>
        <v>-</v>
      </c>
      <c r="R175" t="str">
        <f t="shared" si="29"/>
        <v>TF</v>
      </c>
      <c r="S175" t="str">
        <f t="shared" si="30"/>
        <v>TF</v>
      </c>
      <c r="T175" t="str">
        <f t="shared" si="31"/>
        <v>TF</v>
      </c>
      <c r="U175" t="str">
        <f t="shared" si="32"/>
        <v>TF</v>
      </c>
      <c r="V175" t="str">
        <f t="shared" si="33"/>
        <v>TF</v>
      </c>
      <c r="W175" t="str">
        <f t="shared" si="34"/>
        <v>TF</v>
      </c>
      <c r="X175" t="str">
        <f t="shared" si="35"/>
        <v>TF</v>
      </c>
    </row>
    <row r="176" spans="1:24" x14ac:dyDescent="0.3">
      <c r="A176" t="s">
        <v>176</v>
      </c>
      <c r="B176" t="str">
        <f>+VLOOKUP(A176,tickers!A:B,2,FALSE)</f>
        <v>TJX Companies Inc.</v>
      </c>
      <c r="C176">
        <f>VLOOKUP(A176,'6m'!A:C,2,FALSE)</f>
        <v>0.48537346871202502</v>
      </c>
      <c r="D176">
        <f>VLOOKUP(A176,'1y'!A:C,2,FALSE)</f>
        <v>0.524772047473132</v>
      </c>
      <c r="E176">
        <f>VLOOKUP(A176,'3y'!A:C,2,FALSE)</f>
        <v>0.48519252183320299</v>
      </c>
      <c r="F176">
        <f>VLOOKUP(A176,'5y'!A:C,2,FALSE)</f>
        <v>0.20576301914754</v>
      </c>
      <c r="H176">
        <f>VLOOKUP(A176,'6m'!A:C,3,FALSE)</f>
        <v>0.69912385581024605</v>
      </c>
      <c r="I176">
        <f>VLOOKUP(A176,'1y'!A:C,3,FALSE)</f>
        <v>0.61181575534298405</v>
      </c>
      <c r="J176">
        <f>VLOOKUP(A176,'3y'!A:C,3,FALSE)</f>
        <v>0.70790659027344705</v>
      </c>
      <c r="K176">
        <f>VLOOKUP(A176,'5y'!A:C,3,FALSE)</f>
        <v>0.65601960875405896</v>
      </c>
      <c r="M176" t="str">
        <f t="shared" si="24"/>
        <v>TF</v>
      </c>
      <c r="N176" t="str">
        <f t="shared" si="25"/>
        <v>-</v>
      </c>
      <c r="O176" t="str">
        <f t="shared" si="26"/>
        <v>TF</v>
      </c>
      <c r="P176" t="str">
        <f t="shared" si="27"/>
        <v>TF</v>
      </c>
      <c r="Q176" t="str">
        <f t="shared" si="28"/>
        <v>-</v>
      </c>
      <c r="R176" t="str">
        <f t="shared" si="29"/>
        <v>TF</v>
      </c>
      <c r="S176" t="str">
        <f t="shared" si="30"/>
        <v>TF</v>
      </c>
      <c r="T176" t="str">
        <f t="shared" si="31"/>
        <v>TF</v>
      </c>
      <c r="U176" t="str">
        <f t="shared" si="32"/>
        <v>TF</v>
      </c>
      <c r="V176" t="str">
        <f t="shared" si="33"/>
        <v>TF</v>
      </c>
      <c r="W176" t="str">
        <f t="shared" si="34"/>
        <v>TF</v>
      </c>
      <c r="X176" t="str">
        <f t="shared" si="35"/>
        <v>TF</v>
      </c>
    </row>
    <row r="177" spans="1:24" x14ac:dyDescent="0.3">
      <c r="A177" t="s">
        <v>177</v>
      </c>
      <c r="B177" t="str">
        <f>+VLOOKUP(A177,tickers!A:B,2,FALSE)</f>
        <v>Thomasville Bancshares Inc.</v>
      </c>
      <c r="C177">
        <f>VLOOKUP(A177,'6m'!A:C,2,FALSE)</f>
        <v>0.12096112220671699</v>
      </c>
      <c r="D177">
        <f>VLOOKUP(A177,'1y'!A:C,2,FALSE)</f>
        <v>0.50286459512175796</v>
      </c>
      <c r="E177">
        <f>VLOOKUP(A177,'3y'!A:C,2,FALSE)</f>
        <v>0.36027057418902703</v>
      </c>
      <c r="F177">
        <f>VLOOKUP(A177,'5y'!A:C,2,FALSE)</f>
        <v>0.52524767841166797</v>
      </c>
      <c r="H177">
        <f>VLOOKUP(A177,'6m'!A:C,3,FALSE)</f>
        <v>0.42613302195612701</v>
      </c>
      <c r="I177">
        <f>VLOOKUP(A177,'1y'!A:C,3,FALSE)</f>
        <v>0.49449448753523101</v>
      </c>
      <c r="J177">
        <f>VLOOKUP(A177,'3y'!A:C,3,FALSE)</f>
        <v>0.52056584495470304</v>
      </c>
      <c r="K177">
        <f>VLOOKUP(A177,'5y'!A:C,3,FALSE)</f>
        <v>0.66344066997732098</v>
      </c>
      <c r="M177" t="str">
        <f t="shared" si="24"/>
        <v>MR</v>
      </c>
      <c r="N177" t="str">
        <f t="shared" si="25"/>
        <v>-</v>
      </c>
      <c r="O177" t="str">
        <f t="shared" si="26"/>
        <v>-</v>
      </c>
      <c r="P177" t="str">
        <f t="shared" si="27"/>
        <v>MR</v>
      </c>
      <c r="Q177" t="str">
        <f t="shared" si="28"/>
        <v>-</v>
      </c>
      <c r="R177" t="str">
        <f t="shared" si="29"/>
        <v>-</v>
      </c>
      <c r="S177" t="str">
        <f t="shared" si="30"/>
        <v>TF</v>
      </c>
      <c r="T177" t="str">
        <f t="shared" si="31"/>
        <v>TF</v>
      </c>
      <c r="U177" t="str">
        <f t="shared" si="32"/>
        <v>TF</v>
      </c>
      <c r="V177" t="str">
        <f t="shared" si="33"/>
        <v>MR</v>
      </c>
      <c r="W177" t="str">
        <f t="shared" si="34"/>
        <v>TF</v>
      </c>
      <c r="X177" t="str">
        <f t="shared" si="35"/>
        <v>TF</v>
      </c>
    </row>
    <row r="178" spans="1:24" x14ac:dyDescent="0.3">
      <c r="A178" t="s">
        <v>178</v>
      </c>
      <c r="B178" t="str">
        <f>+VLOOKUP(A178,tickers!A:B,2,FALSE)</f>
        <v>DTE Energy Company</v>
      </c>
      <c r="C178">
        <f>VLOOKUP(A178,'6m'!A:C,2,FALSE)</f>
        <v>0.11767974881010899</v>
      </c>
      <c r="D178">
        <f>VLOOKUP(A178,'1y'!A:C,2,FALSE)</f>
        <v>0.76765508445457897</v>
      </c>
      <c r="E178">
        <f>VLOOKUP(A178,'3y'!A:C,2,FALSE)</f>
        <v>0.57661342816290695</v>
      </c>
      <c r="F178">
        <f>VLOOKUP(A178,'5y'!A:C,2,FALSE)</f>
        <v>0.49047989979312701</v>
      </c>
      <c r="H178">
        <f>VLOOKUP(A178,'6m'!A:C,3,FALSE)</f>
        <v>0.55527392401577103</v>
      </c>
      <c r="I178">
        <f>VLOOKUP(A178,'1y'!A:C,3,FALSE)</f>
        <v>0.54540350431489804</v>
      </c>
      <c r="J178">
        <f>VLOOKUP(A178,'3y'!A:C,3,FALSE)</f>
        <v>0.60889589418881396</v>
      </c>
      <c r="K178">
        <f>VLOOKUP(A178,'5y'!A:C,3,FALSE)</f>
        <v>0.68197718890576398</v>
      </c>
      <c r="M178" t="str">
        <f t="shared" si="24"/>
        <v>TF</v>
      </c>
      <c r="N178" t="str">
        <f t="shared" si="25"/>
        <v>-</v>
      </c>
      <c r="O178" t="str">
        <f t="shared" si="26"/>
        <v>TF</v>
      </c>
      <c r="P178" t="str">
        <f t="shared" si="27"/>
        <v>TF</v>
      </c>
      <c r="Q178" t="str">
        <f t="shared" si="28"/>
        <v>-</v>
      </c>
      <c r="R178" t="str">
        <f t="shared" si="29"/>
        <v>TF</v>
      </c>
      <c r="S178" t="str">
        <f t="shared" si="30"/>
        <v>MR</v>
      </c>
      <c r="T178" t="str">
        <f t="shared" si="31"/>
        <v>TF</v>
      </c>
      <c r="U178" t="str">
        <f t="shared" si="32"/>
        <v>TF</v>
      </c>
      <c r="V178" t="str">
        <f t="shared" si="33"/>
        <v>TF</v>
      </c>
      <c r="W178" t="str">
        <f t="shared" si="34"/>
        <v>TF</v>
      </c>
      <c r="X178" t="str">
        <f t="shared" si="35"/>
        <v>TF</v>
      </c>
    </row>
    <row r="179" spans="1:24" x14ac:dyDescent="0.3">
      <c r="A179" t="s">
        <v>179</v>
      </c>
      <c r="B179" t="str">
        <f>+VLOOKUP(A179,tickers!A:B,2,FALSE)</f>
        <v>First of Long Island Corp.</v>
      </c>
      <c r="C179">
        <f>VLOOKUP(A179,'6m'!A:C,2,FALSE)</f>
        <v>0.75442770259866099</v>
      </c>
      <c r="D179">
        <f>VLOOKUP(A179,'1y'!A:C,2,FALSE)</f>
        <v>0.65638780030177002</v>
      </c>
      <c r="E179">
        <f>VLOOKUP(A179,'3y'!A:C,2,FALSE)</f>
        <v>0.47780094843513599</v>
      </c>
      <c r="F179">
        <f>VLOOKUP(A179,'5y'!A:C,2,FALSE)</f>
        <v>0.85760092739966498</v>
      </c>
      <c r="H179">
        <f>VLOOKUP(A179,'6m'!A:C,3,FALSE)</f>
        <v>0.60755666096254801</v>
      </c>
      <c r="I179">
        <f>VLOOKUP(A179,'1y'!A:C,3,FALSE)</f>
        <v>0.56076646621230697</v>
      </c>
      <c r="J179">
        <f>VLOOKUP(A179,'3y'!A:C,3,FALSE)</f>
        <v>0.57297727505248996</v>
      </c>
      <c r="K179">
        <f>VLOOKUP(A179,'5y'!A:C,3,FALSE)</f>
        <v>0.64598631297395404</v>
      </c>
      <c r="M179" t="str">
        <f t="shared" si="24"/>
        <v>TF</v>
      </c>
      <c r="N179" t="str">
        <f t="shared" si="25"/>
        <v>-</v>
      </c>
      <c r="O179" t="str">
        <f t="shared" si="26"/>
        <v>TF</v>
      </c>
      <c r="P179" t="str">
        <f t="shared" si="27"/>
        <v>TF</v>
      </c>
      <c r="Q179" t="str">
        <f t="shared" si="28"/>
        <v>-</v>
      </c>
      <c r="R179" t="str">
        <f t="shared" si="29"/>
        <v>TF</v>
      </c>
      <c r="S179" t="str">
        <f t="shared" si="30"/>
        <v>TF</v>
      </c>
      <c r="T179" t="str">
        <f t="shared" si="31"/>
        <v>TF</v>
      </c>
      <c r="U179" t="str">
        <f t="shared" si="32"/>
        <v>TF</v>
      </c>
      <c r="V179" t="str">
        <f t="shared" si="33"/>
        <v>MR</v>
      </c>
      <c r="W179" t="str">
        <f t="shared" si="34"/>
        <v>TF</v>
      </c>
      <c r="X179" t="str">
        <f t="shared" si="35"/>
        <v>TF</v>
      </c>
    </row>
    <row r="180" spans="1:24" x14ac:dyDescent="0.3">
      <c r="A180" t="s">
        <v>180</v>
      </c>
      <c r="B180" t="str">
        <f>+VLOOKUP(A180,tickers!A:B,2,FALSE)</f>
        <v>Armanino Foods of Distinction Inc.</v>
      </c>
      <c r="C180">
        <f>VLOOKUP(A180,'6m'!A:C,2,FALSE)</f>
        <v>0.16171032504499</v>
      </c>
      <c r="D180">
        <f>VLOOKUP(A180,'1y'!A:C,2,FALSE)</f>
        <v>0.98478567072379197</v>
      </c>
      <c r="E180">
        <f>VLOOKUP(A180,'3y'!A:C,2,FALSE)</f>
        <v>0.85990191253454895</v>
      </c>
      <c r="F180">
        <f>VLOOKUP(A180,'5y'!A:C,2,FALSE)</f>
        <v>0.59187775321802305</v>
      </c>
      <c r="H180">
        <f>VLOOKUP(A180,'6m'!A:C,3,FALSE)</f>
        <v>0.37537631768996998</v>
      </c>
      <c r="I180">
        <f>VLOOKUP(A180,'1y'!A:C,3,FALSE)</f>
        <v>0.55001090225070104</v>
      </c>
      <c r="J180">
        <f>VLOOKUP(A180,'3y'!A:C,3,FALSE)</f>
        <v>0.74052950784780802</v>
      </c>
      <c r="K180">
        <f>VLOOKUP(A180,'5y'!A:C,3,FALSE)</f>
        <v>0.73415535993204994</v>
      </c>
      <c r="M180" t="str">
        <f t="shared" si="24"/>
        <v>MR</v>
      </c>
      <c r="N180" t="str">
        <f t="shared" si="25"/>
        <v>-</v>
      </c>
      <c r="O180" t="str">
        <f t="shared" si="26"/>
        <v>-</v>
      </c>
      <c r="P180" t="str">
        <f t="shared" si="27"/>
        <v>TF</v>
      </c>
      <c r="Q180" t="str">
        <f t="shared" si="28"/>
        <v>-</v>
      </c>
      <c r="R180" t="str">
        <f t="shared" si="29"/>
        <v>TF</v>
      </c>
      <c r="S180" t="str">
        <f t="shared" si="30"/>
        <v>MR</v>
      </c>
      <c r="T180" t="str">
        <f t="shared" si="31"/>
        <v>TF</v>
      </c>
      <c r="U180" t="str">
        <f t="shared" si="32"/>
        <v>TF</v>
      </c>
      <c r="V180" t="str">
        <f t="shared" si="33"/>
        <v>MR</v>
      </c>
      <c r="W180" t="str">
        <f t="shared" si="34"/>
        <v>TF</v>
      </c>
      <c r="X180" t="str">
        <f t="shared" si="35"/>
        <v>TF</v>
      </c>
    </row>
    <row r="181" spans="1:24" x14ac:dyDescent="0.3">
      <c r="A181" t="s">
        <v>181</v>
      </c>
      <c r="B181" t="str">
        <f>+VLOOKUP(A181,tickers!A:B,2,FALSE)</f>
        <v>Bar Harbor Bankshares</v>
      </c>
      <c r="C181">
        <f>VLOOKUP(A181,'6m'!A:C,2,FALSE)</f>
        <v>0.58749607196415399</v>
      </c>
      <c r="D181">
        <f>VLOOKUP(A181,'1y'!A:C,2,FALSE)</f>
        <v>0.16028064735188099</v>
      </c>
      <c r="E181">
        <f>VLOOKUP(A181,'3y'!A:C,2,FALSE)</f>
        <v>2.4363148615275099E-2</v>
      </c>
      <c r="F181">
        <f>VLOOKUP(A181,'5y'!A:C,2,FALSE)</f>
        <v>0.39124811743306298</v>
      </c>
      <c r="H181">
        <f>VLOOKUP(A181,'6m'!A:C,3,FALSE)</f>
        <v>0.51452337802197301</v>
      </c>
      <c r="I181">
        <f>VLOOKUP(A181,'1y'!A:C,3,FALSE)</f>
        <v>0.40614344632500299</v>
      </c>
      <c r="J181">
        <f>VLOOKUP(A181,'3y'!A:C,3,FALSE)</f>
        <v>0.39211736675074599</v>
      </c>
      <c r="K181">
        <f>VLOOKUP(A181,'5y'!A:C,3,FALSE)</f>
        <v>0.49179314947125502</v>
      </c>
      <c r="M181" t="str">
        <f t="shared" si="24"/>
        <v>TF</v>
      </c>
      <c r="N181" t="str">
        <f t="shared" si="25"/>
        <v>-</v>
      </c>
      <c r="O181" t="str">
        <f t="shared" si="26"/>
        <v>TF</v>
      </c>
      <c r="P181" t="str">
        <f t="shared" si="27"/>
        <v>MR</v>
      </c>
      <c r="Q181" t="str">
        <f t="shared" si="28"/>
        <v>-</v>
      </c>
      <c r="R181" t="str">
        <f t="shared" si="29"/>
        <v>-</v>
      </c>
      <c r="S181" t="str">
        <f t="shared" si="30"/>
        <v>TF</v>
      </c>
      <c r="T181" t="str">
        <f t="shared" si="31"/>
        <v>MR</v>
      </c>
      <c r="U181" t="str">
        <f t="shared" si="32"/>
        <v>TF</v>
      </c>
      <c r="V181" t="str">
        <f t="shared" si="33"/>
        <v>TF</v>
      </c>
      <c r="W181" t="str">
        <f t="shared" si="34"/>
        <v>MR</v>
      </c>
      <c r="X181" t="str">
        <f t="shared" si="35"/>
        <v>TF</v>
      </c>
    </row>
    <row r="182" spans="1:24" x14ac:dyDescent="0.3">
      <c r="A182" t="s">
        <v>182</v>
      </c>
      <c r="B182" t="str">
        <f>+VLOOKUP(A182,tickers!A:B,2,FALSE)</f>
        <v>Sempra Energy</v>
      </c>
      <c r="C182">
        <f>VLOOKUP(A182,'6m'!A:C,2,FALSE)</f>
        <v>0.102958981357375</v>
      </c>
      <c r="D182">
        <f>VLOOKUP(A182,'1y'!A:C,2,FALSE)</f>
        <v>0.92630280100523499</v>
      </c>
      <c r="E182">
        <f>VLOOKUP(A182,'3y'!A:C,2,FALSE)</f>
        <v>0.18377087012923701</v>
      </c>
      <c r="F182">
        <f>VLOOKUP(A182,'5y'!A:C,2,FALSE)</f>
        <v>5.4051577458578901E-2</v>
      </c>
      <c r="H182">
        <f>VLOOKUP(A182,'6m'!A:C,3,FALSE)</f>
        <v>0.681204957913633</v>
      </c>
      <c r="I182">
        <f>VLOOKUP(A182,'1y'!A:C,3,FALSE)</f>
        <v>0.71108060042582</v>
      </c>
      <c r="J182">
        <f>VLOOKUP(A182,'3y'!A:C,3,FALSE)</f>
        <v>0.65484386054990795</v>
      </c>
      <c r="K182">
        <f>VLOOKUP(A182,'5y'!A:C,3,FALSE)</f>
        <v>0.65816214093903103</v>
      </c>
      <c r="M182" t="str">
        <f t="shared" si="24"/>
        <v>TF</v>
      </c>
      <c r="N182" t="str">
        <f t="shared" si="25"/>
        <v>-</v>
      </c>
      <c r="O182" t="str">
        <f t="shared" si="26"/>
        <v>TF</v>
      </c>
      <c r="P182" t="str">
        <f t="shared" si="27"/>
        <v>TF</v>
      </c>
      <c r="Q182" t="str">
        <f t="shared" si="28"/>
        <v>-</v>
      </c>
      <c r="R182" t="str">
        <f t="shared" si="29"/>
        <v>TF</v>
      </c>
      <c r="S182" t="str">
        <f t="shared" si="30"/>
        <v>TF</v>
      </c>
      <c r="T182" t="str">
        <f t="shared" si="31"/>
        <v>TF</v>
      </c>
      <c r="U182" t="str">
        <f t="shared" si="32"/>
        <v>TF</v>
      </c>
      <c r="V182" t="str">
        <f t="shared" si="33"/>
        <v>TF</v>
      </c>
      <c r="W182" t="str">
        <f t="shared" si="34"/>
        <v>TF</v>
      </c>
      <c r="X182" t="str">
        <f t="shared" si="35"/>
        <v>TF</v>
      </c>
    </row>
    <row r="183" spans="1:24" x14ac:dyDescent="0.3">
      <c r="A183" t="s">
        <v>183</v>
      </c>
      <c r="B183" t="str">
        <f>+VLOOKUP(A183,tickers!A:B,2,FALSE)</f>
        <v>Texas Instruments</v>
      </c>
      <c r="C183">
        <f>VLOOKUP(A183,'6m'!A:C,2,FALSE)</f>
        <v>4.8677174832741497E-2</v>
      </c>
      <c r="D183">
        <f>VLOOKUP(A183,'1y'!A:C,2,FALSE)</f>
        <v>0.47368106078002797</v>
      </c>
      <c r="E183">
        <f>VLOOKUP(A183,'3y'!A:C,2,FALSE)</f>
        <v>0.71888192510928295</v>
      </c>
      <c r="F183">
        <f>VLOOKUP(A183,'5y'!A:C,2,FALSE)</f>
        <v>0.62264788895929202</v>
      </c>
      <c r="H183">
        <f>VLOOKUP(A183,'6m'!A:C,3,FALSE)</f>
        <v>0.45454858782233099</v>
      </c>
      <c r="I183">
        <f>VLOOKUP(A183,'1y'!A:C,3,FALSE)</f>
        <v>0.57319859687519703</v>
      </c>
      <c r="J183">
        <f>VLOOKUP(A183,'3y'!A:C,3,FALSE)</f>
        <v>0.57170687790353503</v>
      </c>
      <c r="K183">
        <f>VLOOKUP(A183,'5y'!A:C,3,FALSE)</f>
        <v>0.75445583177046904</v>
      </c>
      <c r="M183" t="str">
        <f t="shared" si="24"/>
        <v>MR</v>
      </c>
      <c r="N183" t="str">
        <f t="shared" si="25"/>
        <v>MR</v>
      </c>
      <c r="O183" t="str">
        <f t="shared" si="26"/>
        <v>MR</v>
      </c>
      <c r="P183" t="str">
        <f t="shared" si="27"/>
        <v>TF</v>
      </c>
      <c r="Q183" t="str">
        <f t="shared" si="28"/>
        <v>-</v>
      </c>
      <c r="R183" t="str">
        <f t="shared" si="29"/>
        <v>TF</v>
      </c>
      <c r="S183" t="str">
        <f t="shared" si="30"/>
        <v>MR</v>
      </c>
      <c r="T183" t="str">
        <f t="shared" si="31"/>
        <v>TF</v>
      </c>
      <c r="U183" t="str">
        <f t="shared" si="32"/>
        <v>TF</v>
      </c>
      <c r="V183" t="str">
        <f t="shared" si="33"/>
        <v>MR</v>
      </c>
      <c r="W183" t="str">
        <f t="shared" si="34"/>
        <v>TF</v>
      </c>
      <c r="X183" t="str">
        <f t="shared" si="35"/>
        <v>TF</v>
      </c>
    </row>
    <row r="184" spans="1:24" x14ac:dyDescent="0.3">
      <c r="A184" t="s">
        <v>184</v>
      </c>
      <c r="B184" t="str">
        <f>+VLOOKUP(A184,tickers!A:B,2,FALSE)</f>
        <v>Hubbell Inc.</v>
      </c>
      <c r="C184">
        <f>VLOOKUP(A184,'6m'!A:C,2,FALSE)</f>
        <v>0.79226116561460502</v>
      </c>
      <c r="D184">
        <f>VLOOKUP(A184,'1y'!A:C,2,FALSE)</f>
        <v>0.85060822221116905</v>
      </c>
      <c r="E184">
        <f>VLOOKUP(A184,'3y'!A:C,2,FALSE)</f>
        <v>9.1118255595481798E-2</v>
      </c>
      <c r="F184">
        <f>VLOOKUP(A184,'5y'!A:C,2,FALSE)</f>
        <v>0.12977348267966801</v>
      </c>
      <c r="H184">
        <f>VLOOKUP(A184,'6m'!A:C,3,FALSE)</f>
        <v>0.66935575941332204</v>
      </c>
      <c r="I184">
        <f>VLOOKUP(A184,'1y'!A:C,3,FALSE)</f>
        <v>0.63221591946914502</v>
      </c>
      <c r="J184">
        <f>VLOOKUP(A184,'3y'!A:C,3,FALSE)</f>
        <v>0.55128462686330504</v>
      </c>
      <c r="K184">
        <f>VLOOKUP(A184,'5y'!A:C,3,FALSE)</f>
        <v>0.57294679173312002</v>
      </c>
      <c r="M184" t="str">
        <f t="shared" si="24"/>
        <v>TF</v>
      </c>
      <c r="N184" t="str">
        <f t="shared" si="25"/>
        <v>-</v>
      </c>
      <c r="O184" t="str">
        <f t="shared" si="26"/>
        <v>TF</v>
      </c>
      <c r="P184" t="str">
        <f t="shared" si="27"/>
        <v>TF</v>
      </c>
      <c r="Q184" t="str">
        <f t="shared" si="28"/>
        <v>-</v>
      </c>
      <c r="R184" t="str">
        <f t="shared" si="29"/>
        <v>TF</v>
      </c>
      <c r="S184" t="str">
        <f t="shared" si="30"/>
        <v>TF</v>
      </c>
      <c r="T184" t="str">
        <f t="shared" si="31"/>
        <v>TF</v>
      </c>
      <c r="U184" t="str">
        <f t="shared" si="32"/>
        <v>TF</v>
      </c>
      <c r="V184" t="str">
        <f t="shared" si="33"/>
        <v>TF</v>
      </c>
      <c r="W184" t="str">
        <f t="shared" si="34"/>
        <v>TF</v>
      </c>
      <c r="X184" t="str">
        <f t="shared" si="35"/>
        <v>TF</v>
      </c>
    </row>
    <row r="185" spans="1:24" x14ac:dyDescent="0.3">
      <c r="A185" t="s">
        <v>185</v>
      </c>
      <c r="B185" t="str">
        <f>+VLOOKUP(A185,tickers!A:B,2,FALSE)</f>
        <v>WEC Energy Group Inc.</v>
      </c>
      <c r="C185">
        <f>VLOOKUP(A185,'6m'!A:C,2,FALSE)</f>
        <v>0.17647394877198899</v>
      </c>
      <c r="D185">
        <f>VLOOKUP(A185,'1y'!A:C,2,FALSE)</f>
        <v>0.87182244352326299</v>
      </c>
      <c r="E185">
        <f>VLOOKUP(A185,'3y'!A:C,2,FALSE)</f>
        <v>0.45057902771313202</v>
      </c>
      <c r="F185">
        <f>VLOOKUP(A185,'5y'!A:C,2,FALSE)</f>
        <v>0.18170889916851099</v>
      </c>
      <c r="H185">
        <f>VLOOKUP(A185,'6m'!A:C,3,FALSE)</f>
        <v>0.41143002866683798</v>
      </c>
      <c r="I185">
        <f>VLOOKUP(A185,'1y'!A:C,3,FALSE)</f>
        <v>0.68254245549010495</v>
      </c>
      <c r="J185">
        <f>VLOOKUP(A185,'3y'!A:C,3,FALSE)</f>
        <v>0.69230970497867395</v>
      </c>
      <c r="K185">
        <f>VLOOKUP(A185,'5y'!A:C,3,FALSE)</f>
        <v>0.706634220011088</v>
      </c>
      <c r="M185" t="str">
        <f t="shared" si="24"/>
        <v>MR</v>
      </c>
      <c r="N185" t="str">
        <f t="shared" si="25"/>
        <v>-</v>
      </c>
      <c r="O185" t="str">
        <f t="shared" si="26"/>
        <v>-</v>
      </c>
      <c r="P185" t="str">
        <f t="shared" si="27"/>
        <v>TF</v>
      </c>
      <c r="Q185" t="str">
        <f t="shared" si="28"/>
        <v>-</v>
      </c>
      <c r="R185" t="str">
        <f t="shared" si="29"/>
        <v>TF</v>
      </c>
      <c r="S185" t="str">
        <f t="shared" si="30"/>
        <v>TF</v>
      </c>
      <c r="T185" t="str">
        <f t="shared" si="31"/>
        <v>TF</v>
      </c>
      <c r="U185" t="str">
        <f t="shared" si="32"/>
        <v>TF</v>
      </c>
      <c r="V185" t="str">
        <f t="shared" si="33"/>
        <v>TF</v>
      </c>
      <c r="W185" t="str">
        <f t="shared" si="34"/>
        <v>TF</v>
      </c>
      <c r="X185" t="str">
        <f t="shared" si="35"/>
        <v>TF</v>
      </c>
    </row>
    <row r="186" spans="1:24" x14ac:dyDescent="0.3">
      <c r="A186" t="s">
        <v>186</v>
      </c>
      <c r="B186" t="str">
        <f>+VLOOKUP(A186,tickers!A:B,2,FALSE)</f>
        <v>Williams-Sonoma Inc.</v>
      </c>
      <c r="C186">
        <f>VLOOKUP(A186,'6m'!A:C,2,FALSE)</f>
        <v>0.14219829933123199</v>
      </c>
      <c r="D186">
        <f>VLOOKUP(A186,'1y'!A:C,2,FALSE)</f>
        <v>0.65302194324482998</v>
      </c>
      <c r="E186">
        <f>VLOOKUP(A186,'3y'!A:C,2,FALSE)</f>
        <v>0.17440136833777201</v>
      </c>
      <c r="F186">
        <f>VLOOKUP(A186,'5y'!A:C,2,FALSE)</f>
        <v>0.20390960728990001</v>
      </c>
      <c r="H186">
        <f>VLOOKUP(A186,'6m'!A:C,3,FALSE)</f>
        <v>0.54267279885588504</v>
      </c>
      <c r="I186">
        <f>VLOOKUP(A186,'1y'!A:C,3,FALSE)</f>
        <v>0.64664134111398897</v>
      </c>
      <c r="J186">
        <f>VLOOKUP(A186,'3y'!A:C,3,FALSE)</f>
        <v>0.56157644736196</v>
      </c>
      <c r="K186">
        <f>VLOOKUP(A186,'5y'!A:C,3,FALSE)</f>
        <v>0.52615368094883597</v>
      </c>
      <c r="M186" t="str">
        <f t="shared" si="24"/>
        <v>TF</v>
      </c>
      <c r="N186" t="str">
        <f t="shared" si="25"/>
        <v>-</v>
      </c>
      <c r="O186" t="str">
        <f t="shared" si="26"/>
        <v>TF</v>
      </c>
      <c r="P186" t="str">
        <f t="shared" si="27"/>
        <v>TF</v>
      </c>
      <c r="Q186" t="str">
        <f t="shared" si="28"/>
        <v>-</v>
      </c>
      <c r="R186" t="str">
        <f t="shared" si="29"/>
        <v>TF</v>
      </c>
      <c r="S186" t="str">
        <f t="shared" si="30"/>
        <v>TF</v>
      </c>
      <c r="T186" t="str">
        <f t="shared" si="31"/>
        <v>TF</v>
      </c>
      <c r="U186" t="str">
        <f t="shared" si="32"/>
        <v>TF</v>
      </c>
      <c r="V186" t="str">
        <f t="shared" si="33"/>
        <v>TF</v>
      </c>
      <c r="W186" t="str">
        <f t="shared" si="34"/>
        <v>TF</v>
      </c>
      <c r="X186" t="str">
        <f t="shared" si="35"/>
        <v>TF</v>
      </c>
    </row>
    <row r="187" spans="1:24" x14ac:dyDescent="0.3">
      <c r="A187" t="s">
        <v>187</v>
      </c>
      <c r="B187" t="str">
        <f>+VLOOKUP(A187,tickers!A:B,2,FALSE)</f>
        <v>Cummins Inc.</v>
      </c>
      <c r="C187">
        <f>VLOOKUP(A187,'6m'!A:C,2,FALSE)</f>
        <v>0.70170728354025902</v>
      </c>
      <c r="D187">
        <f>VLOOKUP(A187,'1y'!A:C,2,FALSE)</f>
        <v>0.79441152080140598</v>
      </c>
      <c r="E187">
        <f>VLOOKUP(A187,'3y'!A:C,2,FALSE)</f>
        <v>0.218085221678503</v>
      </c>
      <c r="F187">
        <f>VLOOKUP(A187,'5y'!A:C,2,FALSE)</f>
        <v>0.451972578996652</v>
      </c>
      <c r="H187">
        <f>VLOOKUP(A187,'6m'!A:C,3,FALSE)</f>
        <v>0.64246286988079404</v>
      </c>
      <c r="I187">
        <f>VLOOKUP(A187,'1y'!A:C,3,FALSE)</f>
        <v>0.57323846891545605</v>
      </c>
      <c r="J187">
        <f>VLOOKUP(A187,'3y'!A:C,3,FALSE)</f>
        <v>0.52111716368068095</v>
      </c>
      <c r="K187">
        <f>VLOOKUP(A187,'5y'!A:C,3,FALSE)</f>
        <v>0.66396691437573596</v>
      </c>
      <c r="M187" t="str">
        <f t="shared" si="24"/>
        <v>TF</v>
      </c>
      <c r="N187" t="str">
        <f t="shared" si="25"/>
        <v>-</v>
      </c>
      <c r="O187" t="str">
        <f t="shared" si="26"/>
        <v>TF</v>
      </c>
      <c r="P187" t="str">
        <f t="shared" si="27"/>
        <v>TF</v>
      </c>
      <c r="Q187" t="str">
        <f t="shared" si="28"/>
        <v>-</v>
      </c>
      <c r="R187" t="str">
        <f t="shared" si="29"/>
        <v>TF</v>
      </c>
      <c r="S187" t="str">
        <f t="shared" si="30"/>
        <v>TF</v>
      </c>
      <c r="T187" t="str">
        <f t="shared" si="31"/>
        <v>TF</v>
      </c>
      <c r="U187" t="str">
        <f t="shared" si="32"/>
        <v>TF</v>
      </c>
      <c r="V187" t="str">
        <f t="shared" si="33"/>
        <v>TF</v>
      </c>
      <c r="W187" t="str">
        <f t="shared" si="34"/>
        <v>TF</v>
      </c>
      <c r="X187" t="str">
        <f t="shared" si="35"/>
        <v>TF</v>
      </c>
    </row>
    <row r="188" spans="1:24" x14ac:dyDescent="0.3">
      <c r="A188" t="s">
        <v>188</v>
      </c>
      <c r="B188" t="str">
        <f>+VLOOKUP(A188,tickers!A:B,2,FALSE)</f>
        <v>Portland General Electric Co.</v>
      </c>
      <c r="C188">
        <f>VLOOKUP(A188,'6m'!A:C,2,FALSE)</f>
        <v>8.0439173075481105E-4</v>
      </c>
      <c r="D188">
        <f>VLOOKUP(A188,'1y'!A:C,2,FALSE)</f>
        <v>0.98322797265227801</v>
      </c>
      <c r="E188">
        <f>VLOOKUP(A188,'3y'!A:C,2,FALSE)</f>
        <v>0.384887348130035</v>
      </c>
      <c r="F188">
        <f>VLOOKUP(A188,'5y'!A:C,2,FALSE)</f>
        <v>0.34489428594987098</v>
      </c>
      <c r="H188">
        <f>VLOOKUP(A188,'6m'!A:C,3,FALSE)</f>
        <v>0.40394472999098002</v>
      </c>
      <c r="I188">
        <f>VLOOKUP(A188,'1y'!A:C,3,FALSE)</f>
        <v>0.60928112603148799</v>
      </c>
      <c r="J188">
        <f>VLOOKUP(A188,'3y'!A:C,3,FALSE)</f>
        <v>0.637643447597253</v>
      </c>
      <c r="K188">
        <f>VLOOKUP(A188,'5y'!A:C,3,FALSE)</f>
        <v>0.66034746725779703</v>
      </c>
      <c r="M188" t="str">
        <f t="shared" si="24"/>
        <v>MR</v>
      </c>
      <c r="N188" t="str">
        <f t="shared" si="25"/>
        <v>MR</v>
      </c>
      <c r="O188" t="str">
        <f t="shared" si="26"/>
        <v>MR</v>
      </c>
      <c r="P188" t="str">
        <f t="shared" si="27"/>
        <v>TF</v>
      </c>
      <c r="Q188" t="str">
        <f t="shared" si="28"/>
        <v>-</v>
      </c>
      <c r="R188" t="str">
        <f t="shared" si="29"/>
        <v>TF</v>
      </c>
      <c r="S188" t="str">
        <f t="shared" si="30"/>
        <v>TF</v>
      </c>
      <c r="T188" t="str">
        <f t="shared" si="31"/>
        <v>TF</v>
      </c>
      <c r="U188" t="str">
        <f t="shared" si="32"/>
        <v>TF</v>
      </c>
      <c r="V188" t="str">
        <f t="shared" si="33"/>
        <v>TF</v>
      </c>
      <c r="W188" t="str">
        <f t="shared" si="34"/>
        <v>TF</v>
      </c>
      <c r="X188" t="str">
        <f t="shared" si="35"/>
        <v>TF</v>
      </c>
    </row>
    <row r="189" spans="1:24" x14ac:dyDescent="0.3">
      <c r="A189" t="s">
        <v>189</v>
      </c>
      <c r="B189" t="str">
        <f>+VLOOKUP(A189,tickers!A:B,2,FALSE)</f>
        <v>Spire Inc.</v>
      </c>
      <c r="C189">
        <f>VLOOKUP(A189,'6m'!A:C,2,FALSE)</f>
        <v>0.377893894274965</v>
      </c>
      <c r="D189">
        <f>VLOOKUP(A189,'1y'!A:C,2,FALSE)</f>
        <v>0.50594594376158097</v>
      </c>
      <c r="E189">
        <f>VLOOKUP(A189,'3y'!A:C,2,FALSE)</f>
        <v>0.66497763054778303</v>
      </c>
      <c r="F189">
        <f>VLOOKUP(A189,'5y'!A:C,2,FALSE)</f>
        <v>0.78943343035438296</v>
      </c>
      <c r="H189">
        <f>VLOOKUP(A189,'6m'!A:C,3,FALSE)</f>
        <v>0.53360811372832895</v>
      </c>
      <c r="I189">
        <f>VLOOKUP(A189,'1y'!A:C,3,FALSE)</f>
        <v>0.49131359791317403</v>
      </c>
      <c r="J189">
        <f>VLOOKUP(A189,'3y'!A:C,3,FALSE)</f>
        <v>0.57218569223941496</v>
      </c>
      <c r="K189">
        <f>VLOOKUP(A189,'5y'!A:C,3,FALSE)</f>
        <v>0.61937952951674702</v>
      </c>
      <c r="M189" t="str">
        <f t="shared" si="24"/>
        <v>TF</v>
      </c>
      <c r="N189" t="str">
        <f t="shared" si="25"/>
        <v>-</v>
      </c>
      <c r="O189" t="str">
        <f t="shared" si="26"/>
        <v>TF</v>
      </c>
      <c r="P189" t="str">
        <f t="shared" si="27"/>
        <v>MR</v>
      </c>
      <c r="Q189" t="str">
        <f t="shared" si="28"/>
        <v>-</v>
      </c>
      <c r="R189" t="str">
        <f t="shared" si="29"/>
        <v>-</v>
      </c>
      <c r="S189" t="str">
        <f t="shared" si="30"/>
        <v>MR</v>
      </c>
      <c r="T189" t="str">
        <f t="shared" si="31"/>
        <v>TF</v>
      </c>
      <c r="U189" t="str">
        <f t="shared" si="32"/>
        <v>TF</v>
      </c>
      <c r="V189" t="str">
        <f t="shared" si="33"/>
        <v>MR</v>
      </c>
      <c r="W189" t="str">
        <f t="shared" si="34"/>
        <v>TF</v>
      </c>
      <c r="X189" t="str">
        <f t="shared" si="35"/>
        <v>TF</v>
      </c>
    </row>
    <row r="190" spans="1:24" x14ac:dyDescent="0.3">
      <c r="A190" t="s">
        <v>190</v>
      </c>
      <c r="B190" t="str">
        <f>+VLOOKUP(A190,tickers!A:B,2,FALSE)</f>
        <v>Acme United Corp.</v>
      </c>
      <c r="C190">
        <f>VLOOKUP(A190,'6m'!A:C,2,FALSE)</f>
        <v>0.167102991219099</v>
      </c>
      <c r="D190">
        <f>VLOOKUP(A190,'1y'!A:C,2,FALSE)</f>
        <v>0.76338234227534296</v>
      </c>
      <c r="E190">
        <f>VLOOKUP(A190,'3y'!A:C,2,FALSE)</f>
        <v>0.27465528379666998</v>
      </c>
      <c r="F190">
        <f>VLOOKUP(A190,'5y'!A:C,2,FALSE)</f>
        <v>0.28606117059010799</v>
      </c>
      <c r="H190">
        <f>VLOOKUP(A190,'6m'!A:C,3,FALSE)</f>
        <v>0.55720060995601095</v>
      </c>
      <c r="I190">
        <f>VLOOKUP(A190,'1y'!A:C,3,FALSE)</f>
        <v>0.51243650541154195</v>
      </c>
      <c r="J190">
        <f>VLOOKUP(A190,'3y'!A:C,3,FALSE)</f>
        <v>0.53914968422606102</v>
      </c>
      <c r="K190">
        <f>VLOOKUP(A190,'5y'!A:C,3,FALSE)</f>
        <v>0.57893138069567995</v>
      </c>
      <c r="M190" t="str">
        <f t="shared" si="24"/>
        <v>TF</v>
      </c>
      <c r="N190" t="str">
        <f t="shared" si="25"/>
        <v>-</v>
      </c>
      <c r="O190" t="str">
        <f t="shared" si="26"/>
        <v>TF</v>
      </c>
      <c r="P190" t="str">
        <f t="shared" si="27"/>
        <v>TF</v>
      </c>
      <c r="Q190" t="str">
        <f t="shared" si="28"/>
        <v>-</v>
      </c>
      <c r="R190" t="str">
        <f t="shared" si="29"/>
        <v>TF</v>
      </c>
      <c r="S190" t="str">
        <f t="shared" si="30"/>
        <v>TF</v>
      </c>
      <c r="T190" t="str">
        <f t="shared" si="31"/>
        <v>TF</v>
      </c>
      <c r="U190" t="str">
        <f t="shared" si="32"/>
        <v>TF</v>
      </c>
      <c r="V190" t="str">
        <f t="shared" si="33"/>
        <v>TF</v>
      </c>
      <c r="W190" t="str">
        <f t="shared" si="34"/>
        <v>TF</v>
      </c>
      <c r="X190" t="str">
        <f t="shared" si="35"/>
        <v>TF</v>
      </c>
    </row>
    <row r="191" spans="1:24" x14ac:dyDescent="0.3">
      <c r="A191" t="s">
        <v>191</v>
      </c>
      <c r="B191" t="str">
        <f>+VLOOKUP(A191,tickers!A:B,2,FALSE)</f>
        <v>Brinker International</v>
      </c>
      <c r="C191">
        <f>VLOOKUP(A191,'6m'!A:C,2,FALSE)</f>
        <v>0.26582741415392502</v>
      </c>
      <c r="D191">
        <f>VLOOKUP(A191,'1y'!A:C,2,FALSE)</f>
        <v>6.1097158025168401E-2</v>
      </c>
      <c r="E191">
        <f>VLOOKUP(A191,'3y'!A:C,2,FALSE)</f>
        <v>0.17344272379220099</v>
      </c>
      <c r="F191">
        <f>VLOOKUP(A191,'5y'!A:C,2,FALSE)</f>
        <v>0.25143226477991498</v>
      </c>
      <c r="H191">
        <f>VLOOKUP(A191,'6m'!A:C,3,FALSE)</f>
        <v>0.51829956167868196</v>
      </c>
      <c r="I191">
        <f>VLOOKUP(A191,'1y'!A:C,3,FALSE)</f>
        <v>0.444274470124567</v>
      </c>
      <c r="J191">
        <f>VLOOKUP(A191,'3y'!A:C,3,FALSE)</f>
        <v>0.54779069907681099</v>
      </c>
      <c r="K191">
        <f>VLOOKUP(A191,'5y'!A:C,3,FALSE)</f>
        <v>0.54058680879947496</v>
      </c>
      <c r="M191" t="str">
        <f t="shared" si="24"/>
        <v>TF</v>
      </c>
      <c r="N191" t="str">
        <f t="shared" si="25"/>
        <v>-</v>
      </c>
      <c r="O191" t="str">
        <f t="shared" si="26"/>
        <v>TF</v>
      </c>
      <c r="P191" t="str">
        <f t="shared" si="27"/>
        <v>MR</v>
      </c>
      <c r="Q191" t="str">
        <f t="shared" si="28"/>
        <v>MR</v>
      </c>
      <c r="R191" t="str">
        <f t="shared" si="29"/>
        <v>MR</v>
      </c>
      <c r="S191" t="str">
        <f t="shared" si="30"/>
        <v>TF</v>
      </c>
      <c r="T191" t="str">
        <f t="shared" si="31"/>
        <v>TF</v>
      </c>
      <c r="U191" t="str">
        <f t="shared" si="32"/>
        <v>TF</v>
      </c>
      <c r="V191" t="str">
        <f t="shared" si="33"/>
        <v>TF</v>
      </c>
      <c r="W191" t="str">
        <f t="shared" si="34"/>
        <v>TF</v>
      </c>
      <c r="X191" t="str">
        <f t="shared" si="35"/>
        <v>TF</v>
      </c>
    </row>
    <row r="192" spans="1:24" x14ac:dyDescent="0.3">
      <c r="A192" t="s">
        <v>192</v>
      </c>
      <c r="B192" t="str">
        <f>+VLOOKUP(A192,tickers!A:B,2,FALSE)</f>
        <v>Eversource Energy</v>
      </c>
      <c r="C192">
        <f>VLOOKUP(A192,'6m'!A:C,2,FALSE)</f>
        <v>0.23652776478323301</v>
      </c>
      <c r="D192">
        <f>VLOOKUP(A192,'1y'!A:C,2,FALSE)</f>
        <v>0.52907399947164402</v>
      </c>
      <c r="E192">
        <f>VLOOKUP(A192,'3y'!A:C,2,FALSE)</f>
        <v>0.32188302662810703</v>
      </c>
      <c r="F192">
        <f>VLOOKUP(A192,'5y'!A:C,2,FALSE)</f>
        <v>8.9028440184759902E-2</v>
      </c>
      <c r="H192">
        <f>VLOOKUP(A192,'6m'!A:C,3,FALSE)</f>
        <v>0.57617084315033695</v>
      </c>
      <c r="I192">
        <f>VLOOKUP(A192,'1y'!A:C,3,FALSE)</f>
        <v>0.72915131625752405</v>
      </c>
      <c r="J192">
        <f>VLOOKUP(A192,'3y'!A:C,3,FALSE)</f>
        <v>0.703750282632438</v>
      </c>
      <c r="K192">
        <f>VLOOKUP(A192,'5y'!A:C,3,FALSE)</f>
        <v>0.70344725776501205</v>
      </c>
      <c r="M192" t="str">
        <f t="shared" si="24"/>
        <v>TF</v>
      </c>
      <c r="N192" t="str">
        <f t="shared" si="25"/>
        <v>-</v>
      </c>
      <c r="O192" t="str">
        <f t="shared" si="26"/>
        <v>TF</v>
      </c>
      <c r="P192" t="str">
        <f t="shared" si="27"/>
        <v>TF</v>
      </c>
      <c r="Q192" t="str">
        <f t="shared" si="28"/>
        <v>-</v>
      </c>
      <c r="R192" t="str">
        <f t="shared" si="29"/>
        <v>TF</v>
      </c>
      <c r="S192" t="str">
        <f t="shared" si="30"/>
        <v>TF</v>
      </c>
      <c r="T192" t="str">
        <f t="shared" si="31"/>
        <v>TF</v>
      </c>
      <c r="U192" t="str">
        <f t="shared" si="32"/>
        <v>TF</v>
      </c>
      <c r="V192" t="str">
        <f t="shared" si="33"/>
        <v>TF</v>
      </c>
      <c r="W192" t="str">
        <f t="shared" si="34"/>
        <v>TF</v>
      </c>
      <c r="X192" t="str">
        <f t="shared" si="35"/>
        <v>TF</v>
      </c>
    </row>
    <row r="193" spans="1:24" x14ac:dyDescent="0.3">
      <c r="A193" t="s">
        <v>193</v>
      </c>
      <c r="B193" t="str">
        <f>+VLOOKUP(A193,tickers!A:B,2,FALSE)</f>
        <v>Alliant Energy Corp.</v>
      </c>
      <c r="C193">
        <f>VLOOKUP(A193,'6m'!A:C,2,FALSE)</f>
        <v>6.8659812858938699E-2</v>
      </c>
      <c r="D193">
        <f>VLOOKUP(A193,'1y'!A:C,2,FALSE)</f>
        <v>0.91980015482581101</v>
      </c>
      <c r="E193">
        <f>VLOOKUP(A193,'3y'!A:C,2,FALSE)</f>
        <v>0.30587879057758199</v>
      </c>
      <c r="F193">
        <f>VLOOKUP(A193,'5y'!A:C,2,FALSE)</f>
        <v>0.31938450017339498</v>
      </c>
      <c r="H193">
        <f>VLOOKUP(A193,'6m'!A:C,3,FALSE)</f>
        <v>0.59892994998261895</v>
      </c>
      <c r="I193">
        <f>VLOOKUP(A193,'1y'!A:C,3,FALSE)</f>
        <v>0.74005971626915301</v>
      </c>
      <c r="J193">
        <f>VLOOKUP(A193,'3y'!A:C,3,FALSE)</f>
        <v>0.67382798459992599</v>
      </c>
      <c r="K193">
        <f>VLOOKUP(A193,'5y'!A:C,3,FALSE)</f>
        <v>0.71195566924655895</v>
      </c>
      <c r="M193" t="str">
        <f t="shared" si="24"/>
        <v>TF</v>
      </c>
      <c r="N193" t="str">
        <f t="shared" si="25"/>
        <v>MR</v>
      </c>
      <c r="O193" t="str">
        <f t="shared" si="26"/>
        <v>TF</v>
      </c>
      <c r="P193" t="str">
        <f t="shared" si="27"/>
        <v>TF</v>
      </c>
      <c r="Q193" t="str">
        <f t="shared" si="28"/>
        <v>-</v>
      </c>
      <c r="R193" t="str">
        <f t="shared" si="29"/>
        <v>TF</v>
      </c>
      <c r="S193" t="str">
        <f t="shared" si="30"/>
        <v>TF</v>
      </c>
      <c r="T193" t="str">
        <f t="shared" si="31"/>
        <v>TF</v>
      </c>
      <c r="U193" t="str">
        <f t="shared" si="32"/>
        <v>TF</v>
      </c>
      <c r="V193" t="str">
        <f t="shared" si="33"/>
        <v>TF</v>
      </c>
      <c r="W193" t="str">
        <f t="shared" si="34"/>
        <v>TF</v>
      </c>
      <c r="X193" t="str">
        <f t="shared" si="35"/>
        <v>TF</v>
      </c>
    </row>
    <row r="194" spans="1:24" x14ac:dyDescent="0.3">
      <c r="A194" t="s">
        <v>194</v>
      </c>
      <c r="B194" t="str">
        <f>+VLOOKUP(A194,tickers!A:B,2,FALSE)</f>
        <v>Bank of the Ozarks Inc.</v>
      </c>
      <c r="C194">
        <f>VLOOKUP(A194,'6m'!A:C,2,FALSE)</f>
        <v>0.63050410687990799</v>
      </c>
      <c r="D194">
        <f>VLOOKUP(A194,'1y'!A:C,2,FALSE)</f>
        <v>0.17770447365497699</v>
      </c>
      <c r="E194">
        <f>VLOOKUP(A194,'3y'!A:C,2,FALSE)</f>
        <v>0.77179707471417802</v>
      </c>
      <c r="F194">
        <f>VLOOKUP(A194,'5y'!A:C,2,FALSE)</f>
        <v>0.30336395364212199</v>
      </c>
      <c r="H194">
        <f>VLOOKUP(A194,'6m'!A:C,3,FALSE)</f>
        <v>0.56562368713529898</v>
      </c>
      <c r="I194">
        <f>VLOOKUP(A194,'1y'!A:C,3,FALSE)</f>
        <v>0.50866437820884403</v>
      </c>
      <c r="J194">
        <f>VLOOKUP(A194,'3y'!A:C,3,FALSE)</f>
        <v>0.63067258209520105</v>
      </c>
      <c r="K194">
        <f>VLOOKUP(A194,'5y'!A:C,3,FALSE)</f>
        <v>0.59447173252663299</v>
      </c>
      <c r="M194" t="str">
        <f t="shared" si="24"/>
        <v>TF</v>
      </c>
      <c r="N194" t="str">
        <f t="shared" si="25"/>
        <v>-</v>
      </c>
      <c r="O194" t="str">
        <f t="shared" si="26"/>
        <v>TF</v>
      </c>
      <c r="P194" t="str">
        <f t="shared" si="27"/>
        <v>TF</v>
      </c>
      <c r="Q194" t="str">
        <f t="shared" si="28"/>
        <v>-</v>
      </c>
      <c r="R194" t="str">
        <f t="shared" si="29"/>
        <v>TF</v>
      </c>
      <c r="S194" t="str">
        <f t="shared" si="30"/>
        <v>MR</v>
      </c>
      <c r="T194" t="str">
        <f t="shared" si="31"/>
        <v>TF</v>
      </c>
      <c r="U194" t="str">
        <f t="shared" si="32"/>
        <v>TF</v>
      </c>
      <c r="V194" t="str">
        <f t="shared" si="33"/>
        <v>TF</v>
      </c>
      <c r="W194" t="str">
        <f t="shared" si="34"/>
        <v>TF</v>
      </c>
      <c r="X194" t="str">
        <f t="shared" si="35"/>
        <v>TF</v>
      </c>
    </row>
    <row r="195" spans="1:24" x14ac:dyDescent="0.3">
      <c r="A195" t="s">
        <v>195</v>
      </c>
      <c r="B195" t="str">
        <f>+VLOOKUP(A195,tickers!A:B,2,FALSE)</f>
        <v>Lockheed Martin</v>
      </c>
      <c r="C195">
        <f>VLOOKUP(A195,'6m'!A:C,2,FALSE)</f>
        <v>7.0337232248199905E-2</v>
      </c>
      <c r="D195">
        <f>VLOOKUP(A195,'1y'!A:C,2,FALSE)</f>
        <v>0.80082483958286299</v>
      </c>
      <c r="E195">
        <f>VLOOKUP(A195,'3y'!A:C,2,FALSE)</f>
        <v>0.26439252359521098</v>
      </c>
      <c r="F195">
        <f>VLOOKUP(A195,'5y'!A:C,2,FALSE)</f>
        <v>0.42375566114267799</v>
      </c>
      <c r="H195">
        <f>VLOOKUP(A195,'6m'!A:C,3,FALSE)</f>
        <v>0.71128589301992895</v>
      </c>
      <c r="I195">
        <f>VLOOKUP(A195,'1y'!A:C,3,FALSE)</f>
        <v>0.80469154010254196</v>
      </c>
      <c r="J195">
        <f>VLOOKUP(A195,'3y'!A:C,3,FALSE)</f>
        <v>0.67620676542765101</v>
      </c>
      <c r="K195">
        <f>VLOOKUP(A195,'5y'!A:C,3,FALSE)</f>
        <v>0.73560869540401896</v>
      </c>
      <c r="M195" t="str">
        <f t="shared" si="24"/>
        <v>TF</v>
      </c>
      <c r="N195" t="str">
        <f t="shared" si="25"/>
        <v>MR</v>
      </c>
      <c r="O195" t="str">
        <f t="shared" si="26"/>
        <v>TF</v>
      </c>
      <c r="P195" t="str">
        <f t="shared" si="27"/>
        <v>TF</v>
      </c>
      <c r="Q195" t="str">
        <f t="shared" si="28"/>
        <v>-</v>
      </c>
      <c r="R195" t="str">
        <f t="shared" si="29"/>
        <v>TF</v>
      </c>
      <c r="S195" t="str">
        <f t="shared" si="30"/>
        <v>TF</v>
      </c>
      <c r="T195" t="str">
        <f t="shared" si="31"/>
        <v>TF</v>
      </c>
      <c r="U195" t="str">
        <f t="shared" si="32"/>
        <v>TF</v>
      </c>
      <c r="V195" t="str">
        <f t="shared" si="33"/>
        <v>TF</v>
      </c>
      <c r="W195" t="str">
        <f t="shared" si="34"/>
        <v>TF</v>
      </c>
      <c r="X195" t="str">
        <f t="shared" si="35"/>
        <v>TF</v>
      </c>
    </row>
    <row r="196" spans="1:24" x14ac:dyDescent="0.3">
      <c r="A196" t="s">
        <v>196</v>
      </c>
      <c r="B196" t="str">
        <f>+VLOOKUP(A196,tickers!A:B,2,FALSE)</f>
        <v>CCFNB Bancorp Inc.</v>
      </c>
      <c r="C196">
        <f>VLOOKUP(A196,'6m'!A:C,2,FALSE)</f>
        <v>1.1319334149567199E-3</v>
      </c>
      <c r="D196">
        <f>VLOOKUP(A196,'1y'!A:C,2,FALSE)</f>
        <v>5.3570279003622401E-5</v>
      </c>
      <c r="E196">
        <f>VLOOKUP(A196,'3y'!A:C,2,FALSE)</f>
        <v>0.98283222878225895</v>
      </c>
      <c r="F196">
        <f>VLOOKUP(A196,'5y'!A:C,2,FALSE)</f>
        <v>0.90829628143708296</v>
      </c>
      <c r="H196">
        <f>VLOOKUP(A196,'6m'!A:C,3,FALSE)</f>
        <v>0.380904373232897</v>
      </c>
      <c r="I196">
        <f>VLOOKUP(A196,'1y'!A:C,3,FALSE)</f>
        <v>0.44223606965592499</v>
      </c>
      <c r="J196">
        <f>VLOOKUP(A196,'3y'!A:C,3,FALSE)</f>
        <v>0.51547373400218199</v>
      </c>
      <c r="K196">
        <f>VLOOKUP(A196,'5y'!A:C,3,FALSE)</f>
        <v>0.60259157950973896</v>
      </c>
      <c r="M196" t="str">
        <f t="shared" ref="M196:M259" si="36">+IF(H196&gt;0.5,"TF","MR")</f>
        <v>MR</v>
      </c>
      <c r="N196" t="str">
        <f t="shared" ref="N196:N259" si="37">+IF(C196&lt;0.1,"MR","-")</f>
        <v>MR</v>
      </c>
      <c r="O196" t="str">
        <f t="shared" ref="O196:O259" si="38">+IF(M196="TF","TF",N196)</f>
        <v>MR</v>
      </c>
      <c r="P196" t="str">
        <f t="shared" ref="P196:P259" si="39">+IF(I196&gt;0.5,"TF","MR")</f>
        <v>MR</v>
      </c>
      <c r="Q196" t="str">
        <f t="shared" ref="Q196:Q259" si="40">+IF(D196&lt;0.1,"MR","-")</f>
        <v>MR</v>
      </c>
      <c r="R196" t="str">
        <f t="shared" ref="R196:R259" si="41">+IF(P196="TF","TF",Q196)</f>
        <v>MR</v>
      </c>
      <c r="S196" t="str">
        <f t="shared" ref="S196:S259" si="42">IF(E196&gt;0.5,"MR","TF")</f>
        <v>MR</v>
      </c>
      <c r="T196" t="str">
        <f t="shared" ref="T196:T259" si="43">IF(J196&lt;0.5,"MR","TF")</f>
        <v>TF</v>
      </c>
      <c r="U196" t="str">
        <f t="shared" ref="U196:U259" si="44">+IF(S196="TF","TF",T196)</f>
        <v>TF</v>
      </c>
      <c r="V196" t="str">
        <f t="shared" ref="V196:V259" si="45">IF(F196&gt;0.5,"MR","TF")</f>
        <v>MR</v>
      </c>
      <c r="W196" t="str">
        <f t="shared" ref="W196:W259" si="46">IF(K196&lt;0.5,"MR","TF")</f>
        <v>TF</v>
      </c>
      <c r="X196" t="str">
        <f t="shared" ref="X196:X259" si="47">+IF(V196="TF","TF",W196)</f>
        <v>TF</v>
      </c>
    </row>
    <row r="197" spans="1:24" x14ac:dyDescent="0.3">
      <c r="A197" t="s">
        <v>197</v>
      </c>
      <c r="B197" t="str">
        <f>+VLOOKUP(A197,tickers!A:B,2,FALSE)</f>
        <v>National Bankshares</v>
      </c>
      <c r="C197">
        <f>VLOOKUP(A197,'6m'!A:C,2,FALSE)</f>
        <v>0.840160844719677</v>
      </c>
      <c r="D197">
        <f>VLOOKUP(A197,'1y'!A:C,2,FALSE)</f>
        <v>0.57341505926352099</v>
      </c>
      <c r="E197">
        <f>VLOOKUP(A197,'3y'!A:C,2,FALSE)</f>
        <v>0.170114142486503</v>
      </c>
      <c r="F197">
        <f>VLOOKUP(A197,'5y'!A:C,2,FALSE)</f>
        <v>0.66266254664549495</v>
      </c>
      <c r="H197">
        <f>VLOOKUP(A197,'6m'!A:C,3,FALSE)</f>
        <v>0.69648479284764697</v>
      </c>
      <c r="I197">
        <f>VLOOKUP(A197,'1y'!A:C,3,FALSE)</f>
        <v>0.59698179821271402</v>
      </c>
      <c r="J197">
        <f>VLOOKUP(A197,'3y'!A:C,3,FALSE)</f>
        <v>0.46157775350243502</v>
      </c>
      <c r="K197">
        <f>VLOOKUP(A197,'5y'!A:C,3,FALSE)</f>
        <v>0.53561332876549606</v>
      </c>
      <c r="M197" t="str">
        <f t="shared" si="36"/>
        <v>TF</v>
      </c>
      <c r="N197" t="str">
        <f t="shared" si="37"/>
        <v>-</v>
      </c>
      <c r="O197" t="str">
        <f t="shared" si="38"/>
        <v>TF</v>
      </c>
      <c r="P197" t="str">
        <f t="shared" si="39"/>
        <v>TF</v>
      </c>
      <c r="Q197" t="str">
        <f t="shared" si="40"/>
        <v>-</v>
      </c>
      <c r="R197" t="str">
        <f t="shared" si="41"/>
        <v>TF</v>
      </c>
      <c r="S197" t="str">
        <f t="shared" si="42"/>
        <v>TF</v>
      </c>
      <c r="T197" t="str">
        <f t="shared" si="43"/>
        <v>MR</v>
      </c>
      <c r="U197" t="str">
        <f t="shared" si="44"/>
        <v>TF</v>
      </c>
      <c r="V197" t="str">
        <f t="shared" si="45"/>
        <v>MR</v>
      </c>
      <c r="W197" t="str">
        <f t="shared" si="46"/>
        <v>TF</v>
      </c>
      <c r="X197" t="str">
        <f t="shared" si="47"/>
        <v>TF</v>
      </c>
    </row>
    <row r="198" spans="1:24" x14ac:dyDescent="0.3">
      <c r="A198" t="s">
        <v>198</v>
      </c>
      <c r="B198" t="str">
        <f>+VLOOKUP(A198,tickers!A:B,2,FALSE)</f>
        <v>Xcel Energy</v>
      </c>
      <c r="C198">
        <f>VLOOKUP(A198,'6m'!A:C,2,FALSE)</f>
        <v>8.6415009421783706E-2</v>
      </c>
      <c r="D198">
        <f>VLOOKUP(A198,'1y'!A:C,2,FALSE)</f>
        <v>0.984903652847815</v>
      </c>
      <c r="E198">
        <f>VLOOKUP(A198,'3y'!A:C,2,FALSE)</f>
        <v>0.66015189246736306</v>
      </c>
      <c r="F198">
        <f>VLOOKUP(A198,'5y'!A:C,2,FALSE)</f>
        <v>0.407220654654327</v>
      </c>
      <c r="H198">
        <f>VLOOKUP(A198,'6m'!A:C,3,FALSE)</f>
        <v>0.44224841602422799</v>
      </c>
      <c r="I198">
        <f>VLOOKUP(A198,'1y'!A:C,3,FALSE)</f>
        <v>0.63362348267633595</v>
      </c>
      <c r="J198">
        <f>VLOOKUP(A198,'3y'!A:C,3,FALSE)</f>
        <v>0.67179807040206896</v>
      </c>
      <c r="K198">
        <f>VLOOKUP(A198,'5y'!A:C,3,FALSE)</f>
        <v>0.70862430601430204</v>
      </c>
      <c r="M198" t="str">
        <f t="shared" si="36"/>
        <v>MR</v>
      </c>
      <c r="N198" t="str">
        <f t="shared" si="37"/>
        <v>MR</v>
      </c>
      <c r="O198" t="str">
        <f t="shared" si="38"/>
        <v>MR</v>
      </c>
      <c r="P198" t="str">
        <f t="shared" si="39"/>
        <v>TF</v>
      </c>
      <c r="Q198" t="str">
        <f t="shared" si="40"/>
        <v>-</v>
      </c>
      <c r="R198" t="str">
        <f t="shared" si="41"/>
        <v>TF</v>
      </c>
      <c r="S198" t="str">
        <f t="shared" si="42"/>
        <v>MR</v>
      </c>
      <c r="T198" t="str">
        <f t="shared" si="43"/>
        <v>TF</v>
      </c>
      <c r="U198" t="str">
        <f t="shared" si="44"/>
        <v>TF</v>
      </c>
      <c r="V198" t="str">
        <f t="shared" si="45"/>
        <v>TF</v>
      </c>
      <c r="W198" t="str">
        <f t="shared" si="46"/>
        <v>TF</v>
      </c>
      <c r="X198" t="str">
        <f t="shared" si="47"/>
        <v>TF</v>
      </c>
    </row>
    <row r="199" spans="1:24" x14ac:dyDescent="0.3">
      <c r="A199" t="s">
        <v>199</v>
      </c>
      <c r="B199" t="str">
        <f>+VLOOKUP(A199,tickers!A:B,2,FALSE)</f>
        <v>Unum Group</v>
      </c>
      <c r="C199">
        <f>VLOOKUP(A199,'6m'!A:C,2,FALSE)</f>
        <v>0.49677658778035799</v>
      </c>
      <c r="D199">
        <f>VLOOKUP(A199,'1y'!A:C,2,FALSE)</f>
        <v>0.55705498348624705</v>
      </c>
      <c r="E199">
        <f>VLOOKUP(A199,'3y'!A:C,2,FALSE)</f>
        <v>0.53861419522366405</v>
      </c>
      <c r="F199">
        <f>VLOOKUP(A199,'5y'!A:C,2,FALSE)</f>
        <v>0.54041267395919401</v>
      </c>
      <c r="H199">
        <f>VLOOKUP(A199,'6m'!A:C,3,FALSE)</f>
        <v>0.51625353500176296</v>
      </c>
      <c r="I199">
        <f>VLOOKUP(A199,'1y'!A:C,3,FALSE)</f>
        <v>0.60478983011174803</v>
      </c>
      <c r="J199">
        <f>VLOOKUP(A199,'3y'!A:C,3,FALSE)</f>
        <v>0.64511018807939002</v>
      </c>
      <c r="K199">
        <f>VLOOKUP(A199,'5y'!A:C,3,FALSE)</f>
        <v>0.66098272035111705</v>
      </c>
      <c r="M199" t="str">
        <f t="shared" si="36"/>
        <v>TF</v>
      </c>
      <c r="N199" t="str">
        <f t="shared" si="37"/>
        <v>-</v>
      </c>
      <c r="O199" t="str">
        <f t="shared" si="38"/>
        <v>TF</v>
      </c>
      <c r="P199" t="str">
        <f t="shared" si="39"/>
        <v>TF</v>
      </c>
      <c r="Q199" t="str">
        <f t="shared" si="40"/>
        <v>-</v>
      </c>
      <c r="R199" t="str">
        <f t="shared" si="41"/>
        <v>TF</v>
      </c>
      <c r="S199" t="str">
        <f t="shared" si="42"/>
        <v>MR</v>
      </c>
      <c r="T199" t="str">
        <f t="shared" si="43"/>
        <v>TF</v>
      </c>
      <c r="U199" t="str">
        <f t="shared" si="44"/>
        <v>TF</v>
      </c>
      <c r="V199" t="str">
        <f t="shared" si="45"/>
        <v>MR</v>
      </c>
      <c r="W199" t="str">
        <f t="shared" si="46"/>
        <v>TF</v>
      </c>
      <c r="X199" t="str">
        <f t="shared" si="47"/>
        <v>TF</v>
      </c>
    </row>
    <row r="200" spans="1:24" x14ac:dyDescent="0.3">
      <c r="A200" t="s">
        <v>200</v>
      </c>
      <c r="B200" t="str">
        <f>+VLOOKUP(A200,tickers!A:B,2,FALSE)</f>
        <v>Citizens Financial Services</v>
      </c>
      <c r="C200">
        <f>VLOOKUP(A200,'6m'!A:C,2,FALSE)</f>
        <v>0.157514237895408</v>
      </c>
      <c r="D200">
        <f>VLOOKUP(A200,'1y'!A:C,2,FALSE)</f>
        <v>0.52303287241432705</v>
      </c>
      <c r="E200">
        <f>VLOOKUP(A200,'3y'!A:C,2,FALSE)</f>
        <v>0.95648834898803403</v>
      </c>
      <c r="F200">
        <f>VLOOKUP(A200,'5y'!A:C,2,FALSE)</f>
        <v>0.67451138036814295</v>
      </c>
      <c r="H200">
        <f>VLOOKUP(A200,'6m'!A:C,3,FALSE)</f>
        <v>0.53628319778508604</v>
      </c>
      <c r="I200">
        <f>VLOOKUP(A200,'1y'!A:C,3,FALSE)</f>
        <v>0.43509459447187498</v>
      </c>
      <c r="J200">
        <f>VLOOKUP(A200,'3y'!A:C,3,FALSE)</f>
        <v>0.5483221216902</v>
      </c>
      <c r="K200">
        <f>VLOOKUP(A200,'5y'!A:C,3,FALSE)</f>
        <v>0.64953936958604097</v>
      </c>
      <c r="M200" t="str">
        <f t="shared" si="36"/>
        <v>TF</v>
      </c>
      <c r="N200" t="str">
        <f t="shared" si="37"/>
        <v>-</v>
      </c>
      <c r="O200" t="str">
        <f t="shared" si="38"/>
        <v>TF</v>
      </c>
      <c r="P200" t="str">
        <f t="shared" si="39"/>
        <v>MR</v>
      </c>
      <c r="Q200" t="str">
        <f t="shared" si="40"/>
        <v>-</v>
      </c>
      <c r="R200" t="str">
        <f t="shared" si="41"/>
        <v>-</v>
      </c>
      <c r="S200" t="str">
        <f t="shared" si="42"/>
        <v>MR</v>
      </c>
      <c r="T200" t="str">
        <f t="shared" si="43"/>
        <v>TF</v>
      </c>
      <c r="U200" t="str">
        <f t="shared" si="44"/>
        <v>TF</v>
      </c>
      <c r="V200" t="str">
        <f t="shared" si="45"/>
        <v>MR</v>
      </c>
      <c r="W200" t="str">
        <f t="shared" si="46"/>
        <v>TF</v>
      </c>
      <c r="X200" t="str">
        <f t="shared" si="47"/>
        <v>TF</v>
      </c>
    </row>
    <row r="201" spans="1:24" x14ac:dyDescent="0.3">
      <c r="A201" t="s">
        <v>201</v>
      </c>
      <c r="B201" t="str">
        <f>+VLOOKUP(A201,tickers!A:B,2,FALSE)</f>
        <v>Bank of Utica</v>
      </c>
      <c r="C201">
        <f>VLOOKUP(A201,'6m'!A:C,2,FALSE)</f>
        <v>9.9993758576963007E-4</v>
      </c>
      <c r="D201">
        <f>VLOOKUP(A201,'1y'!A:C,2,FALSE)</f>
        <v>0.143957165501086</v>
      </c>
      <c r="E201">
        <f>VLOOKUP(A201,'3y'!A:C,2,FALSE)</f>
        <v>0.331330180342993</v>
      </c>
      <c r="F201">
        <f>VLOOKUP(A201,'5y'!A:C,2,FALSE)</f>
        <v>0.670868635261749</v>
      </c>
      <c r="H201">
        <f>VLOOKUP(A201,'6m'!A:C,3,FALSE)</f>
        <v>0.21798922629081399</v>
      </c>
      <c r="I201">
        <f>VLOOKUP(A201,'1y'!A:C,3,FALSE)</f>
        <v>0.428858657738241</v>
      </c>
      <c r="J201">
        <f>VLOOKUP(A201,'3y'!A:C,3,FALSE)</f>
        <v>0.46978019634442902</v>
      </c>
      <c r="K201">
        <f>VLOOKUP(A201,'5y'!A:C,3,FALSE)</f>
        <v>0.57542130596002505</v>
      </c>
      <c r="M201" t="str">
        <f t="shared" si="36"/>
        <v>MR</v>
      </c>
      <c r="N201" t="str">
        <f t="shared" si="37"/>
        <v>MR</v>
      </c>
      <c r="O201" t="str">
        <f t="shared" si="38"/>
        <v>MR</v>
      </c>
      <c r="P201" t="str">
        <f t="shared" si="39"/>
        <v>MR</v>
      </c>
      <c r="Q201" t="str">
        <f t="shared" si="40"/>
        <v>-</v>
      </c>
      <c r="R201" t="str">
        <f t="shared" si="41"/>
        <v>-</v>
      </c>
      <c r="S201" t="str">
        <f t="shared" si="42"/>
        <v>TF</v>
      </c>
      <c r="T201" t="str">
        <f t="shared" si="43"/>
        <v>MR</v>
      </c>
      <c r="U201" t="str">
        <f t="shared" si="44"/>
        <v>TF</v>
      </c>
      <c r="V201" t="str">
        <f t="shared" si="45"/>
        <v>MR</v>
      </c>
      <c r="W201" t="str">
        <f t="shared" si="46"/>
        <v>TF</v>
      </c>
      <c r="X201" t="str">
        <f t="shared" si="47"/>
        <v>TF</v>
      </c>
    </row>
    <row r="202" spans="1:24" x14ac:dyDescent="0.3">
      <c r="A202" t="s">
        <v>202</v>
      </c>
      <c r="B202" t="str">
        <f>+VLOOKUP(A202,tickers!A:B,2,FALSE)</f>
        <v>Avista Corp.</v>
      </c>
      <c r="C202">
        <f>VLOOKUP(A202,'6m'!A:C,2,FALSE)</f>
        <v>0.48964711896600799</v>
      </c>
      <c r="D202">
        <f>VLOOKUP(A202,'1y'!A:C,2,FALSE)</f>
        <v>0.83898891307947598</v>
      </c>
      <c r="E202">
        <f>VLOOKUP(A202,'3y'!A:C,2,FALSE)</f>
        <v>0.78099653830594395</v>
      </c>
      <c r="F202">
        <f>VLOOKUP(A202,'5y'!A:C,2,FALSE)</f>
        <v>0.68332305364678003</v>
      </c>
      <c r="H202">
        <f>VLOOKUP(A202,'6m'!A:C,3,FALSE)</f>
        <v>0.48740974742497201</v>
      </c>
      <c r="I202">
        <f>VLOOKUP(A202,'1y'!A:C,3,FALSE)</f>
        <v>0.68706234671019095</v>
      </c>
      <c r="J202">
        <f>VLOOKUP(A202,'3y'!A:C,3,FALSE)</f>
        <v>0.53067829248170395</v>
      </c>
      <c r="K202">
        <f>VLOOKUP(A202,'5y'!A:C,3,FALSE)</f>
        <v>0.59358792284274298</v>
      </c>
      <c r="M202" t="str">
        <f t="shared" si="36"/>
        <v>MR</v>
      </c>
      <c r="N202" t="str">
        <f t="shared" si="37"/>
        <v>-</v>
      </c>
      <c r="O202" t="str">
        <f t="shared" si="38"/>
        <v>-</v>
      </c>
      <c r="P202" t="str">
        <f t="shared" si="39"/>
        <v>TF</v>
      </c>
      <c r="Q202" t="str">
        <f t="shared" si="40"/>
        <v>-</v>
      </c>
      <c r="R202" t="str">
        <f t="shared" si="41"/>
        <v>TF</v>
      </c>
      <c r="S202" t="str">
        <f t="shared" si="42"/>
        <v>MR</v>
      </c>
      <c r="T202" t="str">
        <f t="shared" si="43"/>
        <v>TF</v>
      </c>
      <c r="U202" t="str">
        <f t="shared" si="44"/>
        <v>TF</v>
      </c>
      <c r="V202" t="str">
        <f t="shared" si="45"/>
        <v>MR</v>
      </c>
      <c r="W202" t="str">
        <f t="shared" si="46"/>
        <v>TF</v>
      </c>
      <c r="X202" t="str">
        <f t="shared" si="47"/>
        <v>TF</v>
      </c>
    </row>
    <row r="203" spans="1:24" x14ac:dyDescent="0.3">
      <c r="A203" t="s">
        <v>203</v>
      </c>
      <c r="B203" t="str">
        <f>+VLOOKUP(A203,tickers!A:B,2,FALSE)</f>
        <v>MSC Industrial Direct Co. Inc.</v>
      </c>
      <c r="C203">
        <f>VLOOKUP(A203,'6m'!A:C,2,FALSE)</f>
        <v>0.29568391013838302</v>
      </c>
      <c r="D203">
        <f>VLOOKUP(A203,'1y'!A:C,2,FALSE)</f>
        <v>0.49991209406895398</v>
      </c>
      <c r="E203">
        <f>VLOOKUP(A203,'3y'!A:C,2,FALSE)</f>
        <v>0.40319965227870003</v>
      </c>
      <c r="F203">
        <f>VLOOKUP(A203,'5y'!A:C,2,FALSE)</f>
        <v>0.38181228453036098</v>
      </c>
      <c r="H203">
        <f>VLOOKUP(A203,'6m'!A:C,3,FALSE)</f>
        <v>0.494627575901818</v>
      </c>
      <c r="I203">
        <f>VLOOKUP(A203,'1y'!A:C,3,FALSE)</f>
        <v>0.49362102754345799</v>
      </c>
      <c r="J203">
        <f>VLOOKUP(A203,'3y'!A:C,3,FALSE)</f>
        <v>0.50349967150597097</v>
      </c>
      <c r="K203">
        <f>VLOOKUP(A203,'5y'!A:C,3,FALSE)</f>
        <v>0.55657041739302904</v>
      </c>
      <c r="M203" t="str">
        <f t="shared" si="36"/>
        <v>MR</v>
      </c>
      <c r="N203" t="str">
        <f t="shared" si="37"/>
        <v>-</v>
      </c>
      <c r="O203" t="str">
        <f t="shared" si="38"/>
        <v>-</v>
      </c>
      <c r="P203" t="str">
        <f t="shared" si="39"/>
        <v>MR</v>
      </c>
      <c r="Q203" t="str">
        <f t="shared" si="40"/>
        <v>-</v>
      </c>
      <c r="R203" t="str">
        <f t="shared" si="41"/>
        <v>-</v>
      </c>
      <c r="S203" t="str">
        <f t="shared" si="42"/>
        <v>TF</v>
      </c>
      <c r="T203" t="str">
        <f t="shared" si="43"/>
        <v>TF</v>
      </c>
      <c r="U203" t="str">
        <f t="shared" si="44"/>
        <v>TF</v>
      </c>
      <c r="V203" t="str">
        <f t="shared" si="45"/>
        <v>TF</v>
      </c>
      <c r="W203" t="str">
        <f t="shared" si="46"/>
        <v>TF</v>
      </c>
      <c r="X203" t="str">
        <f t="shared" si="47"/>
        <v>TF</v>
      </c>
    </row>
    <row r="204" spans="1:24" x14ac:dyDescent="0.3">
      <c r="A204" t="s">
        <v>204</v>
      </c>
      <c r="B204" t="str">
        <f>+VLOOKUP(A204,tickers!A:B,2,FALSE)</f>
        <v>Essex Property Trust</v>
      </c>
      <c r="C204">
        <f>VLOOKUP(A204,'6m'!A:C,2,FALSE)</f>
        <v>0.60735717726947003</v>
      </c>
      <c r="D204">
        <f>VLOOKUP(A204,'1y'!A:C,2,FALSE)</f>
        <v>0.96141618490116398</v>
      </c>
      <c r="E204">
        <f>VLOOKUP(A204,'3y'!A:C,2,FALSE)</f>
        <v>0.80618775211421501</v>
      </c>
      <c r="F204">
        <f>VLOOKUP(A204,'5y'!A:C,2,FALSE)</f>
        <v>0.28033855734368102</v>
      </c>
      <c r="H204">
        <f>VLOOKUP(A204,'6m'!A:C,3,FALSE)</f>
        <v>0.56093510955741199</v>
      </c>
      <c r="I204">
        <f>VLOOKUP(A204,'1y'!A:C,3,FALSE)</f>
        <v>0.61390664937526496</v>
      </c>
      <c r="J204">
        <f>VLOOKUP(A204,'3y'!A:C,3,FALSE)</f>
        <v>0.63259230693811297</v>
      </c>
      <c r="K204">
        <f>VLOOKUP(A204,'5y'!A:C,3,FALSE)</f>
        <v>0.63443253804798905</v>
      </c>
      <c r="M204" t="str">
        <f t="shared" si="36"/>
        <v>TF</v>
      </c>
      <c r="N204" t="str">
        <f t="shared" si="37"/>
        <v>-</v>
      </c>
      <c r="O204" t="str">
        <f t="shared" si="38"/>
        <v>TF</v>
      </c>
      <c r="P204" t="str">
        <f t="shared" si="39"/>
        <v>TF</v>
      </c>
      <c r="Q204" t="str">
        <f t="shared" si="40"/>
        <v>-</v>
      </c>
      <c r="R204" t="str">
        <f t="shared" si="41"/>
        <v>TF</v>
      </c>
      <c r="S204" t="str">
        <f t="shared" si="42"/>
        <v>MR</v>
      </c>
      <c r="T204" t="str">
        <f t="shared" si="43"/>
        <v>TF</v>
      </c>
      <c r="U204" t="str">
        <f t="shared" si="44"/>
        <v>TF</v>
      </c>
      <c r="V204" t="str">
        <f t="shared" si="45"/>
        <v>TF</v>
      </c>
      <c r="W204" t="str">
        <f t="shared" si="46"/>
        <v>TF</v>
      </c>
      <c r="X204" t="str">
        <f t="shared" si="47"/>
        <v>TF</v>
      </c>
    </row>
    <row r="205" spans="1:24" x14ac:dyDescent="0.3">
      <c r="A205" t="s">
        <v>205</v>
      </c>
      <c r="B205" t="str">
        <f>+VLOOKUP(A205,tickers!A:B,2,FALSE)</f>
        <v>Axis Capital Holdings Ltd.</v>
      </c>
      <c r="C205">
        <f>VLOOKUP(A205,'6m'!A:C,2,FALSE)</f>
        <v>0.49775609783625002</v>
      </c>
      <c r="D205">
        <f>VLOOKUP(A205,'1y'!A:C,2,FALSE)</f>
        <v>0.78464889727854803</v>
      </c>
      <c r="E205">
        <f>VLOOKUP(A205,'3y'!A:C,2,FALSE)</f>
        <v>0.22938811937415399</v>
      </c>
      <c r="F205">
        <f>VLOOKUP(A205,'5y'!A:C,2,FALSE)</f>
        <v>0.46077160705641801</v>
      </c>
      <c r="H205">
        <f>VLOOKUP(A205,'6m'!A:C,3,FALSE)</f>
        <v>0.44463110070704598</v>
      </c>
      <c r="I205">
        <f>VLOOKUP(A205,'1y'!A:C,3,FALSE)</f>
        <v>0.56291076506568505</v>
      </c>
      <c r="J205">
        <f>VLOOKUP(A205,'3y'!A:C,3,FALSE)</f>
        <v>0.54858996119048398</v>
      </c>
      <c r="K205">
        <f>VLOOKUP(A205,'5y'!A:C,3,FALSE)</f>
        <v>0.51611649700865003</v>
      </c>
      <c r="M205" t="str">
        <f t="shared" si="36"/>
        <v>MR</v>
      </c>
      <c r="N205" t="str">
        <f t="shared" si="37"/>
        <v>-</v>
      </c>
      <c r="O205" t="str">
        <f t="shared" si="38"/>
        <v>-</v>
      </c>
      <c r="P205" t="str">
        <f t="shared" si="39"/>
        <v>TF</v>
      </c>
      <c r="Q205" t="str">
        <f t="shared" si="40"/>
        <v>-</v>
      </c>
      <c r="R205" t="str">
        <f t="shared" si="41"/>
        <v>TF</v>
      </c>
      <c r="S205" t="str">
        <f t="shared" si="42"/>
        <v>TF</v>
      </c>
      <c r="T205" t="str">
        <f t="shared" si="43"/>
        <v>TF</v>
      </c>
      <c r="U205" t="str">
        <f t="shared" si="44"/>
        <v>TF</v>
      </c>
      <c r="V205" t="str">
        <f t="shared" si="45"/>
        <v>TF</v>
      </c>
      <c r="W205" t="str">
        <f t="shared" si="46"/>
        <v>TF</v>
      </c>
      <c r="X205" t="str">
        <f t="shared" si="47"/>
        <v>TF</v>
      </c>
    </row>
    <row r="206" spans="1:24" x14ac:dyDescent="0.3">
      <c r="A206" t="s">
        <v>206</v>
      </c>
      <c r="B206" t="str">
        <f>+VLOOKUP(A206,tickers!A:B,2,FALSE)</f>
        <v>Best Buy Corp.</v>
      </c>
      <c r="C206">
        <f>VLOOKUP(A206,'6m'!A:C,2,FALSE)</f>
        <v>0.39222872433157102</v>
      </c>
      <c r="D206">
        <f>VLOOKUP(A206,'1y'!A:C,2,FALSE)</f>
        <v>0.31584430301820898</v>
      </c>
      <c r="E206">
        <f>VLOOKUP(A206,'3y'!A:C,2,FALSE)</f>
        <v>0.34664422105470899</v>
      </c>
      <c r="F206">
        <f>VLOOKUP(A206,'5y'!A:C,2,FALSE)</f>
        <v>0.36820165314570302</v>
      </c>
      <c r="H206">
        <f>VLOOKUP(A206,'6m'!A:C,3,FALSE)</f>
        <v>0.71213717052967695</v>
      </c>
      <c r="I206">
        <f>VLOOKUP(A206,'1y'!A:C,3,FALSE)</f>
        <v>0.61382185480542795</v>
      </c>
      <c r="J206">
        <f>VLOOKUP(A206,'3y'!A:C,3,FALSE)</f>
        <v>0.62000265936464405</v>
      </c>
      <c r="K206">
        <f>VLOOKUP(A206,'5y'!A:C,3,FALSE)</f>
        <v>0.73700821047515197</v>
      </c>
      <c r="M206" t="str">
        <f t="shared" si="36"/>
        <v>TF</v>
      </c>
      <c r="N206" t="str">
        <f t="shared" si="37"/>
        <v>-</v>
      </c>
      <c r="O206" t="str">
        <f t="shared" si="38"/>
        <v>TF</v>
      </c>
      <c r="P206" t="str">
        <f t="shared" si="39"/>
        <v>TF</v>
      </c>
      <c r="Q206" t="str">
        <f t="shared" si="40"/>
        <v>-</v>
      </c>
      <c r="R206" t="str">
        <f t="shared" si="41"/>
        <v>TF</v>
      </c>
      <c r="S206" t="str">
        <f t="shared" si="42"/>
        <v>TF</v>
      </c>
      <c r="T206" t="str">
        <f t="shared" si="43"/>
        <v>TF</v>
      </c>
      <c r="U206" t="str">
        <f t="shared" si="44"/>
        <v>TF</v>
      </c>
      <c r="V206" t="str">
        <f t="shared" si="45"/>
        <v>TF</v>
      </c>
      <c r="W206" t="str">
        <f t="shared" si="46"/>
        <v>TF</v>
      </c>
      <c r="X206" t="str">
        <f t="shared" si="47"/>
        <v>TF</v>
      </c>
    </row>
    <row r="207" spans="1:24" x14ac:dyDescent="0.3">
      <c r="A207" t="s">
        <v>207</v>
      </c>
      <c r="B207" t="str">
        <f>+VLOOKUP(A207,tickers!A:B,2,FALSE)</f>
        <v>Ameriprise Financial Inc.</v>
      </c>
      <c r="C207">
        <f>VLOOKUP(A207,'6m'!A:C,2,FALSE)</f>
        <v>0.55293794382251105</v>
      </c>
      <c r="D207">
        <f>VLOOKUP(A207,'1y'!A:C,2,FALSE)</f>
        <v>0.56996905324153702</v>
      </c>
      <c r="E207">
        <f>VLOOKUP(A207,'3y'!A:C,2,FALSE)</f>
        <v>0.228168151815131</v>
      </c>
      <c r="F207">
        <f>VLOOKUP(A207,'5y'!A:C,2,FALSE)</f>
        <v>0.200940882309501</v>
      </c>
      <c r="H207">
        <f>VLOOKUP(A207,'6m'!A:C,3,FALSE)</f>
        <v>0.77746037132028201</v>
      </c>
      <c r="I207">
        <f>VLOOKUP(A207,'1y'!A:C,3,FALSE)</f>
        <v>0.63984073803172403</v>
      </c>
      <c r="J207">
        <f>VLOOKUP(A207,'3y'!A:C,3,FALSE)</f>
        <v>0.58872537716781603</v>
      </c>
      <c r="K207">
        <f>VLOOKUP(A207,'5y'!A:C,3,FALSE)</f>
        <v>0.65404974353732004</v>
      </c>
      <c r="M207" t="str">
        <f t="shared" si="36"/>
        <v>TF</v>
      </c>
      <c r="N207" t="str">
        <f t="shared" si="37"/>
        <v>-</v>
      </c>
      <c r="O207" t="str">
        <f t="shared" si="38"/>
        <v>TF</v>
      </c>
      <c r="P207" t="str">
        <f t="shared" si="39"/>
        <v>TF</v>
      </c>
      <c r="Q207" t="str">
        <f t="shared" si="40"/>
        <v>-</v>
      </c>
      <c r="R207" t="str">
        <f t="shared" si="41"/>
        <v>TF</v>
      </c>
      <c r="S207" t="str">
        <f t="shared" si="42"/>
        <v>TF</v>
      </c>
      <c r="T207" t="str">
        <f t="shared" si="43"/>
        <v>TF</v>
      </c>
      <c r="U207" t="str">
        <f t="shared" si="44"/>
        <v>TF</v>
      </c>
      <c r="V207" t="str">
        <f t="shared" si="45"/>
        <v>TF</v>
      </c>
      <c r="W207" t="str">
        <f t="shared" si="46"/>
        <v>TF</v>
      </c>
      <c r="X207" t="str">
        <f t="shared" si="47"/>
        <v>TF</v>
      </c>
    </row>
    <row r="208" spans="1:24" x14ac:dyDescent="0.3">
      <c r="A208" t="s">
        <v>208</v>
      </c>
      <c r="B208" t="str">
        <f>+VLOOKUP(A208,tickers!A:B,2,FALSE)</f>
        <v>Hasbro Inc.</v>
      </c>
      <c r="C208">
        <f>VLOOKUP(A208,'6m'!A:C,2,FALSE)</f>
        <v>0.67153359722943096</v>
      </c>
      <c r="D208">
        <f>VLOOKUP(A208,'1y'!A:C,2,FALSE)</f>
        <v>0.51233254434999798</v>
      </c>
      <c r="E208">
        <f>VLOOKUP(A208,'3y'!A:C,2,FALSE)</f>
        <v>0.152088779888539</v>
      </c>
      <c r="F208">
        <f>VLOOKUP(A208,'5y'!A:C,2,FALSE)</f>
        <v>0.591975311760503</v>
      </c>
      <c r="H208">
        <f>VLOOKUP(A208,'6m'!A:C,3,FALSE)</f>
        <v>0.49346091211978499</v>
      </c>
      <c r="I208">
        <f>VLOOKUP(A208,'1y'!A:C,3,FALSE)</f>
        <v>0.53254549045956601</v>
      </c>
      <c r="J208">
        <f>VLOOKUP(A208,'3y'!A:C,3,FALSE)</f>
        <v>0.50743520210342496</v>
      </c>
      <c r="K208">
        <f>VLOOKUP(A208,'5y'!A:C,3,FALSE)</f>
        <v>0.60794848759812803</v>
      </c>
      <c r="M208" t="str">
        <f t="shared" si="36"/>
        <v>MR</v>
      </c>
      <c r="N208" t="str">
        <f t="shared" si="37"/>
        <v>-</v>
      </c>
      <c r="O208" t="str">
        <f t="shared" si="38"/>
        <v>-</v>
      </c>
      <c r="P208" t="str">
        <f t="shared" si="39"/>
        <v>TF</v>
      </c>
      <c r="Q208" t="str">
        <f t="shared" si="40"/>
        <v>-</v>
      </c>
      <c r="R208" t="str">
        <f t="shared" si="41"/>
        <v>TF</v>
      </c>
      <c r="S208" t="str">
        <f t="shared" si="42"/>
        <v>TF</v>
      </c>
      <c r="T208" t="str">
        <f t="shared" si="43"/>
        <v>TF</v>
      </c>
      <c r="U208" t="str">
        <f t="shared" si="44"/>
        <v>TF</v>
      </c>
      <c r="V208" t="str">
        <f t="shared" si="45"/>
        <v>MR</v>
      </c>
      <c r="W208" t="str">
        <f t="shared" si="46"/>
        <v>TF</v>
      </c>
      <c r="X208" t="str">
        <f t="shared" si="47"/>
        <v>TF</v>
      </c>
    </row>
    <row r="209" spans="1:24" x14ac:dyDescent="0.3">
      <c r="A209" t="s">
        <v>209</v>
      </c>
      <c r="B209" t="str">
        <f>+VLOOKUP(A209,tickers!A:B,2,FALSE)</f>
        <v>Cracker Barrel Old Country</v>
      </c>
      <c r="C209">
        <f>VLOOKUP(A209,'6m'!A:C,2,FALSE)</f>
        <v>0.92787537595006297</v>
      </c>
      <c r="D209">
        <f>VLOOKUP(A209,'1y'!A:C,2,FALSE)</f>
        <v>9.5768128169674005E-2</v>
      </c>
      <c r="E209">
        <f>VLOOKUP(A209,'3y'!A:C,2,FALSE)</f>
        <v>4.9823687003649197E-2</v>
      </c>
      <c r="F209">
        <f>VLOOKUP(A209,'5y'!A:C,2,FALSE)</f>
        <v>0.43504312653369298</v>
      </c>
      <c r="H209">
        <f>VLOOKUP(A209,'6m'!A:C,3,FALSE)</f>
        <v>0.36725026776625802</v>
      </c>
      <c r="I209">
        <f>VLOOKUP(A209,'1y'!A:C,3,FALSE)</f>
        <v>0.38780835144649201</v>
      </c>
      <c r="J209">
        <f>VLOOKUP(A209,'3y'!A:C,3,FALSE)</f>
        <v>0.40811379618034099</v>
      </c>
      <c r="K209">
        <f>VLOOKUP(A209,'5y'!A:C,3,FALSE)</f>
        <v>0.50963395331014405</v>
      </c>
      <c r="M209" t="str">
        <f t="shared" si="36"/>
        <v>MR</v>
      </c>
      <c r="N209" t="str">
        <f t="shared" si="37"/>
        <v>-</v>
      </c>
      <c r="O209" t="str">
        <f t="shared" si="38"/>
        <v>-</v>
      </c>
      <c r="P209" t="str">
        <f t="shared" si="39"/>
        <v>MR</v>
      </c>
      <c r="Q209" t="str">
        <f t="shared" si="40"/>
        <v>MR</v>
      </c>
      <c r="R209" t="str">
        <f t="shared" si="41"/>
        <v>MR</v>
      </c>
      <c r="S209" t="str">
        <f t="shared" si="42"/>
        <v>TF</v>
      </c>
      <c r="T209" t="str">
        <f t="shared" si="43"/>
        <v>MR</v>
      </c>
      <c r="U209" t="str">
        <f t="shared" si="44"/>
        <v>TF</v>
      </c>
      <c r="V209" t="str">
        <f t="shared" si="45"/>
        <v>TF</v>
      </c>
      <c r="W209" t="str">
        <f t="shared" si="46"/>
        <v>TF</v>
      </c>
      <c r="X209" t="str">
        <f t="shared" si="47"/>
        <v>TF</v>
      </c>
    </row>
    <row r="210" spans="1:24" x14ac:dyDescent="0.3">
      <c r="A210" t="s">
        <v>210</v>
      </c>
      <c r="B210" t="str">
        <f>+VLOOKUP(A210,tickers!A:B,2,FALSE)</f>
        <v>CMS Energy Corp.</v>
      </c>
      <c r="C210">
        <f>VLOOKUP(A210,'6m'!A:C,2,FALSE)</f>
        <v>0.19683576187010099</v>
      </c>
      <c r="D210">
        <f>VLOOKUP(A210,'1y'!A:C,2,FALSE)</f>
        <v>0.856278867637429</v>
      </c>
      <c r="E210">
        <f>VLOOKUP(A210,'3y'!A:C,2,FALSE)</f>
        <v>0.51727370647844595</v>
      </c>
      <c r="F210">
        <f>VLOOKUP(A210,'5y'!A:C,2,FALSE)</f>
        <v>0.34867066521665102</v>
      </c>
      <c r="H210">
        <f>VLOOKUP(A210,'6m'!A:C,3,FALSE)</f>
        <v>0.43412321360438799</v>
      </c>
      <c r="I210">
        <f>VLOOKUP(A210,'1y'!A:C,3,FALSE)</f>
        <v>0.65419109280747201</v>
      </c>
      <c r="J210">
        <f>VLOOKUP(A210,'3y'!A:C,3,FALSE)</f>
        <v>0.66923779814168405</v>
      </c>
      <c r="K210">
        <f>VLOOKUP(A210,'5y'!A:C,3,FALSE)</f>
        <v>0.70566666877804896</v>
      </c>
      <c r="M210" t="str">
        <f t="shared" si="36"/>
        <v>MR</v>
      </c>
      <c r="N210" t="str">
        <f t="shared" si="37"/>
        <v>-</v>
      </c>
      <c r="O210" t="str">
        <f t="shared" si="38"/>
        <v>-</v>
      </c>
      <c r="P210" t="str">
        <f t="shared" si="39"/>
        <v>TF</v>
      </c>
      <c r="Q210" t="str">
        <f t="shared" si="40"/>
        <v>-</v>
      </c>
      <c r="R210" t="str">
        <f t="shared" si="41"/>
        <v>TF</v>
      </c>
      <c r="S210" t="str">
        <f t="shared" si="42"/>
        <v>MR</v>
      </c>
      <c r="T210" t="str">
        <f t="shared" si="43"/>
        <v>TF</v>
      </c>
      <c r="U210" t="str">
        <f t="shared" si="44"/>
        <v>TF</v>
      </c>
      <c r="V210" t="str">
        <f t="shared" si="45"/>
        <v>TF</v>
      </c>
      <c r="W210" t="str">
        <f t="shared" si="46"/>
        <v>TF</v>
      </c>
      <c r="X210" t="str">
        <f t="shared" si="47"/>
        <v>TF</v>
      </c>
    </row>
    <row r="211" spans="1:24" x14ac:dyDescent="0.3">
      <c r="A211" t="s">
        <v>211</v>
      </c>
      <c r="B211" t="str">
        <f>+VLOOKUP(A211,tickers!A:B,2,FALSE)</f>
        <v>Fastenal Company</v>
      </c>
      <c r="C211">
        <f>VLOOKUP(A211,'6m'!A:C,2,FALSE)</f>
        <v>0.65544322256597598</v>
      </c>
      <c r="D211">
        <f>VLOOKUP(A211,'1y'!A:C,2,FALSE)</f>
        <v>0.44742356031564101</v>
      </c>
      <c r="E211">
        <f>VLOOKUP(A211,'3y'!A:C,2,FALSE)</f>
        <v>0.36123346997967098</v>
      </c>
      <c r="F211">
        <f>VLOOKUP(A211,'5y'!A:C,2,FALSE)</f>
        <v>0.266728870233368</v>
      </c>
      <c r="H211">
        <f>VLOOKUP(A211,'6m'!A:C,3,FALSE)</f>
        <v>0.56271474908197305</v>
      </c>
      <c r="I211">
        <f>VLOOKUP(A211,'1y'!A:C,3,FALSE)</f>
        <v>0.502874720874115</v>
      </c>
      <c r="J211">
        <f>VLOOKUP(A211,'3y'!A:C,3,FALSE)</f>
        <v>0.60647750038632398</v>
      </c>
      <c r="K211">
        <f>VLOOKUP(A211,'5y'!A:C,3,FALSE)</f>
        <v>0.61524540195589295</v>
      </c>
      <c r="M211" t="str">
        <f t="shared" si="36"/>
        <v>TF</v>
      </c>
      <c r="N211" t="str">
        <f t="shared" si="37"/>
        <v>-</v>
      </c>
      <c r="O211" t="str">
        <f t="shared" si="38"/>
        <v>TF</v>
      </c>
      <c r="P211" t="str">
        <f t="shared" si="39"/>
        <v>TF</v>
      </c>
      <c r="Q211" t="str">
        <f t="shared" si="40"/>
        <v>-</v>
      </c>
      <c r="R211" t="str">
        <f t="shared" si="41"/>
        <v>TF</v>
      </c>
      <c r="S211" t="str">
        <f t="shared" si="42"/>
        <v>TF</v>
      </c>
      <c r="T211" t="str">
        <f t="shared" si="43"/>
        <v>TF</v>
      </c>
      <c r="U211" t="str">
        <f t="shared" si="44"/>
        <v>TF</v>
      </c>
      <c r="V211" t="str">
        <f t="shared" si="45"/>
        <v>TF</v>
      </c>
      <c r="W211" t="str">
        <f t="shared" si="46"/>
        <v>TF</v>
      </c>
      <c r="X211" t="str">
        <f t="shared" si="47"/>
        <v>TF</v>
      </c>
    </row>
    <row r="212" spans="1:24" x14ac:dyDescent="0.3">
      <c r="A212" t="s">
        <v>212</v>
      </c>
      <c r="B212" t="str">
        <f>+VLOOKUP(A212,tickers!A:B,2,FALSE)</f>
        <v>Southwest Gas Corp.</v>
      </c>
      <c r="C212">
        <f>VLOOKUP(A212,'6m'!A:C,2,FALSE)</f>
        <v>0.54908431562260296</v>
      </c>
      <c r="D212">
        <f>VLOOKUP(A212,'1y'!A:C,2,FALSE)</f>
        <v>0.75558805500612902</v>
      </c>
      <c r="E212">
        <f>VLOOKUP(A212,'3y'!A:C,2,FALSE)</f>
        <v>0.25542087176943501</v>
      </c>
      <c r="F212">
        <f>VLOOKUP(A212,'5y'!A:C,2,FALSE)</f>
        <v>0.788847746706554</v>
      </c>
      <c r="H212">
        <f>VLOOKUP(A212,'6m'!A:C,3,FALSE)</f>
        <v>0.70531565862440004</v>
      </c>
      <c r="I212">
        <f>VLOOKUP(A212,'1y'!A:C,3,FALSE)</f>
        <v>0.59674319732456604</v>
      </c>
      <c r="J212">
        <f>VLOOKUP(A212,'3y'!A:C,3,FALSE)</f>
        <v>0.53203247527161301</v>
      </c>
      <c r="K212">
        <f>VLOOKUP(A212,'5y'!A:C,3,FALSE)</f>
        <v>0.60447974856272602</v>
      </c>
      <c r="M212" t="str">
        <f t="shared" si="36"/>
        <v>TF</v>
      </c>
      <c r="N212" t="str">
        <f t="shared" si="37"/>
        <v>-</v>
      </c>
      <c r="O212" t="str">
        <f t="shared" si="38"/>
        <v>TF</v>
      </c>
      <c r="P212" t="str">
        <f t="shared" si="39"/>
        <v>TF</v>
      </c>
      <c r="Q212" t="str">
        <f t="shared" si="40"/>
        <v>-</v>
      </c>
      <c r="R212" t="str">
        <f t="shared" si="41"/>
        <v>TF</v>
      </c>
      <c r="S212" t="str">
        <f t="shared" si="42"/>
        <v>TF</v>
      </c>
      <c r="T212" t="str">
        <f t="shared" si="43"/>
        <v>TF</v>
      </c>
      <c r="U212" t="str">
        <f t="shared" si="44"/>
        <v>TF</v>
      </c>
      <c r="V212" t="str">
        <f t="shared" si="45"/>
        <v>MR</v>
      </c>
      <c r="W212" t="str">
        <f t="shared" si="46"/>
        <v>TF</v>
      </c>
      <c r="X212" t="str">
        <f t="shared" si="47"/>
        <v>TF</v>
      </c>
    </row>
    <row r="213" spans="1:24" x14ac:dyDescent="0.3">
      <c r="A213" t="s">
        <v>213</v>
      </c>
      <c r="B213" t="str">
        <f>+VLOOKUP(A213,tickers!A:B,2,FALSE)</f>
        <v>First Farmers Financial Corp.</v>
      </c>
      <c r="C213">
        <f>VLOOKUP(A213,'6m'!A:C,2,FALSE)</f>
        <v>3.9723602265352903E-2</v>
      </c>
      <c r="D213">
        <f>VLOOKUP(A213,'1y'!A:C,2,FALSE)</f>
        <v>0.337917449444332</v>
      </c>
      <c r="E213">
        <f>VLOOKUP(A213,'3y'!A:C,2,FALSE)</f>
        <v>0.72408280146326298</v>
      </c>
      <c r="F213">
        <f>VLOOKUP(A213,'5y'!A:C,2,FALSE)</f>
        <v>0.72408280146326298</v>
      </c>
      <c r="H213">
        <f>VLOOKUP(A213,'6m'!A:C,3,FALSE)</f>
        <v>0.43317645866769799</v>
      </c>
      <c r="I213">
        <f>VLOOKUP(A213,'1y'!A:C,3,FALSE)</f>
        <v>0.42735170036509701</v>
      </c>
      <c r="J213">
        <f>VLOOKUP(A213,'3y'!A:C,3,FALSE)</f>
        <v>0.52131848627945898</v>
      </c>
      <c r="K213">
        <f>VLOOKUP(A213,'5y'!A:C,3,FALSE)</f>
        <v>0.52131848627945898</v>
      </c>
      <c r="M213" t="str">
        <f t="shared" si="36"/>
        <v>MR</v>
      </c>
      <c r="N213" t="str">
        <f t="shared" si="37"/>
        <v>MR</v>
      </c>
      <c r="O213" t="str">
        <f t="shared" si="38"/>
        <v>MR</v>
      </c>
      <c r="P213" t="str">
        <f t="shared" si="39"/>
        <v>MR</v>
      </c>
      <c r="Q213" t="str">
        <f t="shared" si="40"/>
        <v>-</v>
      </c>
      <c r="R213" t="str">
        <f t="shared" si="41"/>
        <v>-</v>
      </c>
      <c r="S213" t="str">
        <f t="shared" si="42"/>
        <v>MR</v>
      </c>
      <c r="T213" t="str">
        <f t="shared" si="43"/>
        <v>TF</v>
      </c>
      <c r="U213" t="str">
        <f t="shared" si="44"/>
        <v>TF</v>
      </c>
      <c r="V213" t="str">
        <f t="shared" si="45"/>
        <v>MR</v>
      </c>
      <c r="W213" t="str">
        <f t="shared" si="46"/>
        <v>TF</v>
      </c>
      <c r="X213" t="str">
        <f t="shared" si="47"/>
        <v>TF</v>
      </c>
    </row>
    <row r="214" spans="1:24" x14ac:dyDescent="0.3">
      <c r="A214" t="s">
        <v>214</v>
      </c>
      <c r="B214" t="str">
        <f>+VLOOKUP(A214,tickers!A:B,2,FALSE)</f>
        <v>Northeast Indiana Bancorp</v>
      </c>
      <c r="C214">
        <f>VLOOKUP(A214,'6m'!A:C,2,FALSE)</f>
        <v>0.71453990470985895</v>
      </c>
      <c r="D214">
        <f>VLOOKUP(A214,'1y'!A:C,2,FALSE)</f>
        <v>0.78940222840371799</v>
      </c>
      <c r="E214">
        <f>VLOOKUP(A214,'3y'!A:C,2,FALSE)</f>
        <v>0.72379450416821101</v>
      </c>
      <c r="F214">
        <f>VLOOKUP(A214,'5y'!A:C,2,FALSE)</f>
        <v>0.814164639782467</v>
      </c>
      <c r="H214">
        <f>VLOOKUP(A214,'6m'!A:C,3,FALSE)</f>
        <v>0.71373460635824704</v>
      </c>
      <c r="I214">
        <f>VLOOKUP(A214,'1y'!A:C,3,FALSE)</f>
        <v>0.62216263783007397</v>
      </c>
      <c r="J214">
        <f>VLOOKUP(A214,'3y'!A:C,3,FALSE)</f>
        <v>0.58756990213795202</v>
      </c>
      <c r="K214">
        <f>VLOOKUP(A214,'5y'!A:C,3,FALSE)</f>
        <v>0.65397256191800601</v>
      </c>
      <c r="M214" t="str">
        <f t="shared" si="36"/>
        <v>TF</v>
      </c>
      <c r="N214" t="str">
        <f t="shared" si="37"/>
        <v>-</v>
      </c>
      <c r="O214" t="str">
        <f t="shared" si="38"/>
        <v>TF</v>
      </c>
      <c r="P214" t="str">
        <f t="shared" si="39"/>
        <v>TF</v>
      </c>
      <c r="Q214" t="str">
        <f t="shared" si="40"/>
        <v>-</v>
      </c>
      <c r="R214" t="str">
        <f t="shared" si="41"/>
        <v>TF</v>
      </c>
      <c r="S214" t="str">
        <f t="shared" si="42"/>
        <v>MR</v>
      </c>
      <c r="T214" t="str">
        <f t="shared" si="43"/>
        <v>TF</v>
      </c>
      <c r="U214" t="str">
        <f t="shared" si="44"/>
        <v>TF</v>
      </c>
      <c r="V214" t="str">
        <f t="shared" si="45"/>
        <v>MR</v>
      </c>
      <c r="W214" t="str">
        <f t="shared" si="46"/>
        <v>TF</v>
      </c>
      <c r="X214" t="str">
        <f t="shared" si="47"/>
        <v>TF</v>
      </c>
    </row>
    <row r="215" spans="1:24" x14ac:dyDescent="0.3">
      <c r="A215" t="s">
        <v>215</v>
      </c>
      <c r="B215" t="str">
        <f>+VLOOKUP(A215,tickers!A:B,2,FALSE)</f>
        <v>Auburn National Bancorp</v>
      </c>
      <c r="C215">
        <f>VLOOKUP(A215,'6m'!A:C,2,FALSE)</f>
        <v>2.0072029100047399E-2</v>
      </c>
      <c r="D215">
        <f>VLOOKUP(A215,'1y'!A:C,2,FALSE)</f>
        <v>9.7413276943033297E-2</v>
      </c>
      <c r="E215">
        <f>VLOOKUP(A215,'3y'!A:C,2,FALSE)</f>
        <v>3.53893092744748E-3</v>
      </c>
      <c r="F215">
        <f>VLOOKUP(A215,'5y'!A:C,2,FALSE)</f>
        <v>0.11007003053290899</v>
      </c>
      <c r="H215">
        <f>VLOOKUP(A215,'6m'!A:C,3,FALSE)</f>
        <v>0.80013405927883596</v>
      </c>
      <c r="I215">
        <f>VLOOKUP(A215,'1y'!A:C,3,FALSE)</f>
        <v>0.75648276993124997</v>
      </c>
      <c r="J215">
        <f>VLOOKUP(A215,'3y'!A:C,3,FALSE)</f>
        <v>0.65893321614534195</v>
      </c>
      <c r="K215">
        <f>VLOOKUP(A215,'5y'!A:C,3,FALSE)</f>
        <v>0.70682508372001995</v>
      </c>
      <c r="M215" t="str">
        <f t="shared" si="36"/>
        <v>TF</v>
      </c>
      <c r="N215" t="str">
        <f t="shared" si="37"/>
        <v>MR</v>
      </c>
      <c r="O215" t="str">
        <f t="shared" si="38"/>
        <v>TF</v>
      </c>
      <c r="P215" t="str">
        <f t="shared" si="39"/>
        <v>TF</v>
      </c>
      <c r="Q215" t="str">
        <f t="shared" si="40"/>
        <v>MR</v>
      </c>
      <c r="R215" t="str">
        <f t="shared" si="41"/>
        <v>TF</v>
      </c>
      <c r="S215" t="str">
        <f t="shared" si="42"/>
        <v>TF</v>
      </c>
      <c r="T215" t="str">
        <f t="shared" si="43"/>
        <v>TF</v>
      </c>
      <c r="U215" t="str">
        <f t="shared" si="44"/>
        <v>TF</v>
      </c>
      <c r="V215" t="str">
        <f t="shared" si="45"/>
        <v>TF</v>
      </c>
      <c r="W215" t="str">
        <f t="shared" si="46"/>
        <v>TF</v>
      </c>
      <c r="X215" t="str">
        <f t="shared" si="47"/>
        <v>TF</v>
      </c>
    </row>
    <row r="216" spans="1:24" x14ac:dyDescent="0.3">
      <c r="A216" t="s">
        <v>216</v>
      </c>
      <c r="B216" t="str">
        <f>+VLOOKUP(A216,tickers!A:B,2,FALSE)</f>
        <v>Norwood Financial</v>
      </c>
      <c r="C216">
        <f>VLOOKUP(A216,'6m'!A:C,2,FALSE)</f>
        <v>0.42435723419740401</v>
      </c>
      <c r="D216">
        <f>VLOOKUP(A216,'1y'!A:C,2,FALSE)</f>
        <v>0.393097792785637</v>
      </c>
      <c r="E216">
        <f>VLOOKUP(A216,'3y'!A:C,2,FALSE)</f>
        <v>0.51383341227000101</v>
      </c>
      <c r="F216">
        <f>VLOOKUP(A216,'5y'!A:C,2,FALSE)</f>
        <v>0.62722969556929897</v>
      </c>
      <c r="H216">
        <f>VLOOKUP(A216,'6m'!A:C,3,FALSE)</f>
        <v>0.59316407420119299</v>
      </c>
      <c r="I216">
        <f>VLOOKUP(A216,'1y'!A:C,3,FALSE)</f>
        <v>0.54857566545755798</v>
      </c>
      <c r="J216">
        <f>VLOOKUP(A216,'3y'!A:C,3,FALSE)</f>
        <v>0.516168167885244</v>
      </c>
      <c r="K216">
        <f>VLOOKUP(A216,'5y'!A:C,3,FALSE)</f>
        <v>0.67947451312569995</v>
      </c>
      <c r="M216" t="str">
        <f t="shared" si="36"/>
        <v>TF</v>
      </c>
      <c r="N216" t="str">
        <f t="shared" si="37"/>
        <v>-</v>
      </c>
      <c r="O216" t="str">
        <f t="shared" si="38"/>
        <v>TF</v>
      </c>
      <c r="P216" t="str">
        <f t="shared" si="39"/>
        <v>TF</v>
      </c>
      <c r="Q216" t="str">
        <f t="shared" si="40"/>
        <v>-</v>
      </c>
      <c r="R216" t="str">
        <f t="shared" si="41"/>
        <v>TF</v>
      </c>
      <c r="S216" t="str">
        <f t="shared" si="42"/>
        <v>MR</v>
      </c>
      <c r="T216" t="str">
        <f t="shared" si="43"/>
        <v>TF</v>
      </c>
      <c r="U216" t="str">
        <f t="shared" si="44"/>
        <v>TF</v>
      </c>
      <c r="V216" t="str">
        <f t="shared" si="45"/>
        <v>MR</v>
      </c>
      <c r="W216" t="str">
        <f t="shared" si="46"/>
        <v>TF</v>
      </c>
      <c r="X216" t="str">
        <f t="shared" si="47"/>
        <v>TF</v>
      </c>
    </row>
    <row r="217" spans="1:24" x14ac:dyDescent="0.3">
      <c r="A217" t="s">
        <v>217</v>
      </c>
      <c r="B217" t="str">
        <f>+VLOOKUP(A217,tickers!A:B,2,FALSE)</f>
        <v>Polaris Industries</v>
      </c>
      <c r="C217">
        <f>VLOOKUP(A217,'6m'!A:C,2,FALSE)</f>
        <v>0.53459652032915705</v>
      </c>
      <c r="D217">
        <f>VLOOKUP(A217,'1y'!A:C,2,FALSE)</f>
        <v>0.18477361382631799</v>
      </c>
      <c r="E217">
        <f>VLOOKUP(A217,'3y'!A:C,2,FALSE)</f>
        <v>0.27815165225851901</v>
      </c>
      <c r="F217">
        <f>VLOOKUP(A217,'5y'!A:C,2,FALSE)</f>
        <v>0.492436094365171</v>
      </c>
      <c r="H217">
        <f>VLOOKUP(A217,'6m'!A:C,3,FALSE)</f>
        <v>0.540035549022016</v>
      </c>
      <c r="I217">
        <f>VLOOKUP(A217,'1y'!A:C,3,FALSE)</f>
        <v>0.413925361266269</v>
      </c>
      <c r="J217">
        <f>VLOOKUP(A217,'3y'!A:C,3,FALSE)</f>
        <v>0.50253481832056401</v>
      </c>
      <c r="K217">
        <f>VLOOKUP(A217,'5y'!A:C,3,FALSE)</f>
        <v>0.51687344378308397</v>
      </c>
      <c r="M217" t="str">
        <f t="shared" si="36"/>
        <v>TF</v>
      </c>
      <c r="N217" t="str">
        <f t="shared" si="37"/>
        <v>-</v>
      </c>
      <c r="O217" t="str">
        <f t="shared" si="38"/>
        <v>TF</v>
      </c>
      <c r="P217" t="str">
        <f t="shared" si="39"/>
        <v>MR</v>
      </c>
      <c r="Q217" t="str">
        <f t="shared" si="40"/>
        <v>-</v>
      </c>
      <c r="R217" t="str">
        <f t="shared" si="41"/>
        <v>-</v>
      </c>
      <c r="S217" t="str">
        <f t="shared" si="42"/>
        <v>TF</v>
      </c>
      <c r="T217" t="str">
        <f t="shared" si="43"/>
        <v>TF</v>
      </c>
      <c r="U217" t="str">
        <f t="shared" si="44"/>
        <v>TF</v>
      </c>
      <c r="V217" t="str">
        <f t="shared" si="45"/>
        <v>TF</v>
      </c>
      <c r="W217" t="str">
        <f t="shared" si="46"/>
        <v>TF</v>
      </c>
      <c r="X217" t="str">
        <f t="shared" si="47"/>
        <v>TF</v>
      </c>
    </row>
    <row r="218" spans="1:24" x14ac:dyDescent="0.3">
      <c r="A218" t="s">
        <v>218</v>
      </c>
      <c r="B218" t="str">
        <f>+VLOOKUP(A218,tickers!A:B,2,FALSE)</f>
        <v>Assurant Inc.</v>
      </c>
      <c r="C218">
        <f>VLOOKUP(A218,'6m'!A:C,2,FALSE)</f>
        <v>0.86250331223536802</v>
      </c>
      <c r="D218">
        <f>VLOOKUP(A218,'1y'!A:C,2,FALSE)</f>
        <v>0.90300119258523404</v>
      </c>
      <c r="E218">
        <f>VLOOKUP(A218,'3y'!A:C,2,FALSE)</f>
        <v>0.17261286965106301</v>
      </c>
      <c r="F218">
        <f>VLOOKUP(A218,'5y'!A:C,2,FALSE)</f>
        <v>0.42319787102438899</v>
      </c>
      <c r="H218">
        <f>VLOOKUP(A218,'6m'!A:C,3,FALSE)</f>
        <v>0.60843914413340505</v>
      </c>
      <c r="I218">
        <f>VLOOKUP(A218,'1y'!A:C,3,FALSE)</f>
        <v>0.77413577616602203</v>
      </c>
      <c r="J218">
        <f>VLOOKUP(A218,'3y'!A:C,3,FALSE)</f>
        <v>0.62066019217374002</v>
      </c>
      <c r="K218">
        <f>VLOOKUP(A218,'5y'!A:C,3,FALSE)</f>
        <v>0.66714344153729499</v>
      </c>
      <c r="M218" t="str">
        <f t="shared" si="36"/>
        <v>TF</v>
      </c>
      <c r="N218" t="str">
        <f t="shared" si="37"/>
        <v>-</v>
      </c>
      <c r="O218" t="str">
        <f t="shared" si="38"/>
        <v>TF</v>
      </c>
      <c r="P218" t="str">
        <f t="shared" si="39"/>
        <v>TF</v>
      </c>
      <c r="Q218" t="str">
        <f t="shared" si="40"/>
        <v>-</v>
      </c>
      <c r="R218" t="str">
        <f t="shared" si="41"/>
        <v>TF</v>
      </c>
      <c r="S218" t="str">
        <f t="shared" si="42"/>
        <v>TF</v>
      </c>
      <c r="T218" t="str">
        <f t="shared" si="43"/>
        <v>TF</v>
      </c>
      <c r="U218" t="str">
        <f t="shared" si="44"/>
        <v>TF</v>
      </c>
      <c r="V218" t="str">
        <f t="shared" si="45"/>
        <v>TF</v>
      </c>
      <c r="W218" t="str">
        <f t="shared" si="46"/>
        <v>TF</v>
      </c>
      <c r="X218" t="str">
        <f t="shared" si="47"/>
        <v>TF</v>
      </c>
    </row>
    <row r="219" spans="1:24" x14ac:dyDescent="0.3">
      <c r="A219" t="s">
        <v>219</v>
      </c>
      <c r="B219" t="str">
        <f>+VLOOKUP(A219,tickers!A:B,2,FALSE)</f>
        <v>NextEra Energy Inc.</v>
      </c>
      <c r="C219">
        <f>VLOOKUP(A219,'6m'!A:C,2,FALSE)</f>
        <v>0.31622987233055799</v>
      </c>
      <c r="D219">
        <f>VLOOKUP(A219,'1y'!A:C,2,FALSE)</f>
        <v>0.65287944147011101</v>
      </c>
      <c r="E219">
        <f>VLOOKUP(A219,'3y'!A:C,2,FALSE)</f>
        <v>0.19970962006502499</v>
      </c>
      <c r="F219">
        <f>VLOOKUP(A219,'5y'!A:C,2,FALSE)</f>
        <v>8.5392232362261795E-3</v>
      </c>
      <c r="H219">
        <f>VLOOKUP(A219,'6m'!A:C,3,FALSE)</f>
        <v>0.65075235038493695</v>
      </c>
      <c r="I219">
        <f>VLOOKUP(A219,'1y'!A:C,3,FALSE)</f>
        <v>0.79153807240024499</v>
      </c>
      <c r="J219">
        <f>VLOOKUP(A219,'3y'!A:C,3,FALSE)</f>
        <v>0.78802283180261601</v>
      </c>
      <c r="K219">
        <f>VLOOKUP(A219,'5y'!A:C,3,FALSE)</f>
        <v>0.81093329239076195</v>
      </c>
      <c r="M219" t="str">
        <f t="shared" si="36"/>
        <v>TF</v>
      </c>
      <c r="N219" t="str">
        <f t="shared" si="37"/>
        <v>-</v>
      </c>
      <c r="O219" t="str">
        <f t="shared" si="38"/>
        <v>TF</v>
      </c>
      <c r="P219" t="str">
        <f t="shared" si="39"/>
        <v>TF</v>
      </c>
      <c r="Q219" t="str">
        <f t="shared" si="40"/>
        <v>-</v>
      </c>
      <c r="R219" t="str">
        <f t="shared" si="41"/>
        <v>TF</v>
      </c>
      <c r="S219" t="str">
        <f t="shared" si="42"/>
        <v>TF</v>
      </c>
      <c r="T219" t="str">
        <f t="shared" si="43"/>
        <v>TF</v>
      </c>
      <c r="U219" t="str">
        <f t="shared" si="44"/>
        <v>TF</v>
      </c>
      <c r="V219" t="str">
        <f t="shared" si="45"/>
        <v>TF</v>
      </c>
      <c r="W219" t="str">
        <f t="shared" si="46"/>
        <v>TF</v>
      </c>
      <c r="X219" t="str">
        <f t="shared" si="47"/>
        <v>TF</v>
      </c>
    </row>
    <row r="220" spans="1:24" x14ac:dyDescent="0.3">
      <c r="A220" t="s">
        <v>220</v>
      </c>
      <c r="B220" t="str">
        <f>+VLOOKUP(A220,tickers!A:B,2,FALSE)</f>
        <v>Evercore Partners Inc.</v>
      </c>
      <c r="C220">
        <f>VLOOKUP(A220,'6m'!A:C,2,FALSE)</f>
        <v>0.55491732193357202</v>
      </c>
      <c r="D220">
        <f>VLOOKUP(A220,'1y'!A:C,2,FALSE)</f>
        <v>0.28021268782226</v>
      </c>
      <c r="E220">
        <f>VLOOKUP(A220,'3y'!A:C,2,FALSE)</f>
        <v>0.455573125160745</v>
      </c>
      <c r="F220">
        <f>VLOOKUP(A220,'5y'!A:C,2,FALSE)</f>
        <v>0.81391379032599098</v>
      </c>
      <c r="H220">
        <f>VLOOKUP(A220,'6m'!A:C,3,FALSE)</f>
        <v>0.43891541601737</v>
      </c>
      <c r="I220">
        <f>VLOOKUP(A220,'1y'!A:C,3,FALSE)</f>
        <v>0.46536835773009799</v>
      </c>
      <c r="J220">
        <f>VLOOKUP(A220,'3y'!A:C,3,FALSE)</f>
        <v>0.57289705752686904</v>
      </c>
      <c r="K220">
        <f>VLOOKUP(A220,'5y'!A:C,3,FALSE)</f>
        <v>0.68072796673826497</v>
      </c>
      <c r="M220" t="str">
        <f t="shared" si="36"/>
        <v>MR</v>
      </c>
      <c r="N220" t="str">
        <f t="shared" si="37"/>
        <v>-</v>
      </c>
      <c r="O220" t="str">
        <f t="shared" si="38"/>
        <v>-</v>
      </c>
      <c r="P220" t="str">
        <f t="shared" si="39"/>
        <v>MR</v>
      </c>
      <c r="Q220" t="str">
        <f t="shared" si="40"/>
        <v>-</v>
      </c>
      <c r="R220" t="str">
        <f t="shared" si="41"/>
        <v>-</v>
      </c>
      <c r="S220" t="str">
        <f t="shared" si="42"/>
        <v>TF</v>
      </c>
      <c r="T220" t="str">
        <f t="shared" si="43"/>
        <v>TF</v>
      </c>
      <c r="U220" t="str">
        <f t="shared" si="44"/>
        <v>TF</v>
      </c>
      <c r="V220" t="str">
        <f t="shared" si="45"/>
        <v>MR</v>
      </c>
      <c r="W220" t="str">
        <f t="shared" si="46"/>
        <v>TF</v>
      </c>
      <c r="X220" t="str">
        <f t="shared" si="47"/>
        <v>TF</v>
      </c>
    </row>
    <row r="221" spans="1:24" x14ac:dyDescent="0.3">
      <c r="A221" t="s">
        <v>221</v>
      </c>
      <c r="B221" t="str">
        <f>+VLOOKUP(A221,tickers!A:B,2,FALSE)</f>
        <v>Tiffany &amp; Company</v>
      </c>
      <c r="C221">
        <f>VLOOKUP(A221,'6m'!A:C,2,FALSE)</f>
        <v>0.72071068508115099</v>
      </c>
      <c r="D221">
        <f>VLOOKUP(A221,'1y'!A:C,2,FALSE)</f>
        <v>0.40927126482125098</v>
      </c>
      <c r="E221">
        <f>VLOOKUP(A221,'3y'!A:C,2,FALSE)</f>
        <v>0.25014285360543898</v>
      </c>
      <c r="F221">
        <f>VLOOKUP(A221,'5y'!A:C,2,FALSE)</f>
        <v>0.127506398691554</v>
      </c>
      <c r="H221">
        <f>VLOOKUP(A221,'6m'!A:C,3,FALSE)</f>
        <v>0.72418785461053103</v>
      </c>
      <c r="I221">
        <f>VLOOKUP(A221,'1y'!A:C,3,FALSE)</f>
        <v>0.65101984488858999</v>
      </c>
      <c r="J221">
        <f>VLOOKUP(A221,'3y'!A:C,3,FALSE)</f>
        <v>0.56278586194531999</v>
      </c>
      <c r="K221">
        <f>VLOOKUP(A221,'5y'!A:C,3,FALSE)</f>
        <v>0.62981433536238995</v>
      </c>
      <c r="M221" t="str">
        <f t="shared" si="36"/>
        <v>TF</v>
      </c>
      <c r="N221" t="str">
        <f t="shared" si="37"/>
        <v>-</v>
      </c>
      <c r="O221" t="str">
        <f t="shared" si="38"/>
        <v>TF</v>
      </c>
      <c r="P221" t="str">
        <f t="shared" si="39"/>
        <v>TF</v>
      </c>
      <c r="Q221" t="str">
        <f t="shared" si="40"/>
        <v>-</v>
      </c>
      <c r="R221" t="str">
        <f t="shared" si="41"/>
        <v>TF</v>
      </c>
      <c r="S221" t="str">
        <f t="shared" si="42"/>
        <v>TF</v>
      </c>
      <c r="T221" t="str">
        <f t="shared" si="43"/>
        <v>TF</v>
      </c>
      <c r="U221" t="str">
        <f t="shared" si="44"/>
        <v>TF</v>
      </c>
      <c r="V221" t="str">
        <f t="shared" si="45"/>
        <v>TF</v>
      </c>
      <c r="W221" t="str">
        <f t="shared" si="46"/>
        <v>TF</v>
      </c>
      <c r="X221" t="str">
        <f t="shared" si="47"/>
        <v>TF</v>
      </c>
    </row>
    <row r="222" spans="1:24" x14ac:dyDescent="0.3">
      <c r="A222" t="s">
        <v>222</v>
      </c>
      <c r="B222" t="str">
        <f>+VLOOKUP(A222,tickers!A:B,2,FALSE)</f>
        <v>New Jersey Resources</v>
      </c>
      <c r="C222">
        <f>VLOOKUP(A222,'6m'!A:C,2,FALSE)</f>
        <v>0.83222114877714304</v>
      </c>
      <c r="D222">
        <f>VLOOKUP(A222,'1y'!A:C,2,FALSE)</f>
        <v>0.38123830344596499</v>
      </c>
      <c r="E222">
        <f>VLOOKUP(A222,'3y'!A:C,2,FALSE)</f>
        <v>0.72862366020851799</v>
      </c>
      <c r="F222">
        <f>VLOOKUP(A222,'5y'!A:C,2,FALSE)</f>
        <v>0.819759658196199</v>
      </c>
      <c r="H222">
        <f>VLOOKUP(A222,'6m'!A:C,3,FALSE)</f>
        <v>0.49543338566638301</v>
      </c>
      <c r="I222">
        <f>VLOOKUP(A222,'1y'!A:C,3,FALSE)</f>
        <v>0.546194326127596</v>
      </c>
      <c r="J222">
        <f>VLOOKUP(A222,'3y'!A:C,3,FALSE)</f>
        <v>0.536789519313286</v>
      </c>
      <c r="K222">
        <f>VLOOKUP(A222,'5y'!A:C,3,FALSE)</f>
        <v>0.61570916102622697</v>
      </c>
      <c r="M222" t="str">
        <f t="shared" si="36"/>
        <v>MR</v>
      </c>
      <c r="N222" t="str">
        <f t="shared" si="37"/>
        <v>-</v>
      </c>
      <c r="O222" t="str">
        <f t="shared" si="38"/>
        <v>-</v>
      </c>
      <c r="P222" t="str">
        <f t="shared" si="39"/>
        <v>TF</v>
      </c>
      <c r="Q222" t="str">
        <f t="shared" si="40"/>
        <v>-</v>
      </c>
      <c r="R222" t="str">
        <f t="shared" si="41"/>
        <v>TF</v>
      </c>
      <c r="S222" t="str">
        <f t="shared" si="42"/>
        <v>MR</v>
      </c>
      <c r="T222" t="str">
        <f t="shared" si="43"/>
        <v>TF</v>
      </c>
      <c r="U222" t="str">
        <f t="shared" si="44"/>
        <v>TF</v>
      </c>
      <c r="V222" t="str">
        <f t="shared" si="45"/>
        <v>MR</v>
      </c>
      <c r="W222" t="str">
        <f t="shared" si="46"/>
        <v>TF</v>
      </c>
      <c r="X222" t="str">
        <f t="shared" si="47"/>
        <v>TF</v>
      </c>
    </row>
    <row r="223" spans="1:24" x14ac:dyDescent="0.3">
      <c r="A223" t="s">
        <v>223</v>
      </c>
      <c r="B223" t="str">
        <f>+VLOOKUP(A223,tickers!A:B,2,FALSE)</f>
        <v>National Healthcare Corp.</v>
      </c>
      <c r="C223">
        <f>VLOOKUP(A223,'6m'!A:C,2,FALSE)</f>
        <v>0.29342836116621801</v>
      </c>
      <c r="D223">
        <f>VLOOKUP(A223,'1y'!A:C,2,FALSE)</f>
        <v>0.27417823762236199</v>
      </c>
      <c r="E223">
        <f>VLOOKUP(A223,'3y'!A:C,2,FALSE)</f>
        <v>0.37088546372631098</v>
      </c>
      <c r="F223">
        <f>VLOOKUP(A223,'5y'!A:C,2,FALSE)</f>
        <v>0.28564726962744003</v>
      </c>
      <c r="H223">
        <f>VLOOKUP(A223,'6m'!A:C,3,FALSE)</f>
        <v>0.48356783720427698</v>
      </c>
      <c r="I223">
        <f>VLOOKUP(A223,'1y'!A:C,3,FALSE)</f>
        <v>0.49499235586039902</v>
      </c>
      <c r="J223">
        <f>VLOOKUP(A223,'3y'!A:C,3,FALSE)</f>
        <v>0.56716352881225596</v>
      </c>
      <c r="K223">
        <f>VLOOKUP(A223,'5y'!A:C,3,FALSE)</f>
        <v>0.56122688105545804</v>
      </c>
      <c r="M223" t="str">
        <f t="shared" si="36"/>
        <v>MR</v>
      </c>
      <c r="N223" t="str">
        <f t="shared" si="37"/>
        <v>-</v>
      </c>
      <c r="O223" t="str">
        <f t="shared" si="38"/>
        <v>-</v>
      </c>
      <c r="P223" t="str">
        <f t="shared" si="39"/>
        <v>MR</v>
      </c>
      <c r="Q223" t="str">
        <f t="shared" si="40"/>
        <v>-</v>
      </c>
      <c r="R223" t="str">
        <f t="shared" si="41"/>
        <v>-</v>
      </c>
      <c r="S223" t="str">
        <f t="shared" si="42"/>
        <v>TF</v>
      </c>
      <c r="T223" t="str">
        <f t="shared" si="43"/>
        <v>TF</v>
      </c>
      <c r="U223" t="str">
        <f t="shared" si="44"/>
        <v>TF</v>
      </c>
      <c r="V223" t="str">
        <f t="shared" si="45"/>
        <v>TF</v>
      </c>
      <c r="W223" t="str">
        <f t="shared" si="46"/>
        <v>TF</v>
      </c>
      <c r="X223" t="str">
        <f t="shared" si="47"/>
        <v>TF</v>
      </c>
    </row>
    <row r="224" spans="1:24" x14ac:dyDescent="0.3">
      <c r="A224" t="s">
        <v>224</v>
      </c>
      <c r="B224" t="str">
        <f>+VLOOKUP(A224,tickers!A:B,2,FALSE)</f>
        <v>BOK Financial Corp.</v>
      </c>
      <c r="C224">
        <f>VLOOKUP(A224,'6m'!A:C,2,FALSE)</f>
        <v>0.56536736623905803</v>
      </c>
      <c r="D224">
        <f>VLOOKUP(A224,'1y'!A:C,2,FALSE)</f>
        <v>0.239019565894519</v>
      </c>
      <c r="E224">
        <f>VLOOKUP(A224,'3y'!A:C,2,FALSE)</f>
        <v>0.28139161403177598</v>
      </c>
      <c r="F224">
        <f>VLOOKUP(A224,'5y'!A:C,2,FALSE)</f>
        <v>0.779149990654466</v>
      </c>
      <c r="H224">
        <f>VLOOKUP(A224,'6m'!A:C,3,FALSE)</f>
        <v>0.55843712271812196</v>
      </c>
      <c r="I224">
        <f>VLOOKUP(A224,'1y'!A:C,3,FALSE)</f>
        <v>0.43529714781057699</v>
      </c>
      <c r="J224">
        <f>VLOOKUP(A224,'3y'!A:C,3,FALSE)</f>
        <v>0.486979048550782</v>
      </c>
      <c r="K224">
        <f>VLOOKUP(A224,'5y'!A:C,3,FALSE)</f>
        <v>0.64071913007140902</v>
      </c>
      <c r="M224" t="str">
        <f t="shared" si="36"/>
        <v>TF</v>
      </c>
      <c r="N224" t="str">
        <f t="shared" si="37"/>
        <v>-</v>
      </c>
      <c r="O224" t="str">
        <f t="shared" si="38"/>
        <v>TF</v>
      </c>
      <c r="P224" t="str">
        <f t="shared" si="39"/>
        <v>MR</v>
      </c>
      <c r="Q224" t="str">
        <f t="shared" si="40"/>
        <v>-</v>
      </c>
      <c r="R224" t="str">
        <f t="shared" si="41"/>
        <v>-</v>
      </c>
      <c r="S224" t="str">
        <f t="shared" si="42"/>
        <v>TF</v>
      </c>
      <c r="T224" t="str">
        <f t="shared" si="43"/>
        <v>MR</v>
      </c>
      <c r="U224" t="str">
        <f t="shared" si="44"/>
        <v>TF</v>
      </c>
      <c r="V224" t="str">
        <f t="shared" si="45"/>
        <v>MR</v>
      </c>
      <c r="W224" t="str">
        <f t="shared" si="46"/>
        <v>TF</v>
      </c>
      <c r="X224" t="str">
        <f t="shared" si="47"/>
        <v>TF</v>
      </c>
    </row>
    <row r="225" spans="1:24" x14ac:dyDescent="0.3">
      <c r="A225" t="s">
        <v>225</v>
      </c>
      <c r="B225" t="str">
        <f>+VLOOKUP(A225,tickers!A:B,2,FALSE)</f>
        <v>Prosperity Bancshares</v>
      </c>
      <c r="C225">
        <f>VLOOKUP(A225,'6m'!A:C,2,FALSE)</f>
        <v>0.39385257036301102</v>
      </c>
      <c r="D225">
        <f>VLOOKUP(A225,'1y'!A:C,2,FALSE)</f>
        <v>8.9128692891217498E-2</v>
      </c>
      <c r="E225">
        <f>VLOOKUP(A225,'3y'!A:C,2,FALSE)</f>
        <v>3.3323419233090602E-2</v>
      </c>
      <c r="F225">
        <f>VLOOKUP(A225,'5y'!A:C,2,FALSE)</f>
        <v>0.56610919124504699</v>
      </c>
      <c r="H225">
        <f>VLOOKUP(A225,'6m'!A:C,3,FALSE)</f>
        <v>0.52831924840771904</v>
      </c>
      <c r="I225">
        <f>VLOOKUP(A225,'1y'!A:C,3,FALSE)</f>
        <v>0.40963059370925198</v>
      </c>
      <c r="J225">
        <f>VLOOKUP(A225,'3y'!A:C,3,FALSE)</f>
        <v>0.43996717713151701</v>
      </c>
      <c r="K225">
        <f>VLOOKUP(A225,'5y'!A:C,3,FALSE)</f>
        <v>0.61641739105439397</v>
      </c>
      <c r="M225" t="str">
        <f t="shared" si="36"/>
        <v>TF</v>
      </c>
      <c r="N225" t="str">
        <f t="shared" si="37"/>
        <v>-</v>
      </c>
      <c r="O225" t="str">
        <f t="shared" si="38"/>
        <v>TF</v>
      </c>
      <c r="P225" t="str">
        <f t="shared" si="39"/>
        <v>MR</v>
      </c>
      <c r="Q225" t="str">
        <f t="shared" si="40"/>
        <v>MR</v>
      </c>
      <c r="R225" t="str">
        <f t="shared" si="41"/>
        <v>MR</v>
      </c>
      <c r="S225" t="str">
        <f t="shared" si="42"/>
        <v>TF</v>
      </c>
      <c r="T225" t="str">
        <f t="shared" si="43"/>
        <v>MR</v>
      </c>
      <c r="U225" t="str">
        <f t="shared" si="44"/>
        <v>TF</v>
      </c>
      <c r="V225" t="str">
        <f t="shared" si="45"/>
        <v>MR</v>
      </c>
      <c r="W225" t="str">
        <f t="shared" si="46"/>
        <v>TF</v>
      </c>
      <c r="X225" t="str">
        <f t="shared" si="47"/>
        <v>TF</v>
      </c>
    </row>
    <row r="226" spans="1:24" x14ac:dyDescent="0.3">
      <c r="A226" t="s">
        <v>226</v>
      </c>
      <c r="B226" t="str">
        <f>+VLOOKUP(A226,tickers!A:B,2,FALSE)</f>
        <v>Travelers Companies</v>
      </c>
      <c r="C226">
        <f>VLOOKUP(A226,'6m'!A:C,2,FALSE)</f>
        <v>0.74802584210035505</v>
      </c>
      <c r="D226">
        <f>VLOOKUP(A226,'1y'!A:C,2,FALSE)</f>
        <v>0.92048827282839496</v>
      </c>
      <c r="E226">
        <f>VLOOKUP(A226,'3y'!A:C,2,FALSE)</f>
        <v>0.54454429600058796</v>
      </c>
      <c r="F226">
        <f>VLOOKUP(A226,'5y'!A:C,2,FALSE)</f>
        <v>0.63635803983226202</v>
      </c>
      <c r="H226">
        <f>VLOOKUP(A226,'6m'!A:C,3,FALSE)</f>
        <v>0.61827936885190204</v>
      </c>
      <c r="I226">
        <f>VLOOKUP(A226,'1y'!A:C,3,FALSE)</f>
        <v>0.56056134885231101</v>
      </c>
      <c r="J226">
        <f>VLOOKUP(A226,'3y'!A:C,3,FALSE)</f>
        <v>0.53725831541237801</v>
      </c>
      <c r="K226">
        <f>VLOOKUP(A226,'5y'!A:C,3,FALSE)</f>
        <v>0.58470748879116097</v>
      </c>
      <c r="M226" t="str">
        <f t="shared" si="36"/>
        <v>TF</v>
      </c>
      <c r="N226" t="str">
        <f t="shared" si="37"/>
        <v>-</v>
      </c>
      <c r="O226" t="str">
        <f t="shared" si="38"/>
        <v>TF</v>
      </c>
      <c r="P226" t="str">
        <f t="shared" si="39"/>
        <v>TF</v>
      </c>
      <c r="Q226" t="str">
        <f t="shared" si="40"/>
        <v>-</v>
      </c>
      <c r="R226" t="str">
        <f t="shared" si="41"/>
        <v>TF</v>
      </c>
      <c r="S226" t="str">
        <f t="shared" si="42"/>
        <v>MR</v>
      </c>
      <c r="T226" t="str">
        <f t="shared" si="43"/>
        <v>TF</v>
      </c>
      <c r="U226" t="str">
        <f t="shared" si="44"/>
        <v>TF</v>
      </c>
      <c r="V226" t="str">
        <f t="shared" si="45"/>
        <v>MR</v>
      </c>
      <c r="W226" t="str">
        <f t="shared" si="46"/>
        <v>TF</v>
      </c>
      <c r="X226" t="str">
        <f t="shared" si="47"/>
        <v>TF</v>
      </c>
    </row>
    <row r="227" spans="1:24" x14ac:dyDescent="0.3">
      <c r="A227" t="s">
        <v>227</v>
      </c>
      <c r="B227" t="str">
        <f>+VLOOKUP(A227,tickers!A:B,2,FALSE)</f>
        <v>Cambridge Bancorp</v>
      </c>
      <c r="C227">
        <f>VLOOKUP(A227,'6m'!A:C,2,FALSE)</f>
        <v>0.168245166916662</v>
      </c>
      <c r="D227">
        <f>VLOOKUP(A227,'1y'!A:C,2,FALSE)</f>
        <v>0.13332796517075801</v>
      </c>
      <c r="E227">
        <f>VLOOKUP(A227,'3y'!A:C,2,FALSE)</f>
        <v>0.63723390160007498</v>
      </c>
      <c r="F227">
        <f>VLOOKUP(A227,'5y'!A:C,2,FALSE)</f>
        <v>0.63723390160007498</v>
      </c>
      <c r="H227">
        <f>VLOOKUP(A227,'6m'!A:C,3,FALSE)</f>
        <v>0.26799344796115199</v>
      </c>
      <c r="I227">
        <f>VLOOKUP(A227,'1y'!A:C,3,FALSE)</f>
        <v>0.34063609229742497</v>
      </c>
      <c r="J227">
        <f>VLOOKUP(A227,'3y'!A:C,3,FALSE)</f>
        <v>0.45321329574999902</v>
      </c>
      <c r="K227">
        <f>VLOOKUP(A227,'5y'!A:C,3,FALSE)</f>
        <v>0.45321329574999902</v>
      </c>
      <c r="M227" t="str">
        <f t="shared" si="36"/>
        <v>MR</v>
      </c>
      <c r="N227" t="str">
        <f t="shared" si="37"/>
        <v>-</v>
      </c>
      <c r="O227" t="str">
        <f t="shared" si="38"/>
        <v>-</v>
      </c>
      <c r="P227" t="str">
        <f t="shared" si="39"/>
        <v>MR</v>
      </c>
      <c r="Q227" t="str">
        <f t="shared" si="40"/>
        <v>-</v>
      </c>
      <c r="R227" t="str">
        <f t="shared" si="41"/>
        <v>-</v>
      </c>
      <c r="S227" t="str">
        <f t="shared" si="42"/>
        <v>MR</v>
      </c>
      <c r="T227" t="str">
        <f t="shared" si="43"/>
        <v>MR</v>
      </c>
      <c r="U227" t="str">
        <f t="shared" si="44"/>
        <v>MR</v>
      </c>
      <c r="V227" t="str">
        <f t="shared" si="45"/>
        <v>MR</v>
      </c>
      <c r="W227" t="str">
        <f t="shared" si="46"/>
        <v>MR</v>
      </c>
      <c r="X227" t="str">
        <f t="shared" si="47"/>
        <v>MR</v>
      </c>
    </row>
    <row r="228" spans="1:24" x14ac:dyDescent="0.3">
      <c r="A228" t="s">
        <v>228</v>
      </c>
      <c r="B228" t="str">
        <f>+VLOOKUP(A228,tickers!A:B,2,FALSE)</f>
        <v>RGC Resources Inc.</v>
      </c>
      <c r="C228">
        <f>VLOOKUP(A228,'6m'!A:C,2,FALSE)</f>
        <v>3.8782790829913001E-3</v>
      </c>
      <c r="D228">
        <f>VLOOKUP(A228,'1y'!A:C,2,FALSE)</f>
        <v>2.72495658441885E-2</v>
      </c>
      <c r="E228">
        <f>VLOOKUP(A228,'3y'!A:C,2,FALSE)</f>
        <v>0.82738905179880395</v>
      </c>
      <c r="F228">
        <f>VLOOKUP(A228,'5y'!A:C,2,FALSE)</f>
        <v>0.88294142172373502</v>
      </c>
      <c r="H228">
        <f>VLOOKUP(A228,'6m'!A:C,3,FALSE)</f>
        <v>0.52665447885181105</v>
      </c>
      <c r="I228">
        <f>VLOOKUP(A228,'1y'!A:C,3,FALSE)</f>
        <v>0.41317105525816999</v>
      </c>
      <c r="J228">
        <f>VLOOKUP(A228,'3y'!A:C,3,FALSE)</f>
        <v>0.49399325677170802</v>
      </c>
      <c r="K228">
        <f>VLOOKUP(A228,'5y'!A:C,3,FALSE)</f>
        <v>0.68615410920678699</v>
      </c>
      <c r="M228" t="str">
        <f t="shared" si="36"/>
        <v>TF</v>
      </c>
      <c r="N228" t="str">
        <f t="shared" si="37"/>
        <v>MR</v>
      </c>
      <c r="O228" t="str">
        <f t="shared" si="38"/>
        <v>TF</v>
      </c>
      <c r="P228" t="str">
        <f t="shared" si="39"/>
        <v>MR</v>
      </c>
      <c r="Q228" t="str">
        <f t="shared" si="40"/>
        <v>MR</v>
      </c>
      <c r="R228" t="str">
        <f t="shared" si="41"/>
        <v>MR</v>
      </c>
      <c r="S228" t="str">
        <f t="shared" si="42"/>
        <v>MR</v>
      </c>
      <c r="T228" t="str">
        <f t="shared" si="43"/>
        <v>MR</v>
      </c>
      <c r="U228" t="str">
        <f t="shared" si="44"/>
        <v>MR</v>
      </c>
      <c r="V228" t="str">
        <f t="shared" si="45"/>
        <v>MR</v>
      </c>
      <c r="W228" t="str">
        <f t="shared" si="46"/>
        <v>TF</v>
      </c>
      <c r="X228" t="str">
        <f t="shared" si="47"/>
        <v>TF</v>
      </c>
    </row>
    <row r="229" spans="1:24" x14ac:dyDescent="0.3">
      <c r="A229" t="s">
        <v>229</v>
      </c>
      <c r="B229" t="str">
        <f>+VLOOKUP(A229,tickers!A:B,2,FALSE)</f>
        <v>Sensient Technologies Corp.</v>
      </c>
      <c r="C229">
        <f>VLOOKUP(A229,'6m'!A:C,2,FALSE)</f>
        <v>0.13541163643026</v>
      </c>
      <c r="D229">
        <f>VLOOKUP(A229,'1y'!A:C,2,FALSE)</f>
        <v>0.36112807171241701</v>
      </c>
      <c r="E229">
        <f>VLOOKUP(A229,'3y'!A:C,2,FALSE)</f>
        <v>0.11309541463081101</v>
      </c>
      <c r="F229">
        <f>VLOOKUP(A229,'5y'!A:C,2,FALSE)</f>
        <v>0.15732689019594301</v>
      </c>
      <c r="H229">
        <f>VLOOKUP(A229,'6m'!A:C,3,FALSE)</f>
        <v>0.38250862805571501</v>
      </c>
      <c r="I229">
        <f>VLOOKUP(A229,'1y'!A:C,3,FALSE)</f>
        <v>0.46130218477623203</v>
      </c>
      <c r="J229">
        <f>VLOOKUP(A229,'3y'!A:C,3,FALSE)</f>
        <v>0.49901937801660301</v>
      </c>
      <c r="K229">
        <f>VLOOKUP(A229,'5y'!A:C,3,FALSE)</f>
        <v>0.50972988046781698</v>
      </c>
      <c r="M229" t="str">
        <f t="shared" si="36"/>
        <v>MR</v>
      </c>
      <c r="N229" t="str">
        <f t="shared" si="37"/>
        <v>-</v>
      </c>
      <c r="O229" t="str">
        <f t="shared" si="38"/>
        <v>-</v>
      </c>
      <c r="P229" t="str">
        <f t="shared" si="39"/>
        <v>MR</v>
      </c>
      <c r="Q229" t="str">
        <f t="shared" si="40"/>
        <v>-</v>
      </c>
      <c r="R229" t="str">
        <f t="shared" si="41"/>
        <v>-</v>
      </c>
      <c r="S229" t="str">
        <f t="shared" si="42"/>
        <v>TF</v>
      </c>
      <c r="T229" t="str">
        <f t="shared" si="43"/>
        <v>MR</v>
      </c>
      <c r="U229" t="str">
        <f t="shared" si="44"/>
        <v>TF</v>
      </c>
      <c r="V229" t="str">
        <f t="shared" si="45"/>
        <v>TF</v>
      </c>
      <c r="W229" t="str">
        <f t="shared" si="46"/>
        <v>TF</v>
      </c>
      <c r="X229" t="str">
        <f t="shared" si="47"/>
        <v>TF</v>
      </c>
    </row>
    <row r="230" spans="1:24" x14ac:dyDescent="0.3">
      <c r="A230" t="s">
        <v>230</v>
      </c>
      <c r="B230" t="str">
        <f>+VLOOKUP(A230,tickers!A:B,2,FALSE)</f>
        <v>Republic Bancorp KY</v>
      </c>
      <c r="C230">
        <f>VLOOKUP(A230,'6m'!A:C,2,FALSE)</f>
        <v>0.62370977149580897</v>
      </c>
      <c r="D230">
        <f>VLOOKUP(A230,'1y'!A:C,2,FALSE)</f>
        <v>0.50101885943138202</v>
      </c>
      <c r="E230">
        <f>VLOOKUP(A230,'3y'!A:C,2,FALSE)</f>
        <v>0.65446505786276699</v>
      </c>
      <c r="F230">
        <f>VLOOKUP(A230,'5y'!A:C,2,FALSE)</f>
        <v>0.82518025139465501</v>
      </c>
      <c r="H230">
        <f>VLOOKUP(A230,'6m'!A:C,3,FALSE)</f>
        <v>0.47916073310005602</v>
      </c>
      <c r="I230">
        <f>VLOOKUP(A230,'1y'!A:C,3,FALSE)</f>
        <v>0.48602790091845499</v>
      </c>
      <c r="J230">
        <f>VLOOKUP(A230,'3y'!A:C,3,FALSE)</f>
        <v>0.536020064112262</v>
      </c>
      <c r="K230">
        <f>VLOOKUP(A230,'5y'!A:C,3,FALSE)</f>
        <v>0.65117238484633699</v>
      </c>
      <c r="M230" t="str">
        <f t="shared" si="36"/>
        <v>MR</v>
      </c>
      <c r="N230" t="str">
        <f t="shared" si="37"/>
        <v>-</v>
      </c>
      <c r="O230" t="str">
        <f t="shared" si="38"/>
        <v>-</v>
      </c>
      <c r="P230" t="str">
        <f t="shared" si="39"/>
        <v>MR</v>
      </c>
      <c r="Q230" t="str">
        <f t="shared" si="40"/>
        <v>-</v>
      </c>
      <c r="R230" t="str">
        <f t="shared" si="41"/>
        <v>-</v>
      </c>
      <c r="S230" t="str">
        <f t="shared" si="42"/>
        <v>MR</v>
      </c>
      <c r="T230" t="str">
        <f t="shared" si="43"/>
        <v>TF</v>
      </c>
      <c r="U230" t="str">
        <f t="shared" si="44"/>
        <v>TF</v>
      </c>
      <c r="V230" t="str">
        <f t="shared" si="45"/>
        <v>MR</v>
      </c>
      <c r="W230" t="str">
        <f t="shared" si="46"/>
        <v>TF</v>
      </c>
      <c r="X230" t="str">
        <f t="shared" si="47"/>
        <v>TF</v>
      </c>
    </row>
    <row r="231" spans="1:24" x14ac:dyDescent="0.3">
      <c r="A231" t="s">
        <v>231</v>
      </c>
      <c r="B231" t="str">
        <f>+VLOOKUP(A231,tickers!A:B,2,FALSE)</f>
        <v>Nu Skin Enterprises Inc.</v>
      </c>
      <c r="C231">
        <f>VLOOKUP(A231,'6m'!A:C,2,FALSE)</f>
        <v>0.19389898862194799</v>
      </c>
      <c r="D231">
        <f>VLOOKUP(A231,'1y'!A:C,2,FALSE)</f>
        <v>0.82119998119877802</v>
      </c>
      <c r="E231">
        <f>VLOOKUP(A231,'3y'!A:C,2,FALSE)</f>
        <v>0.49466760206373001</v>
      </c>
      <c r="F231">
        <f>VLOOKUP(A231,'5y'!A:C,2,FALSE)</f>
        <v>0.50956185976309099</v>
      </c>
      <c r="H231">
        <f>VLOOKUP(A231,'6m'!A:C,3,FALSE)</f>
        <v>0.34706130443307098</v>
      </c>
      <c r="I231">
        <f>VLOOKUP(A231,'1y'!A:C,3,FALSE)</f>
        <v>0.52880452791330801</v>
      </c>
      <c r="J231">
        <f>VLOOKUP(A231,'3y'!A:C,3,FALSE)</f>
        <v>0.59459094434029502</v>
      </c>
      <c r="K231">
        <f>VLOOKUP(A231,'5y'!A:C,3,FALSE)</f>
        <v>0.64736502753295</v>
      </c>
      <c r="M231" t="str">
        <f t="shared" si="36"/>
        <v>MR</v>
      </c>
      <c r="N231" t="str">
        <f t="shared" si="37"/>
        <v>-</v>
      </c>
      <c r="O231" t="str">
        <f t="shared" si="38"/>
        <v>-</v>
      </c>
      <c r="P231" t="str">
        <f t="shared" si="39"/>
        <v>TF</v>
      </c>
      <c r="Q231" t="str">
        <f t="shared" si="40"/>
        <v>-</v>
      </c>
      <c r="R231" t="str">
        <f t="shared" si="41"/>
        <v>TF</v>
      </c>
      <c r="S231" t="str">
        <f t="shared" si="42"/>
        <v>TF</v>
      </c>
      <c r="T231" t="str">
        <f t="shared" si="43"/>
        <v>TF</v>
      </c>
      <c r="U231" t="str">
        <f t="shared" si="44"/>
        <v>TF</v>
      </c>
      <c r="V231" t="str">
        <f t="shared" si="45"/>
        <v>MR</v>
      </c>
      <c r="W231" t="str">
        <f t="shared" si="46"/>
        <v>TF</v>
      </c>
      <c r="X231" t="str">
        <f t="shared" si="47"/>
        <v>TF</v>
      </c>
    </row>
    <row r="232" spans="1:24" x14ac:dyDescent="0.3">
      <c r="A232" t="s">
        <v>232</v>
      </c>
      <c r="B232" t="str">
        <f>+VLOOKUP(A232,tickers!A:B,2,FALSE)</f>
        <v>Equity LifeStyle Properties</v>
      </c>
      <c r="C232">
        <f>VLOOKUP(A232,'6m'!A:C,2,FALSE)</f>
        <v>0.81335952605621897</v>
      </c>
      <c r="D232">
        <f>VLOOKUP(A232,'1y'!A:C,2,FALSE)</f>
        <v>0.92354695608881798</v>
      </c>
      <c r="E232">
        <f>VLOOKUP(A232,'3y'!A:C,2,FALSE)</f>
        <v>0.36332632926865299</v>
      </c>
      <c r="F232">
        <f>VLOOKUP(A232,'5y'!A:C,2,FALSE)</f>
        <v>0.133518340713706</v>
      </c>
      <c r="H232">
        <f>VLOOKUP(A232,'6m'!A:C,3,FALSE)</f>
        <v>0.55286912690491197</v>
      </c>
      <c r="I232">
        <f>VLOOKUP(A232,'1y'!A:C,3,FALSE)</f>
        <v>0.71573828152952601</v>
      </c>
      <c r="J232">
        <f>VLOOKUP(A232,'3y'!A:C,3,FALSE)</f>
        <v>0.77013265167297296</v>
      </c>
      <c r="K232">
        <f>VLOOKUP(A232,'5y'!A:C,3,FALSE)</f>
        <v>0.79421334759078399</v>
      </c>
      <c r="M232" t="str">
        <f t="shared" si="36"/>
        <v>TF</v>
      </c>
      <c r="N232" t="str">
        <f t="shared" si="37"/>
        <v>-</v>
      </c>
      <c r="O232" t="str">
        <f t="shared" si="38"/>
        <v>TF</v>
      </c>
      <c r="P232" t="str">
        <f t="shared" si="39"/>
        <v>TF</v>
      </c>
      <c r="Q232" t="str">
        <f t="shared" si="40"/>
        <v>-</v>
      </c>
      <c r="R232" t="str">
        <f t="shared" si="41"/>
        <v>TF</v>
      </c>
      <c r="S232" t="str">
        <f t="shared" si="42"/>
        <v>TF</v>
      </c>
      <c r="T232" t="str">
        <f t="shared" si="43"/>
        <v>TF</v>
      </c>
      <c r="U232" t="str">
        <f t="shared" si="44"/>
        <v>TF</v>
      </c>
      <c r="V232" t="str">
        <f t="shared" si="45"/>
        <v>TF</v>
      </c>
      <c r="W232" t="str">
        <f t="shared" si="46"/>
        <v>TF</v>
      </c>
      <c r="X232" t="str">
        <f t="shared" si="47"/>
        <v>TF</v>
      </c>
    </row>
    <row r="233" spans="1:24" x14ac:dyDescent="0.3">
      <c r="A233" t="s">
        <v>233</v>
      </c>
      <c r="B233" t="str">
        <f>+VLOOKUP(A233,tickers!A:B,2,FALSE)</f>
        <v>Lincoln Electric Holdings</v>
      </c>
      <c r="C233">
        <f>VLOOKUP(A233,'6m'!A:C,2,FALSE)</f>
        <v>0.42239368778365</v>
      </c>
      <c r="D233">
        <f>VLOOKUP(A233,'1y'!A:C,2,FALSE)</f>
        <v>0.26261086000376599</v>
      </c>
      <c r="E233">
        <f>VLOOKUP(A233,'3y'!A:C,2,FALSE)</f>
        <v>6.2635127027785504E-3</v>
      </c>
      <c r="F233">
        <f>VLOOKUP(A233,'5y'!A:C,2,FALSE)</f>
        <v>0.50059103646891201</v>
      </c>
      <c r="H233">
        <f>VLOOKUP(A233,'6m'!A:C,3,FALSE)</f>
        <v>0.62710789377237897</v>
      </c>
      <c r="I233">
        <f>VLOOKUP(A233,'1y'!A:C,3,FALSE)</f>
        <v>0.55069149046097099</v>
      </c>
      <c r="J233">
        <f>VLOOKUP(A233,'3y'!A:C,3,FALSE)</f>
        <v>0.429649849689408</v>
      </c>
      <c r="K233">
        <f>VLOOKUP(A233,'5y'!A:C,3,FALSE)</f>
        <v>0.62398905616871203</v>
      </c>
      <c r="M233" t="str">
        <f t="shared" si="36"/>
        <v>TF</v>
      </c>
      <c r="N233" t="str">
        <f t="shared" si="37"/>
        <v>-</v>
      </c>
      <c r="O233" t="str">
        <f t="shared" si="38"/>
        <v>TF</v>
      </c>
      <c r="P233" t="str">
        <f t="shared" si="39"/>
        <v>TF</v>
      </c>
      <c r="Q233" t="str">
        <f t="shared" si="40"/>
        <v>-</v>
      </c>
      <c r="R233" t="str">
        <f t="shared" si="41"/>
        <v>TF</v>
      </c>
      <c r="S233" t="str">
        <f t="shared" si="42"/>
        <v>TF</v>
      </c>
      <c r="T233" t="str">
        <f t="shared" si="43"/>
        <v>MR</v>
      </c>
      <c r="U233" t="str">
        <f t="shared" si="44"/>
        <v>TF</v>
      </c>
      <c r="V233" t="str">
        <f t="shared" si="45"/>
        <v>MR</v>
      </c>
      <c r="W233" t="str">
        <f t="shared" si="46"/>
        <v>TF</v>
      </c>
      <c r="X233" t="str">
        <f t="shared" si="47"/>
        <v>TF</v>
      </c>
    </row>
    <row r="234" spans="1:24" x14ac:dyDescent="0.3">
      <c r="A234" t="s">
        <v>234</v>
      </c>
      <c r="B234" t="str">
        <f>+VLOOKUP(A234,tickers!A:B,2,FALSE)</f>
        <v>Quaint Oak Bancorp Inc.</v>
      </c>
      <c r="C234">
        <f>VLOOKUP(A234,'6m'!A:C,2,FALSE)</f>
        <v>0.63310227377755601</v>
      </c>
      <c r="D234">
        <f>VLOOKUP(A234,'1y'!A:C,2,FALSE)</f>
        <v>0.37080037035421598</v>
      </c>
      <c r="E234">
        <f>VLOOKUP(A234,'3y'!A:C,2,FALSE)</f>
        <v>6.9692002327579203E-2</v>
      </c>
      <c r="F234">
        <f>VLOOKUP(A234,'5y'!A:C,2,FALSE)</f>
        <v>2.3677200804035702E-2</v>
      </c>
      <c r="H234">
        <f>VLOOKUP(A234,'6m'!A:C,3,FALSE)</f>
        <v>0.81246831468639202</v>
      </c>
      <c r="I234">
        <f>VLOOKUP(A234,'1y'!A:C,3,FALSE)</f>
        <v>0.63273704298363598</v>
      </c>
      <c r="J234">
        <f>VLOOKUP(A234,'3y'!A:C,3,FALSE)</f>
        <v>0.54232105728923896</v>
      </c>
      <c r="K234">
        <f>VLOOKUP(A234,'5y'!A:C,3,FALSE)</f>
        <v>0.54822571294039002</v>
      </c>
      <c r="M234" t="str">
        <f t="shared" si="36"/>
        <v>TF</v>
      </c>
      <c r="N234" t="str">
        <f t="shared" si="37"/>
        <v>-</v>
      </c>
      <c r="O234" t="str">
        <f t="shared" si="38"/>
        <v>TF</v>
      </c>
      <c r="P234" t="str">
        <f t="shared" si="39"/>
        <v>TF</v>
      </c>
      <c r="Q234" t="str">
        <f t="shared" si="40"/>
        <v>-</v>
      </c>
      <c r="R234" t="str">
        <f t="shared" si="41"/>
        <v>TF</v>
      </c>
      <c r="S234" t="str">
        <f t="shared" si="42"/>
        <v>TF</v>
      </c>
      <c r="T234" t="str">
        <f t="shared" si="43"/>
        <v>TF</v>
      </c>
      <c r="U234" t="str">
        <f t="shared" si="44"/>
        <v>TF</v>
      </c>
      <c r="V234" t="str">
        <f t="shared" si="45"/>
        <v>TF</v>
      </c>
      <c r="W234" t="str">
        <f t="shared" si="46"/>
        <v>TF</v>
      </c>
      <c r="X234" t="str">
        <f t="shared" si="47"/>
        <v>TF</v>
      </c>
    </row>
    <row r="235" spans="1:24" x14ac:dyDescent="0.3">
      <c r="A235" t="s">
        <v>235</v>
      </c>
      <c r="B235" t="str">
        <f>+VLOOKUP(A235,tickers!A:B,2,FALSE)</f>
        <v>Hawkins Inc.</v>
      </c>
      <c r="C235">
        <f>VLOOKUP(A235,'6m'!A:C,2,FALSE)</f>
        <v>0.14916358274615099</v>
      </c>
      <c r="D235">
        <f>VLOOKUP(A235,'1y'!A:C,2,FALSE)</f>
        <v>0.260319220891988</v>
      </c>
      <c r="E235">
        <f>VLOOKUP(A235,'3y'!A:C,2,FALSE)</f>
        <v>0.498455951711259</v>
      </c>
      <c r="F235">
        <f>VLOOKUP(A235,'5y'!A:C,2,FALSE)</f>
        <v>0.10737029074955599</v>
      </c>
      <c r="H235">
        <f>VLOOKUP(A235,'6m'!A:C,3,FALSE)</f>
        <v>0.35678287407391301</v>
      </c>
      <c r="I235">
        <f>VLOOKUP(A235,'1y'!A:C,3,FALSE)</f>
        <v>0.48957703671982</v>
      </c>
      <c r="J235">
        <f>VLOOKUP(A235,'3y'!A:C,3,FALSE)</f>
        <v>0.453280804516698</v>
      </c>
      <c r="K235">
        <f>VLOOKUP(A235,'5y'!A:C,3,FALSE)</f>
        <v>0.49666897251413</v>
      </c>
      <c r="M235" t="str">
        <f t="shared" si="36"/>
        <v>MR</v>
      </c>
      <c r="N235" t="str">
        <f t="shared" si="37"/>
        <v>-</v>
      </c>
      <c r="O235" t="str">
        <f t="shared" si="38"/>
        <v>-</v>
      </c>
      <c r="P235" t="str">
        <f t="shared" si="39"/>
        <v>MR</v>
      </c>
      <c r="Q235" t="str">
        <f t="shared" si="40"/>
        <v>-</v>
      </c>
      <c r="R235" t="str">
        <f t="shared" si="41"/>
        <v>-</v>
      </c>
      <c r="S235" t="str">
        <f t="shared" si="42"/>
        <v>TF</v>
      </c>
      <c r="T235" t="str">
        <f t="shared" si="43"/>
        <v>MR</v>
      </c>
      <c r="U235" t="str">
        <f t="shared" si="44"/>
        <v>TF</v>
      </c>
      <c r="V235" t="str">
        <f t="shared" si="45"/>
        <v>TF</v>
      </c>
      <c r="W235" t="str">
        <f t="shared" si="46"/>
        <v>MR</v>
      </c>
      <c r="X235" t="str">
        <f t="shared" si="47"/>
        <v>TF</v>
      </c>
    </row>
    <row r="236" spans="1:24" x14ac:dyDescent="0.3">
      <c r="A236" t="s">
        <v>236</v>
      </c>
      <c r="B236" t="str">
        <f>+VLOOKUP(A236,tickers!A:B,2,FALSE)</f>
        <v>Eagle Bancorp Montana Inc.</v>
      </c>
      <c r="C236">
        <f>VLOOKUP(A236,'6m'!A:C,2,FALSE)</f>
        <v>0.57164050832541602</v>
      </c>
      <c r="D236">
        <f>VLOOKUP(A236,'1y'!A:C,2,FALSE)</f>
        <v>4.01898576975845E-2</v>
      </c>
      <c r="E236">
        <f>VLOOKUP(A236,'3y'!A:C,2,FALSE)</f>
        <v>2.5774166722602299E-2</v>
      </c>
      <c r="F236">
        <f>VLOOKUP(A236,'5y'!A:C,2,FALSE)</f>
        <v>0.73789205277062797</v>
      </c>
      <c r="H236">
        <f>VLOOKUP(A236,'6m'!A:C,3,FALSE)</f>
        <v>0.80082873659919696</v>
      </c>
      <c r="I236">
        <f>VLOOKUP(A236,'1y'!A:C,3,FALSE)</f>
        <v>0.74287475013571702</v>
      </c>
      <c r="J236">
        <f>VLOOKUP(A236,'3y'!A:C,3,FALSE)</f>
        <v>0.54105887549225395</v>
      </c>
      <c r="K236">
        <f>VLOOKUP(A236,'5y'!A:C,3,FALSE)</f>
        <v>0.68120402407122804</v>
      </c>
      <c r="M236" t="str">
        <f t="shared" si="36"/>
        <v>TF</v>
      </c>
      <c r="N236" t="str">
        <f t="shared" si="37"/>
        <v>-</v>
      </c>
      <c r="O236" t="str">
        <f t="shared" si="38"/>
        <v>TF</v>
      </c>
      <c r="P236" t="str">
        <f t="shared" si="39"/>
        <v>TF</v>
      </c>
      <c r="Q236" t="str">
        <f t="shared" si="40"/>
        <v>MR</v>
      </c>
      <c r="R236" t="str">
        <f t="shared" si="41"/>
        <v>TF</v>
      </c>
      <c r="S236" t="str">
        <f t="shared" si="42"/>
        <v>TF</v>
      </c>
      <c r="T236" t="str">
        <f t="shared" si="43"/>
        <v>TF</v>
      </c>
      <c r="U236" t="str">
        <f t="shared" si="44"/>
        <v>TF</v>
      </c>
      <c r="V236" t="str">
        <f t="shared" si="45"/>
        <v>MR</v>
      </c>
      <c r="W236" t="str">
        <f t="shared" si="46"/>
        <v>TF</v>
      </c>
      <c r="X236" t="str">
        <f t="shared" si="47"/>
        <v>TF</v>
      </c>
    </row>
    <row r="237" spans="1:24" x14ac:dyDescent="0.3">
      <c r="A237" t="s">
        <v>237</v>
      </c>
      <c r="B237" t="str">
        <f>+VLOOKUP(A237,tickers!A:B,2,FALSE)</f>
        <v>York Water Company</v>
      </c>
      <c r="C237">
        <f>VLOOKUP(A237,'6m'!A:C,2,FALSE)</f>
        <v>0.68907112748803501</v>
      </c>
      <c r="D237">
        <f>VLOOKUP(A237,'1y'!A:C,2,FALSE)</f>
        <v>0.24326901842919099</v>
      </c>
      <c r="E237">
        <f>VLOOKUP(A237,'3y'!A:C,2,FALSE)</f>
        <v>4.9330976399131702E-3</v>
      </c>
      <c r="F237">
        <f>VLOOKUP(A237,'5y'!A:C,2,FALSE)</f>
        <v>7.07050319664254E-2</v>
      </c>
      <c r="H237">
        <f>VLOOKUP(A237,'6m'!A:C,3,FALSE)</f>
        <v>0.77704845032493797</v>
      </c>
      <c r="I237">
        <f>VLOOKUP(A237,'1y'!A:C,3,FALSE)</f>
        <v>0.75744042018329305</v>
      </c>
      <c r="J237">
        <f>VLOOKUP(A237,'3y'!A:C,3,FALSE)</f>
        <v>0.62121762433064698</v>
      </c>
      <c r="K237">
        <f>VLOOKUP(A237,'5y'!A:C,3,FALSE)</f>
        <v>0.64083131161713403</v>
      </c>
      <c r="M237" t="str">
        <f t="shared" si="36"/>
        <v>TF</v>
      </c>
      <c r="N237" t="str">
        <f t="shared" si="37"/>
        <v>-</v>
      </c>
      <c r="O237" t="str">
        <f t="shared" si="38"/>
        <v>TF</v>
      </c>
      <c r="P237" t="str">
        <f t="shared" si="39"/>
        <v>TF</v>
      </c>
      <c r="Q237" t="str">
        <f t="shared" si="40"/>
        <v>-</v>
      </c>
      <c r="R237" t="str">
        <f t="shared" si="41"/>
        <v>TF</v>
      </c>
      <c r="S237" t="str">
        <f t="shared" si="42"/>
        <v>TF</v>
      </c>
      <c r="T237" t="str">
        <f t="shared" si="43"/>
        <v>TF</v>
      </c>
      <c r="U237" t="str">
        <f t="shared" si="44"/>
        <v>TF</v>
      </c>
      <c r="V237" t="str">
        <f t="shared" si="45"/>
        <v>TF</v>
      </c>
      <c r="W237" t="str">
        <f t="shared" si="46"/>
        <v>TF</v>
      </c>
      <c r="X237" t="str">
        <f t="shared" si="47"/>
        <v>TF</v>
      </c>
    </row>
    <row r="238" spans="1:24" x14ac:dyDescent="0.3">
      <c r="A238" t="s">
        <v>238</v>
      </c>
      <c r="B238" t="str">
        <f>+VLOOKUP(A238,tickers!A:B,2,FALSE)</f>
        <v>Analog Devices Inc.</v>
      </c>
      <c r="C238">
        <f>VLOOKUP(A238,'6m'!A:C,2,FALSE)</f>
        <v>0.16453786936082099</v>
      </c>
      <c r="D238">
        <f>VLOOKUP(A238,'1y'!A:C,2,FALSE)</f>
        <v>0.233856902706782</v>
      </c>
      <c r="E238">
        <f>VLOOKUP(A238,'3y'!A:C,2,FALSE)</f>
        <v>0.50753951918116502</v>
      </c>
      <c r="F238">
        <f>VLOOKUP(A238,'5y'!A:C,2,FALSE)</f>
        <v>0.54342280390342901</v>
      </c>
      <c r="H238">
        <f>VLOOKUP(A238,'6m'!A:C,3,FALSE)</f>
        <v>0.43941828414439099</v>
      </c>
      <c r="I238">
        <f>VLOOKUP(A238,'1y'!A:C,3,FALSE)</f>
        <v>0.49953928462344399</v>
      </c>
      <c r="J238">
        <f>VLOOKUP(A238,'3y'!A:C,3,FALSE)</f>
        <v>0.55563256262515504</v>
      </c>
      <c r="K238">
        <f>VLOOKUP(A238,'5y'!A:C,3,FALSE)</f>
        <v>0.68607548558529796</v>
      </c>
      <c r="M238" t="str">
        <f t="shared" si="36"/>
        <v>MR</v>
      </c>
      <c r="N238" t="str">
        <f t="shared" si="37"/>
        <v>-</v>
      </c>
      <c r="O238" t="str">
        <f t="shared" si="38"/>
        <v>-</v>
      </c>
      <c r="P238" t="str">
        <f t="shared" si="39"/>
        <v>MR</v>
      </c>
      <c r="Q238" t="str">
        <f t="shared" si="40"/>
        <v>-</v>
      </c>
      <c r="R238" t="str">
        <f t="shared" si="41"/>
        <v>-</v>
      </c>
      <c r="S238" t="str">
        <f t="shared" si="42"/>
        <v>MR</v>
      </c>
      <c r="T238" t="str">
        <f t="shared" si="43"/>
        <v>TF</v>
      </c>
      <c r="U238" t="str">
        <f t="shared" si="44"/>
        <v>TF</v>
      </c>
      <c r="V238" t="str">
        <f t="shared" si="45"/>
        <v>MR</v>
      </c>
      <c r="W238" t="str">
        <f t="shared" si="46"/>
        <v>TF</v>
      </c>
      <c r="X238" t="str">
        <f t="shared" si="47"/>
        <v>TF</v>
      </c>
    </row>
    <row r="239" spans="1:24" x14ac:dyDescent="0.3">
      <c r="A239" t="s">
        <v>239</v>
      </c>
      <c r="B239" t="str">
        <f>+VLOOKUP(A239,tickers!A:B,2,FALSE)</f>
        <v>Union Pacific</v>
      </c>
      <c r="C239">
        <f>VLOOKUP(A239,'6m'!A:C,2,FALSE)</f>
        <v>0.15867356201473301</v>
      </c>
      <c r="D239">
        <f>VLOOKUP(A239,'1y'!A:C,2,FALSE)</f>
        <v>2.7444750327693199E-2</v>
      </c>
      <c r="E239">
        <f>VLOOKUP(A239,'3y'!A:C,2,FALSE)</f>
        <v>0.70810252870061696</v>
      </c>
      <c r="F239">
        <f>VLOOKUP(A239,'5y'!A:C,2,FALSE)</f>
        <v>0.33525798886965102</v>
      </c>
      <c r="H239">
        <f>VLOOKUP(A239,'6m'!A:C,3,FALSE)</f>
        <v>0.565810451881117</v>
      </c>
      <c r="I239">
        <f>VLOOKUP(A239,'1y'!A:C,3,FALSE)</f>
        <v>0.46635261439182601</v>
      </c>
      <c r="J239">
        <f>VLOOKUP(A239,'3y'!A:C,3,FALSE)</f>
        <v>0.64187763968216405</v>
      </c>
      <c r="K239">
        <f>VLOOKUP(A239,'5y'!A:C,3,FALSE)</f>
        <v>0.719240188294753</v>
      </c>
      <c r="M239" t="str">
        <f t="shared" si="36"/>
        <v>TF</v>
      </c>
      <c r="N239" t="str">
        <f t="shared" si="37"/>
        <v>-</v>
      </c>
      <c r="O239" t="str">
        <f t="shared" si="38"/>
        <v>TF</v>
      </c>
      <c r="P239" t="str">
        <f t="shared" si="39"/>
        <v>MR</v>
      </c>
      <c r="Q239" t="str">
        <f t="shared" si="40"/>
        <v>MR</v>
      </c>
      <c r="R239" t="str">
        <f t="shared" si="41"/>
        <v>MR</v>
      </c>
      <c r="S239" t="str">
        <f t="shared" si="42"/>
        <v>MR</v>
      </c>
      <c r="T239" t="str">
        <f t="shared" si="43"/>
        <v>TF</v>
      </c>
      <c r="U239" t="str">
        <f t="shared" si="44"/>
        <v>TF</v>
      </c>
      <c r="V239" t="str">
        <f t="shared" si="45"/>
        <v>TF</v>
      </c>
      <c r="W239" t="str">
        <f t="shared" si="46"/>
        <v>TF</v>
      </c>
      <c r="X239" t="str">
        <f t="shared" si="47"/>
        <v>TF</v>
      </c>
    </row>
    <row r="240" spans="1:24" x14ac:dyDescent="0.3">
      <c r="A240" t="s">
        <v>240</v>
      </c>
      <c r="B240" t="str">
        <f>+VLOOKUP(A240,tickers!A:B,2,FALSE)</f>
        <v>Ritchie Brothers Auctioneers Inc.</v>
      </c>
      <c r="C240">
        <f>VLOOKUP(A240,'6m'!A:C,2,FALSE)</f>
        <v>0.97549324557602202</v>
      </c>
      <c r="D240">
        <f>VLOOKUP(A240,'1y'!A:C,2,FALSE)</f>
        <v>0.468981372235036</v>
      </c>
      <c r="E240">
        <f>VLOOKUP(A240,'3y'!A:C,2,FALSE)</f>
        <v>0.16495566054383501</v>
      </c>
      <c r="F240">
        <f>VLOOKUP(A240,'5y'!A:C,2,FALSE)</f>
        <v>0.18180375208212199</v>
      </c>
      <c r="H240">
        <f>VLOOKUP(A240,'6m'!A:C,3,FALSE)</f>
        <v>0.77115071787468603</v>
      </c>
      <c r="I240">
        <f>VLOOKUP(A240,'1y'!A:C,3,FALSE)</f>
        <v>0.71841680316896395</v>
      </c>
      <c r="J240">
        <f>VLOOKUP(A240,'3y'!A:C,3,FALSE)</f>
        <v>0.63740685243852302</v>
      </c>
      <c r="K240">
        <f>VLOOKUP(A240,'5y'!A:C,3,FALSE)</f>
        <v>0.60610957582560698</v>
      </c>
      <c r="M240" t="str">
        <f t="shared" si="36"/>
        <v>TF</v>
      </c>
      <c r="N240" t="str">
        <f t="shared" si="37"/>
        <v>-</v>
      </c>
      <c r="O240" t="str">
        <f t="shared" si="38"/>
        <v>TF</v>
      </c>
      <c r="P240" t="str">
        <f t="shared" si="39"/>
        <v>TF</v>
      </c>
      <c r="Q240" t="str">
        <f t="shared" si="40"/>
        <v>-</v>
      </c>
      <c r="R240" t="str">
        <f t="shared" si="41"/>
        <v>TF</v>
      </c>
      <c r="S240" t="str">
        <f t="shared" si="42"/>
        <v>TF</v>
      </c>
      <c r="T240" t="str">
        <f t="shared" si="43"/>
        <v>TF</v>
      </c>
      <c r="U240" t="str">
        <f t="shared" si="44"/>
        <v>TF</v>
      </c>
      <c r="V240" t="str">
        <f t="shared" si="45"/>
        <v>TF</v>
      </c>
      <c r="W240" t="str">
        <f t="shared" si="46"/>
        <v>TF</v>
      </c>
      <c r="X240" t="str">
        <f t="shared" si="47"/>
        <v>TF</v>
      </c>
    </row>
    <row r="241" spans="1:24" x14ac:dyDescent="0.3">
      <c r="A241" t="s">
        <v>241</v>
      </c>
      <c r="B241" t="str">
        <f>+VLOOKUP(A241,tickers!A:B,2,FALSE)</f>
        <v>International Flavors &amp; Fragrances</v>
      </c>
      <c r="C241">
        <f>VLOOKUP(A241,'6m'!A:C,2,FALSE)</f>
        <v>0.58452338335974496</v>
      </c>
      <c r="D241">
        <f>VLOOKUP(A241,'1y'!A:C,2,FALSE)</f>
        <v>0.26703680305121502</v>
      </c>
      <c r="E241">
        <f>VLOOKUP(A241,'3y'!A:C,2,FALSE)</f>
        <v>1.9044066313459201E-2</v>
      </c>
      <c r="F241">
        <f>VLOOKUP(A241,'5y'!A:C,2,FALSE)</f>
        <v>0.16068553853742401</v>
      </c>
      <c r="H241">
        <f>VLOOKUP(A241,'6m'!A:C,3,FALSE)</f>
        <v>0.404279819845555</v>
      </c>
      <c r="I241">
        <f>VLOOKUP(A241,'1y'!A:C,3,FALSE)</f>
        <v>0.46820464125228101</v>
      </c>
      <c r="J241">
        <f>VLOOKUP(A241,'3y'!A:C,3,FALSE)</f>
        <v>0.430131533256502</v>
      </c>
      <c r="K241">
        <f>VLOOKUP(A241,'5y'!A:C,3,FALSE)</f>
        <v>0.47773995030398397</v>
      </c>
      <c r="M241" t="str">
        <f t="shared" si="36"/>
        <v>MR</v>
      </c>
      <c r="N241" t="str">
        <f t="shared" si="37"/>
        <v>-</v>
      </c>
      <c r="O241" t="str">
        <f t="shared" si="38"/>
        <v>-</v>
      </c>
      <c r="P241" t="str">
        <f t="shared" si="39"/>
        <v>MR</v>
      </c>
      <c r="Q241" t="str">
        <f t="shared" si="40"/>
        <v>-</v>
      </c>
      <c r="R241" t="str">
        <f t="shared" si="41"/>
        <v>-</v>
      </c>
      <c r="S241" t="str">
        <f t="shared" si="42"/>
        <v>TF</v>
      </c>
      <c r="T241" t="str">
        <f t="shared" si="43"/>
        <v>MR</v>
      </c>
      <c r="U241" t="str">
        <f t="shared" si="44"/>
        <v>TF</v>
      </c>
      <c r="V241" t="str">
        <f t="shared" si="45"/>
        <v>TF</v>
      </c>
      <c r="W241" t="str">
        <f t="shared" si="46"/>
        <v>MR</v>
      </c>
      <c r="X241" t="str">
        <f t="shared" si="47"/>
        <v>TF</v>
      </c>
    </row>
    <row r="242" spans="1:24" x14ac:dyDescent="0.3">
      <c r="A242" t="s">
        <v>242</v>
      </c>
      <c r="B242" t="str">
        <f>+VLOOKUP(A242,tickers!A:B,2,FALSE)</f>
        <v>Andersons Inc. (The)</v>
      </c>
      <c r="C242">
        <f>VLOOKUP(A242,'6m'!A:C,2,FALSE)</f>
        <v>0.34902362843859702</v>
      </c>
      <c r="D242">
        <f>VLOOKUP(A242,'1y'!A:C,2,FALSE)</f>
        <v>0.89550782883938496</v>
      </c>
      <c r="E242">
        <f>VLOOKUP(A242,'3y'!A:C,2,FALSE)</f>
        <v>0.22824262888717101</v>
      </c>
      <c r="F242">
        <f>VLOOKUP(A242,'5y'!A:C,2,FALSE)</f>
        <v>0.133515453247843</v>
      </c>
      <c r="H242">
        <f>VLOOKUP(A242,'6m'!A:C,3,FALSE)</f>
        <v>0.63733457486643597</v>
      </c>
      <c r="I242">
        <f>VLOOKUP(A242,'1y'!A:C,3,FALSE)</f>
        <v>0.73387724872304005</v>
      </c>
      <c r="J242">
        <f>VLOOKUP(A242,'3y'!A:C,3,FALSE)</f>
        <v>0.62940136978348205</v>
      </c>
      <c r="K242">
        <f>VLOOKUP(A242,'5y'!A:C,3,FALSE)</f>
        <v>0.58118793697230098</v>
      </c>
      <c r="M242" t="str">
        <f t="shared" si="36"/>
        <v>TF</v>
      </c>
      <c r="N242" t="str">
        <f t="shared" si="37"/>
        <v>-</v>
      </c>
      <c r="O242" t="str">
        <f t="shared" si="38"/>
        <v>TF</v>
      </c>
      <c r="P242" t="str">
        <f t="shared" si="39"/>
        <v>TF</v>
      </c>
      <c r="Q242" t="str">
        <f t="shared" si="40"/>
        <v>-</v>
      </c>
      <c r="R242" t="str">
        <f t="shared" si="41"/>
        <v>TF</v>
      </c>
      <c r="S242" t="str">
        <f t="shared" si="42"/>
        <v>TF</v>
      </c>
      <c r="T242" t="str">
        <f t="shared" si="43"/>
        <v>TF</v>
      </c>
      <c r="U242" t="str">
        <f t="shared" si="44"/>
        <v>TF</v>
      </c>
      <c r="V242" t="str">
        <f t="shared" si="45"/>
        <v>TF</v>
      </c>
      <c r="W242" t="str">
        <f t="shared" si="46"/>
        <v>TF</v>
      </c>
      <c r="X242" t="str">
        <f t="shared" si="47"/>
        <v>TF</v>
      </c>
    </row>
    <row r="243" spans="1:24" x14ac:dyDescent="0.3">
      <c r="A243" t="s">
        <v>243</v>
      </c>
      <c r="B243" t="str">
        <f>+VLOOKUP(A243,tickers!A:B,2,FALSE)</f>
        <v>C.H. Robinson Worldwide</v>
      </c>
      <c r="C243">
        <f>VLOOKUP(A243,'6m'!A:C,2,FALSE)</f>
        <v>0.195417074411501</v>
      </c>
      <c r="D243">
        <f>VLOOKUP(A243,'1y'!A:C,2,FALSE)</f>
        <v>7.2986100635010306E-2</v>
      </c>
      <c r="E243">
        <f>VLOOKUP(A243,'3y'!A:C,2,FALSE)</f>
        <v>0.58004681831861904</v>
      </c>
      <c r="F243">
        <f>VLOOKUP(A243,'5y'!A:C,2,FALSE)</f>
        <v>0.54193567489321504</v>
      </c>
      <c r="H243">
        <f>VLOOKUP(A243,'6m'!A:C,3,FALSE)</f>
        <v>0.46652675916569702</v>
      </c>
      <c r="I243">
        <f>VLOOKUP(A243,'1y'!A:C,3,FALSE)</f>
        <v>0.37338311380122702</v>
      </c>
      <c r="J243">
        <f>VLOOKUP(A243,'3y'!A:C,3,FALSE)</f>
        <v>0.47420738805267998</v>
      </c>
      <c r="K243">
        <f>VLOOKUP(A243,'5y'!A:C,3,FALSE)</f>
        <v>0.51196569973585004</v>
      </c>
      <c r="M243" t="str">
        <f t="shared" si="36"/>
        <v>MR</v>
      </c>
      <c r="N243" t="str">
        <f t="shared" si="37"/>
        <v>-</v>
      </c>
      <c r="O243" t="str">
        <f t="shared" si="38"/>
        <v>-</v>
      </c>
      <c r="P243" t="str">
        <f t="shared" si="39"/>
        <v>MR</v>
      </c>
      <c r="Q243" t="str">
        <f t="shared" si="40"/>
        <v>MR</v>
      </c>
      <c r="R243" t="str">
        <f t="shared" si="41"/>
        <v>MR</v>
      </c>
      <c r="S243" t="str">
        <f t="shared" si="42"/>
        <v>MR</v>
      </c>
      <c r="T243" t="str">
        <f t="shared" si="43"/>
        <v>MR</v>
      </c>
      <c r="U243" t="str">
        <f t="shared" si="44"/>
        <v>MR</v>
      </c>
      <c r="V243" t="str">
        <f t="shared" si="45"/>
        <v>MR</v>
      </c>
      <c r="W243" t="str">
        <f t="shared" si="46"/>
        <v>TF</v>
      </c>
      <c r="X243" t="str">
        <f t="shared" si="47"/>
        <v>TF</v>
      </c>
    </row>
    <row r="244" spans="1:24" x14ac:dyDescent="0.3">
      <c r="A244" t="s">
        <v>244</v>
      </c>
      <c r="B244" t="str">
        <f>+VLOOKUP(A244,tickers!A:B,2,FALSE)</f>
        <v>Waste Management</v>
      </c>
      <c r="C244">
        <f>VLOOKUP(A244,'6m'!A:C,2,FALSE)</f>
        <v>6.4038837103845697E-2</v>
      </c>
      <c r="D244">
        <f>VLOOKUP(A244,'1y'!A:C,2,FALSE)</f>
        <v>0.92052722223610595</v>
      </c>
      <c r="E244">
        <f>VLOOKUP(A244,'3y'!A:C,2,FALSE)</f>
        <v>0.67694991357344503</v>
      </c>
      <c r="F244">
        <f>VLOOKUP(A244,'5y'!A:C,2,FALSE)</f>
        <v>0.406179297277589</v>
      </c>
      <c r="H244">
        <f>VLOOKUP(A244,'6m'!A:C,3,FALSE)</f>
        <v>0.43692932892637698</v>
      </c>
      <c r="I244">
        <f>VLOOKUP(A244,'1y'!A:C,3,FALSE)</f>
        <v>0.58135935233746305</v>
      </c>
      <c r="J244">
        <f>VLOOKUP(A244,'3y'!A:C,3,FALSE)</f>
        <v>0.68340728935564998</v>
      </c>
      <c r="K244">
        <f>VLOOKUP(A244,'5y'!A:C,3,FALSE)</f>
        <v>0.79327828942580603</v>
      </c>
      <c r="M244" t="str">
        <f t="shared" si="36"/>
        <v>MR</v>
      </c>
      <c r="N244" t="str">
        <f t="shared" si="37"/>
        <v>MR</v>
      </c>
      <c r="O244" t="str">
        <f t="shared" si="38"/>
        <v>MR</v>
      </c>
      <c r="P244" t="str">
        <f t="shared" si="39"/>
        <v>TF</v>
      </c>
      <c r="Q244" t="str">
        <f t="shared" si="40"/>
        <v>-</v>
      </c>
      <c r="R244" t="str">
        <f t="shared" si="41"/>
        <v>TF</v>
      </c>
      <c r="S244" t="str">
        <f t="shared" si="42"/>
        <v>MR</v>
      </c>
      <c r="T244" t="str">
        <f t="shared" si="43"/>
        <v>TF</v>
      </c>
      <c r="U244" t="str">
        <f t="shared" si="44"/>
        <v>TF</v>
      </c>
      <c r="V244" t="str">
        <f t="shared" si="45"/>
        <v>TF</v>
      </c>
      <c r="W244" t="str">
        <f t="shared" si="46"/>
        <v>TF</v>
      </c>
      <c r="X244" t="str">
        <f t="shared" si="47"/>
        <v>TF</v>
      </c>
    </row>
    <row r="245" spans="1:24" x14ac:dyDescent="0.3">
      <c r="A245" t="s">
        <v>245</v>
      </c>
      <c r="B245" t="str">
        <f>+VLOOKUP(A245,tickers!A:B,2,FALSE)</f>
        <v>Raytheon Company</v>
      </c>
      <c r="C245">
        <f>VLOOKUP(A245,'6m'!A:C,2,FALSE)</f>
        <v>0.61334751316456904</v>
      </c>
      <c r="D245">
        <f>VLOOKUP(A245,'1y'!A:C,2,FALSE)</f>
        <v>0.38953567048579602</v>
      </c>
      <c r="E245">
        <f>VLOOKUP(A245,'3y'!A:C,2,FALSE)</f>
        <v>0.47882209654083502</v>
      </c>
      <c r="F245">
        <f>VLOOKUP(A245,'5y'!A:C,2,FALSE)</f>
        <v>0.60335942799588604</v>
      </c>
      <c r="H245">
        <f>VLOOKUP(A245,'6m'!A:C,3,FALSE)</f>
        <v>0.84120321994693903</v>
      </c>
      <c r="I245">
        <f>VLOOKUP(A245,'1y'!A:C,3,FALSE)</f>
        <v>0.71348169418320995</v>
      </c>
      <c r="J245">
        <f>VLOOKUP(A245,'3y'!A:C,3,FALSE)</f>
        <v>0.617695146842414</v>
      </c>
      <c r="K245">
        <f>VLOOKUP(A245,'5y'!A:C,3,FALSE)</f>
        <v>0.72391956777991395</v>
      </c>
      <c r="M245" t="str">
        <f t="shared" si="36"/>
        <v>TF</v>
      </c>
      <c r="N245" t="str">
        <f t="shared" si="37"/>
        <v>-</v>
      </c>
      <c r="O245" t="str">
        <f t="shared" si="38"/>
        <v>TF</v>
      </c>
      <c r="P245" t="str">
        <f t="shared" si="39"/>
        <v>TF</v>
      </c>
      <c r="Q245" t="str">
        <f t="shared" si="40"/>
        <v>-</v>
      </c>
      <c r="R245" t="str">
        <f t="shared" si="41"/>
        <v>TF</v>
      </c>
      <c r="S245" t="str">
        <f t="shared" si="42"/>
        <v>TF</v>
      </c>
      <c r="T245" t="str">
        <f t="shared" si="43"/>
        <v>TF</v>
      </c>
      <c r="U245" t="str">
        <f t="shared" si="44"/>
        <v>TF</v>
      </c>
      <c r="V245" t="str">
        <f t="shared" si="45"/>
        <v>MR</v>
      </c>
      <c r="W245" t="str">
        <f t="shared" si="46"/>
        <v>TF</v>
      </c>
      <c r="X245" t="str">
        <f t="shared" si="47"/>
        <v>TF</v>
      </c>
    </row>
    <row r="246" spans="1:24" x14ac:dyDescent="0.3">
      <c r="A246" t="s">
        <v>246</v>
      </c>
      <c r="B246" t="str">
        <f>+VLOOKUP(A246,tickers!A:B,2,FALSE)</f>
        <v>Comcast Corp.</v>
      </c>
      <c r="C246">
        <f>VLOOKUP(A246,'6m'!A:C,2,FALSE)</f>
        <v>0.128271738846786</v>
      </c>
      <c r="D246">
        <f>VLOOKUP(A246,'1y'!A:C,2,FALSE)</f>
        <v>0.93664504742866805</v>
      </c>
      <c r="E246">
        <f>VLOOKUP(A246,'3y'!A:C,2,FALSE)</f>
        <v>0.14458334452017901</v>
      </c>
      <c r="F246">
        <f>VLOOKUP(A246,'5y'!A:C,2,FALSE)</f>
        <v>0.52012291941911204</v>
      </c>
      <c r="H246">
        <f>VLOOKUP(A246,'6m'!A:C,3,FALSE)</f>
        <v>0.51554431787569899</v>
      </c>
      <c r="I246">
        <f>VLOOKUP(A246,'1y'!A:C,3,FALSE)</f>
        <v>0.55193840007252104</v>
      </c>
      <c r="J246">
        <f>VLOOKUP(A246,'3y'!A:C,3,FALSE)</f>
        <v>0.57517732146004896</v>
      </c>
      <c r="K246">
        <f>VLOOKUP(A246,'5y'!A:C,3,FALSE)</f>
        <v>0.61450659405491503</v>
      </c>
      <c r="M246" t="str">
        <f t="shared" si="36"/>
        <v>TF</v>
      </c>
      <c r="N246" t="str">
        <f t="shared" si="37"/>
        <v>-</v>
      </c>
      <c r="O246" t="str">
        <f t="shared" si="38"/>
        <v>TF</v>
      </c>
      <c r="P246" t="str">
        <f t="shared" si="39"/>
        <v>TF</v>
      </c>
      <c r="Q246" t="str">
        <f t="shared" si="40"/>
        <v>-</v>
      </c>
      <c r="R246" t="str">
        <f t="shared" si="41"/>
        <v>TF</v>
      </c>
      <c r="S246" t="str">
        <f t="shared" si="42"/>
        <v>TF</v>
      </c>
      <c r="T246" t="str">
        <f t="shared" si="43"/>
        <v>TF</v>
      </c>
      <c r="U246" t="str">
        <f t="shared" si="44"/>
        <v>TF</v>
      </c>
      <c r="V246" t="str">
        <f t="shared" si="45"/>
        <v>MR</v>
      </c>
      <c r="W246" t="str">
        <f t="shared" si="46"/>
        <v>TF</v>
      </c>
      <c r="X246" t="str">
        <f t="shared" si="47"/>
        <v>TF</v>
      </c>
    </row>
    <row r="247" spans="1:24" x14ac:dyDescent="0.3">
      <c r="A247" t="s">
        <v>247</v>
      </c>
      <c r="B247" t="str">
        <f>+VLOOKUP(A247,tickers!A:B,2,FALSE)</f>
        <v>Microchip Technology Inc.</v>
      </c>
      <c r="C247">
        <f>VLOOKUP(A247,'6m'!A:C,2,FALSE)</f>
        <v>0.19832292690188799</v>
      </c>
      <c r="D247">
        <f>VLOOKUP(A247,'1y'!A:C,2,FALSE)</f>
        <v>0.14516724557919899</v>
      </c>
      <c r="E247">
        <f>VLOOKUP(A247,'3y'!A:C,2,FALSE)</f>
        <v>0.10216442607062499</v>
      </c>
      <c r="F247">
        <f>VLOOKUP(A247,'5y'!A:C,2,FALSE)</f>
        <v>0.43583845021872097</v>
      </c>
      <c r="H247">
        <f>VLOOKUP(A247,'6m'!A:C,3,FALSE)</f>
        <v>0.67237389619996202</v>
      </c>
      <c r="I247">
        <f>VLOOKUP(A247,'1y'!A:C,3,FALSE)</f>
        <v>0.54502393061270105</v>
      </c>
      <c r="J247">
        <f>VLOOKUP(A247,'3y'!A:C,3,FALSE)</f>
        <v>0.55109751734620804</v>
      </c>
      <c r="K247">
        <f>VLOOKUP(A247,'5y'!A:C,3,FALSE)</f>
        <v>0.70646043087310695</v>
      </c>
      <c r="M247" t="str">
        <f t="shared" si="36"/>
        <v>TF</v>
      </c>
      <c r="N247" t="str">
        <f t="shared" si="37"/>
        <v>-</v>
      </c>
      <c r="O247" t="str">
        <f t="shared" si="38"/>
        <v>TF</v>
      </c>
      <c r="P247" t="str">
        <f t="shared" si="39"/>
        <v>TF</v>
      </c>
      <c r="Q247" t="str">
        <f t="shared" si="40"/>
        <v>-</v>
      </c>
      <c r="R247" t="str">
        <f t="shared" si="41"/>
        <v>TF</v>
      </c>
      <c r="S247" t="str">
        <f t="shared" si="42"/>
        <v>TF</v>
      </c>
      <c r="T247" t="str">
        <f t="shared" si="43"/>
        <v>TF</v>
      </c>
      <c r="U247" t="str">
        <f t="shared" si="44"/>
        <v>TF</v>
      </c>
      <c r="V247" t="str">
        <f t="shared" si="45"/>
        <v>TF</v>
      </c>
      <c r="W247" t="str">
        <f t="shared" si="46"/>
        <v>TF</v>
      </c>
      <c r="X247" t="str">
        <f t="shared" si="47"/>
        <v>TF</v>
      </c>
    </row>
    <row r="248" spans="1:24" x14ac:dyDescent="0.3">
      <c r="A248" t="s">
        <v>248</v>
      </c>
      <c r="B248" t="str">
        <f>+VLOOKUP(A248,tickers!A:B,2,FALSE)</f>
        <v>Republic Services Inc.</v>
      </c>
      <c r="C248">
        <f>VLOOKUP(A248,'6m'!A:C,2,FALSE)</f>
        <v>2.1278297480241501E-2</v>
      </c>
      <c r="D248">
        <f>VLOOKUP(A248,'1y'!A:C,2,FALSE)</f>
        <v>0.79517771146758298</v>
      </c>
      <c r="E248">
        <f>VLOOKUP(A248,'3y'!A:C,2,FALSE)</f>
        <v>0.53071456157480201</v>
      </c>
      <c r="F248">
        <f>VLOOKUP(A248,'5y'!A:C,2,FALSE)</f>
        <v>0.453136964387649</v>
      </c>
      <c r="H248">
        <f>VLOOKUP(A248,'6m'!A:C,3,FALSE)</f>
        <v>0.57108789463282605</v>
      </c>
      <c r="I248">
        <f>VLOOKUP(A248,'1y'!A:C,3,FALSE)</f>
        <v>0.65339039431844004</v>
      </c>
      <c r="J248">
        <f>VLOOKUP(A248,'3y'!A:C,3,FALSE)</f>
        <v>0.69448002681096999</v>
      </c>
      <c r="K248">
        <f>VLOOKUP(A248,'5y'!A:C,3,FALSE)</f>
        <v>0.80541867890129004</v>
      </c>
      <c r="M248" t="str">
        <f t="shared" si="36"/>
        <v>TF</v>
      </c>
      <c r="N248" t="str">
        <f t="shared" si="37"/>
        <v>MR</v>
      </c>
      <c r="O248" t="str">
        <f t="shared" si="38"/>
        <v>TF</v>
      </c>
      <c r="P248" t="str">
        <f t="shared" si="39"/>
        <v>TF</v>
      </c>
      <c r="Q248" t="str">
        <f t="shared" si="40"/>
        <v>-</v>
      </c>
      <c r="R248" t="str">
        <f t="shared" si="41"/>
        <v>TF</v>
      </c>
      <c r="S248" t="str">
        <f t="shared" si="42"/>
        <v>MR</v>
      </c>
      <c r="T248" t="str">
        <f t="shared" si="43"/>
        <v>TF</v>
      </c>
      <c r="U248" t="str">
        <f t="shared" si="44"/>
        <v>TF</v>
      </c>
      <c r="V248" t="str">
        <f t="shared" si="45"/>
        <v>TF</v>
      </c>
      <c r="W248" t="str">
        <f t="shared" si="46"/>
        <v>TF</v>
      </c>
      <c r="X248" t="str">
        <f t="shared" si="47"/>
        <v>TF</v>
      </c>
    </row>
    <row r="249" spans="1:24" x14ac:dyDescent="0.3">
      <c r="A249" t="s">
        <v>249</v>
      </c>
      <c r="B249" t="str">
        <f>+VLOOKUP(A249,tickers!A:B,2,FALSE)</f>
        <v>Harris Corp.</v>
      </c>
      <c r="C249">
        <f>VLOOKUP(A249,'6m'!A:C,2,FALSE)</f>
        <v>4.9806731377010499E-2</v>
      </c>
      <c r="D249">
        <f>VLOOKUP(A249,'1y'!A:C,2,FALSE)</f>
        <v>0.92561310928407103</v>
      </c>
      <c r="E249">
        <f>VLOOKUP(A249,'3y'!A:C,2,FALSE)</f>
        <v>0.76805314388767099</v>
      </c>
      <c r="F249">
        <f>VLOOKUP(A249,'5y'!A:C,2,FALSE)</f>
        <v>0.68264827783503801</v>
      </c>
      <c r="H249">
        <f>VLOOKUP(A249,'6m'!A:C,3,FALSE)</f>
        <v>0.45801990936299403</v>
      </c>
      <c r="I249">
        <f>VLOOKUP(A249,'1y'!A:C,3,FALSE)</f>
        <v>0.651604679239287</v>
      </c>
      <c r="J249">
        <f>VLOOKUP(A249,'3y'!A:C,3,FALSE)</f>
        <v>0.69179863995603696</v>
      </c>
      <c r="K249">
        <f>VLOOKUP(A249,'5y'!A:C,3,FALSE)</f>
        <v>0.78955498615325304</v>
      </c>
      <c r="M249" t="str">
        <f t="shared" si="36"/>
        <v>MR</v>
      </c>
      <c r="N249" t="str">
        <f t="shared" si="37"/>
        <v>MR</v>
      </c>
      <c r="O249" t="str">
        <f t="shared" si="38"/>
        <v>MR</v>
      </c>
      <c r="P249" t="str">
        <f t="shared" si="39"/>
        <v>TF</v>
      </c>
      <c r="Q249" t="str">
        <f t="shared" si="40"/>
        <v>-</v>
      </c>
      <c r="R249" t="str">
        <f t="shared" si="41"/>
        <v>TF</v>
      </c>
      <c r="S249" t="str">
        <f t="shared" si="42"/>
        <v>MR</v>
      </c>
      <c r="T249" t="str">
        <f t="shared" si="43"/>
        <v>TF</v>
      </c>
      <c r="U249" t="str">
        <f t="shared" si="44"/>
        <v>TF</v>
      </c>
      <c r="V249" t="str">
        <f t="shared" si="45"/>
        <v>MR</v>
      </c>
      <c r="W249" t="str">
        <f t="shared" si="46"/>
        <v>TF</v>
      </c>
      <c r="X249" t="str">
        <f t="shared" si="47"/>
        <v>TF</v>
      </c>
    </row>
    <row r="250" spans="1:24" x14ac:dyDescent="0.3">
      <c r="A250" t="s">
        <v>250</v>
      </c>
      <c r="B250" t="str">
        <f>+VLOOKUP(A250,tickers!A:B,2,FALSE)</f>
        <v>American Water Works</v>
      </c>
      <c r="C250">
        <f>VLOOKUP(A250,'6m'!A:C,2,FALSE)</f>
        <v>1.0869637157652901E-2</v>
      </c>
      <c r="D250">
        <f>VLOOKUP(A250,'1y'!A:C,2,FALSE)</f>
        <v>0.88735992959884102</v>
      </c>
      <c r="E250">
        <f>VLOOKUP(A250,'3y'!A:C,2,FALSE)</f>
        <v>0.57433009081091602</v>
      </c>
      <c r="F250">
        <f>VLOOKUP(A250,'5y'!A:C,2,FALSE)</f>
        <v>0.40739452911012097</v>
      </c>
      <c r="H250">
        <f>VLOOKUP(A250,'6m'!A:C,3,FALSE)</f>
        <v>0.507328959329711</v>
      </c>
      <c r="I250">
        <f>VLOOKUP(A250,'1y'!A:C,3,FALSE)</f>
        <v>0.69024736789465302</v>
      </c>
      <c r="J250">
        <f>VLOOKUP(A250,'3y'!A:C,3,FALSE)</f>
        <v>0.70802884527542098</v>
      </c>
      <c r="K250">
        <f>VLOOKUP(A250,'5y'!A:C,3,FALSE)</f>
        <v>0.75996068686652396</v>
      </c>
      <c r="M250" t="str">
        <f t="shared" si="36"/>
        <v>TF</v>
      </c>
      <c r="N250" t="str">
        <f t="shared" si="37"/>
        <v>MR</v>
      </c>
      <c r="O250" t="str">
        <f t="shared" si="38"/>
        <v>TF</v>
      </c>
      <c r="P250" t="str">
        <f t="shared" si="39"/>
        <v>TF</v>
      </c>
      <c r="Q250" t="str">
        <f t="shared" si="40"/>
        <v>-</v>
      </c>
      <c r="R250" t="str">
        <f t="shared" si="41"/>
        <v>TF</v>
      </c>
      <c r="S250" t="str">
        <f t="shared" si="42"/>
        <v>MR</v>
      </c>
      <c r="T250" t="str">
        <f t="shared" si="43"/>
        <v>TF</v>
      </c>
      <c r="U250" t="str">
        <f t="shared" si="44"/>
        <v>TF</v>
      </c>
      <c r="V250" t="str">
        <f t="shared" si="45"/>
        <v>TF</v>
      </c>
      <c r="W250" t="str">
        <f t="shared" si="46"/>
        <v>TF</v>
      </c>
      <c r="X250" t="str">
        <f t="shared" si="47"/>
        <v>TF</v>
      </c>
    </row>
    <row r="251" spans="1:24" x14ac:dyDescent="0.3">
      <c r="A251" t="s">
        <v>251</v>
      </c>
      <c r="B251" t="str">
        <f>+VLOOKUP(A251,tickers!A:B,2,FALSE)</f>
        <v>Matthews International</v>
      </c>
      <c r="C251">
        <f>VLOOKUP(A251,'6m'!A:C,2,FALSE)</f>
        <v>0.24457586160117201</v>
      </c>
      <c r="D251">
        <f>VLOOKUP(A251,'1y'!A:C,2,FALSE)</f>
        <v>0.37162575673728798</v>
      </c>
      <c r="E251">
        <f>VLOOKUP(A251,'3y'!A:C,2,FALSE)</f>
        <v>0.86892257925188299</v>
      </c>
      <c r="F251">
        <f>VLOOKUP(A251,'5y'!A:C,2,FALSE)</f>
        <v>0.49212016639113398</v>
      </c>
      <c r="H251">
        <f>VLOOKUP(A251,'6m'!A:C,3,FALSE)</f>
        <v>0.56724154285942097</v>
      </c>
      <c r="I251">
        <f>VLOOKUP(A251,'1y'!A:C,3,FALSE)</f>
        <v>0.55282731895601001</v>
      </c>
      <c r="J251">
        <f>VLOOKUP(A251,'3y'!A:C,3,FALSE)</f>
        <v>0.64682065007926204</v>
      </c>
      <c r="K251">
        <f>VLOOKUP(A251,'5y'!A:C,3,FALSE)</f>
        <v>0.64995159515262202</v>
      </c>
      <c r="M251" t="str">
        <f t="shared" si="36"/>
        <v>TF</v>
      </c>
      <c r="N251" t="str">
        <f t="shared" si="37"/>
        <v>-</v>
      </c>
      <c r="O251" t="str">
        <f t="shared" si="38"/>
        <v>TF</v>
      </c>
      <c r="P251" t="str">
        <f t="shared" si="39"/>
        <v>TF</v>
      </c>
      <c r="Q251" t="str">
        <f t="shared" si="40"/>
        <v>-</v>
      </c>
      <c r="R251" t="str">
        <f t="shared" si="41"/>
        <v>TF</v>
      </c>
      <c r="S251" t="str">
        <f t="shared" si="42"/>
        <v>MR</v>
      </c>
      <c r="T251" t="str">
        <f t="shared" si="43"/>
        <v>TF</v>
      </c>
      <c r="U251" t="str">
        <f t="shared" si="44"/>
        <v>TF</v>
      </c>
      <c r="V251" t="str">
        <f t="shared" si="45"/>
        <v>TF</v>
      </c>
      <c r="W251" t="str">
        <f t="shared" si="46"/>
        <v>TF</v>
      </c>
      <c r="X251" t="str">
        <f t="shared" si="47"/>
        <v>TF</v>
      </c>
    </row>
    <row r="252" spans="1:24" x14ac:dyDescent="0.3">
      <c r="A252" t="s">
        <v>252</v>
      </c>
      <c r="B252" t="str">
        <f>+VLOOKUP(A252,tickers!A:B,2,FALSE)</f>
        <v>Kroger Company</v>
      </c>
      <c r="C252">
        <f>VLOOKUP(A252,'6m'!A:C,2,FALSE)</f>
        <v>0.94491518258729901</v>
      </c>
      <c r="D252">
        <f>VLOOKUP(A252,'1y'!A:C,2,FALSE)</f>
        <v>0.44296256748441698</v>
      </c>
      <c r="E252">
        <f>VLOOKUP(A252,'3y'!A:C,2,FALSE)</f>
        <v>0.24707855863317801</v>
      </c>
      <c r="F252">
        <f>VLOOKUP(A252,'5y'!A:C,2,FALSE)</f>
        <v>0.32858980941737098</v>
      </c>
      <c r="H252">
        <f>VLOOKUP(A252,'6m'!A:C,3,FALSE)</f>
        <v>0.65167817545081796</v>
      </c>
      <c r="I252">
        <f>VLOOKUP(A252,'1y'!A:C,3,FALSE)</f>
        <v>0.58911326329326197</v>
      </c>
      <c r="J252">
        <f>VLOOKUP(A252,'3y'!A:C,3,FALSE)</f>
        <v>0.51738143872756304</v>
      </c>
      <c r="K252">
        <f>VLOOKUP(A252,'5y'!A:C,3,FALSE)</f>
        <v>0.55782682659262295</v>
      </c>
      <c r="M252" t="str">
        <f t="shared" si="36"/>
        <v>TF</v>
      </c>
      <c r="N252" t="str">
        <f t="shared" si="37"/>
        <v>-</v>
      </c>
      <c r="O252" t="str">
        <f t="shared" si="38"/>
        <v>TF</v>
      </c>
      <c r="P252" t="str">
        <f t="shared" si="39"/>
        <v>TF</v>
      </c>
      <c r="Q252" t="str">
        <f t="shared" si="40"/>
        <v>-</v>
      </c>
      <c r="R252" t="str">
        <f t="shared" si="41"/>
        <v>TF</v>
      </c>
      <c r="S252" t="str">
        <f t="shared" si="42"/>
        <v>TF</v>
      </c>
      <c r="T252" t="str">
        <f t="shared" si="43"/>
        <v>TF</v>
      </c>
      <c r="U252" t="str">
        <f t="shared" si="44"/>
        <v>TF</v>
      </c>
      <c r="V252" t="str">
        <f t="shared" si="45"/>
        <v>TF</v>
      </c>
      <c r="W252" t="str">
        <f t="shared" si="46"/>
        <v>TF</v>
      </c>
      <c r="X252" t="str">
        <f t="shared" si="47"/>
        <v>TF</v>
      </c>
    </row>
    <row r="253" spans="1:24" x14ac:dyDescent="0.3">
      <c r="A253" t="s">
        <v>253</v>
      </c>
      <c r="B253" t="str">
        <f>+VLOOKUP(A253,tickers!A:B,2,FALSE)</f>
        <v>Hanover Insurance Group (The)</v>
      </c>
      <c r="C253">
        <f>VLOOKUP(A253,'6m'!A:C,2,FALSE)</f>
        <v>0.35004053152703102</v>
      </c>
      <c r="D253">
        <f>VLOOKUP(A253,'1y'!A:C,2,FALSE)</f>
        <v>0.87338961222468303</v>
      </c>
      <c r="E253">
        <f>VLOOKUP(A253,'3y'!A:C,2,FALSE)</f>
        <v>0.76114108534890301</v>
      </c>
      <c r="F253">
        <f>VLOOKUP(A253,'5y'!A:C,2,FALSE)</f>
        <v>0.434841505548828</v>
      </c>
      <c r="H253">
        <f>VLOOKUP(A253,'6m'!A:C,3,FALSE)</f>
        <v>0.60804096505989003</v>
      </c>
      <c r="I253">
        <f>VLOOKUP(A253,'1y'!A:C,3,FALSE)</f>
        <v>0.69726888108958596</v>
      </c>
      <c r="J253">
        <f>VLOOKUP(A253,'3y'!A:C,3,FALSE)</f>
        <v>0.68546930804745099</v>
      </c>
      <c r="K253">
        <f>VLOOKUP(A253,'5y'!A:C,3,FALSE)</f>
        <v>0.68801326709134503</v>
      </c>
      <c r="M253" t="str">
        <f t="shared" si="36"/>
        <v>TF</v>
      </c>
      <c r="N253" t="str">
        <f t="shared" si="37"/>
        <v>-</v>
      </c>
      <c r="O253" t="str">
        <f t="shared" si="38"/>
        <v>TF</v>
      </c>
      <c r="P253" t="str">
        <f t="shared" si="39"/>
        <v>TF</v>
      </c>
      <c r="Q253" t="str">
        <f t="shared" si="40"/>
        <v>-</v>
      </c>
      <c r="R253" t="str">
        <f t="shared" si="41"/>
        <v>TF</v>
      </c>
      <c r="S253" t="str">
        <f t="shared" si="42"/>
        <v>MR</v>
      </c>
      <c r="T253" t="str">
        <f t="shared" si="43"/>
        <v>TF</v>
      </c>
      <c r="U253" t="str">
        <f t="shared" si="44"/>
        <v>TF</v>
      </c>
      <c r="V253" t="str">
        <f t="shared" si="45"/>
        <v>TF</v>
      </c>
      <c r="W253" t="str">
        <f t="shared" si="46"/>
        <v>TF</v>
      </c>
      <c r="X253" t="str">
        <f t="shared" si="47"/>
        <v>TF</v>
      </c>
    </row>
    <row r="254" spans="1:24" x14ac:dyDescent="0.3">
      <c r="A254" t="s">
        <v>254</v>
      </c>
      <c r="B254" t="str">
        <f>+VLOOKUP(A254,tickers!A:B,2,FALSE)</f>
        <v>Hillenbrand Inc.</v>
      </c>
      <c r="C254">
        <f>VLOOKUP(A254,'6m'!A:C,2,FALSE)</f>
        <v>0.56169609416541699</v>
      </c>
      <c r="D254">
        <f>VLOOKUP(A254,'1y'!A:C,2,FALSE)</f>
        <v>0.77053561416605199</v>
      </c>
      <c r="E254">
        <f>VLOOKUP(A254,'3y'!A:C,2,FALSE)</f>
        <v>0.57312884946789799</v>
      </c>
      <c r="F254">
        <f>VLOOKUP(A254,'5y'!A:C,2,FALSE)</f>
        <v>0.71073150901342397</v>
      </c>
      <c r="H254">
        <f>VLOOKUP(A254,'6m'!A:C,3,FALSE)</f>
        <v>0.48677528271977</v>
      </c>
      <c r="I254">
        <f>VLOOKUP(A254,'1y'!A:C,3,FALSE)</f>
        <v>0.66041848028037498</v>
      </c>
      <c r="J254">
        <f>VLOOKUP(A254,'3y'!A:C,3,FALSE)</f>
        <v>0.66877627639436898</v>
      </c>
      <c r="K254">
        <f>VLOOKUP(A254,'5y'!A:C,3,FALSE)</f>
        <v>0.64783528539818502</v>
      </c>
      <c r="M254" t="str">
        <f t="shared" si="36"/>
        <v>MR</v>
      </c>
      <c r="N254" t="str">
        <f t="shared" si="37"/>
        <v>-</v>
      </c>
      <c r="O254" t="str">
        <f t="shared" si="38"/>
        <v>-</v>
      </c>
      <c r="P254" t="str">
        <f t="shared" si="39"/>
        <v>TF</v>
      </c>
      <c r="Q254" t="str">
        <f t="shared" si="40"/>
        <v>-</v>
      </c>
      <c r="R254" t="str">
        <f t="shared" si="41"/>
        <v>TF</v>
      </c>
      <c r="S254" t="str">
        <f t="shared" si="42"/>
        <v>MR</v>
      </c>
      <c r="T254" t="str">
        <f t="shared" si="43"/>
        <v>TF</v>
      </c>
      <c r="U254" t="str">
        <f t="shared" si="44"/>
        <v>TF</v>
      </c>
      <c r="V254" t="str">
        <f t="shared" si="45"/>
        <v>MR</v>
      </c>
      <c r="W254" t="str">
        <f t="shared" si="46"/>
        <v>TF</v>
      </c>
      <c r="X254" t="str">
        <f t="shared" si="47"/>
        <v>TF</v>
      </c>
    </row>
    <row r="255" spans="1:24" x14ac:dyDescent="0.3">
      <c r="A255" t="s">
        <v>255</v>
      </c>
      <c r="B255" t="str">
        <f>+VLOOKUP(A255,tickers!A:B,2,FALSE)</f>
        <v>Northrop Grumman</v>
      </c>
      <c r="C255">
        <f>VLOOKUP(A255,'6m'!A:C,2,FALSE)</f>
        <v>7.0671455059744398E-2</v>
      </c>
      <c r="D255">
        <f>VLOOKUP(A255,'1y'!A:C,2,FALSE)</f>
        <v>0.75524387484162903</v>
      </c>
      <c r="E255">
        <f>VLOOKUP(A255,'3y'!A:C,2,FALSE)</f>
        <v>0.50729003377793702</v>
      </c>
      <c r="F255">
        <f>VLOOKUP(A255,'5y'!A:C,2,FALSE)</f>
        <v>0.84855904563378204</v>
      </c>
      <c r="H255">
        <f>VLOOKUP(A255,'6m'!A:C,3,FALSE)</f>
        <v>0.45897137474060101</v>
      </c>
      <c r="I255">
        <f>VLOOKUP(A255,'1y'!A:C,3,FALSE)</f>
        <v>0.68545407488816101</v>
      </c>
      <c r="J255">
        <f>VLOOKUP(A255,'3y'!A:C,3,FALSE)</f>
        <v>0.61697357190079505</v>
      </c>
      <c r="K255">
        <f>VLOOKUP(A255,'5y'!A:C,3,FALSE)</f>
        <v>0.72150260992732096</v>
      </c>
      <c r="M255" t="str">
        <f t="shared" si="36"/>
        <v>MR</v>
      </c>
      <c r="N255" t="str">
        <f t="shared" si="37"/>
        <v>MR</v>
      </c>
      <c r="O255" t="str">
        <f t="shared" si="38"/>
        <v>MR</v>
      </c>
      <c r="P255" t="str">
        <f t="shared" si="39"/>
        <v>TF</v>
      </c>
      <c r="Q255" t="str">
        <f t="shared" si="40"/>
        <v>-</v>
      </c>
      <c r="R255" t="str">
        <f t="shared" si="41"/>
        <v>TF</v>
      </c>
      <c r="S255" t="str">
        <f t="shared" si="42"/>
        <v>MR</v>
      </c>
      <c r="T255" t="str">
        <f t="shared" si="43"/>
        <v>TF</v>
      </c>
      <c r="U255" t="str">
        <f t="shared" si="44"/>
        <v>TF</v>
      </c>
      <c r="V255" t="str">
        <f t="shared" si="45"/>
        <v>MR</v>
      </c>
      <c r="W255" t="str">
        <f t="shared" si="46"/>
        <v>TF</v>
      </c>
      <c r="X255" t="str">
        <f t="shared" si="47"/>
        <v>TF</v>
      </c>
    </row>
    <row r="256" spans="1:24" x14ac:dyDescent="0.3">
      <c r="A256" t="s">
        <v>256</v>
      </c>
      <c r="B256" t="str">
        <f>+VLOOKUP(A256,tickers!A:B,2,FALSE)</f>
        <v>Broadridge Financial Solutions Inc.</v>
      </c>
      <c r="C256">
        <f>VLOOKUP(A256,'6m'!A:C,2,FALSE)</f>
        <v>0.13028990708274099</v>
      </c>
      <c r="D256">
        <f>VLOOKUP(A256,'1y'!A:C,2,FALSE)</f>
        <v>0.88711336226833504</v>
      </c>
      <c r="E256">
        <f>VLOOKUP(A256,'3y'!A:C,2,FALSE)</f>
        <v>0.885212003028505</v>
      </c>
      <c r="F256">
        <f>VLOOKUP(A256,'5y'!A:C,2,FALSE)</f>
        <v>0.73573190983297798</v>
      </c>
      <c r="H256">
        <f>VLOOKUP(A256,'6m'!A:C,3,FALSE)</f>
        <v>0.44968980074167902</v>
      </c>
      <c r="I256">
        <f>VLOOKUP(A256,'1y'!A:C,3,FALSE)</f>
        <v>0.52704055156031104</v>
      </c>
      <c r="J256">
        <f>VLOOKUP(A256,'3y'!A:C,3,FALSE)</f>
        <v>0.67258522108107799</v>
      </c>
      <c r="K256">
        <f>VLOOKUP(A256,'5y'!A:C,3,FALSE)</f>
        <v>0.74676493215570905</v>
      </c>
      <c r="M256" t="str">
        <f t="shared" si="36"/>
        <v>MR</v>
      </c>
      <c r="N256" t="str">
        <f t="shared" si="37"/>
        <v>-</v>
      </c>
      <c r="O256" t="str">
        <f t="shared" si="38"/>
        <v>-</v>
      </c>
      <c r="P256" t="str">
        <f t="shared" si="39"/>
        <v>TF</v>
      </c>
      <c r="Q256" t="str">
        <f t="shared" si="40"/>
        <v>-</v>
      </c>
      <c r="R256" t="str">
        <f t="shared" si="41"/>
        <v>TF</v>
      </c>
      <c r="S256" t="str">
        <f t="shared" si="42"/>
        <v>MR</v>
      </c>
      <c r="T256" t="str">
        <f t="shared" si="43"/>
        <v>TF</v>
      </c>
      <c r="U256" t="str">
        <f t="shared" si="44"/>
        <v>TF</v>
      </c>
      <c r="V256" t="str">
        <f t="shared" si="45"/>
        <v>MR</v>
      </c>
      <c r="W256" t="str">
        <f t="shared" si="46"/>
        <v>TF</v>
      </c>
      <c r="X256" t="str">
        <f t="shared" si="47"/>
        <v>TF</v>
      </c>
    </row>
    <row r="257" spans="1:24" x14ac:dyDescent="0.3">
      <c r="A257" t="s">
        <v>257</v>
      </c>
      <c r="B257" t="str">
        <f>+VLOOKUP(A257,tickers!A:B,2,FALSE)</f>
        <v>Robert Half International Inc.</v>
      </c>
      <c r="C257">
        <f>VLOOKUP(A257,'6m'!A:C,2,FALSE)</f>
        <v>0.50501460463706305</v>
      </c>
      <c r="D257">
        <f>VLOOKUP(A257,'1y'!A:C,2,FALSE)</f>
        <v>0.37023718166217801</v>
      </c>
      <c r="E257">
        <f>VLOOKUP(A257,'3y'!A:C,2,FALSE)</f>
        <v>0.68014963330720501</v>
      </c>
      <c r="F257">
        <f>VLOOKUP(A257,'5y'!A:C,2,FALSE)</f>
        <v>0.45167516478812197</v>
      </c>
      <c r="H257">
        <f>VLOOKUP(A257,'6m'!A:C,3,FALSE)</f>
        <v>0.62657947782777701</v>
      </c>
      <c r="I257">
        <f>VLOOKUP(A257,'1y'!A:C,3,FALSE)</f>
        <v>0.50261360570840896</v>
      </c>
      <c r="J257">
        <f>VLOOKUP(A257,'3y'!A:C,3,FALSE)</f>
        <v>0.57299175087618703</v>
      </c>
      <c r="K257">
        <f>VLOOKUP(A257,'5y'!A:C,3,FALSE)</f>
        <v>0.60799550992913798</v>
      </c>
      <c r="M257" t="str">
        <f t="shared" si="36"/>
        <v>TF</v>
      </c>
      <c r="N257" t="str">
        <f t="shared" si="37"/>
        <v>-</v>
      </c>
      <c r="O257" t="str">
        <f t="shared" si="38"/>
        <v>TF</v>
      </c>
      <c r="P257" t="str">
        <f t="shared" si="39"/>
        <v>TF</v>
      </c>
      <c r="Q257" t="str">
        <f t="shared" si="40"/>
        <v>-</v>
      </c>
      <c r="R257" t="str">
        <f t="shared" si="41"/>
        <v>TF</v>
      </c>
      <c r="S257" t="str">
        <f t="shared" si="42"/>
        <v>MR</v>
      </c>
      <c r="T257" t="str">
        <f t="shared" si="43"/>
        <v>TF</v>
      </c>
      <c r="U257" t="str">
        <f t="shared" si="44"/>
        <v>TF</v>
      </c>
      <c r="V257" t="str">
        <f t="shared" si="45"/>
        <v>TF</v>
      </c>
      <c r="W257" t="str">
        <f t="shared" si="46"/>
        <v>TF</v>
      </c>
      <c r="X257" t="str">
        <f t="shared" si="47"/>
        <v>TF</v>
      </c>
    </row>
    <row r="258" spans="1:24" x14ac:dyDescent="0.3">
      <c r="A258" t="s">
        <v>258</v>
      </c>
      <c r="B258" t="str">
        <f>+VLOOKUP(A258,tickers!A:B,2,FALSE)</f>
        <v>AmerisourceBergen Corp.</v>
      </c>
      <c r="C258">
        <f>VLOOKUP(A258,'6m'!A:C,2,FALSE)</f>
        <v>7.6588183618372802E-3</v>
      </c>
      <c r="D258">
        <f>VLOOKUP(A258,'1y'!A:C,2,FALSE)</f>
        <v>8.0990197381772794E-2</v>
      </c>
      <c r="E258">
        <f>VLOOKUP(A258,'3y'!A:C,2,FALSE)</f>
        <v>5.0684822059926596E-3</v>
      </c>
      <c r="F258">
        <f>VLOOKUP(A258,'5y'!A:C,2,FALSE)</f>
        <v>4.1975472392954703E-2</v>
      </c>
      <c r="H258">
        <f>VLOOKUP(A258,'6m'!A:C,3,FALSE)</f>
        <v>0.35756333343503199</v>
      </c>
      <c r="I258">
        <f>VLOOKUP(A258,'1y'!A:C,3,FALSE)</f>
        <v>0.46200741080074398</v>
      </c>
      <c r="J258">
        <f>VLOOKUP(A258,'3y'!A:C,3,FALSE)</f>
        <v>0.41602357367312998</v>
      </c>
      <c r="K258">
        <f>VLOOKUP(A258,'5y'!A:C,3,FALSE)</f>
        <v>0.43425844311989698</v>
      </c>
      <c r="M258" t="str">
        <f t="shared" si="36"/>
        <v>MR</v>
      </c>
      <c r="N258" t="str">
        <f t="shared" si="37"/>
        <v>MR</v>
      </c>
      <c r="O258" t="str">
        <f t="shared" si="38"/>
        <v>MR</v>
      </c>
      <c r="P258" t="str">
        <f t="shared" si="39"/>
        <v>MR</v>
      </c>
      <c r="Q258" t="str">
        <f t="shared" si="40"/>
        <v>MR</v>
      </c>
      <c r="R258" t="str">
        <f t="shared" si="41"/>
        <v>MR</v>
      </c>
      <c r="S258" t="str">
        <f t="shared" si="42"/>
        <v>TF</v>
      </c>
      <c r="T258" t="str">
        <f t="shared" si="43"/>
        <v>MR</v>
      </c>
      <c r="U258" t="str">
        <f t="shared" si="44"/>
        <v>TF</v>
      </c>
      <c r="V258" t="str">
        <f t="shared" si="45"/>
        <v>TF</v>
      </c>
      <c r="W258" t="str">
        <f t="shared" si="46"/>
        <v>MR</v>
      </c>
      <c r="X258" t="str">
        <f t="shared" si="47"/>
        <v>TF</v>
      </c>
    </row>
    <row r="259" spans="1:24" x14ac:dyDescent="0.3">
      <c r="A259" t="s">
        <v>259</v>
      </c>
      <c r="B259" t="str">
        <f>+VLOOKUP(A259,tickers!A:B,2,FALSE)</f>
        <v>Inter Parfums Inc.</v>
      </c>
      <c r="C259">
        <f>VLOOKUP(A259,'6m'!A:C,2,FALSE)</f>
        <v>0.37858636571667098</v>
      </c>
      <c r="D259">
        <f>VLOOKUP(A259,'1y'!A:C,2,FALSE)</f>
        <v>0.58565214375519803</v>
      </c>
      <c r="E259">
        <f>VLOOKUP(A259,'3y'!A:C,2,FALSE)</f>
        <v>0.86036579615839204</v>
      </c>
      <c r="F259">
        <f>VLOOKUP(A259,'5y'!A:C,2,FALSE)</f>
        <v>0.590543478647931</v>
      </c>
      <c r="H259">
        <f>VLOOKUP(A259,'6m'!A:C,3,FALSE)</f>
        <v>0.53072656446102995</v>
      </c>
      <c r="I259">
        <f>VLOOKUP(A259,'1y'!A:C,3,FALSE)</f>
        <v>0.441930761095566</v>
      </c>
      <c r="J259">
        <f>VLOOKUP(A259,'3y'!A:C,3,FALSE)</f>
        <v>0.68147593174578402</v>
      </c>
      <c r="K259">
        <f>VLOOKUP(A259,'5y'!A:C,3,FALSE)</f>
        <v>0.75301350560345803</v>
      </c>
      <c r="M259" t="str">
        <f t="shared" si="36"/>
        <v>TF</v>
      </c>
      <c r="N259" t="str">
        <f t="shared" si="37"/>
        <v>-</v>
      </c>
      <c r="O259" t="str">
        <f t="shared" si="38"/>
        <v>TF</v>
      </c>
      <c r="P259" t="str">
        <f t="shared" si="39"/>
        <v>MR</v>
      </c>
      <c r="Q259" t="str">
        <f t="shared" si="40"/>
        <v>-</v>
      </c>
      <c r="R259" t="str">
        <f t="shared" si="41"/>
        <v>-</v>
      </c>
      <c r="S259" t="str">
        <f t="shared" si="42"/>
        <v>MR</v>
      </c>
      <c r="T259" t="str">
        <f t="shared" si="43"/>
        <v>TF</v>
      </c>
      <c r="U259" t="str">
        <f t="shared" si="44"/>
        <v>TF</v>
      </c>
      <c r="V259" t="str">
        <f t="shared" si="45"/>
        <v>MR</v>
      </c>
      <c r="W259" t="str">
        <f t="shared" si="46"/>
        <v>TF</v>
      </c>
      <c r="X259" t="str">
        <f t="shared" si="47"/>
        <v>TF</v>
      </c>
    </row>
    <row r="260" spans="1:24" x14ac:dyDescent="0.3">
      <c r="A260" t="s">
        <v>260</v>
      </c>
      <c r="B260" t="str">
        <f>+VLOOKUP(A260,tickers!A:B,2,FALSE)</f>
        <v>Accenture plc</v>
      </c>
      <c r="C260">
        <f>VLOOKUP(A260,'6m'!A:C,2,FALSE)</f>
        <v>0.378678506677809</v>
      </c>
      <c r="D260">
        <f>VLOOKUP(A260,'1y'!A:C,2,FALSE)</f>
        <v>0.94786843642706797</v>
      </c>
      <c r="E260">
        <f>VLOOKUP(A260,'3y'!A:C,2,FALSE)</f>
        <v>0.72332077788314997</v>
      </c>
      <c r="F260">
        <f>VLOOKUP(A260,'5y'!A:C,2,FALSE)</f>
        <v>0.50226756257759397</v>
      </c>
      <c r="H260">
        <f>VLOOKUP(A260,'6m'!A:C,3,FALSE)</f>
        <v>0.57873052835212202</v>
      </c>
      <c r="I260">
        <f>VLOOKUP(A260,'1y'!A:C,3,FALSE)</f>
        <v>0.65805170946615399</v>
      </c>
      <c r="J260">
        <f>VLOOKUP(A260,'3y'!A:C,3,FALSE)</f>
        <v>0.657570916216628</v>
      </c>
      <c r="K260">
        <f>VLOOKUP(A260,'5y'!A:C,3,FALSE)</f>
        <v>0.71720002616253897</v>
      </c>
      <c r="M260" t="str">
        <f t="shared" ref="M260:M323" si="48">+IF(H260&gt;0.5,"TF","MR")</f>
        <v>TF</v>
      </c>
      <c r="N260" t="str">
        <f t="shared" ref="N260:N323" si="49">+IF(C260&lt;0.1,"MR","-")</f>
        <v>-</v>
      </c>
      <c r="O260" t="str">
        <f t="shared" ref="O260:O323" si="50">+IF(M260="TF","TF",N260)</f>
        <v>TF</v>
      </c>
      <c r="P260" t="str">
        <f t="shared" ref="P260:P323" si="51">+IF(I260&gt;0.5,"TF","MR")</f>
        <v>TF</v>
      </c>
      <c r="Q260" t="str">
        <f t="shared" ref="Q260:Q323" si="52">+IF(D260&lt;0.1,"MR","-")</f>
        <v>-</v>
      </c>
      <c r="R260" t="str">
        <f t="shared" ref="R260:R323" si="53">+IF(P260="TF","TF",Q260)</f>
        <v>TF</v>
      </c>
      <c r="S260" t="str">
        <f t="shared" ref="S260:S323" si="54">IF(E260&gt;0.5,"MR","TF")</f>
        <v>MR</v>
      </c>
      <c r="T260" t="str">
        <f t="shared" ref="T260:T323" si="55">IF(J260&lt;0.5,"MR","TF")</f>
        <v>TF</v>
      </c>
      <c r="U260" t="str">
        <f t="shared" ref="U260:U323" si="56">+IF(S260="TF","TF",T260)</f>
        <v>TF</v>
      </c>
      <c r="V260" t="str">
        <f t="shared" ref="V260:V323" si="57">IF(F260&gt;0.5,"MR","TF")</f>
        <v>MR</v>
      </c>
      <c r="W260" t="str">
        <f t="shared" ref="W260:W323" si="58">IF(K260&lt;0.5,"MR","TF")</f>
        <v>TF</v>
      </c>
      <c r="X260" t="str">
        <f t="shared" ref="X260:X323" si="59">+IF(V260="TF","TF",W260)</f>
        <v>TF</v>
      </c>
    </row>
    <row r="261" spans="1:24" x14ac:dyDescent="0.3">
      <c r="A261" t="s">
        <v>261</v>
      </c>
      <c r="B261" t="str">
        <f>+VLOOKUP(A261,tickers!A:B,2,FALSE)</f>
        <v>Chesapeake Utilities</v>
      </c>
      <c r="C261">
        <f>VLOOKUP(A261,'6m'!A:C,2,FALSE)</f>
        <v>7.48379917639721E-2</v>
      </c>
      <c r="D261">
        <f>VLOOKUP(A261,'1y'!A:C,2,FALSE)</f>
        <v>7.56434765058248E-2</v>
      </c>
      <c r="E261">
        <f>VLOOKUP(A261,'3y'!A:C,2,FALSE)</f>
        <v>0.83259054548167699</v>
      </c>
      <c r="F261">
        <f>VLOOKUP(A261,'5y'!A:C,2,FALSE)</f>
        <v>0.83596524935456495</v>
      </c>
      <c r="H261">
        <f>VLOOKUP(A261,'6m'!A:C,3,FALSE)</f>
        <v>0.476805879015331</v>
      </c>
      <c r="I261">
        <f>VLOOKUP(A261,'1y'!A:C,3,FALSE)</f>
        <v>0.397017931913555</v>
      </c>
      <c r="J261">
        <f>VLOOKUP(A261,'3y'!A:C,3,FALSE)</f>
        <v>0.56970748567533003</v>
      </c>
      <c r="K261">
        <f>VLOOKUP(A261,'5y'!A:C,3,FALSE)</f>
        <v>0.62639633934545003</v>
      </c>
      <c r="M261" t="str">
        <f t="shared" si="48"/>
        <v>MR</v>
      </c>
      <c r="N261" t="str">
        <f t="shared" si="49"/>
        <v>MR</v>
      </c>
      <c r="O261" t="str">
        <f t="shared" si="50"/>
        <v>MR</v>
      </c>
      <c r="P261" t="str">
        <f t="shared" si="51"/>
        <v>MR</v>
      </c>
      <c r="Q261" t="str">
        <f t="shared" si="52"/>
        <v>MR</v>
      </c>
      <c r="R261" t="str">
        <f t="shared" si="53"/>
        <v>MR</v>
      </c>
      <c r="S261" t="str">
        <f t="shared" si="54"/>
        <v>MR</v>
      </c>
      <c r="T261" t="str">
        <f t="shared" si="55"/>
        <v>TF</v>
      </c>
      <c r="U261" t="str">
        <f t="shared" si="56"/>
        <v>TF</v>
      </c>
      <c r="V261" t="str">
        <f t="shared" si="57"/>
        <v>MR</v>
      </c>
      <c r="W261" t="str">
        <f t="shared" si="58"/>
        <v>TF</v>
      </c>
      <c r="X261" t="str">
        <f t="shared" si="59"/>
        <v>TF</v>
      </c>
    </row>
    <row r="262" spans="1:24" x14ac:dyDescent="0.3">
      <c r="A262" t="s">
        <v>262</v>
      </c>
      <c r="B262" t="str">
        <f>+VLOOKUP(A262,tickers!A:B,2,FALSE)</f>
        <v>Enterprise Bancorp Inc.</v>
      </c>
      <c r="C262">
        <f>VLOOKUP(A262,'6m'!A:C,2,FALSE)</f>
        <v>0.54438629918452097</v>
      </c>
      <c r="D262">
        <f>VLOOKUP(A262,'1y'!A:C,2,FALSE)</f>
        <v>3.3520600436205701E-2</v>
      </c>
      <c r="E262">
        <f>VLOOKUP(A262,'3y'!A:C,2,FALSE)</f>
        <v>7.0155817422357006E-2</v>
      </c>
      <c r="F262">
        <f>VLOOKUP(A262,'5y'!A:C,2,FALSE)</f>
        <v>0.60179092788766297</v>
      </c>
      <c r="H262">
        <f>VLOOKUP(A262,'6m'!A:C,3,FALSE)</f>
        <v>0.58590444127671604</v>
      </c>
      <c r="I262">
        <f>VLOOKUP(A262,'1y'!A:C,3,FALSE)</f>
        <v>0.44773177681349202</v>
      </c>
      <c r="J262">
        <f>VLOOKUP(A262,'3y'!A:C,3,FALSE)</f>
        <v>0.45308932456206902</v>
      </c>
      <c r="K262">
        <f>VLOOKUP(A262,'5y'!A:C,3,FALSE)</f>
        <v>0.56690019488195198</v>
      </c>
      <c r="M262" t="str">
        <f t="shared" si="48"/>
        <v>TF</v>
      </c>
      <c r="N262" t="str">
        <f t="shared" si="49"/>
        <v>-</v>
      </c>
      <c r="O262" t="str">
        <f t="shared" si="50"/>
        <v>TF</v>
      </c>
      <c r="P262" t="str">
        <f t="shared" si="51"/>
        <v>MR</v>
      </c>
      <c r="Q262" t="str">
        <f t="shared" si="52"/>
        <v>MR</v>
      </c>
      <c r="R262" t="str">
        <f t="shared" si="53"/>
        <v>MR</v>
      </c>
      <c r="S262" t="str">
        <f t="shared" si="54"/>
        <v>TF</v>
      </c>
      <c r="T262" t="str">
        <f t="shared" si="55"/>
        <v>MR</v>
      </c>
      <c r="U262" t="str">
        <f t="shared" si="56"/>
        <v>TF</v>
      </c>
      <c r="V262" t="str">
        <f t="shared" si="57"/>
        <v>MR</v>
      </c>
      <c r="W262" t="str">
        <f t="shared" si="58"/>
        <v>TF</v>
      </c>
      <c r="X262" t="str">
        <f t="shared" si="59"/>
        <v>TF</v>
      </c>
    </row>
    <row r="263" spans="1:24" x14ac:dyDescent="0.3">
      <c r="A263" t="s">
        <v>263</v>
      </c>
      <c r="B263" t="str">
        <f>+VLOOKUP(A263,tickers!A:B,2,FALSE)</f>
        <v>Honat Bancorp Inc.</v>
      </c>
      <c r="C263">
        <f>VLOOKUP(A263,'6m'!A:C,2,FALSE)</f>
        <v>0.23754664329511599</v>
      </c>
      <c r="D263">
        <f>VLOOKUP(A263,'1y'!A:C,2,FALSE)</f>
        <v>0.38283341957177502</v>
      </c>
      <c r="E263">
        <f>VLOOKUP(A263,'3y'!A:C,2,FALSE)</f>
        <v>0.58623122223133795</v>
      </c>
      <c r="F263">
        <f>VLOOKUP(A263,'5y'!A:C,2,FALSE)</f>
        <v>0.80388448477500896</v>
      </c>
      <c r="H263">
        <f>VLOOKUP(A263,'6m'!A:C,3,FALSE)</f>
        <v>0.448212431610022</v>
      </c>
      <c r="I263">
        <f>VLOOKUP(A263,'1y'!A:C,3,FALSE)</f>
        <v>0.42603132581693498</v>
      </c>
      <c r="J263">
        <f>VLOOKUP(A263,'3y'!A:C,3,FALSE)</f>
        <v>0.46882109911660502</v>
      </c>
      <c r="K263">
        <f>VLOOKUP(A263,'5y'!A:C,3,FALSE)</f>
        <v>0.54847774680244199</v>
      </c>
      <c r="M263" t="str">
        <f t="shared" si="48"/>
        <v>MR</v>
      </c>
      <c r="N263" t="str">
        <f t="shared" si="49"/>
        <v>-</v>
      </c>
      <c r="O263" t="str">
        <f t="shared" si="50"/>
        <v>-</v>
      </c>
      <c r="P263" t="str">
        <f t="shared" si="51"/>
        <v>MR</v>
      </c>
      <c r="Q263" t="str">
        <f t="shared" si="52"/>
        <v>-</v>
      </c>
      <c r="R263" t="str">
        <f t="shared" si="53"/>
        <v>-</v>
      </c>
      <c r="S263" t="str">
        <f t="shared" si="54"/>
        <v>MR</v>
      </c>
      <c r="T263" t="str">
        <f t="shared" si="55"/>
        <v>MR</v>
      </c>
      <c r="U263" t="str">
        <f t="shared" si="56"/>
        <v>MR</v>
      </c>
      <c r="V263" t="str">
        <f t="shared" si="57"/>
        <v>MR</v>
      </c>
      <c r="W263" t="str">
        <f t="shared" si="58"/>
        <v>TF</v>
      </c>
      <c r="X263" t="str">
        <f t="shared" si="59"/>
        <v>TF</v>
      </c>
    </row>
    <row r="264" spans="1:24" x14ac:dyDescent="0.3">
      <c r="A264" t="s">
        <v>264</v>
      </c>
      <c r="B264" t="str">
        <f>+VLOOKUP(A264,tickers!A:B,2,FALSE)</f>
        <v>NewMarket Corp.</v>
      </c>
      <c r="C264">
        <f>VLOOKUP(A264,'6m'!A:C,2,FALSE)</f>
        <v>0.87131644883249604</v>
      </c>
      <c r="D264">
        <f>VLOOKUP(A264,'1y'!A:C,2,FALSE)</f>
        <v>0.87541155586429997</v>
      </c>
      <c r="E264">
        <f>VLOOKUP(A264,'3y'!A:C,2,FALSE)</f>
        <v>0.23682307462989299</v>
      </c>
      <c r="F264">
        <f>VLOOKUP(A264,'5y'!A:C,2,FALSE)</f>
        <v>9.2817799325025194E-2</v>
      </c>
      <c r="H264">
        <f>VLOOKUP(A264,'6m'!A:C,3,FALSE)</f>
        <v>0.56130688691956698</v>
      </c>
      <c r="I264">
        <f>VLOOKUP(A264,'1y'!A:C,3,FALSE)</f>
        <v>0.66918054786050596</v>
      </c>
      <c r="J264">
        <f>VLOOKUP(A264,'3y'!A:C,3,FALSE)</f>
        <v>0.54586397980634305</v>
      </c>
      <c r="K264">
        <f>VLOOKUP(A264,'5y'!A:C,3,FALSE)</f>
        <v>0.56629311776160796</v>
      </c>
      <c r="M264" t="str">
        <f t="shared" si="48"/>
        <v>TF</v>
      </c>
      <c r="N264" t="str">
        <f t="shared" si="49"/>
        <v>-</v>
      </c>
      <c r="O264" t="str">
        <f t="shared" si="50"/>
        <v>TF</v>
      </c>
      <c r="P264" t="str">
        <f t="shared" si="51"/>
        <v>TF</v>
      </c>
      <c r="Q264" t="str">
        <f t="shared" si="52"/>
        <v>-</v>
      </c>
      <c r="R264" t="str">
        <f t="shared" si="53"/>
        <v>TF</v>
      </c>
      <c r="S264" t="str">
        <f t="shared" si="54"/>
        <v>TF</v>
      </c>
      <c r="T264" t="str">
        <f t="shared" si="55"/>
        <v>TF</v>
      </c>
      <c r="U264" t="str">
        <f t="shared" si="56"/>
        <v>TF</v>
      </c>
      <c r="V264" t="str">
        <f t="shared" si="57"/>
        <v>TF</v>
      </c>
      <c r="W264" t="str">
        <f t="shared" si="58"/>
        <v>TF</v>
      </c>
      <c r="X264" t="str">
        <f t="shared" si="59"/>
        <v>TF</v>
      </c>
    </row>
    <row r="265" spans="1:24" x14ac:dyDescent="0.3">
      <c r="A265" t="s">
        <v>265</v>
      </c>
      <c r="B265" t="str">
        <f>+VLOOKUP(A265,tickers!A:B,2,FALSE)</f>
        <v>Microsoft Corp.</v>
      </c>
      <c r="C265">
        <f>VLOOKUP(A265,'6m'!A:C,2,FALSE)</f>
        <v>8.9968073676112301E-2</v>
      </c>
      <c r="D265">
        <f>VLOOKUP(A265,'1y'!A:C,2,FALSE)</f>
        <v>0.74528509439565105</v>
      </c>
      <c r="E265">
        <f>VLOOKUP(A265,'3y'!A:C,2,FALSE)</f>
        <v>0.227787429316027</v>
      </c>
      <c r="F265">
        <f>VLOOKUP(A265,'5y'!A:C,2,FALSE)</f>
        <v>1.74705566939528E-2</v>
      </c>
      <c r="H265">
        <f>VLOOKUP(A265,'6m'!A:C,3,FALSE)</f>
        <v>0.79854523999677196</v>
      </c>
      <c r="I265">
        <f>VLOOKUP(A265,'1y'!A:C,3,FALSE)</f>
        <v>0.79590633496739205</v>
      </c>
      <c r="J265">
        <f>VLOOKUP(A265,'3y'!A:C,3,FALSE)</f>
        <v>0.78497686396537902</v>
      </c>
      <c r="K265">
        <f>VLOOKUP(A265,'5y'!A:C,3,FALSE)</f>
        <v>0.85484216368715005</v>
      </c>
      <c r="M265" t="str">
        <f t="shared" si="48"/>
        <v>TF</v>
      </c>
      <c r="N265" t="str">
        <f t="shared" si="49"/>
        <v>MR</v>
      </c>
      <c r="O265" t="str">
        <f t="shared" si="50"/>
        <v>TF</v>
      </c>
      <c r="P265" t="str">
        <f t="shared" si="51"/>
        <v>TF</v>
      </c>
      <c r="Q265" t="str">
        <f t="shared" si="52"/>
        <v>-</v>
      </c>
      <c r="R265" t="str">
        <f t="shared" si="53"/>
        <v>TF</v>
      </c>
      <c r="S265" t="str">
        <f t="shared" si="54"/>
        <v>TF</v>
      </c>
      <c r="T265" t="str">
        <f t="shared" si="55"/>
        <v>TF</v>
      </c>
      <c r="U265" t="str">
        <f t="shared" si="56"/>
        <v>TF</v>
      </c>
      <c r="V265" t="str">
        <f t="shared" si="57"/>
        <v>TF</v>
      </c>
      <c r="W265" t="str">
        <f t="shared" si="58"/>
        <v>TF</v>
      </c>
      <c r="X265" t="str">
        <f t="shared" si="59"/>
        <v>TF</v>
      </c>
    </row>
    <row r="266" spans="1:24" x14ac:dyDescent="0.3">
      <c r="A266" t="s">
        <v>266</v>
      </c>
      <c r="B266" t="str">
        <f>+VLOOKUP(A266,tickers!A:B,2,FALSE)</f>
        <v>Healthcare Services Group Inc.</v>
      </c>
      <c r="C266">
        <f>VLOOKUP(A266,'6m'!A:C,2,FALSE)</f>
        <v>0.132803427691156</v>
      </c>
      <c r="D266">
        <f>VLOOKUP(A266,'1y'!A:C,2,FALSE)</f>
        <v>0.99103587951948302</v>
      </c>
      <c r="E266">
        <f>VLOOKUP(A266,'3y'!A:C,2,FALSE)</f>
        <v>0.47687382428028702</v>
      </c>
      <c r="F266">
        <f>VLOOKUP(A266,'5y'!A:C,2,FALSE)</f>
        <v>0.44120217736079398</v>
      </c>
      <c r="H266">
        <f>VLOOKUP(A266,'6m'!A:C,3,FALSE)</f>
        <v>0.45840985059248501</v>
      </c>
      <c r="I266">
        <f>VLOOKUP(A266,'1y'!A:C,3,FALSE)</f>
        <v>0.66278538161728695</v>
      </c>
      <c r="J266">
        <f>VLOOKUP(A266,'3y'!A:C,3,FALSE)</f>
        <v>0.69192546979596603</v>
      </c>
      <c r="K266">
        <f>VLOOKUP(A266,'5y'!A:C,3,FALSE)</f>
        <v>0.66378449166217501</v>
      </c>
      <c r="M266" t="str">
        <f t="shared" si="48"/>
        <v>MR</v>
      </c>
      <c r="N266" t="str">
        <f t="shared" si="49"/>
        <v>-</v>
      </c>
      <c r="O266" t="str">
        <f t="shared" si="50"/>
        <v>-</v>
      </c>
      <c r="P266" t="str">
        <f t="shared" si="51"/>
        <v>TF</v>
      </c>
      <c r="Q266" t="str">
        <f t="shared" si="52"/>
        <v>-</v>
      </c>
      <c r="R266" t="str">
        <f t="shared" si="53"/>
        <v>TF</v>
      </c>
      <c r="S266" t="str">
        <f t="shared" si="54"/>
        <v>TF</v>
      </c>
      <c r="T266" t="str">
        <f t="shared" si="55"/>
        <v>TF</v>
      </c>
      <c r="U266" t="str">
        <f t="shared" si="56"/>
        <v>TF</v>
      </c>
      <c r="V266" t="str">
        <f t="shared" si="57"/>
        <v>TF</v>
      </c>
      <c r="W266" t="str">
        <f t="shared" si="58"/>
        <v>TF</v>
      </c>
      <c r="X266" t="str">
        <f t="shared" si="59"/>
        <v>TF</v>
      </c>
    </row>
    <row r="267" spans="1:24" x14ac:dyDescent="0.3">
      <c r="A267" t="s">
        <v>267</v>
      </c>
      <c r="B267" t="str">
        <f>+VLOOKUP(A267,tickers!A:B,2,FALSE)</f>
        <v>Canadian National Railway</v>
      </c>
      <c r="C267">
        <f>VLOOKUP(A267,'6m'!A:C,2,FALSE)</f>
        <v>0.16413531690761801</v>
      </c>
      <c r="D267">
        <f>VLOOKUP(A267,'1y'!A:C,2,FALSE)</f>
        <v>0.36548390597230801</v>
      </c>
      <c r="E267">
        <f>VLOOKUP(A267,'3y'!A:C,2,FALSE)</f>
        <v>0.64144234876518802</v>
      </c>
      <c r="F267">
        <f>VLOOKUP(A267,'5y'!A:C,2,FALSE)</f>
        <v>0.59542970265225204</v>
      </c>
      <c r="H267">
        <f>VLOOKUP(A267,'6m'!A:C,3,FALSE)</f>
        <v>0.53493970400588897</v>
      </c>
      <c r="I267">
        <f>VLOOKUP(A267,'1y'!A:C,3,FALSE)</f>
        <v>0.44588364450010798</v>
      </c>
      <c r="J267">
        <f>VLOOKUP(A267,'3y'!A:C,3,FALSE)</f>
        <v>0.55192265514121197</v>
      </c>
      <c r="K267">
        <f>VLOOKUP(A267,'5y'!A:C,3,FALSE)</f>
        <v>0.65733780359504801</v>
      </c>
      <c r="M267" t="str">
        <f t="shared" si="48"/>
        <v>TF</v>
      </c>
      <c r="N267" t="str">
        <f t="shared" si="49"/>
        <v>-</v>
      </c>
      <c r="O267" t="str">
        <f t="shared" si="50"/>
        <v>TF</v>
      </c>
      <c r="P267" t="str">
        <f t="shared" si="51"/>
        <v>MR</v>
      </c>
      <c r="Q267" t="str">
        <f t="shared" si="52"/>
        <v>-</v>
      </c>
      <c r="R267" t="str">
        <f t="shared" si="53"/>
        <v>-</v>
      </c>
      <c r="S267" t="str">
        <f t="shared" si="54"/>
        <v>MR</v>
      </c>
      <c r="T267" t="str">
        <f t="shared" si="55"/>
        <v>TF</v>
      </c>
      <c r="U267" t="str">
        <f t="shared" si="56"/>
        <v>TF</v>
      </c>
      <c r="V267" t="str">
        <f t="shared" si="57"/>
        <v>MR</v>
      </c>
      <c r="W267" t="str">
        <f t="shared" si="58"/>
        <v>TF</v>
      </c>
      <c r="X267" t="str">
        <f t="shared" si="59"/>
        <v>TF</v>
      </c>
    </row>
    <row r="268" spans="1:24" x14ac:dyDescent="0.3">
      <c r="A268" t="s">
        <v>268</v>
      </c>
      <c r="B268" t="str">
        <f>+VLOOKUP(A268,tickers!A:B,2,FALSE)</f>
        <v>Reinsurance Group of America Inc.</v>
      </c>
      <c r="C268">
        <f>VLOOKUP(A268,'6m'!A:C,2,FALSE)</f>
        <v>0.56790273305276895</v>
      </c>
      <c r="D268">
        <f>VLOOKUP(A268,'1y'!A:C,2,FALSE)</f>
        <v>0.59237185795675795</v>
      </c>
      <c r="E268">
        <f>VLOOKUP(A268,'3y'!A:C,2,FALSE)</f>
        <v>0.59253069048979001</v>
      </c>
      <c r="F268">
        <f>VLOOKUP(A268,'5y'!A:C,2,FALSE)</f>
        <v>0.86698817239991</v>
      </c>
      <c r="H268">
        <f>VLOOKUP(A268,'6m'!A:C,3,FALSE)</f>
        <v>0.50530029772212004</v>
      </c>
      <c r="I268">
        <f>VLOOKUP(A268,'1y'!A:C,3,FALSE)</f>
        <v>0.50104955970583398</v>
      </c>
      <c r="J268">
        <f>VLOOKUP(A268,'3y'!A:C,3,FALSE)</f>
        <v>0.50087026340025298</v>
      </c>
      <c r="K268">
        <f>VLOOKUP(A268,'5y'!A:C,3,FALSE)</f>
        <v>0.68457465314219401</v>
      </c>
      <c r="M268" t="str">
        <f t="shared" si="48"/>
        <v>TF</v>
      </c>
      <c r="N268" t="str">
        <f t="shared" si="49"/>
        <v>-</v>
      </c>
      <c r="O268" t="str">
        <f t="shared" si="50"/>
        <v>TF</v>
      </c>
      <c r="P268" t="str">
        <f t="shared" si="51"/>
        <v>TF</v>
      </c>
      <c r="Q268" t="str">
        <f t="shared" si="52"/>
        <v>-</v>
      </c>
      <c r="R268" t="str">
        <f t="shared" si="53"/>
        <v>TF</v>
      </c>
      <c r="S268" t="str">
        <f t="shared" si="54"/>
        <v>MR</v>
      </c>
      <c r="T268" t="str">
        <f t="shared" si="55"/>
        <v>TF</v>
      </c>
      <c r="U268" t="str">
        <f t="shared" si="56"/>
        <v>TF</v>
      </c>
      <c r="V268" t="str">
        <f t="shared" si="57"/>
        <v>MR</v>
      </c>
      <c r="W268" t="str">
        <f t="shared" si="58"/>
        <v>TF</v>
      </c>
      <c r="X268" t="str">
        <f t="shared" si="59"/>
        <v>TF</v>
      </c>
    </row>
    <row r="269" spans="1:24" x14ac:dyDescent="0.3">
      <c r="A269" t="s">
        <v>269</v>
      </c>
      <c r="B269" t="str">
        <f>+VLOOKUP(A269,tickers!A:B,2,FALSE)</f>
        <v>Cass Information Systems Inc.</v>
      </c>
      <c r="C269">
        <f>VLOOKUP(A269,'6m'!A:C,2,FALSE)</f>
        <v>0.47150108218429598</v>
      </c>
      <c r="D269">
        <f>VLOOKUP(A269,'1y'!A:C,2,FALSE)</f>
        <v>0.44031239066740802</v>
      </c>
      <c r="E269">
        <f>VLOOKUP(A269,'3y'!A:C,2,FALSE)</f>
        <v>6.6620842726557702E-2</v>
      </c>
      <c r="F269">
        <f>VLOOKUP(A269,'5y'!A:C,2,FALSE)</f>
        <v>0.35548515469498398</v>
      </c>
      <c r="H269">
        <f>VLOOKUP(A269,'6m'!A:C,3,FALSE)</f>
        <v>0.48476643698991601</v>
      </c>
      <c r="I269">
        <f>VLOOKUP(A269,'1y'!A:C,3,FALSE)</f>
        <v>0.55931034695977599</v>
      </c>
      <c r="J269">
        <f>VLOOKUP(A269,'3y'!A:C,3,FALSE)</f>
        <v>0.46738598107651802</v>
      </c>
      <c r="K269">
        <f>VLOOKUP(A269,'5y'!A:C,3,FALSE)</f>
        <v>0.56382080854236305</v>
      </c>
      <c r="M269" t="str">
        <f t="shared" si="48"/>
        <v>MR</v>
      </c>
      <c r="N269" t="str">
        <f t="shared" si="49"/>
        <v>-</v>
      </c>
      <c r="O269" t="str">
        <f t="shared" si="50"/>
        <v>-</v>
      </c>
      <c r="P269" t="str">
        <f t="shared" si="51"/>
        <v>TF</v>
      </c>
      <c r="Q269" t="str">
        <f t="shared" si="52"/>
        <v>-</v>
      </c>
      <c r="R269" t="str">
        <f t="shared" si="53"/>
        <v>TF</v>
      </c>
      <c r="S269" t="str">
        <f t="shared" si="54"/>
        <v>TF</v>
      </c>
      <c r="T269" t="str">
        <f t="shared" si="55"/>
        <v>MR</v>
      </c>
      <c r="U269" t="str">
        <f t="shared" si="56"/>
        <v>TF</v>
      </c>
      <c r="V269" t="str">
        <f t="shared" si="57"/>
        <v>TF</v>
      </c>
      <c r="W269" t="str">
        <f t="shared" si="58"/>
        <v>TF</v>
      </c>
      <c r="X269" t="str">
        <f t="shared" si="59"/>
        <v>TF</v>
      </c>
    </row>
    <row r="270" spans="1:24" x14ac:dyDescent="0.3">
      <c r="A270" t="s">
        <v>270</v>
      </c>
      <c r="B270" t="str">
        <f>+VLOOKUP(A270,tickers!A:B,2,FALSE)</f>
        <v>American Financial Group Inc.</v>
      </c>
      <c r="C270">
        <f>VLOOKUP(A270,'6m'!A:C,2,FALSE)</f>
        <v>0.55791042851262496</v>
      </c>
      <c r="D270">
        <f>VLOOKUP(A270,'1y'!A:C,2,FALSE)</f>
        <v>0.66615483815842402</v>
      </c>
      <c r="E270">
        <f>VLOOKUP(A270,'3y'!A:C,2,FALSE)</f>
        <v>0.669502061245692</v>
      </c>
      <c r="F270">
        <f>VLOOKUP(A270,'5y'!A:C,2,FALSE)</f>
        <v>0.85799635696056298</v>
      </c>
      <c r="H270">
        <f>VLOOKUP(A270,'6m'!A:C,3,FALSE)</f>
        <v>0.55862182904801405</v>
      </c>
      <c r="I270">
        <f>VLOOKUP(A270,'1y'!A:C,3,FALSE)</f>
        <v>0.53625357854494904</v>
      </c>
      <c r="J270">
        <f>VLOOKUP(A270,'3y'!A:C,3,FALSE)</f>
        <v>0.55385935318674595</v>
      </c>
      <c r="K270">
        <f>VLOOKUP(A270,'5y'!A:C,3,FALSE)</f>
        <v>0.697516120225259</v>
      </c>
      <c r="M270" t="str">
        <f t="shared" si="48"/>
        <v>TF</v>
      </c>
      <c r="N270" t="str">
        <f t="shared" si="49"/>
        <v>-</v>
      </c>
      <c r="O270" t="str">
        <f t="shared" si="50"/>
        <v>TF</v>
      </c>
      <c r="P270" t="str">
        <f t="shared" si="51"/>
        <v>TF</v>
      </c>
      <c r="Q270" t="str">
        <f t="shared" si="52"/>
        <v>-</v>
      </c>
      <c r="R270" t="str">
        <f t="shared" si="53"/>
        <v>TF</v>
      </c>
      <c r="S270" t="str">
        <f t="shared" si="54"/>
        <v>MR</v>
      </c>
      <c r="T270" t="str">
        <f t="shared" si="55"/>
        <v>TF</v>
      </c>
      <c r="U270" t="str">
        <f t="shared" si="56"/>
        <v>TF</v>
      </c>
      <c r="V270" t="str">
        <f t="shared" si="57"/>
        <v>MR</v>
      </c>
      <c r="W270" t="str">
        <f t="shared" si="58"/>
        <v>TF</v>
      </c>
      <c r="X270" t="str">
        <f t="shared" si="59"/>
        <v>TF</v>
      </c>
    </row>
    <row r="271" spans="1:24" x14ac:dyDescent="0.3">
      <c r="A271" t="s">
        <v>271</v>
      </c>
      <c r="B271" t="str">
        <f>+VLOOKUP(A271,tickers!A:B,2,FALSE)</f>
        <v>Xilinx Inc.</v>
      </c>
      <c r="C271">
        <f>VLOOKUP(A271,'6m'!A:C,2,FALSE)</f>
        <v>0.95476229043597804</v>
      </c>
      <c r="D271">
        <f>VLOOKUP(A271,'1y'!A:C,2,FALSE)</f>
        <v>0.510000154519889</v>
      </c>
      <c r="E271">
        <f>VLOOKUP(A271,'3y'!A:C,2,FALSE)</f>
        <v>0.78601766696840003</v>
      </c>
      <c r="F271">
        <f>VLOOKUP(A271,'5y'!A:C,2,FALSE)</f>
        <v>0.70386589926828302</v>
      </c>
      <c r="H271">
        <f>VLOOKUP(A271,'6m'!A:C,3,FALSE)</f>
        <v>0.58918344581886395</v>
      </c>
      <c r="I271">
        <f>VLOOKUP(A271,'1y'!A:C,3,FALSE)</f>
        <v>0.56301356872965203</v>
      </c>
      <c r="J271">
        <f>VLOOKUP(A271,'3y'!A:C,3,FALSE)</f>
        <v>0.64703062337345896</v>
      </c>
      <c r="K271">
        <f>VLOOKUP(A271,'5y'!A:C,3,FALSE)</f>
        <v>0.72890789333529904</v>
      </c>
      <c r="M271" t="str">
        <f t="shared" si="48"/>
        <v>TF</v>
      </c>
      <c r="N271" t="str">
        <f t="shared" si="49"/>
        <v>-</v>
      </c>
      <c r="O271" t="str">
        <f t="shared" si="50"/>
        <v>TF</v>
      </c>
      <c r="P271" t="str">
        <f t="shared" si="51"/>
        <v>TF</v>
      </c>
      <c r="Q271" t="str">
        <f t="shared" si="52"/>
        <v>-</v>
      </c>
      <c r="R271" t="str">
        <f t="shared" si="53"/>
        <v>TF</v>
      </c>
      <c r="S271" t="str">
        <f t="shared" si="54"/>
        <v>MR</v>
      </c>
      <c r="T271" t="str">
        <f t="shared" si="55"/>
        <v>TF</v>
      </c>
      <c r="U271" t="str">
        <f t="shared" si="56"/>
        <v>TF</v>
      </c>
      <c r="V271" t="str">
        <f t="shared" si="57"/>
        <v>MR</v>
      </c>
      <c r="W271" t="str">
        <f t="shared" si="58"/>
        <v>TF</v>
      </c>
      <c r="X271" t="str">
        <f t="shared" si="59"/>
        <v>TF</v>
      </c>
    </row>
    <row r="272" spans="1:24" x14ac:dyDescent="0.3">
      <c r="A272" t="s">
        <v>272</v>
      </c>
      <c r="B272" t="str">
        <f>+VLOOKUP(A272,tickers!A:B,2,FALSE)</f>
        <v>Silgan Holdings Inc.</v>
      </c>
      <c r="C272">
        <f>VLOOKUP(A272,'6m'!A:C,2,FALSE)</f>
        <v>2.4213941450640802E-2</v>
      </c>
      <c r="D272">
        <f>VLOOKUP(A272,'1y'!A:C,2,FALSE)</f>
        <v>0.72103338295221397</v>
      </c>
      <c r="E272">
        <f>VLOOKUP(A272,'3y'!A:C,2,FALSE)</f>
        <v>0.100463167566263</v>
      </c>
      <c r="F272">
        <f>VLOOKUP(A272,'5y'!A:C,2,FALSE)</f>
        <v>4.9942757077875301E-2</v>
      </c>
      <c r="H272">
        <f>VLOOKUP(A272,'6m'!A:C,3,FALSE)</f>
        <v>0.44476152702688099</v>
      </c>
      <c r="I272">
        <f>VLOOKUP(A272,'1y'!A:C,3,FALSE)</f>
        <v>0.46920138419659801</v>
      </c>
      <c r="J272">
        <f>VLOOKUP(A272,'3y'!A:C,3,FALSE)</f>
        <v>0.54828316497030904</v>
      </c>
      <c r="K272">
        <f>VLOOKUP(A272,'5y'!A:C,3,FALSE)</f>
        <v>0.50125487626100296</v>
      </c>
      <c r="M272" t="str">
        <f t="shared" si="48"/>
        <v>MR</v>
      </c>
      <c r="N272" t="str">
        <f t="shared" si="49"/>
        <v>MR</v>
      </c>
      <c r="O272" t="str">
        <f t="shared" si="50"/>
        <v>MR</v>
      </c>
      <c r="P272" t="str">
        <f t="shared" si="51"/>
        <v>MR</v>
      </c>
      <c r="Q272" t="str">
        <f t="shared" si="52"/>
        <v>-</v>
      </c>
      <c r="R272" t="str">
        <f t="shared" si="53"/>
        <v>-</v>
      </c>
      <c r="S272" t="str">
        <f t="shared" si="54"/>
        <v>TF</v>
      </c>
      <c r="T272" t="str">
        <f t="shared" si="55"/>
        <v>TF</v>
      </c>
      <c r="U272" t="str">
        <f t="shared" si="56"/>
        <v>TF</v>
      </c>
      <c r="V272" t="str">
        <f t="shared" si="57"/>
        <v>TF</v>
      </c>
      <c r="W272" t="str">
        <f t="shared" si="58"/>
        <v>TF</v>
      </c>
      <c r="X272" t="str">
        <f t="shared" si="59"/>
        <v>TF</v>
      </c>
    </row>
    <row r="273" spans="1:24" x14ac:dyDescent="0.3">
      <c r="A273" t="s">
        <v>273</v>
      </c>
      <c r="B273" t="str">
        <f>+VLOOKUP(A273,tickers!A:B,2,FALSE)</f>
        <v>Royal Gold Inc.</v>
      </c>
      <c r="C273">
        <f>VLOOKUP(A273,'6m'!A:C,2,FALSE)</f>
        <v>0.17405818630387199</v>
      </c>
      <c r="D273">
        <f>VLOOKUP(A273,'1y'!A:C,2,FALSE)</f>
        <v>0.91099816307751802</v>
      </c>
      <c r="E273">
        <f>VLOOKUP(A273,'3y'!A:C,2,FALSE)</f>
        <v>0.65413805287244897</v>
      </c>
      <c r="F273">
        <f>VLOOKUP(A273,'5y'!A:C,2,FALSE)</f>
        <v>0.397804150983599</v>
      </c>
      <c r="H273">
        <f>VLOOKUP(A273,'6m'!A:C,3,FALSE)</f>
        <v>0.46210048268353898</v>
      </c>
      <c r="I273">
        <f>VLOOKUP(A273,'1y'!A:C,3,FALSE)</f>
        <v>0.73427294014186395</v>
      </c>
      <c r="J273">
        <f>VLOOKUP(A273,'3y'!A:C,3,FALSE)</f>
        <v>0.68385146968128396</v>
      </c>
      <c r="K273">
        <f>VLOOKUP(A273,'5y'!A:C,3,FALSE)</f>
        <v>0.80060545269522199</v>
      </c>
      <c r="M273" t="str">
        <f t="shared" si="48"/>
        <v>MR</v>
      </c>
      <c r="N273" t="str">
        <f t="shared" si="49"/>
        <v>-</v>
      </c>
      <c r="O273" t="str">
        <f t="shared" si="50"/>
        <v>-</v>
      </c>
      <c r="P273" t="str">
        <f t="shared" si="51"/>
        <v>TF</v>
      </c>
      <c r="Q273" t="str">
        <f t="shared" si="52"/>
        <v>-</v>
      </c>
      <c r="R273" t="str">
        <f t="shared" si="53"/>
        <v>TF</v>
      </c>
      <c r="S273" t="str">
        <f t="shared" si="54"/>
        <v>MR</v>
      </c>
      <c r="T273" t="str">
        <f t="shared" si="55"/>
        <v>TF</v>
      </c>
      <c r="U273" t="str">
        <f t="shared" si="56"/>
        <v>TF</v>
      </c>
      <c r="V273" t="str">
        <f t="shared" si="57"/>
        <v>TF</v>
      </c>
      <c r="W273" t="str">
        <f t="shared" si="58"/>
        <v>TF</v>
      </c>
      <c r="X273" t="str">
        <f t="shared" si="59"/>
        <v>TF</v>
      </c>
    </row>
    <row r="274" spans="1:24" x14ac:dyDescent="0.3">
      <c r="A274" t="s">
        <v>274</v>
      </c>
      <c r="B274" t="str">
        <f>+VLOOKUP(A274,tickers!A:B,2,FALSE)</f>
        <v>Regal Beloit Corp.</v>
      </c>
      <c r="C274">
        <f>VLOOKUP(A274,'6m'!A:C,2,FALSE)</f>
        <v>0.40962555526726702</v>
      </c>
      <c r="D274">
        <f>VLOOKUP(A274,'1y'!A:C,2,FALSE)</f>
        <v>0.11319412646372599</v>
      </c>
      <c r="E274">
        <f>VLOOKUP(A274,'3y'!A:C,2,FALSE)</f>
        <v>1.1546303903678E-2</v>
      </c>
      <c r="F274">
        <f>VLOOKUP(A274,'5y'!A:C,2,FALSE)</f>
        <v>0.121134812663954</v>
      </c>
      <c r="H274">
        <f>VLOOKUP(A274,'6m'!A:C,3,FALSE)</f>
        <v>0.622272255841402</v>
      </c>
      <c r="I274">
        <f>VLOOKUP(A274,'1y'!A:C,3,FALSE)</f>
        <v>0.512598815205077</v>
      </c>
      <c r="J274">
        <f>VLOOKUP(A274,'3y'!A:C,3,FALSE)</f>
        <v>0.406029600614497</v>
      </c>
      <c r="K274">
        <f>VLOOKUP(A274,'5y'!A:C,3,FALSE)</f>
        <v>0.53543555530618803</v>
      </c>
      <c r="M274" t="str">
        <f t="shared" si="48"/>
        <v>TF</v>
      </c>
      <c r="N274" t="str">
        <f t="shared" si="49"/>
        <v>-</v>
      </c>
      <c r="O274" t="str">
        <f t="shared" si="50"/>
        <v>TF</v>
      </c>
      <c r="P274" t="str">
        <f t="shared" si="51"/>
        <v>TF</v>
      </c>
      <c r="Q274" t="str">
        <f t="shared" si="52"/>
        <v>-</v>
      </c>
      <c r="R274" t="str">
        <f t="shared" si="53"/>
        <v>TF</v>
      </c>
      <c r="S274" t="str">
        <f t="shared" si="54"/>
        <v>TF</v>
      </c>
      <c r="T274" t="str">
        <f t="shared" si="55"/>
        <v>MR</v>
      </c>
      <c r="U274" t="str">
        <f t="shared" si="56"/>
        <v>TF</v>
      </c>
      <c r="V274" t="str">
        <f t="shared" si="57"/>
        <v>TF</v>
      </c>
      <c r="W274" t="str">
        <f t="shared" si="58"/>
        <v>TF</v>
      </c>
      <c r="X274" t="str">
        <f t="shared" si="59"/>
        <v>TF</v>
      </c>
    </row>
    <row r="275" spans="1:24" x14ac:dyDescent="0.3">
      <c r="A275" t="s">
        <v>275</v>
      </c>
      <c r="B275" t="str">
        <f>+VLOOKUP(A275,tickers!A:B,2,FALSE)</f>
        <v>Franco-Nevada Corp.</v>
      </c>
      <c r="C275">
        <f>VLOOKUP(A275,'6m'!A:C,2,FALSE)</f>
        <v>0.112664857824701</v>
      </c>
      <c r="D275">
        <f>VLOOKUP(A275,'1y'!A:C,2,FALSE)</f>
        <v>0.60830178856675898</v>
      </c>
      <c r="E275">
        <f>VLOOKUP(A275,'3y'!A:C,2,FALSE)</f>
        <v>5.0309537674156198E-2</v>
      </c>
      <c r="F275">
        <f>VLOOKUP(A275,'5y'!A:C,2,FALSE)</f>
        <v>9.2576231357802394E-2</v>
      </c>
      <c r="H275">
        <f>VLOOKUP(A275,'6m'!A:C,3,FALSE)</f>
        <v>0.60826794614262203</v>
      </c>
      <c r="I275">
        <f>VLOOKUP(A275,'1y'!A:C,3,FALSE)</f>
        <v>0.77692270549283104</v>
      </c>
      <c r="J275">
        <f>VLOOKUP(A275,'3y'!A:C,3,FALSE)</f>
        <v>0.65483975973132502</v>
      </c>
      <c r="K275">
        <f>VLOOKUP(A275,'5y'!A:C,3,FALSE)</f>
        <v>0.66082098155259505</v>
      </c>
      <c r="M275" t="str">
        <f t="shared" si="48"/>
        <v>TF</v>
      </c>
      <c r="N275" t="str">
        <f t="shared" si="49"/>
        <v>-</v>
      </c>
      <c r="O275" t="str">
        <f t="shared" si="50"/>
        <v>TF</v>
      </c>
      <c r="P275" t="str">
        <f t="shared" si="51"/>
        <v>TF</v>
      </c>
      <c r="Q275" t="str">
        <f t="shared" si="52"/>
        <v>-</v>
      </c>
      <c r="R275" t="str">
        <f t="shared" si="53"/>
        <v>TF</v>
      </c>
      <c r="S275" t="str">
        <f t="shared" si="54"/>
        <v>TF</v>
      </c>
      <c r="T275" t="str">
        <f t="shared" si="55"/>
        <v>TF</v>
      </c>
      <c r="U275" t="str">
        <f t="shared" si="56"/>
        <v>TF</v>
      </c>
      <c r="V275" t="str">
        <f t="shared" si="57"/>
        <v>TF</v>
      </c>
      <c r="W275" t="str">
        <f t="shared" si="58"/>
        <v>TF</v>
      </c>
      <c r="X275" t="str">
        <f t="shared" si="59"/>
        <v>TF</v>
      </c>
    </row>
    <row r="276" spans="1:24" x14ac:dyDescent="0.3">
      <c r="A276" t="s">
        <v>276</v>
      </c>
      <c r="B276" t="str">
        <f>+VLOOKUP(A276,tickers!A:B,2,FALSE)</f>
        <v>Albemarle Corp.</v>
      </c>
      <c r="C276">
        <f>VLOOKUP(A276,'6m'!A:C,2,FALSE)</f>
        <v>0.134733136991362</v>
      </c>
      <c r="D276">
        <f>VLOOKUP(A276,'1y'!A:C,2,FALSE)</f>
        <v>0.316245497139376</v>
      </c>
      <c r="E276">
        <f>VLOOKUP(A276,'3y'!A:C,2,FALSE)</f>
        <v>0.61556973329307596</v>
      </c>
      <c r="F276">
        <f>VLOOKUP(A276,'5y'!A:C,2,FALSE)</f>
        <v>0.83453259118303402</v>
      </c>
      <c r="H276">
        <f>VLOOKUP(A276,'6m'!A:C,3,FALSE)</f>
        <v>0.51543798836269095</v>
      </c>
      <c r="I276">
        <f>VLOOKUP(A276,'1y'!A:C,3,FALSE)</f>
        <v>0.50677352040278201</v>
      </c>
      <c r="J276">
        <f>VLOOKUP(A276,'3y'!A:C,3,FALSE)</f>
        <v>0.64628228804287102</v>
      </c>
      <c r="K276">
        <f>VLOOKUP(A276,'5y'!A:C,3,FALSE)</f>
        <v>0.72453770776938897</v>
      </c>
      <c r="M276" t="str">
        <f t="shared" si="48"/>
        <v>TF</v>
      </c>
      <c r="N276" t="str">
        <f t="shared" si="49"/>
        <v>-</v>
      </c>
      <c r="O276" t="str">
        <f t="shared" si="50"/>
        <v>TF</v>
      </c>
      <c r="P276" t="str">
        <f t="shared" si="51"/>
        <v>TF</v>
      </c>
      <c r="Q276" t="str">
        <f t="shared" si="52"/>
        <v>-</v>
      </c>
      <c r="R276" t="str">
        <f t="shared" si="53"/>
        <v>TF</v>
      </c>
      <c r="S276" t="str">
        <f t="shared" si="54"/>
        <v>MR</v>
      </c>
      <c r="T276" t="str">
        <f t="shared" si="55"/>
        <v>TF</v>
      </c>
      <c r="U276" t="str">
        <f t="shared" si="56"/>
        <v>TF</v>
      </c>
      <c r="V276" t="str">
        <f t="shared" si="57"/>
        <v>MR</v>
      </c>
      <c r="W276" t="str">
        <f t="shared" si="58"/>
        <v>TF</v>
      </c>
      <c r="X276" t="str">
        <f t="shared" si="59"/>
        <v>TF</v>
      </c>
    </row>
    <row r="277" spans="1:24" x14ac:dyDescent="0.3">
      <c r="A277" t="s">
        <v>277</v>
      </c>
      <c r="B277" t="str">
        <f>+VLOOKUP(A277,tickers!A:B,2,FALSE)</f>
        <v>Westlake Chemical Corp.</v>
      </c>
      <c r="C277">
        <f>VLOOKUP(A277,'6m'!A:C,2,FALSE)</f>
        <v>0.38085140034873</v>
      </c>
      <c r="D277">
        <f>VLOOKUP(A277,'1y'!A:C,2,FALSE)</f>
        <v>0.190024064678812</v>
      </c>
      <c r="E277">
        <f>VLOOKUP(A277,'3y'!A:C,2,FALSE)</f>
        <v>0.73784952349136201</v>
      </c>
      <c r="F277">
        <f>VLOOKUP(A277,'5y'!A:C,2,FALSE)</f>
        <v>0.65103632169533499</v>
      </c>
      <c r="H277">
        <f>VLOOKUP(A277,'6m'!A:C,3,FALSE)</f>
        <v>0.49688990716493198</v>
      </c>
      <c r="I277">
        <f>VLOOKUP(A277,'1y'!A:C,3,FALSE)</f>
        <v>0.46761602148875198</v>
      </c>
      <c r="J277">
        <f>VLOOKUP(A277,'3y'!A:C,3,FALSE)</f>
        <v>0.62099135140435902</v>
      </c>
      <c r="K277">
        <f>VLOOKUP(A277,'5y'!A:C,3,FALSE)</f>
        <v>0.68122806446228601</v>
      </c>
      <c r="M277" t="str">
        <f t="shared" si="48"/>
        <v>MR</v>
      </c>
      <c r="N277" t="str">
        <f t="shared" si="49"/>
        <v>-</v>
      </c>
      <c r="O277" t="str">
        <f t="shared" si="50"/>
        <v>-</v>
      </c>
      <c r="P277" t="str">
        <f t="shared" si="51"/>
        <v>MR</v>
      </c>
      <c r="Q277" t="str">
        <f t="shared" si="52"/>
        <v>-</v>
      </c>
      <c r="R277" t="str">
        <f t="shared" si="53"/>
        <v>-</v>
      </c>
      <c r="S277" t="str">
        <f t="shared" si="54"/>
        <v>MR</v>
      </c>
      <c r="T277" t="str">
        <f t="shared" si="55"/>
        <v>TF</v>
      </c>
      <c r="U277" t="str">
        <f t="shared" si="56"/>
        <v>TF</v>
      </c>
      <c r="V277" t="str">
        <f t="shared" si="57"/>
        <v>MR</v>
      </c>
      <c r="W277" t="str">
        <f t="shared" si="58"/>
        <v>TF</v>
      </c>
      <c r="X277" t="str">
        <f t="shared" si="59"/>
        <v>TF</v>
      </c>
    </row>
    <row r="278" spans="1:24" x14ac:dyDescent="0.3">
      <c r="A278" t="s">
        <v>278</v>
      </c>
      <c r="B278" t="str">
        <f>+VLOOKUP(A278,tickers!A:B,2,FALSE)</f>
        <v>Farmers and Merchants Bancorp</v>
      </c>
      <c r="C278">
        <f>VLOOKUP(A278,'6m'!A:C,2,FALSE)</f>
        <v>0.380922884791834</v>
      </c>
      <c r="D278">
        <f>VLOOKUP(A278,'1y'!A:C,2,FALSE)</f>
        <v>0.38022201875520101</v>
      </c>
      <c r="E278">
        <f>VLOOKUP(A278,'3y'!A:C,2,FALSE)</f>
        <v>0.77019108238623701</v>
      </c>
      <c r="F278">
        <f>VLOOKUP(A278,'5y'!A:C,2,FALSE)</f>
        <v>0.91410061764217498</v>
      </c>
      <c r="H278">
        <f>VLOOKUP(A278,'6m'!A:C,3,FALSE)</f>
        <v>0.69443907833721397</v>
      </c>
      <c r="I278">
        <f>VLOOKUP(A278,'1y'!A:C,3,FALSE)</f>
        <v>0.540966817197164</v>
      </c>
      <c r="J278">
        <f>VLOOKUP(A278,'3y'!A:C,3,FALSE)</f>
        <v>0.65528058162949498</v>
      </c>
      <c r="K278">
        <f>VLOOKUP(A278,'5y'!A:C,3,FALSE)</f>
        <v>0.80834347912655802</v>
      </c>
      <c r="M278" t="str">
        <f t="shared" si="48"/>
        <v>TF</v>
      </c>
      <c r="N278" t="str">
        <f t="shared" si="49"/>
        <v>-</v>
      </c>
      <c r="O278" t="str">
        <f t="shared" si="50"/>
        <v>TF</v>
      </c>
      <c r="P278" t="str">
        <f t="shared" si="51"/>
        <v>TF</v>
      </c>
      <c r="Q278" t="str">
        <f t="shared" si="52"/>
        <v>-</v>
      </c>
      <c r="R278" t="str">
        <f t="shared" si="53"/>
        <v>TF</v>
      </c>
      <c r="S278" t="str">
        <f t="shared" si="54"/>
        <v>MR</v>
      </c>
      <c r="T278" t="str">
        <f t="shared" si="55"/>
        <v>TF</v>
      </c>
      <c r="U278" t="str">
        <f t="shared" si="56"/>
        <v>TF</v>
      </c>
      <c r="V278" t="str">
        <f t="shared" si="57"/>
        <v>MR</v>
      </c>
      <c r="W278" t="str">
        <f t="shared" si="58"/>
        <v>TF</v>
      </c>
      <c r="X278" t="str">
        <f t="shared" si="59"/>
        <v>TF</v>
      </c>
    </row>
    <row r="279" spans="1:24" x14ac:dyDescent="0.3">
      <c r="A279" t="s">
        <v>279</v>
      </c>
      <c r="B279" t="str">
        <f>+VLOOKUP(A279,tickers!A:B,2,FALSE)</f>
        <v>Church &amp; Dwight</v>
      </c>
      <c r="C279">
        <f>VLOOKUP(A279,'6m'!A:C,2,FALSE)</f>
        <v>0.59377338095271903</v>
      </c>
      <c r="D279">
        <f>VLOOKUP(A279,'1y'!A:C,2,FALSE)</f>
        <v>0.70257534287680001</v>
      </c>
      <c r="E279">
        <f>VLOOKUP(A279,'3y'!A:C,2,FALSE)</f>
        <v>0.81693694146198603</v>
      </c>
      <c r="F279">
        <f>VLOOKUP(A279,'5y'!A:C,2,FALSE)</f>
        <v>0.609158425599027</v>
      </c>
      <c r="H279">
        <f>VLOOKUP(A279,'6m'!A:C,3,FALSE)</f>
        <v>0.510261925164326</v>
      </c>
      <c r="I279">
        <f>VLOOKUP(A279,'1y'!A:C,3,FALSE)</f>
        <v>0.54046051833809605</v>
      </c>
      <c r="J279">
        <f>VLOOKUP(A279,'3y'!A:C,3,FALSE)</f>
        <v>0.66492747663314999</v>
      </c>
      <c r="K279">
        <f>VLOOKUP(A279,'5y'!A:C,3,FALSE)</f>
        <v>0.65718521504001004</v>
      </c>
      <c r="M279" t="str">
        <f t="shared" si="48"/>
        <v>TF</v>
      </c>
      <c r="N279" t="str">
        <f t="shared" si="49"/>
        <v>-</v>
      </c>
      <c r="O279" t="str">
        <f t="shared" si="50"/>
        <v>TF</v>
      </c>
      <c r="P279" t="str">
        <f t="shared" si="51"/>
        <v>TF</v>
      </c>
      <c r="Q279" t="str">
        <f t="shared" si="52"/>
        <v>-</v>
      </c>
      <c r="R279" t="str">
        <f t="shared" si="53"/>
        <v>TF</v>
      </c>
      <c r="S279" t="str">
        <f t="shared" si="54"/>
        <v>MR</v>
      </c>
      <c r="T279" t="str">
        <f t="shared" si="55"/>
        <v>TF</v>
      </c>
      <c r="U279" t="str">
        <f t="shared" si="56"/>
        <v>TF</v>
      </c>
      <c r="V279" t="str">
        <f t="shared" si="57"/>
        <v>MR</v>
      </c>
      <c r="W279" t="str">
        <f t="shared" si="58"/>
        <v>TF</v>
      </c>
      <c r="X279" t="str">
        <f t="shared" si="59"/>
        <v>TF</v>
      </c>
    </row>
    <row r="280" spans="1:24" x14ac:dyDescent="0.3">
      <c r="A280" t="s">
        <v>280</v>
      </c>
      <c r="B280" t="str">
        <f>+VLOOKUP(A280,tickers!A:B,2,FALSE)</f>
        <v>McKesson Corp.</v>
      </c>
      <c r="C280">
        <f>VLOOKUP(A280,'6m'!A:C,2,FALSE)</f>
        <v>1.5509454179732301E-2</v>
      </c>
      <c r="D280">
        <f>VLOOKUP(A280,'1y'!A:C,2,FALSE)</f>
        <v>0.20725783930390601</v>
      </c>
      <c r="E280">
        <f>VLOOKUP(A280,'3y'!A:C,2,FALSE)</f>
        <v>4.8552369521812501E-2</v>
      </c>
      <c r="F280">
        <f>VLOOKUP(A280,'5y'!A:C,2,FALSE)</f>
        <v>0.68232845712936996</v>
      </c>
      <c r="H280">
        <f>VLOOKUP(A280,'6m'!A:C,3,FALSE)</f>
        <v>0.34742788012674602</v>
      </c>
      <c r="I280">
        <f>VLOOKUP(A280,'1y'!A:C,3,FALSE)</f>
        <v>0.478046561759085</v>
      </c>
      <c r="J280">
        <f>VLOOKUP(A280,'3y'!A:C,3,FALSE)</f>
        <v>0.49913491009031502</v>
      </c>
      <c r="K280">
        <f>VLOOKUP(A280,'5y'!A:C,3,FALSE)</f>
        <v>0.52664125415975005</v>
      </c>
      <c r="M280" t="str">
        <f t="shared" si="48"/>
        <v>MR</v>
      </c>
      <c r="N280" t="str">
        <f t="shared" si="49"/>
        <v>MR</v>
      </c>
      <c r="O280" t="str">
        <f t="shared" si="50"/>
        <v>MR</v>
      </c>
      <c r="P280" t="str">
        <f t="shared" si="51"/>
        <v>MR</v>
      </c>
      <c r="Q280" t="str">
        <f t="shared" si="52"/>
        <v>-</v>
      </c>
      <c r="R280" t="str">
        <f t="shared" si="53"/>
        <v>-</v>
      </c>
      <c r="S280" t="str">
        <f t="shared" si="54"/>
        <v>TF</v>
      </c>
      <c r="T280" t="str">
        <f t="shared" si="55"/>
        <v>MR</v>
      </c>
      <c r="U280" t="str">
        <f t="shared" si="56"/>
        <v>TF</v>
      </c>
      <c r="V280" t="str">
        <f t="shared" si="57"/>
        <v>MR</v>
      </c>
      <c r="W280" t="str">
        <f t="shared" si="58"/>
        <v>TF</v>
      </c>
      <c r="X280" t="str">
        <f t="shared" si="59"/>
        <v>TF</v>
      </c>
    </row>
    <row r="281" spans="1:24" x14ac:dyDescent="0.3">
      <c r="A281" t="s">
        <v>281</v>
      </c>
      <c r="B281" t="str">
        <f>+VLOOKUP(A281,tickers!A:B,2,FALSE)</f>
        <v>Lindsay Corp.</v>
      </c>
      <c r="C281">
        <f>VLOOKUP(A281,'6m'!A:C,2,FALSE)</f>
        <v>0.111231617323531</v>
      </c>
      <c r="D281">
        <f>VLOOKUP(A281,'1y'!A:C,2,FALSE)</f>
        <v>7.2374217166733798E-2</v>
      </c>
      <c r="E281">
        <f>VLOOKUP(A281,'3y'!A:C,2,FALSE)</f>
        <v>1.2810236177763499E-2</v>
      </c>
      <c r="F281">
        <f>VLOOKUP(A281,'5y'!A:C,2,FALSE)</f>
        <v>7.1304608504478298E-2</v>
      </c>
      <c r="H281">
        <f>VLOOKUP(A281,'6m'!A:C,3,FALSE)</f>
        <v>0.555310688028677</v>
      </c>
      <c r="I281">
        <f>VLOOKUP(A281,'1y'!A:C,3,FALSE)</f>
        <v>0.53027814159689601</v>
      </c>
      <c r="J281">
        <f>VLOOKUP(A281,'3y'!A:C,3,FALSE)</f>
        <v>0.43372182561711897</v>
      </c>
      <c r="K281">
        <f>VLOOKUP(A281,'5y'!A:C,3,FALSE)</f>
        <v>0.48560643823750599</v>
      </c>
      <c r="M281" t="str">
        <f t="shared" si="48"/>
        <v>TF</v>
      </c>
      <c r="N281" t="str">
        <f t="shared" si="49"/>
        <v>-</v>
      </c>
      <c r="O281" t="str">
        <f t="shared" si="50"/>
        <v>TF</v>
      </c>
      <c r="P281" t="str">
        <f t="shared" si="51"/>
        <v>TF</v>
      </c>
      <c r="Q281" t="str">
        <f t="shared" si="52"/>
        <v>MR</v>
      </c>
      <c r="R281" t="str">
        <f t="shared" si="53"/>
        <v>TF</v>
      </c>
      <c r="S281" t="str">
        <f t="shared" si="54"/>
        <v>TF</v>
      </c>
      <c r="T281" t="str">
        <f t="shared" si="55"/>
        <v>MR</v>
      </c>
      <c r="U281" t="str">
        <f t="shared" si="56"/>
        <v>TF</v>
      </c>
      <c r="V281" t="str">
        <f t="shared" si="57"/>
        <v>TF</v>
      </c>
      <c r="W281" t="str">
        <f t="shared" si="58"/>
        <v>MR</v>
      </c>
      <c r="X281" t="str">
        <f t="shared" si="59"/>
        <v>TF</v>
      </c>
    </row>
    <row r="282" spans="1:24" x14ac:dyDescent="0.3">
      <c r="A282" t="s">
        <v>282</v>
      </c>
      <c r="B282" t="str">
        <f>+VLOOKUP(A282,tickers!A:B,2,FALSE)</f>
        <v>Perrigo Company plc</v>
      </c>
      <c r="C282">
        <f>VLOOKUP(A282,'6m'!A:C,2,FALSE)</f>
        <v>2.3214189296300201E-3</v>
      </c>
      <c r="D282">
        <f>VLOOKUP(A282,'1y'!A:C,2,FALSE)</f>
        <v>5.0741352587816901E-3</v>
      </c>
      <c r="E282">
        <f>VLOOKUP(A282,'3y'!A:C,2,FALSE)</f>
        <v>0.61627258572772203</v>
      </c>
      <c r="F282">
        <f>VLOOKUP(A282,'5y'!A:C,2,FALSE)</f>
        <v>0.86898727682287402</v>
      </c>
      <c r="H282">
        <f>VLOOKUP(A282,'6m'!A:C,3,FALSE)</f>
        <v>0.50079912358786904</v>
      </c>
      <c r="I282">
        <f>VLOOKUP(A282,'1y'!A:C,3,FALSE)</f>
        <v>0.50600032132261397</v>
      </c>
      <c r="J282">
        <f>VLOOKUP(A282,'3y'!A:C,3,FALSE)</f>
        <v>0.62831389188046305</v>
      </c>
      <c r="K282">
        <f>VLOOKUP(A282,'5y'!A:C,3,FALSE)</f>
        <v>0.75416740142834504</v>
      </c>
      <c r="M282" t="str">
        <f t="shared" si="48"/>
        <v>TF</v>
      </c>
      <c r="N282" t="str">
        <f t="shared" si="49"/>
        <v>MR</v>
      </c>
      <c r="O282" t="str">
        <f t="shared" si="50"/>
        <v>TF</v>
      </c>
      <c r="P282" t="str">
        <f t="shared" si="51"/>
        <v>TF</v>
      </c>
      <c r="Q282" t="str">
        <f t="shared" si="52"/>
        <v>MR</v>
      </c>
      <c r="R282" t="str">
        <f t="shared" si="53"/>
        <v>TF</v>
      </c>
      <c r="S282" t="str">
        <f t="shared" si="54"/>
        <v>MR</v>
      </c>
      <c r="T282" t="str">
        <f t="shared" si="55"/>
        <v>TF</v>
      </c>
      <c r="U282" t="str">
        <f t="shared" si="56"/>
        <v>TF</v>
      </c>
      <c r="V282" t="str">
        <f t="shared" si="57"/>
        <v>MR</v>
      </c>
      <c r="W282" t="str">
        <f t="shared" si="58"/>
        <v>TF</v>
      </c>
      <c r="X282" t="str">
        <f t="shared" si="59"/>
        <v>TF</v>
      </c>
    </row>
    <row r="283" spans="1:24" x14ac:dyDescent="0.3">
      <c r="A283" t="s">
        <v>283</v>
      </c>
      <c r="B283" t="str">
        <f>+VLOOKUP(A283,tickers!A:B,2,FALSE)</f>
        <v>CSX Corp.</v>
      </c>
      <c r="C283">
        <f>VLOOKUP(A283,'6m'!A:C,2,FALSE)</f>
        <v>0.172872537990094</v>
      </c>
      <c r="D283">
        <f>VLOOKUP(A283,'1y'!A:C,2,FALSE)</f>
        <v>0.40492107550587902</v>
      </c>
      <c r="E283">
        <f>VLOOKUP(A283,'3y'!A:C,2,FALSE)</f>
        <v>0.72266172354131797</v>
      </c>
      <c r="F283">
        <f>VLOOKUP(A283,'5y'!A:C,2,FALSE)</f>
        <v>0.69134006343648402</v>
      </c>
      <c r="H283">
        <f>VLOOKUP(A283,'6m'!A:C,3,FALSE)</f>
        <v>0.54753227014528705</v>
      </c>
      <c r="I283">
        <f>VLOOKUP(A283,'1y'!A:C,3,FALSE)</f>
        <v>0.48887726580340901</v>
      </c>
      <c r="J283">
        <f>VLOOKUP(A283,'3y'!A:C,3,FALSE)</f>
        <v>0.60139291013607599</v>
      </c>
      <c r="K283">
        <f>VLOOKUP(A283,'5y'!A:C,3,FALSE)</f>
        <v>0.790005684637345</v>
      </c>
      <c r="M283" t="str">
        <f t="shared" si="48"/>
        <v>TF</v>
      </c>
      <c r="N283" t="str">
        <f t="shared" si="49"/>
        <v>-</v>
      </c>
      <c r="O283" t="str">
        <f t="shared" si="50"/>
        <v>TF</v>
      </c>
      <c r="P283" t="str">
        <f t="shared" si="51"/>
        <v>MR</v>
      </c>
      <c r="Q283" t="str">
        <f t="shared" si="52"/>
        <v>-</v>
      </c>
      <c r="R283" t="str">
        <f t="shared" si="53"/>
        <v>-</v>
      </c>
      <c r="S283" t="str">
        <f t="shared" si="54"/>
        <v>MR</v>
      </c>
      <c r="T283" t="str">
        <f t="shared" si="55"/>
        <v>TF</v>
      </c>
      <c r="U283" t="str">
        <f t="shared" si="56"/>
        <v>TF</v>
      </c>
      <c r="V283" t="str">
        <f t="shared" si="57"/>
        <v>MR</v>
      </c>
      <c r="W283" t="str">
        <f t="shared" si="58"/>
        <v>TF</v>
      </c>
      <c r="X283" t="str">
        <f t="shared" si="59"/>
        <v>TF</v>
      </c>
    </row>
    <row r="284" spans="1:24" x14ac:dyDescent="0.3">
      <c r="A284" t="s">
        <v>284</v>
      </c>
      <c r="B284" t="str">
        <f>+VLOOKUP(A284,tickers!A:B,2,FALSE)</f>
        <v>Graco Inc.</v>
      </c>
      <c r="C284">
        <f>VLOOKUP(A284,'6m'!A:C,2,FALSE)</f>
        <v>0.33637827127202902</v>
      </c>
      <c r="D284">
        <f>VLOOKUP(A284,'1y'!A:C,2,FALSE)</f>
        <v>0.62704541020120097</v>
      </c>
      <c r="E284">
        <f>VLOOKUP(A284,'3y'!A:C,2,FALSE)</f>
        <v>0.86664018435003198</v>
      </c>
      <c r="F284">
        <f>VLOOKUP(A284,'5y'!A:C,2,FALSE)</f>
        <v>0.68575520588175798</v>
      </c>
      <c r="H284">
        <f>VLOOKUP(A284,'6m'!A:C,3,FALSE)</f>
        <v>0.70856192553876096</v>
      </c>
      <c r="I284">
        <f>VLOOKUP(A284,'1y'!A:C,3,FALSE)</f>
        <v>0.55192839581187503</v>
      </c>
      <c r="J284">
        <f>VLOOKUP(A284,'3y'!A:C,3,FALSE)</f>
        <v>0.58553510629561101</v>
      </c>
      <c r="K284">
        <f>VLOOKUP(A284,'5y'!A:C,3,FALSE)</f>
        <v>0.69436660034796105</v>
      </c>
      <c r="M284" t="str">
        <f t="shared" si="48"/>
        <v>TF</v>
      </c>
      <c r="N284" t="str">
        <f t="shared" si="49"/>
        <v>-</v>
      </c>
      <c r="O284" t="str">
        <f t="shared" si="50"/>
        <v>TF</v>
      </c>
      <c r="P284" t="str">
        <f t="shared" si="51"/>
        <v>TF</v>
      </c>
      <c r="Q284" t="str">
        <f t="shared" si="52"/>
        <v>-</v>
      </c>
      <c r="R284" t="str">
        <f t="shared" si="53"/>
        <v>TF</v>
      </c>
      <c r="S284" t="str">
        <f t="shared" si="54"/>
        <v>MR</v>
      </c>
      <c r="T284" t="str">
        <f t="shared" si="55"/>
        <v>TF</v>
      </c>
      <c r="U284" t="str">
        <f t="shared" si="56"/>
        <v>TF</v>
      </c>
      <c r="V284" t="str">
        <f t="shared" si="57"/>
        <v>MR</v>
      </c>
      <c r="W284" t="str">
        <f t="shared" si="58"/>
        <v>TF</v>
      </c>
      <c r="X284" t="str">
        <f t="shared" si="59"/>
        <v>TF</v>
      </c>
    </row>
    <row r="285" spans="1:24" x14ac:dyDescent="0.3">
      <c r="A285" t="s">
        <v>285</v>
      </c>
      <c r="B285" t="str">
        <f>+VLOOKUP(A285,tickers!A:B,2,FALSE)</f>
        <v>Expeditors International</v>
      </c>
      <c r="C285">
        <f>VLOOKUP(A285,'6m'!A:C,2,FALSE)</f>
        <v>0.17221171649502601</v>
      </c>
      <c r="D285">
        <f>VLOOKUP(A285,'1y'!A:C,2,FALSE)</f>
        <v>0.12202486728844</v>
      </c>
      <c r="E285">
        <f>VLOOKUP(A285,'3y'!A:C,2,FALSE)</f>
        <v>0.74702214384071997</v>
      </c>
      <c r="F285">
        <f>VLOOKUP(A285,'5y'!A:C,2,FALSE)</f>
        <v>0.69973505651508405</v>
      </c>
      <c r="H285">
        <f>VLOOKUP(A285,'6m'!A:C,3,FALSE)</f>
        <v>0.47572247129376699</v>
      </c>
      <c r="I285">
        <f>VLOOKUP(A285,'1y'!A:C,3,FALSE)</f>
        <v>0.40568699045239898</v>
      </c>
      <c r="J285">
        <f>VLOOKUP(A285,'3y'!A:C,3,FALSE)</f>
        <v>0.53158286871162097</v>
      </c>
      <c r="K285">
        <f>VLOOKUP(A285,'5y'!A:C,3,FALSE)</f>
        <v>0.60817032621330602</v>
      </c>
      <c r="M285" t="str">
        <f t="shared" si="48"/>
        <v>MR</v>
      </c>
      <c r="N285" t="str">
        <f t="shared" si="49"/>
        <v>-</v>
      </c>
      <c r="O285" t="str">
        <f t="shared" si="50"/>
        <v>-</v>
      </c>
      <c r="P285" t="str">
        <f t="shared" si="51"/>
        <v>MR</v>
      </c>
      <c r="Q285" t="str">
        <f t="shared" si="52"/>
        <v>-</v>
      </c>
      <c r="R285" t="str">
        <f t="shared" si="53"/>
        <v>-</v>
      </c>
      <c r="S285" t="str">
        <f t="shared" si="54"/>
        <v>MR</v>
      </c>
      <c r="T285" t="str">
        <f t="shared" si="55"/>
        <v>TF</v>
      </c>
      <c r="U285" t="str">
        <f t="shared" si="56"/>
        <v>TF</v>
      </c>
      <c r="V285" t="str">
        <f t="shared" si="57"/>
        <v>MR</v>
      </c>
      <c r="W285" t="str">
        <f t="shared" si="58"/>
        <v>TF</v>
      </c>
      <c r="X285" t="str">
        <f t="shared" si="59"/>
        <v>TF</v>
      </c>
    </row>
    <row r="286" spans="1:24" x14ac:dyDescent="0.3">
      <c r="A286" t="s">
        <v>286</v>
      </c>
      <c r="B286" t="str">
        <f>+VLOOKUP(A286,tickers!A:B,2,FALSE)</f>
        <v>Nike Inc.</v>
      </c>
      <c r="C286">
        <f>VLOOKUP(A286,'6m'!A:C,2,FALSE)</f>
        <v>0.51430993117836799</v>
      </c>
      <c r="D286">
        <f>VLOOKUP(A286,'1y'!A:C,2,FALSE)</f>
        <v>0.25110328305104401</v>
      </c>
      <c r="E286">
        <f>VLOOKUP(A286,'3y'!A:C,2,FALSE)</f>
        <v>0.44301291725146602</v>
      </c>
      <c r="F286">
        <f>VLOOKUP(A286,'5y'!A:C,2,FALSE)</f>
        <v>0.17154563155778599</v>
      </c>
      <c r="H286">
        <f>VLOOKUP(A286,'6m'!A:C,3,FALSE)</f>
        <v>0.76986176243229099</v>
      </c>
      <c r="I286">
        <f>VLOOKUP(A286,'1y'!A:C,3,FALSE)</f>
        <v>0.64320125318364396</v>
      </c>
      <c r="J286">
        <f>VLOOKUP(A286,'3y'!A:C,3,FALSE)</f>
        <v>0.67855303922053101</v>
      </c>
      <c r="K286">
        <f>VLOOKUP(A286,'5y'!A:C,3,FALSE)</f>
        <v>0.643956185256505</v>
      </c>
      <c r="M286" t="str">
        <f t="shared" si="48"/>
        <v>TF</v>
      </c>
      <c r="N286" t="str">
        <f t="shared" si="49"/>
        <v>-</v>
      </c>
      <c r="O286" t="str">
        <f t="shared" si="50"/>
        <v>TF</v>
      </c>
      <c r="P286" t="str">
        <f t="shared" si="51"/>
        <v>TF</v>
      </c>
      <c r="Q286" t="str">
        <f t="shared" si="52"/>
        <v>-</v>
      </c>
      <c r="R286" t="str">
        <f t="shared" si="53"/>
        <v>TF</v>
      </c>
      <c r="S286" t="str">
        <f t="shared" si="54"/>
        <v>TF</v>
      </c>
      <c r="T286" t="str">
        <f t="shared" si="55"/>
        <v>TF</v>
      </c>
      <c r="U286" t="str">
        <f t="shared" si="56"/>
        <v>TF</v>
      </c>
      <c r="V286" t="str">
        <f t="shared" si="57"/>
        <v>TF</v>
      </c>
      <c r="W286" t="str">
        <f t="shared" si="58"/>
        <v>TF</v>
      </c>
      <c r="X286" t="str">
        <f t="shared" si="59"/>
        <v>TF</v>
      </c>
    </row>
    <row r="287" spans="1:24" x14ac:dyDescent="0.3">
      <c r="A287" t="s">
        <v>287</v>
      </c>
      <c r="B287" t="str">
        <f>+VLOOKUP(A287,tickers!A:B,2,FALSE)</f>
        <v>Utah Medical Products Inc.</v>
      </c>
      <c r="C287">
        <f>VLOOKUP(A287,'6m'!A:C,2,FALSE)</f>
        <v>0.67775960045135897</v>
      </c>
      <c r="D287">
        <f>VLOOKUP(A287,'1y'!A:C,2,FALSE)</f>
        <v>0.38583894215658399</v>
      </c>
      <c r="E287">
        <f>VLOOKUP(A287,'3y'!A:C,2,FALSE)</f>
        <v>0.67403628389124903</v>
      </c>
      <c r="F287">
        <f>VLOOKUP(A287,'5y'!A:C,2,FALSE)</f>
        <v>0.50394521025414496</v>
      </c>
      <c r="H287">
        <f>VLOOKUP(A287,'6m'!A:C,3,FALSE)</f>
        <v>0.51199808651467404</v>
      </c>
      <c r="I287">
        <f>VLOOKUP(A287,'1y'!A:C,3,FALSE)</f>
        <v>0.55084995441912499</v>
      </c>
      <c r="J287">
        <f>VLOOKUP(A287,'3y'!A:C,3,FALSE)</f>
        <v>0.58427395841542396</v>
      </c>
      <c r="K287">
        <f>VLOOKUP(A287,'5y'!A:C,3,FALSE)</f>
        <v>0.61300359975254404</v>
      </c>
      <c r="M287" t="str">
        <f t="shared" si="48"/>
        <v>TF</v>
      </c>
      <c r="N287" t="str">
        <f t="shared" si="49"/>
        <v>-</v>
      </c>
      <c r="O287" t="str">
        <f t="shared" si="50"/>
        <v>TF</v>
      </c>
      <c r="P287" t="str">
        <f t="shared" si="51"/>
        <v>TF</v>
      </c>
      <c r="Q287" t="str">
        <f t="shared" si="52"/>
        <v>-</v>
      </c>
      <c r="R287" t="str">
        <f t="shared" si="53"/>
        <v>TF</v>
      </c>
      <c r="S287" t="str">
        <f t="shared" si="54"/>
        <v>MR</v>
      </c>
      <c r="T287" t="str">
        <f t="shared" si="55"/>
        <v>TF</v>
      </c>
      <c r="U287" t="str">
        <f t="shared" si="56"/>
        <v>TF</v>
      </c>
      <c r="V287" t="str">
        <f t="shared" si="57"/>
        <v>MR</v>
      </c>
      <c r="W287" t="str">
        <f t="shared" si="58"/>
        <v>TF</v>
      </c>
      <c r="X287" t="str">
        <f t="shared" si="59"/>
        <v>TF</v>
      </c>
    </row>
    <row r="288" spans="1:24" x14ac:dyDescent="0.3">
      <c r="A288" t="s">
        <v>288</v>
      </c>
      <c r="B288" t="str">
        <f>+VLOOKUP(A288,tickers!A:B,2,FALSE)</f>
        <v>J&amp;J Snack Foods Corp.</v>
      </c>
      <c r="C288">
        <f>VLOOKUP(A288,'6m'!A:C,2,FALSE)</f>
        <v>0.54701396692903703</v>
      </c>
      <c r="D288">
        <f>VLOOKUP(A288,'1y'!A:C,2,FALSE)</f>
        <v>0.93251277292750501</v>
      </c>
      <c r="E288">
        <f>VLOOKUP(A288,'3y'!A:C,2,FALSE)</f>
        <v>0.52478435563746195</v>
      </c>
      <c r="F288">
        <f>VLOOKUP(A288,'5y'!A:C,2,FALSE)</f>
        <v>0.53316460990834902</v>
      </c>
      <c r="H288">
        <f>VLOOKUP(A288,'6m'!A:C,3,FALSE)</f>
        <v>0.43900898891928902</v>
      </c>
      <c r="I288">
        <f>VLOOKUP(A288,'1y'!A:C,3,FALSE)</f>
        <v>0.62425847190834605</v>
      </c>
      <c r="J288">
        <f>VLOOKUP(A288,'3y'!A:C,3,FALSE)</f>
        <v>0.56735549649686501</v>
      </c>
      <c r="K288">
        <f>VLOOKUP(A288,'5y'!A:C,3,FALSE)</f>
        <v>0.64570159734112997</v>
      </c>
      <c r="M288" t="str">
        <f t="shared" si="48"/>
        <v>MR</v>
      </c>
      <c r="N288" t="str">
        <f t="shared" si="49"/>
        <v>-</v>
      </c>
      <c r="O288" t="str">
        <f t="shared" si="50"/>
        <v>-</v>
      </c>
      <c r="P288" t="str">
        <f t="shared" si="51"/>
        <v>TF</v>
      </c>
      <c r="Q288" t="str">
        <f t="shared" si="52"/>
        <v>-</v>
      </c>
      <c r="R288" t="str">
        <f t="shared" si="53"/>
        <v>TF</v>
      </c>
      <c r="S288" t="str">
        <f t="shared" si="54"/>
        <v>MR</v>
      </c>
      <c r="T288" t="str">
        <f t="shared" si="55"/>
        <v>TF</v>
      </c>
      <c r="U288" t="str">
        <f t="shared" si="56"/>
        <v>TF</v>
      </c>
      <c r="V288" t="str">
        <f t="shared" si="57"/>
        <v>MR</v>
      </c>
      <c r="W288" t="str">
        <f t="shared" si="58"/>
        <v>TF</v>
      </c>
      <c r="X288" t="str">
        <f t="shared" si="59"/>
        <v>TF</v>
      </c>
    </row>
    <row r="289" spans="1:24" x14ac:dyDescent="0.3">
      <c r="A289" t="s">
        <v>289</v>
      </c>
      <c r="B289" t="str">
        <f>+VLOOKUP(A289,tickers!A:B,2,FALSE)</f>
        <v>Steris plc</v>
      </c>
      <c r="C289">
        <f>VLOOKUP(A289,'6m'!A:C,2,FALSE)</f>
        <v>0.19306643963153999</v>
      </c>
      <c r="D289">
        <f>VLOOKUP(A289,'1y'!A:C,2,FALSE)</f>
        <v>0.92299356578302205</v>
      </c>
      <c r="E289">
        <f>VLOOKUP(A289,'3y'!A:C,2,FALSE)</f>
        <v>0.77020573699652595</v>
      </c>
      <c r="F289">
        <f>VLOOKUP(A289,'5y'!A:C,2,FALSE)</f>
        <v>0.246502884403726</v>
      </c>
      <c r="H289">
        <f>VLOOKUP(A289,'6m'!A:C,3,FALSE)</f>
        <v>0.42272467675747899</v>
      </c>
      <c r="I289">
        <f>VLOOKUP(A289,'1y'!A:C,3,FALSE)</f>
        <v>0.60024508187881498</v>
      </c>
      <c r="J289">
        <f>VLOOKUP(A289,'3y'!A:C,3,FALSE)</f>
        <v>0.74083706501469204</v>
      </c>
      <c r="K289">
        <f>VLOOKUP(A289,'5y'!A:C,3,FALSE)</f>
        <v>0.71901002632789401</v>
      </c>
      <c r="M289" t="str">
        <f t="shared" si="48"/>
        <v>MR</v>
      </c>
      <c r="N289" t="str">
        <f t="shared" si="49"/>
        <v>-</v>
      </c>
      <c r="O289" t="str">
        <f t="shared" si="50"/>
        <v>-</v>
      </c>
      <c r="P289" t="str">
        <f t="shared" si="51"/>
        <v>TF</v>
      </c>
      <c r="Q289" t="str">
        <f t="shared" si="52"/>
        <v>-</v>
      </c>
      <c r="R289" t="str">
        <f t="shared" si="53"/>
        <v>TF</v>
      </c>
      <c r="S289" t="str">
        <f t="shared" si="54"/>
        <v>MR</v>
      </c>
      <c r="T289" t="str">
        <f t="shared" si="55"/>
        <v>TF</v>
      </c>
      <c r="U289" t="str">
        <f t="shared" si="56"/>
        <v>TF</v>
      </c>
      <c r="V289" t="str">
        <f t="shared" si="57"/>
        <v>TF</v>
      </c>
      <c r="W289" t="str">
        <f t="shared" si="58"/>
        <v>TF</v>
      </c>
      <c r="X289" t="str">
        <f t="shared" si="59"/>
        <v>TF</v>
      </c>
    </row>
    <row r="290" spans="1:24" x14ac:dyDescent="0.3">
      <c r="A290" t="s">
        <v>290</v>
      </c>
      <c r="B290" t="str">
        <f>+VLOOKUP(A290,tickers!A:B,2,FALSE)</f>
        <v>FedEx Corp.</v>
      </c>
      <c r="C290">
        <f>VLOOKUP(A290,'6m'!A:C,2,FALSE)</f>
        <v>0.20723839753881901</v>
      </c>
      <c r="D290">
        <f>VLOOKUP(A290,'1y'!A:C,2,FALSE)</f>
        <v>0.26363035347891201</v>
      </c>
      <c r="E290">
        <f>VLOOKUP(A290,'3y'!A:C,2,FALSE)</f>
        <v>0.43000236714712597</v>
      </c>
      <c r="F290">
        <f>VLOOKUP(A290,'5y'!A:C,2,FALSE)</f>
        <v>0.44775954237641702</v>
      </c>
      <c r="H290">
        <f>VLOOKUP(A290,'6m'!A:C,3,FALSE)</f>
        <v>0.411922759820333</v>
      </c>
      <c r="I290">
        <f>VLOOKUP(A290,'1y'!A:C,3,FALSE)</f>
        <v>0.45968372271329999</v>
      </c>
      <c r="J290">
        <f>VLOOKUP(A290,'3y'!A:C,3,FALSE)</f>
        <v>0.593415574823974</v>
      </c>
      <c r="K290">
        <f>VLOOKUP(A290,'5y'!A:C,3,FALSE)</f>
        <v>0.62565387223623103</v>
      </c>
      <c r="M290" t="str">
        <f t="shared" si="48"/>
        <v>MR</v>
      </c>
      <c r="N290" t="str">
        <f t="shared" si="49"/>
        <v>-</v>
      </c>
      <c r="O290" t="str">
        <f t="shared" si="50"/>
        <v>-</v>
      </c>
      <c r="P290" t="str">
        <f t="shared" si="51"/>
        <v>MR</v>
      </c>
      <c r="Q290" t="str">
        <f t="shared" si="52"/>
        <v>-</v>
      </c>
      <c r="R290" t="str">
        <f t="shared" si="53"/>
        <v>-</v>
      </c>
      <c r="S290" t="str">
        <f t="shared" si="54"/>
        <v>TF</v>
      </c>
      <c r="T290" t="str">
        <f t="shared" si="55"/>
        <v>TF</v>
      </c>
      <c r="U290" t="str">
        <f t="shared" si="56"/>
        <v>TF</v>
      </c>
      <c r="V290" t="str">
        <f t="shared" si="57"/>
        <v>TF</v>
      </c>
      <c r="W290" t="str">
        <f t="shared" si="58"/>
        <v>TF</v>
      </c>
      <c r="X290" t="str">
        <f t="shared" si="59"/>
        <v>TF</v>
      </c>
    </row>
    <row r="291" spans="1:24" x14ac:dyDescent="0.3">
      <c r="A291" t="s">
        <v>291</v>
      </c>
      <c r="B291" t="str">
        <f>+VLOOKUP(A291,tickers!A:B,2,FALSE)</f>
        <v>International Speedway Corp.</v>
      </c>
      <c r="C291">
        <f>VLOOKUP(A291,'6m'!A:C,2,FALSE)</f>
        <v>0.77162400280091503</v>
      </c>
      <c r="D291">
        <f>VLOOKUP(A291,'1y'!A:C,2,FALSE)</f>
        <v>0.99434659060373698</v>
      </c>
      <c r="E291">
        <f>VLOOKUP(A291,'3y'!A:C,2,FALSE)</f>
        <v>0.487851214936115</v>
      </c>
      <c r="F291">
        <f>VLOOKUP(A291,'5y'!A:C,2,FALSE)</f>
        <v>0.38989668490042301</v>
      </c>
      <c r="H291">
        <f>VLOOKUP(A291,'6m'!A:C,3,FALSE)</f>
        <v>0.54049831079036603</v>
      </c>
      <c r="I291">
        <f>VLOOKUP(A291,'1y'!A:C,3,FALSE)</f>
        <v>0.58084111417065498</v>
      </c>
      <c r="J291">
        <f>VLOOKUP(A291,'3y'!A:C,3,FALSE)</f>
        <v>0.50258197339765298</v>
      </c>
      <c r="K291">
        <f>VLOOKUP(A291,'5y'!A:C,3,FALSE)</f>
        <v>0.496459249398572</v>
      </c>
      <c r="M291" t="str">
        <f t="shared" si="48"/>
        <v>TF</v>
      </c>
      <c r="N291" t="str">
        <f t="shared" si="49"/>
        <v>-</v>
      </c>
      <c r="O291" t="str">
        <f t="shared" si="50"/>
        <v>TF</v>
      </c>
      <c r="P291" t="str">
        <f t="shared" si="51"/>
        <v>TF</v>
      </c>
      <c r="Q291" t="str">
        <f t="shared" si="52"/>
        <v>-</v>
      </c>
      <c r="R291" t="str">
        <f t="shared" si="53"/>
        <v>TF</v>
      </c>
      <c r="S291" t="str">
        <f t="shared" si="54"/>
        <v>TF</v>
      </c>
      <c r="T291" t="str">
        <f t="shared" si="55"/>
        <v>TF</v>
      </c>
      <c r="U291" t="str">
        <f t="shared" si="56"/>
        <v>TF</v>
      </c>
      <c r="V291" t="str">
        <f t="shared" si="57"/>
        <v>TF</v>
      </c>
      <c r="W291" t="str">
        <f t="shared" si="58"/>
        <v>MR</v>
      </c>
      <c r="X291" t="str">
        <f t="shared" si="59"/>
        <v>TF</v>
      </c>
    </row>
    <row r="292" spans="1:24" x14ac:dyDescent="0.3">
      <c r="A292" t="s">
        <v>292</v>
      </c>
      <c r="B292" t="str">
        <f>+VLOOKUP(A292,tickers!A:B,2,FALSE)</f>
        <v>VSE Corp.</v>
      </c>
      <c r="C292">
        <f>VLOOKUP(A292,'6m'!A:C,2,FALSE)</f>
        <v>0.91377609844280405</v>
      </c>
      <c r="D292">
        <f>VLOOKUP(A292,'1y'!A:C,2,FALSE)</f>
        <v>0.56893062054646404</v>
      </c>
      <c r="E292">
        <f>VLOOKUP(A292,'3y'!A:C,2,FALSE)</f>
        <v>0.53691245410479704</v>
      </c>
      <c r="F292">
        <f>VLOOKUP(A292,'5y'!A:C,2,FALSE)</f>
        <v>0.380606381614634</v>
      </c>
      <c r="H292">
        <f>VLOOKUP(A292,'6m'!A:C,3,FALSE)</f>
        <v>0.57916860904267797</v>
      </c>
      <c r="I292">
        <f>VLOOKUP(A292,'1y'!A:C,3,FALSE)</f>
        <v>0.54986454807002905</v>
      </c>
      <c r="J292">
        <f>VLOOKUP(A292,'3y'!A:C,3,FALSE)</f>
        <v>0.62451438527437397</v>
      </c>
      <c r="K292">
        <f>VLOOKUP(A292,'5y'!A:C,3,FALSE)</f>
        <v>0.64387465660551602</v>
      </c>
      <c r="M292" t="str">
        <f t="shared" si="48"/>
        <v>TF</v>
      </c>
      <c r="N292" t="str">
        <f t="shared" si="49"/>
        <v>-</v>
      </c>
      <c r="O292" t="str">
        <f t="shared" si="50"/>
        <v>TF</v>
      </c>
      <c r="P292" t="str">
        <f t="shared" si="51"/>
        <v>TF</v>
      </c>
      <c r="Q292" t="str">
        <f t="shared" si="52"/>
        <v>-</v>
      </c>
      <c r="R292" t="str">
        <f t="shared" si="53"/>
        <v>TF</v>
      </c>
      <c r="S292" t="str">
        <f t="shared" si="54"/>
        <v>MR</v>
      </c>
      <c r="T292" t="str">
        <f t="shared" si="55"/>
        <v>TF</v>
      </c>
      <c r="U292" t="str">
        <f t="shared" si="56"/>
        <v>TF</v>
      </c>
      <c r="V292" t="str">
        <f t="shared" si="57"/>
        <v>TF</v>
      </c>
      <c r="W292" t="str">
        <f t="shared" si="58"/>
        <v>TF</v>
      </c>
      <c r="X292" t="str">
        <f t="shared" si="59"/>
        <v>TF</v>
      </c>
    </row>
    <row r="293" spans="1:24" x14ac:dyDescent="0.3">
      <c r="A293" t="s">
        <v>293</v>
      </c>
      <c r="B293" t="str">
        <f>+VLOOKUP(A293,tickers!A:B,2,FALSE)</f>
        <v>Factset Research System Inc.</v>
      </c>
      <c r="C293">
        <f>VLOOKUP(A293,'6m'!A:C,2,FALSE)</f>
        <v>0.40428181060616503</v>
      </c>
      <c r="D293">
        <f>VLOOKUP(A293,'1y'!A:C,2,FALSE)</f>
        <v>0.87793161172283196</v>
      </c>
      <c r="E293">
        <f>VLOOKUP(A293,'3y'!A:C,2,FALSE)</f>
        <v>0.61418674437154697</v>
      </c>
      <c r="F293">
        <f>VLOOKUP(A293,'5y'!A:C,2,FALSE)</f>
        <v>0.412633457984527</v>
      </c>
      <c r="H293">
        <f>VLOOKUP(A293,'6m'!A:C,3,FALSE)</f>
        <v>0.56963840718944103</v>
      </c>
      <c r="I293">
        <f>VLOOKUP(A293,'1y'!A:C,3,FALSE)</f>
        <v>0.595193590517892</v>
      </c>
      <c r="J293">
        <f>VLOOKUP(A293,'3y'!A:C,3,FALSE)</f>
        <v>0.63082698673955795</v>
      </c>
      <c r="K293">
        <f>VLOOKUP(A293,'5y'!A:C,3,FALSE)</f>
        <v>0.64340613149411996</v>
      </c>
      <c r="M293" t="str">
        <f t="shared" si="48"/>
        <v>TF</v>
      </c>
      <c r="N293" t="str">
        <f t="shared" si="49"/>
        <v>-</v>
      </c>
      <c r="O293" t="str">
        <f t="shared" si="50"/>
        <v>TF</v>
      </c>
      <c r="P293" t="str">
        <f t="shared" si="51"/>
        <v>TF</v>
      </c>
      <c r="Q293" t="str">
        <f t="shared" si="52"/>
        <v>-</v>
      </c>
      <c r="R293" t="str">
        <f t="shared" si="53"/>
        <v>TF</v>
      </c>
      <c r="S293" t="str">
        <f t="shared" si="54"/>
        <v>MR</v>
      </c>
      <c r="T293" t="str">
        <f t="shared" si="55"/>
        <v>TF</v>
      </c>
      <c r="U293" t="str">
        <f t="shared" si="56"/>
        <v>TF</v>
      </c>
      <c r="V293" t="str">
        <f t="shared" si="57"/>
        <v>TF</v>
      </c>
      <c r="W293" t="str">
        <f t="shared" si="58"/>
        <v>TF</v>
      </c>
      <c r="X293" t="str">
        <f t="shared" si="59"/>
        <v>TF</v>
      </c>
    </row>
    <row r="294" spans="1:24" x14ac:dyDescent="0.3">
      <c r="A294" t="s">
        <v>294</v>
      </c>
      <c r="B294" t="str">
        <f>+VLOOKUP(A294,tickers!A:B,2,FALSE)</f>
        <v>Columbia Sportswear Co.</v>
      </c>
      <c r="C294">
        <f>VLOOKUP(A294,'6m'!A:C,2,FALSE)</f>
        <v>0.20051812608510999</v>
      </c>
      <c r="D294">
        <f>VLOOKUP(A294,'1y'!A:C,2,FALSE)</f>
        <v>0.113437040904634</v>
      </c>
      <c r="E294">
        <f>VLOOKUP(A294,'3y'!A:C,2,FALSE)</f>
        <v>0.88579180045438299</v>
      </c>
      <c r="F294">
        <f>VLOOKUP(A294,'5y'!A:C,2,FALSE)</f>
        <v>0.71665026074820704</v>
      </c>
      <c r="H294">
        <f>VLOOKUP(A294,'6m'!A:C,3,FALSE)</f>
        <v>0.44071766865981499</v>
      </c>
      <c r="I294">
        <f>VLOOKUP(A294,'1y'!A:C,3,FALSE)</f>
        <v>0.43603627507585502</v>
      </c>
      <c r="J294">
        <f>VLOOKUP(A294,'3y'!A:C,3,FALSE)</f>
        <v>0.66573020132873295</v>
      </c>
      <c r="K294">
        <f>VLOOKUP(A294,'5y'!A:C,3,FALSE)</f>
        <v>0.64059684426862495</v>
      </c>
      <c r="M294" t="str">
        <f t="shared" si="48"/>
        <v>MR</v>
      </c>
      <c r="N294" t="str">
        <f t="shared" si="49"/>
        <v>-</v>
      </c>
      <c r="O294" t="str">
        <f t="shared" si="50"/>
        <v>-</v>
      </c>
      <c r="P294" t="str">
        <f t="shared" si="51"/>
        <v>MR</v>
      </c>
      <c r="Q294" t="str">
        <f t="shared" si="52"/>
        <v>-</v>
      </c>
      <c r="R294" t="str">
        <f t="shared" si="53"/>
        <v>-</v>
      </c>
      <c r="S294" t="str">
        <f t="shared" si="54"/>
        <v>MR</v>
      </c>
      <c r="T294" t="str">
        <f t="shared" si="55"/>
        <v>TF</v>
      </c>
      <c r="U294" t="str">
        <f t="shared" si="56"/>
        <v>TF</v>
      </c>
      <c r="V294" t="str">
        <f t="shared" si="57"/>
        <v>MR</v>
      </c>
      <c r="W294" t="str">
        <f t="shared" si="58"/>
        <v>TF</v>
      </c>
      <c r="X294" t="str">
        <f t="shared" si="59"/>
        <v>TF</v>
      </c>
    </row>
    <row r="295" spans="1:24" x14ac:dyDescent="0.3">
      <c r="A295" t="s">
        <v>295</v>
      </c>
      <c r="B295" t="str">
        <f>+VLOOKUP(A295,tickers!A:B,2,FALSE)</f>
        <v>Limoneira Company</v>
      </c>
      <c r="C295">
        <f>VLOOKUP(A295,'6m'!A:C,2,FALSE)</f>
        <v>1.24056174797115E-2</v>
      </c>
      <c r="D295">
        <f>VLOOKUP(A295,'1y'!A:C,2,FALSE)</f>
        <v>0.44965345451719901</v>
      </c>
      <c r="E295">
        <f>VLOOKUP(A295,'3y'!A:C,2,FALSE)</f>
        <v>0.32238741001875798</v>
      </c>
      <c r="F295">
        <f>VLOOKUP(A295,'5y'!A:C,2,FALSE)</f>
        <v>0.21966503338174601</v>
      </c>
      <c r="H295">
        <f>VLOOKUP(A295,'6m'!A:C,3,FALSE)</f>
        <v>0.318848375583688</v>
      </c>
      <c r="I295">
        <f>VLOOKUP(A295,'1y'!A:C,3,FALSE)</f>
        <v>0.386310875521783</v>
      </c>
      <c r="J295">
        <f>VLOOKUP(A295,'3y'!A:C,3,FALSE)</f>
        <v>0.54218220202563405</v>
      </c>
      <c r="K295">
        <f>VLOOKUP(A295,'5y'!A:C,3,FALSE)</f>
        <v>0.63445454588250505</v>
      </c>
      <c r="M295" t="str">
        <f t="shared" si="48"/>
        <v>MR</v>
      </c>
      <c r="N295" t="str">
        <f t="shared" si="49"/>
        <v>MR</v>
      </c>
      <c r="O295" t="str">
        <f t="shared" si="50"/>
        <v>MR</v>
      </c>
      <c r="P295" t="str">
        <f t="shared" si="51"/>
        <v>MR</v>
      </c>
      <c r="Q295" t="str">
        <f t="shared" si="52"/>
        <v>-</v>
      </c>
      <c r="R295" t="str">
        <f t="shared" si="53"/>
        <v>-</v>
      </c>
      <c r="S295" t="str">
        <f t="shared" si="54"/>
        <v>TF</v>
      </c>
      <c r="T295" t="str">
        <f t="shared" si="55"/>
        <v>TF</v>
      </c>
      <c r="U295" t="str">
        <f t="shared" si="56"/>
        <v>TF</v>
      </c>
      <c r="V295" t="str">
        <f t="shared" si="57"/>
        <v>TF</v>
      </c>
      <c r="W295" t="str">
        <f t="shared" si="58"/>
        <v>TF</v>
      </c>
      <c r="X295" t="str">
        <f t="shared" si="59"/>
        <v>TF</v>
      </c>
    </row>
    <row r="296" spans="1:24" x14ac:dyDescent="0.3">
      <c r="A296" t="s">
        <v>296</v>
      </c>
      <c r="B296" t="str">
        <f>+VLOOKUP(A296,tickers!A:B,2,FALSE)</f>
        <v>Ross Stores Inc.</v>
      </c>
      <c r="C296">
        <f>VLOOKUP(A296,'6m'!A:C,2,FALSE)</f>
        <v>0.49470907986490298</v>
      </c>
      <c r="D296">
        <f>VLOOKUP(A296,'1y'!A:C,2,FALSE)</f>
        <v>0.69008626341711299</v>
      </c>
      <c r="E296">
        <f>VLOOKUP(A296,'3y'!A:C,2,FALSE)</f>
        <v>0.49731584100520998</v>
      </c>
      <c r="F296">
        <f>VLOOKUP(A296,'5y'!A:C,2,FALSE)</f>
        <v>0.39545322517725001</v>
      </c>
      <c r="H296">
        <f>VLOOKUP(A296,'6m'!A:C,3,FALSE)</f>
        <v>0.64813708721478402</v>
      </c>
      <c r="I296">
        <f>VLOOKUP(A296,'1y'!A:C,3,FALSE)</f>
        <v>0.66799939191761204</v>
      </c>
      <c r="J296">
        <f>VLOOKUP(A296,'3y'!A:C,3,FALSE)</f>
        <v>0.72615774952572698</v>
      </c>
      <c r="K296">
        <f>VLOOKUP(A296,'5y'!A:C,3,FALSE)</f>
        <v>0.71087972483894002</v>
      </c>
      <c r="M296" t="str">
        <f t="shared" si="48"/>
        <v>TF</v>
      </c>
      <c r="N296" t="str">
        <f t="shared" si="49"/>
        <v>-</v>
      </c>
      <c r="O296" t="str">
        <f t="shared" si="50"/>
        <v>TF</v>
      </c>
      <c r="P296" t="str">
        <f t="shared" si="51"/>
        <v>TF</v>
      </c>
      <c r="Q296" t="str">
        <f t="shared" si="52"/>
        <v>-</v>
      </c>
      <c r="R296" t="str">
        <f t="shared" si="53"/>
        <v>TF</v>
      </c>
      <c r="S296" t="str">
        <f t="shared" si="54"/>
        <v>TF</v>
      </c>
      <c r="T296" t="str">
        <f t="shared" si="55"/>
        <v>TF</v>
      </c>
      <c r="U296" t="str">
        <f t="shared" si="56"/>
        <v>TF</v>
      </c>
      <c r="V296" t="str">
        <f t="shared" si="57"/>
        <v>TF</v>
      </c>
      <c r="W296" t="str">
        <f t="shared" si="58"/>
        <v>TF</v>
      </c>
      <c r="X296" t="str">
        <f t="shared" si="59"/>
        <v>TF</v>
      </c>
    </row>
    <row r="297" spans="1:24" x14ac:dyDescent="0.3">
      <c r="A297" t="s">
        <v>297</v>
      </c>
      <c r="B297" t="str">
        <f>+VLOOKUP(A297,tickers!A:B,2,FALSE)</f>
        <v>RenaissanceRe Holdings</v>
      </c>
      <c r="C297">
        <f>VLOOKUP(A297,'6m'!A:C,2,FALSE)</f>
        <v>3.6659659776698203E-2</v>
      </c>
      <c r="D297">
        <f>VLOOKUP(A297,'1y'!A:C,2,FALSE)</f>
        <v>0.97883450768773805</v>
      </c>
      <c r="E297">
        <f>VLOOKUP(A297,'3y'!A:C,2,FALSE)</f>
        <v>0.31775778549898298</v>
      </c>
      <c r="F297">
        <f>VLOOKUP(A297,'5y'!A:C,2,FALSE)</f>
        <v>0.26722856427498898</v>
      </c>
      <c r="H297">
        <f>VLOOKUP(A297,'6m'!A:C,3,FALSE)</f>
        <v>0.45347618944442197</v>
      </c>
      <c r="I297">
        <f>VLOOKUP(A297,'1y'!A:C,3,FALSE)</f>
        <v>0.71908374992267998</v>
      </c>
      <c r="J297">
        <f>VLOOKUP(A297,'3y'!A:C,3,FALSE)</f>
        <v>0.65510144475335197</v>
      </c>
      <c r="K297">
        <f>VLOOKUP(A297,'5y'!A:C,3,FALSE)</f>
        <v>0.680168514943844</v>
      </c>
      <c r="M297" t="str">
        <f t="shared" si="48"/>
        <v>MR</v>
      </c>
      <c r="N297" t="str">
        <f t="shared" si="49"/>
        <v>MR</v>
      </c>
      <c r="O297" t="str">
        <f t="shared" si="50"/>
        <v>MR</v>
      </c>
      <c r="P297" t="str">
        <f t="shared" si="51"/>
        <v>TF</v>
      </c>
      <c r="Q297" t="str">
        <f t="shared" si="52"/>
        <v>-</v>
      </c>
      <c r="R297" t="str">
        <f t="shared" si="53"/>
        <v>TF</v>
      </c>
      <c r="S297" t="str">
        <f t="shared" si="54"/>
        <v>TF</v>
      </c>
      <c r="T297" t="str">
        <f t="shared" si="55"/>
        <v>TF</v>
      </c>
      <c r="U297" t="str">
        <f t="shared" si="56"/>
        <v>TF</v>
      </c>
      <c r="V297" t="str">
        <f t="shared" si="57"/>
        <v>TF</v>
      </c>
      <c r="W297" t="str">
        <f t="shared" si="58"/>
        <v>TF</v>
      </c>
      <c r="X297" t="str">
        <f t="shared" si="59"/>
        <v>TF</v>
      </c>
    </row>
    <row r="298" spans="1:24" x14ac:dyDescent="0.3">
      <c r="A298" t="s">
        <v>298</v>
      </c>
      <c r="B298" t="str">
        <f>+VLOOKUP(A298,tickers!A:B,2,FALSE)</f>
        <v>Costco Wholesale</v>
      </c>
      <c r="C298">
        <f>VLOOKUP(A298,'6m'!A:C,2,FALSE)</f>
        <v>0.24872300579859999</v>
      </c>
      <c r="D298">
        <f>VLOOKUP(A298,'1y'!A:C,2,FALSE)</f>
        <v>0.94139807843746603</v>
      </c>
      <c r="E298">
        <f>VLOOKUP(A298,'3y'!A:C,2,FALSE)</f>
        <v>0.42488520865827101</v>
      </c>
      <c r="F298">
        <f>VLOOKUP(A298,'5y'!A:C,2,FALSE)</f>
        <v>0.100281069782323</v>
      </c>
      <c r="H298">
        <f>VLOOKUP(A298,'6m'!A:C,3,FALSE)</f>
        <v>0.57333912426049005</v>
      </c>
      <c r="I298">
        <f>VLOOKUP(A298,'1y'!A:C,3,FALSE)</f>
        <v>0.75168663224179899</v>
      </c>
      <c r="J298">
        <f>VLOOKUP(A298,'3y'!A:C,3,FALSE)</f>
        <v>0.73200225440709998</v>
      </c>
      <c r="K298">
        <f>VLOOKUP(A298,'5y'!A:C,3,FALSE)</f>
        <v>0.72769946814101805</v>
      </c>
      <c r="M298" t="str">
        <f t="shared" si="48"/>
        <v>TF</v>
      </c>
      <c r="N298" t="str">
        <f t="shared" si="49"/>
        <v>-</v>
      </c>
      <c r="O298" t="str">
        <f t="shared" si="50"/>
        <v>TF</v>
      </c>
      <c r="P298" t="str">
        <f t="shared" si="51"/>
        <v>TF</v>
      </c>
      <c r="Q298" t="str">
        <f t="shared" si="52"/>
        <v>-</v>
      </c>
      <c r="R298" t="str">
        <f t="shared" si="53"/>
        <v>TF</v>
      </c>
      <c r="S298" t="str">
        <f t="shared" si="54"/>
        <v>TF</v>
      </c>
      <c r="T298" t="str">
        <f t="shared" si="55"/>
        <v>TF</v>
      </c>
      <c r="U298" t="str">
        <f t="shared" si="56"/>
        <v>TF</v>
      </c>
      <c r="V298" t="str">
        <f t="shared" si="57"/>
        <v>TF</v>
      </c>
      <c r="W298" t="str">
        <f t="shared" si="58"/>
        <v>TF</v>
      </c>
      <c r="X298" t="str">
        <f t="shared" si="59"/>
        <v>TF</v>
      </c>
    </row>
    <row r="299" spans="1:24" x14ac:dyDescent="0.3">
      <c r="A299" t="s">
        <v>299</v>
      </c>
      <c r="B299" t="str">
        <f>+VLOOKUP(A299,tickers!A:B,2,FALSE)</f>
        <v>Monro Inc.</v>
      </c>
      <c r="C299">
        <f>VLOOKUP(A299,'6m'!A:C,2,FALSE)</f>
        <v>0.36975376409566801</v>
      </c>
      <c r="D299">
        <f>VLOOKUP(A299,'1y'!A:C,2,FALSE)</f>
        <v>5.53893441560998E-2</v>
      </c>
      <c r="E299">
        <f>VLOOKUP(A299,'3y'!A:C,2,FALSE)</f>
        <v>0.61014799084595495</v>
      </c>
      <c r="F299">
        <f>VLOOKUP(A299,'5y'!A:C,2,FALSE)</f>
        <v>0.307671633258365</v>
      </c>
      <c r="H299">
        <f>VLOOKUP(A299,'6m'!A:C,3,FALSE)</f>
        <v>0.47556236856796302</v>
      </c>
      <c r="I299">
        <f>VLOOKUP(A299,'1y'!A:C,3,FALSE)</f>
        <v>0.39955903583451402</v>
      </c>
      <c r="J299">
        <f>VLOOKUP(A299,'3y'!A:C,3,FALSE)</f>
        <v>0.582090019162945</v>
      </c>
      <c r="K299">
        <f>VLOOKUP(A299,'5y'!A:C,3,FALSE)</f>
        <v>0.589154962546241</v>
      </c>
      <c r="M299" t="str">
        <f t="shared" si="48"/>
        <v>MR</v>
      </c>
      <c r="N299" t="str">
        <f t="shared" si="49"/>
        <v>-</v>
      </c>
      <c r="O299" t="str">
        <f t="shared" si="50"/>
        <v>-</v>
      </c>
      <c r="P299" t="str">
        <f t="shared" si="51"/>
        <v>MR</v>
      </c>
      <c r="Q299" t="str">
        <f t="shared" si="52"/>
        <v>MR</v>
      </c>
      <c r="R299" t="str">
        <f t="shared" si="53"/>
        <v>MR</v>
      </c>
      <c r="S299" t="str">
        <f t="shared" si="54"/>
        <v>MR</v>
      </c>
      <c r="T299" t="str">
        <f t="shared" si="55"/>
        <v>TF</v>
      </c>
      <c r="U299" t="str">
        <f t="shared" si="56"/>
        <v>TF</v>
      </c>
      <c r="V299" t="str">
        <f t="shared" si="57"/>
        <v>TF</v>
      </c>
      <c r="W299" t="str">
        <f t="shared" si="58"/>
        <v>TF</v>
      </c>
      <c r="X299" t="str">
        <f t="shared" si="59"/>
        <v>TF</v>
      </c>
    </row>
    <row r="300" spans="1:24" x14ac:dyDescent="0.3">
      <c r="A300" t="s">
        <v>300</v>
      </c>
      <c r="B300" t="str">
        <f>+VLOOKUP(A300,tickers!A:B,2,FALSE)</f>
        <v>JB Hunt Transport Services Inc.</v>
      </c>
      <c r="C300">
        <f>VLOOKUP(A300,'6m'!A:C,2,FALSE)</f>
        <v>0.74717930881080397</v>
      </c>
      <c r="D300">
        <f>VLOOKUP(A300,'1y'!A:C,2,FALSE)</f>
        <v>0.51951633867765401</v>
      </c>
      <c r="E300">
        <f>VLOOKUP(A300,'3y'!A:C,2,FALSE)</f>
        <v>0.39179147687536398</v>
      </c>
      <c r="F300">
        <f>VLOOKUP(A300,'5y'!A:C,2,FALSE)</f>
        <v>0.48792339223201597</v>
      </c>
      <c r="H300">
        <f>VLOOKUP(A300,'6m'!A:C,3,FALSE)</f>
        <v>0.54820106500528898</v>
      </c>
      <c r="I300">
        <f>VLOOKUP(A300,'1y'!A:C,3,FALSE)</f>
        <v>0.58718900545275299</v>
      </c>
      <c r="J300">
        <f>VLOOKUP(A300,'3y'!A:C,3,FALSE)</f>
        <v>0.52993767973194705</v>
      </c>
      <c r="K300">
        <f>VLOOKUP(A300,'5y'!A:C,3,FALSE)</f>
        <v>0.588714950114688</v>
      </c>
      <c r="M300" t="str">
        <f t="shared" si="48"/>
        <v>TF</v>
      </c>
      <c r="N300" t="str">
        <f t="shared" si="49"/>
        <v>-</v>
      </c>
      <c r="O300" t="str">
        <f t="shared" si="50"/>
        <v>TF</v>
      </c>
      <c r="P300" t="str">
        <f t="shared" si="51"/>
        <v>TF</v>
      </c>
      <c r="Q300" t="str">
        <f t="shared" si="52"/>
        <v>-</v>
      </c>
      <c r="R300" t="str">
        <f t="shared" si="53"/>
        <v>TF</v>
      </c>
      <c r="S300" t="str">
        <f t="shared" si="54"/>
        <v>TF</v>
      </c>
      <c r="T300" t="str">
        <f t="shared" si="55"/>
        <v>TF</v>
      </c>
      <c r="U300" t="str">
        <f t="shared" si="56"/>
        <v>TF</v>
      </c>
      <c r="V300" t="str">
        <f t="shared" si="57"/>
        <v>TF</v>
      </c>
      <c r="W300" t="str">
        <f t="shared" si="58"/>
        <v>TF</v>
      </c>
      <c r="X300" t="str">
        <f t="shared" si="59"/>
        <v>TF</v>
      </c>
    </row>
    <row r="301" spans="1:24" x14ac:dyDescent="0.3">
      <c r="A301" t="s">
        <v>301</v>
      </c>
      <c r="B301" t="str">
        <f>+VLOOKUP(A301,tickers!A:B,2,FALSE)</f>
        <v>Zoetis Inc.</v>
      </c>
      <c r="C301">
        <f>VLOOKUP(A301,'6m'!A:C,2,FALSE)</f>
        <v>0.32672957582866802</v>
      </c>
      <c r="D301">
        <f>VLOOKUP(A301,'1y'!A:C,2,FALSE)</f>
        <v>0.91809842747464698</v>
      </c>
      <c r="E301">
        <f>VLOOKUP(A301,'3y'!A:C,2,FALSE)</f>
        <v>0.39621144526443502</v>
      </c>
      <c r="F301">
        <f>VLOOKUP(A301,'5y'!A:C,2,FALSE)</f>
        <v>3.9327129427453297E-2</v>
      </c>
      <c r="H301">
        <f>VLOOKUP(A301,'6m'!A:C,3,FALSE)</f>
        <v>0.59707466959143196</v>
      </c>
      <c r="I301">
        <f>VLOOKUP(A301,'1y'!A:C,3,FALSE)</f>
        <v>0.77285673557823098</v>
      </c>
      <c r="J301">
        <f>VLOOKUP(A301,'3y'!A:C,3,FALSE)</f>
        <v>0.79790397106721</v>
      </c>
      <c r="K301">
        <f>VLOOKUP(A301,'5y'!A:C,3,FALSE)</f>
        <v>0.82087901918383299</v>
      </c>
      <c r="M301" t="str">
        <f t="shared" si="48"/>
        <v>TF</v>
      </c>
      <c r="N301" t="str">
        <f t="shared" si="49"/>
        <v>-</v>
      </c>
      <c r="O301" t="str">
        <f t="shared" si="50"/>
        <v>TF</v>
      </c>
      <c r="P301" t="str">
        <f t="shared" si="51"/>
        <v>TF</v>
      </c>
      <c r="Q301" t="str">
        <f t="shared" si="52"/>
        <v>-</v>
      </c>
      <c r="R301" t="str">
        <f t="shared" si="53"/>
        <v>TF</v>
      </c>
      <c r="S301" t="str">
        <f t="shared" si="54"/>
        <v>TF</v>
      </c>
      <c r="T301" t="str">
        <f t="shared" si="55"/>
        <v>TF</v>
      </c>
      <c r="U301" t="str">
        <f t="shared" si="56"/>
        <v>TF</v>
      </c>
      <c r="V301" t="str">
        <f t="shared" si="57"/>
        <v>TF</v>
      </c>
      <c r="W301" t="str">
        <f t="shared" si="58"/>
        <v>TF</v>
      </c>
      <c r="X301" t="str">
        <f t="shared" si="59"/>
        <v>TF</v>
      </c>
    </row>
    <row r="302" spans="1:24" x14ac:dyDescent="0.3">
      <c r="A302" t="s">
        <v>302</v>
      </c>
      <c r="B302" t="str">
        <f>+VLOOKUP(A302,tickers!A:B,2,FALSE)</f>
        <v>Wyndham Destinations Inc.</v>
      </c>
      <c r="C302">
        <f>VLOOKUP(A302,'6m'!A:C,2,FALSE)</f>
        <v>0.23268267486628799</v>
      </c>
      <c r="D302">
        <f>VLOOKUP(A302,'1y'!A:C,2,FALSE)</f>
        <v>0.179213679881816</v>
      </c>
      <c r="E302">
        <f>VLOOKUP(A302,'3y'!A:C,2,FALSE)</f>
        <v>0.35300804686270298</v>
      </c>
      <c r="F302">
        <f>VLOOKUP(A302,'5y'!A:C,2,FALSE)</f>
        <v>0.30573559103728198</v>
      </c>
      <c r="H302">
        <f>VLOOKUP(A302,'6m'!A:C,3,FALSE)</f>
        <v>0.61934265508721797</v>
      </c>
      <c r="I302">
        <f>VLOOKUP(A302,'1y'!A:C,3,FALSE)</f>
        <v>0.53855163530000005</v>
      </c>
      <c r="J302">
        <f>VLOOKUP(A302,'3y'!A:C,3,FALSE)</f>
        <v>0.533532945645248</v>
      </c>
      <c r="K302">
        <f>VLOOKUP(A302,'5y'!A:C,3,FALSE)</f>
        <v>0.60228137796647596</v>
      </c>
      <c r="M302" t="str">
        <f t="shared" si="48"/>
        <v>TF</v>
      </c>
      <c r="N302" t="str">
        <f t="shared" si="49"/>
        <v>-</v>
      </c>
      <c r="O302" t="str">
        <f t="shared" si="50"/>
        <v>TF</v>
      </c>
      <c r="P302" t="str">
        <f t="shared" si="51"/>
        <v>TF</v>
      </c>
      <c r="Q302" t="str">
        <f t="shared" si="52"/>
        <v>-</v>
      </c>
      <c r="R302" t="str">
        <f t="shared" si="53"/>
        <v>TF</v>
      </c>
      <c r="S302" t="str">
        <f t="shared" si="54"/>
        <v>TF</v>
      </c>
      <c r="T302" t="str">
        <f t="shared" si="55"/>
        <v>TF</v>
      </c>
      <c r="U302" t="str">
        <f t="shared" si="56"/>
        <v>TF</v>
      </c>
      <c r="V302" t="str">
        <f t="shared" si="57"/>
        <v>TF</v>
      </c>
      <c r="W302" t="str">
        <f t="shared" si="58"/>
        <v>TF</v>
      </c>
      <c r="X302" t="str">
        <f t="shared" si="59"/>
        <v>TF</v>
      </c>
    </row>
    <row r="303" spans="1:24" x14ac:dyDescent="0.3">
      <c r="A303" t="s">
        <v>303</v>
      </c>
      <c r="B303" t="str">
        <f>+VLOOKUP(A303,tickers!A:B,2,FALSE)</f>
        <v>Xylem Inc.</v>
      </c>
      <c r="C303">
        <f>VLOOKUP(A303,'6m'!A:C,2,FALSE)</f>
        <v>4.2602564117077302E-2</v>
      </c>
      <c r="D303">
        <f>VLOOKUP(A303,'1y'!A:C,2,FALSE)</f>
        <v>0.261507302817516</v>
      </c>
      <c r="E303">
        <f>VLOOKUP(A303,'3y'!A:C,2,FALSE)</f>
        <v>0.80335186584995699</v>
      </c>
      <c r="F303">
        <f>VLOOKUP(A303,'5y'!A:C,2,FALSE)</f>
        <v>0.77861171852383904</v>
      </c>
      <c r="H303">
        <f>VLOOKUP(A303,'6m'!A:C,3,FALSE)</f>
        <v>0.33163163110448901</v>
      </c>
      <c r="I303">
        <f>VLOOKUP(A303,'1y'!A:C,3,FALSE)</f>
        <v>0.35965571959189202</v>
      </c>
      <c r="J303">
        <f>VLOOKUP(A303,'3y'!A:C,3,FALSE)</f>
        <v>0.54607498862140302</v>
      </c>
      <c r="K303">
        <f>VLOOKUP(A303,'5y'!A:C,3,FALSE)</f>
        <v>0.71389076929861905</v>
      </c>
      <c r="M303" t="str">
        <f t="shared" si="48"/>
        <v>MR</v>
      </c>
      <c r="N303" t="str">
        <f t="shared" si="49"/>
        <v>MR</v>
      </c>
      <c r="O303" t="str">
        <f t="shared" si="50"/>
        <v>MR</v>
      </c>
      <c r="P303" t="str">
        <f t="shared" si="51"/>
        <v>MR</v>
      </c>
      <c r="Q303" t="str">
        <f t="shared" si="52"/>
        <v>-</v>
      </c>
      <c r="R303" t="str">
        <f t="shared" si="53"/>
        <v>-</v>
      </c>
      <c r="S303" t="str">
        <f t="shared" si="54"/>
        <v>MR</v>
      </c>
      <c r="T303" t="str">
        <f t="shared" si="55"/>
        <v>TF</v>
      </c>
      <c r="U303" t="str">
        <f t="shared" si="56"/>
        <v>TF</v>
      </c>
      <c r="V303" t="str">
        <f t="shared" si="57"/>
        <v>MR</v>
      </c>
      <c r="W303" t="str">
        <f t="shared" si="58"/>
        <v>TF</v>
      </c>
      <c r="X303" t="str">
        <f t="shared" si="59"/>
        <v>TF</v>
      </c>
    </row>
    <row r="304" spans="1:24" x14ac:dyDescent="0.3">
      <c r="A304" t="s">
        <v>304</v>
      </c>
      <c r="B304" t="str">
        <f>+VLOOKUP(A304,tickers!A:B,2,FALSE)</f>
        <v>Zions Bancorp Inc.</v>
      </c>
      <c r="C304">
        <f>VLOOKUP(A304,'6m'!A:C,2,FALSE)</f>
        <v>0.78428856407933401</v>
      </c>
      <c r="D304">
        <f>VLOOKUP(A304,'1y'!A:C,2,FALSE)</f>
        <v>0.417895183715075</v>
      </c>
      <c r="E304">
        <f>VLOOKUP(A304,'3y'!A:C,2,FALSE)</f>
        <v>0.348581091254618</v>
      </c>
      <c r="F304">
        <f>VLOOKUP(A304,'5y'!A:C,2,FALSE)</f>
        <v>0.82463698155665</v>
      </c>
      <c r="H304">
        <f>VLOOKUP(A304,'6m'!A:C,3,FALSE)</f>
        <v>0.71418646637209704</v>
      </c>
      <c r="I304">
        <f>VLOOKUP(A304,'1y'!A:C,3,FALSE)</f>
        <v>0.588288576304697</v>
      </c>
      <c r="J304">
        <f>VLOOKUP(A304,'3y'!A:C,3,FALSE)</f>
        <v>0.50223678119793203</v>
      </c>
      <c r="K304">
        <f>VLOOKUP(A304,'5y'!A:C,3,FALSE)</f>
        <v>0.70420783767967798</v>
      </c>
      <c r="M304" t="str">
        <f t="shared" si="48"/>
        <v>TF</v>
      </c>
      <c r="N304" t="str">
        <f t="shared" si="49"/>
        <v>-</v>
      </c>
      <c r="O304" t="str">
        <f t="shared" si="50"/>
        <v>TF</v>
      </c>
      <c r="P304" t="str">
        <f t="shared" si="51"/>
        <v>TF</v>
      </c>
      <c r="Q304" t="str">
        <f t="shared" si="52"/>
        <v>-</v>
      </c>
      <c r="R304" t="str">
        <f t="shared" si="53"/>
        <v>TF</v>
      </c>
      <c r="S304" t="str">
        <f t="shared" si="54"/>
        <v>TF</v>
      </c>
      <c r="T304" t="str">
        <f t="shared" si="55"/>
        <v>TF</v>
      </c>
      <c r="U304" t="str">
        <f t="shared" si="56"/>
        <v>TF</v>
      </c>
      <c r="V304" t="str">
        <f t="shared" si="57"/>
        <v>MR</v>
      </c>
      <c r="W304" t="str">
        <f t="shared" si="58"/>
        <v>TF</v>
      </c>
      <c r="X304" t="str">
        <f t="shared" si="59"/>
        <v>TF</v>
      </c>
    </row>
    <row r="305" spans="1:24" x14ac:dyDescent="0.3">
      <c r="A305" t="s">
        <v>305</v>
      </c>
      <c r="B305" t="str">
        <f>+VLOOKUP(A305,tickers!A:B,2,FALSE)</f>
        <v>Worthington Industries Inc.</v>
      </c>
      <c r="C305">
        <f>VLOOKUP(A305,'6m'!A:C,2,FALSE)</f>
        <v>0.57474922870977896</v>
      </c>
      <c r="D305">
        <f>VLOOKUP(A305,'1y'!A:C,2,FALSE)</f>
        <v>9.0504129760682894E-2</v>
      </c>
      <c r="E305">
        <f>VLOOKUP(A305,'3y'!A:C,2,FALSE)</f>
        <v>0.108702273555529</v>
      </c>
      <c r="F305">
        <f>VLOOKUP(A305,'5y'!A:C,2,FALSE)</f>
        <v>0.51140161404193396</v>
      </c>
      <c r="H305">
        <f>VLOOKUP(A305,'6m'!A:C,3,FALSE)</f>
        <v>0.53162848934708595</v>
      </c>
      <c r="I305">
        <f>VLOOKUP(A305,'1y'!A:C,3,FALSE)</f>
        <v>0.44880864170210899</v>
      </c>
      <c r="J305">
        <f>VLOOKUP(A305,'3y'!A:C,3,FALSE)</f>
        <v>0.41103557648246097</v>
      </c>
      <c r="K305">
        <f>VLOOKUP(A305,'5y'!A:C,3,FALSE)</f>
        <v>0.61973560767635805</v>
      </c>
      <c r="M305" t="str">
        <f t="shared" si="48"/>
        <v>TF</v>
      </c>
      <c r="N305" t="str">
        <f t="shared" si="49"/>
        <v>-</v>
      </c>
      <c r="O305" t="str">
        <f t="shared" si="50"/>
        <v>TF</v>
      </c>
      <c r="P305" t="str">
        <f t="shared" si="51"/>
        <v>MR</v>
      </c>
      <c r="Q305" t="str">
        <f t="shared" si="52"/>
        <v>MR</v>
      </c>
      <c r="R305" t="str">
        <f t="shared" si="53"/>
        <v>MR</v>
      </c>
      <c r="S305" t="str">
        <f t="shared" si="54"/>
        <v>TF</v>
      </c>
      <c r="T305" t="str">
        <f t="shared" si="55"/>
        <v>MR</v>
      </c>
      <c r="U305" t="str">
        <f t="shared" si="56"/>
        <v>TF</v>
      </c>
      <c r="V305" t="str">
        <f t="shared" si="57"/>
        <v>MR</v>
      </c>
      <c r="W305" t="str">
        <f t="shared" si="58"/>
        <v>TF</v>
      </c>
      <c r="X305" t="str">
        <f t="shared" si="59"/>
        <v>TF</v>
      </c>
    </row>
    <row r="306" spans="1:24" x14ac:dyDescent="0.3">
      <c r="A306" t="s">
        <v>306</v>
      </c>
      <c r="B306" t="str">
        <f>+VLOOKUP(A306,tickers!A:B,2,FALSE)</f>
        <v>WPP plc</v>
      </c>
      <c r="C306">
        <f>VLOOKUP(A306,'6m'!A:C,2,FALSE)</f>
        <v>0.72767871413101803</v>
      </c>
      <c r="D306">
        <f>VLOOKUP(A306,'1y'!A:C,2,FALSE)</f>
        <v>0.53169609560749198</v>
      </c>
      <c r="E306">
        <f>VLOOKUP(A306,'3y'!A:C,2,FALSE)</f>
        <v>0.91051774455296397</v>
      </c>
      <c r="F306">
        <f>VLOOKUP(A306,'5y'!A:C,2,FALSE)</f>
        <v>0.63469639125954902</v>
      </c>
      <c r="H306">
        <f>VLOOKUP(A306,'6m'!A:C,3,FALSE)</f>
        <v>0.59792727791478095</v>
      </c>
      <c r="I306">
        <f>VLOOKUP(A306,'1y'!A:C,3,FALSE)</f>
        <v>0.57039014637647401</v>
      </c>
      <c r="J306">
        <f>VLOOKUP(A306,'3y'!A:C,3,FALSE)</f>
        <v>0.60556579197341898</v>
      </c>
      <c r="K306">
        <f>VLOOKUP(A306,'5y'!A:C,3,FALSE)</f>
        <v>0.57181013437268802</v>
      </c>
      <c r="M306" t="str">
        <f t="shared" si="48"/>
        <v>TF</v>
      </c>
      <c r="N306" t="str">
        <f t="shared" si="49"/>
        <v>-</v>
      </c>
      <c r="O306" t="str">
        <f t="shared" si="50"/>
        <v>TF</v>
      </c>
      <c r="P306" t="str">
        <f t="shared" si="51"/>
        <v>TF</v>
      </c>
      <c r="Q306" t="str">
        <f t="shared" si="52"/>
        <v>-</v>
      </c>
      <c r="R306" t="str">
        <f t="shared" si="53"/>
        <v>TF</v>
      </c>
      <c r="S306" t="str">
        <f t="shared" si="54"/>
        <v>MR</v>
      </c>
      <c r="T306" t="str">
        <f t="shared" si="55"/>
        <v>TF</v>
      </c>
      <c r="U306" t="str">
        <f t="shared" si="56"/>
        <v>TF</v>
      </c>
      <c r="V306" t="str">
        <f t="shared" si="57"/>
        <v>MR</v>
      </c>
      <c r="W306" t="str">
        <f t="shared" si="58"/>
        <v>TF</v>
      </c>
      <c r="X306" t="str">
        <f t="shared" si="59"/>
        <v>TF</v>
      </c>
    </row>
    <row r="307" spans="1:24" x14ac:dyDescent="0.3">
      <c r="A307" t="s">
        <v>307</v>
      </c>
      <c r="B307" t="str">
        <f>+VLOOKUP(A307,tickers!A:B,2,FALSE)</f>
        <v>WSFS Financial Corp.</v>
      </c>
      <c r="C307">
        <f>VLOOKUP(A307,'6m'!A:C,2,FALSE)</f>
        <v>7.4953950512174197E-2</v>
      </c>
      <c r="D307">
        <f>VLOOKUP(A307,'1y'!A:C,2,FALSE)</f>
        <v>4.12846350335603E-2</v>
      </c>
      <c r="E307">
        <f>VLOOKUP(A307,'3y'!A:C,2,FALSE)</f>
        <v>0.161182046257932</v>
      </c>
      <c r="F307">
        <f>VLOOKUP(A307,'5y'!A:C,2,FALSE)</f>
        <v>0.86642337865860197</v>
      </c>
      <c r="H307">
        <f>VLOOKUP(A307,'6m'!A:C,3,FALSE)</f>
        <v>0.40875359761431901</v>
      </c>
      <c r="I307">
        <f>VLOOKUP(A307,'1y'!A:C,3,FALSE)</f>
        <v>0.40137350923977999</v>
      </c>
      <c r="J307">
        <f>VLOOKUP(A307,'3y'!A:C,3,FALSE)</f>
        <v>0.51920999241106003</v>
      </c>
      <c r="K307">
        <f>VLOOKUP(A307,'5y'!A:C,3,FALSE)</f>
        <v>0.64173815486062102</v>
      </c>
      <c r="M307" t="str">
        <f t="shared" si="48"/>
        <v>MR</v>
      </c>
      <c r="N307" t="str">
        <f t="shared" si="49"/>
        <v>MR</v>
      </c>
      <c r="O307" t="str">
        <f t="shared" si="50"/>
        <v>MR</v>
      </c>
      <c r="P307" t="str">
        <f t="shared" si="51"/>
        <v>MR</v>
      </c>
      <c r="Q307" t="str">
        <f t="shared" si="52"/>
        <v>MR</v>
      </c>
      <c r="R307" t="str">
        <f t="shared" si="53"/>
        <v>MR</v>
      </c>
      <c r="S307" t="str">
        <f t="shared" si="54"/>
        <v>TF</v>
      </c>
      <c r="T307" t="str">
        <f t="shared" si="55"/>
        <v>TF</v>
      </c>
      <c r="U307" t="str">
        <f t="shared" si="56"/>
        <v>TF</v>
      </c>
      <c r="V307" t="str">
        <f t="shared" si="57"/>
        <v>MR</v>
      </c>
      <c r="W307" t="str">
        <f t="shared" si="58"/>
        <v>TF</v>
      </c>
      <c r="X307" t="str">
        <f t="shared" si="59"/>
        <v>TF</v>
      </c>
    </row>
    <row r="308" spans="1:24" x14ac:dyDescent="0.3">
      <c r="A308" t="s">
        <v>308</v>
      </c>
      <c r="B308" t="str">
        <f>+VLOOKUP(A308,tickers!A:B,2,FALSE)</f>
        <v>WesBanco Inc.</v>
      </c>
      <c r="C308">
        <f>VLOOKUP(A308,'6m'!A:C,2,FALSE)</f>
        <v>0.43145084774535603</v>
      </c>
      <c r="D308">
        <f>VLOOKUP(A308,'1y'!A:C,2,FALSE)</f>
        <v>0.22211302403702399</v>
      </c>
      <c r="E308">
        <f>VLOOKUP(A308,'3y'!A:C,2,FALSE)</f>
        <v>0.19516812080315901</v>
      </c>
      <c r="F308">
        <f>VLOOKUP(A308,'5y'!A:C,2,FALSE)</f>
        <v>0.69113806850534198</v>
      </c>
      <c r="H308">
        <f>VLOOKUP(A308,'6m'!A:C,3,FALSE)</f>
        <v>0.49014736047049601</v>
      </c>
      <c r="I308">
        <f>VLOOKUP(A308,'1y'!A:C,3,FALSE)</f>
        <v>0.45507580365078398</v>
      </c>
      <c r="J308">
        <f>VLOOKUP(A308,'3y'!A:C,3,FALSE)</f>
        <v>0.50588244128575199</v>
      </c>
      <c r="K308">
        <f>VLOOKUP(A308,'5y'!A:C,3,FALSE)</f>
        <v>0.60787901171525405</v>
      </c>
      <c r="M308" t="str">
        <f t="shared" si="48"/>
        <v>MR</v>
      </c>
      <c r="N308" t="str">
        <f t="shared" si="49"/>
        <v>-</v>
      </c>
      <c r="O308" t="str">
        <f t="shared" si="50"/>
        <v>-</v>
      </c>
      <c r="P308" t="str">
        <f t="shared" si="51"/>
        <v>MR</v>
      </c>
      <c r="Q308" t="str">
        <f t="shared" si="52"/>
        <v>-</v>
      </c>
      <c r="R308" t="str">
        <f t="shared" si="53"/>
        <v>-</v>
      </c>
      <c r="S308" t="str">
        <f t="shared" si="54"/>
        <v>TF</v>
      </c>
      <c r="T308" t="str">
        <f t="shared" si="55"/>
        <v>TF</v>
      </c>
      <c r="U308" t="str">
        <f t="shared" si="56"/>
        <v>TF</v>
      </c>
      <c r="V308" t="str">
        <f t="shared" si="57"/>
        <v>MR</v>
      </c>
      <c r="W308" t="str">
        <f t="shared" si="58"/>
        <v>TF</v>
      </c>
      <c r="X308" t="str">
        <f t="shared" si="59"/>
        <v>TF</v>
      </c>
    </row>
    <row r="309" spans="1:24" x14ac:dyDescent="0.3">
      <c r="A309" t="s">
        <v>309</v>
      </c>
      <c r="B309" t="str">
        <f>+VLOOKUP(A309,tickers!A:B,2,FALSE)</f>
        <v>West Bancorp Inc.</v>
      </c>
      <c r="C309">
        <f>VLOOKUP(A309,'6m'!A:C,2,FALSE)</f>
        <v>0.80050879134610498</v>
      </c>
      <c r="D309">
        <f>VLOOKUP(A309,'1y'!A:C,2,FALSE)</f>
        <v>0.52194623418869401</v>
      </c>
      <c r="E309">
        <f>VLOOKUP(A309,'3y'!A:C,2,FALSE)</f>
        <v>0.13466928982388199</v>
      </c>
      <c r="F309">
        <f>VLOOKUP(A309,'5y'!A:C,2,FALSE)</f>
        <v>0.52217733731321203</v>
      </c>
      <c r="H309">
        <f>VLOOKUP(A309,'6m'!A:C,3,FALSE)</f>
        <v>0.74563468763217</v>
      </c>
      <c r="I309">
        <f>VLOOKUP(A309,'1y'!A:C,3,FALSE)</f>
        <v>0.60523295698531299</v>
      </c>
      <c r="J309">
        <f>VLOOKUP(A309,'3y'!A:C,3,FALSE)</f>
        <v>0.51599278392693704</v>
      </c>
      <c r="K309">
        <f>VLOOKUP(A309,'5y'!A:C,3,FALSE)</f>
        <v>0.55800970953116102</v>
      </c>
      <c r="M309" t="str">
        <f t="shared" si="48"/>
        <v>TF</v>
      </c>
      <c r="N309" t="str">
        <f t="shared" si="49"/>
        <v>-</v>
      </c>
      <c r="O309" t="str">
        <f t="shared" si="50"/>
        <v>TF</v>
      </c>
      <c r="P309" t="str">
        <f t="shared" si="51"/>
        <v>TF</v>
      </c>
      <c r="Q309" t="str">
        <f t="shared" si="52"/>
        <v>-</v>
      </c>
      <c r="R309" t="str">
        <f t="shared" si="53"/>
        <v>TF</v>
      </c>
      <c r="S309" t="str">
        <f t="shared" si="54"/>
        <v>TF</v>
      </c>
      <c r="T309" t="str">
        <f t="shared" si="55"/>
        <v>TF</v>
      </c>
      <c r="U309" t="str">
        <f t="shared" si="56"/>
        <v>TF</v>
      </c>
      <c r="V309" t="str">
        <f t="shared" si="57"/>
        <v>MR</v>
      </c>
      <c r="W309" t="str">
        <f t="shared" si="58"/>
        <v>TF</v>
      </c>
      <c r="X309" t="str">
        <f t="shared" si="59"/>
        <v>TF</v>
      </c>
    </row>
    <row r="310" spans="1:24" x14ac:dyDescent="0.3">
      <c r="A310" t="s">
        <v>310</v>
      </c>
      <c r="B310" t="str">
        <f>+VLOOKUP(A310,tickers!A:B,2,FALSE)</f>
        <v>Westinghouse Air Brake Technologies Corp.</v>
      </c>
      <c r="C310">
        <f>VLOOKUP(A310,'6m'!A:C,2,FALSE)</f>
        <v>0.18744505656989599</v>
      </c>
      <c r="D310">
        <f>VLOOKUP(A310,'1y'!A:C,2,FALSE)</f>
        <v>5.4012345173220601E-2</v>
      </c>
      <c r="E310">
        <f>VLOOKUP(A310,'3y'!A:C,2,FALSE)</f>
        <v>0.38627921140346999</v>
      </c>
      <c r="F310">
        <f>VLOOKUP(A310,'5y'!A:C,2,FALSE)</f>
        <v>0.14999915900657201</v>
      </c>
      <c r="H310">
        <f>VLOOKUP(A310,'6m'!A:C,3,FALSE)</f>
        <v>0.45384873791026697</v>
      </c>
      <c r="I310">
        <f>VLOOKUP(A310,'1y'!A:C,3,FALSE)</f>
        <v>0.38134403573430697</v>
      </c>
      <c r="J310">
        <f>VLOOKUP(A310,'3y'!A:C,3,FALSE)</f>
        <v>0.53709569355682596</v>
      </c>
      <c r="K310">
        <f>VLOOKUP(A310,'5y'!A:C,3,FALSE)</f>
        <v>0.51823941359894998</v>
      </c>
      <c r="M310" t="str">
        <f t="shared" si="48"/>
        <v>MR</v>
      </c>
      <c r="N310" t="str">
        <f t="shared" si="49"/>
        <v>-</v>
      </c>
      <c r="O310" t="str">
        <f t="shared" si="50"/>
        <v>-</v>
      </c>
      <c r="P310" t="str">
        <f t="shared" si="51"/>
        <v>MR</v>
      </c>
      <c r="Q310" t="str">
        <f t="shared" si="52"/>
        <v>MR</v>
      </c>
      <c r="R310" t="str">
        <f t="shared" si="53"/>
        <v>MR</v>
      </c>
      <c r="S310" t="str">
        <f t="shared" si="54"/>
        <v>TF</v>
      </c>
      <c r="T310" t="str">
        <f t="shared" si="55"/>
        <v>TF</v>
      </c>
      <c r="U310" t="str">
        <f t="shared" si="56"/>
        <v>TF</v>
      </c>
      <c r="V310" t="str">
        <f t="shared" si="57"/>
        <v>TF</v>
      </c>
      <c r="W310" t="str">
        <f t="shared" si="58"/>
        <v>TF</v>
      </c>
      <c r="X310" t="str">
        <f t="shared" si="59"/>
        <v>TF</v>
      </c>
    </row>
    <row r="311" spans="1:24" x14ac:dyDescent="0.3">
      <c r="A311" t="s">
        <v>311</v>
      </c>
      <c r="B311" t="str">
        <f>+VLOOKUP(A311,tickers!A:B,2,FALSE)</f>
        <v>Westlake Chemical Partners LP</v>
      </c>
      <c r="C311">
        <f>VLOOKUP(A311,'6m'!A:C,2,FALSE)</f>
        <v>0.26536144583010901</v>
      </c>
      <c r="D311">
        <f>VLOOKUP(A311,'1y'!A:C,2,FALSE)</f>
        <v>4.4326613321999102E-2</v>
      </c>
      <c r="E311">
        <f>VLOOKUP(A311,'3y'!A:C,2,FALSE)</f>
        <v>1.57611860465111E-2</v>
      </c>
      <c r="F311">
        <f>VLOOKUP(A311,'5y'!A:C,2,FALSE)</f>
        <v>0.131644067304797</v>
      </c>
      <c r="H311">
        <f>VLOOKUP(A311,'6m'!A:C,3,FALSE)</f>
        <v>0.62915337753748901</v>
      </c>
      <c r="I311">
        <f>VLOOKUP(A311,'1y'!A:C,3,FALSE)</f>
        <v>0.57040372367940195</v>
      </c>
      <c r="J311">
        <f>VLOOKUP(A311,'3y'!A:C,3,FALSE)</f>
        <v>0.52915331446307901</v>
      </c>
      <c r="K311">
        <f>VLOOKUP(A311,'5y'!A:C,3,FALSE)</f>
        <v>0.57419429106752895</v>
      </c>
      <c r="M311" t="str">
        <f t="shared" si="48"/>
        <v>TF</v>
      </c>
      <c r="N311" t="str">
        <f t="shared" si="49"/>
        <v>-</v>
      </c>
      <c r="O311" t="str">
        <f t="shared" si="50"/>
        <v>TF</v>
      </c>
      <c r="P311" t="str">
        <f t="shared" si="51"/>
        <v>TF</v>
      </c>
      <c r="Q311" t="str">
        <f t="shared" si="52"/>
        <v>MR</v>
      </c>
      <c r="R311" t="str">
        <f t="shared" si="53"/>
        <v>TF</v>
      </c>
      <c r="S311" t="str">
        <f t="shared" si="54"/>
        <v>TF</v>
      </c>
      <c r="T311" t="str">
        <f t="shared" si="55"/>
        <v>TF</v>
      </c>
      <c r="U311" t="str">
        <f t="shared" si="56"/>
        <v>TF</v>
      </c>
      <c r="V311" t="str">
        <f t="shared" si="57"/>
        <v>TF</v>
      </c>
      <c r="W311" t="str">
        <f t="shared" si="58"/>
        <v>TF</v>
      </c>
      <c r="X311" t="str">
        <f t="shared" si="59"/>
        <v>TF</v>
      </c>
    </row>
    <row r="312" spans="1:24" x14ac:dyDescent="0.3">
      <c r="A312" t="s">
        <v>312</v>
      </c>
      <c r="B312" t="str">
        <f>+VLOOKUP(A312,tickers!A:B,2,FALSE)</f>
        <v>Weyerhaeuser Company</v>
      </c>
      <c r="C312">
        <f>VLOOKUP(A312,'6m'!A:C,2,FALSE)</f>
        <v>0.69112868987491605</v>
      </c>
      <c r="D312">
        <f>VLOOKUP(A312,'1y'!A:C,2,FALSE)</f>
        <v>0.31572201698435898</v>
      </c>
      <c r="E312">
        <f>VLOOKUP(A312,'3y'!A:C,2,FALSE)</f>
        <v>0.55843003789119905</v>
      </c>
      <c r="F312">
        <f>VLOOKUP(A312,'5y'!A:C,2,FALSE)</f>
        <v>0.25190738991058498</v>
      </c>
      <c r="H312">
        <f>VLOOKUP(A312,'6m'!A:C,3,FALSE)</f>
        <v>0.72535269977637296</v>
      </c>
      <c r="I312">
        <f>VLOOKUP(A312,'1y'!A:C,3,FALSE)</f>
        <v>0.66997961802080097</v>
      </c>
      <c r="J312">
        <f>VLOOKUP(A312,'3y'!A:C,3,FALSE)</f>
        <v>0.61755229962797298</v>
      </c>
      <c r="K312">
        <f>VLOOKUP(A312,'5y'!A:C,3,FALSE)</f>
        <v>0.571616679401724</v>
      </c>
      <c r="M312" t="str">
        <f t="shared" si="48"/>
        <v>TF</v>
      </c>
      <c r="N312" t="str">
        <f t="shared" si="49"/>
        <v>-</v>
      </c>
      <c r="O312" t="str">
        <f t="shared" si="50"/>
        <v>TF</v>
      </c>
      <c r="P312" t="str">
        <f t="shared" si="51"/>
        <v>TF</v>
      </c>
      <c r="Q312" t="str">
        <f t="shared" si="52"/>
        <v>-</v>
      </c>
      <c r="R312" t="str">
        <f t="shared" si="53"/>
        <v>TF</v>
      </c>
      <c r="S312" t="str">
        <f t="shared" si="54"/>
        <v>MR</v>
      </c>
      <c r="T312" t="str">
        <f t="shared" si="55"/>
        <v>TF</v>
      </c>
      <c r="U312" t="str">
        <f t="shared" si="56"/>
        <v>TF</v>
      </c>
      <c r="V312" t="str">
        <f t="shared" si="57"/>
        <v>TF</v>
      </c>
      <c r="W312" t="str">
        <f t="shared" si="58"/>
        <v>TF</v>
      </c>
      <c r="X312" t="str">
        <f t="shared" si="59"/>
        <v>TF</v>
      </c>
    </row>
    <row r="313" spans="1:24" x14ac:dyDescent="0.3">
      <c r="A313" t="s">
        <v>313</v>
      </c>
      <c r="B313" t="str">
        <f>+VLOOKUP(A313,tickers!A:B,2,FALSE)</f>
        <v>Whirlpool Corp.</v>
      </c>
      <c r="C313">
        <f>VLOOKUP(A313,'6m'!A:C,2,FALSE)</f>
        <v>0.38342976179104199</v>
      </c>
      <c r="D313">
        <f>VLOOKUP(A313,'1y'!A:C,2,FALSE)</f>
        <v>0.46471445757586999</v>
      </c>
      <c r="E313">
        <f>VLOOKUP(A313,'3y'!A:C,2,FALSE)</f>
        <v>0.40104340336180699</v>
      </c>
      <c r="F313">
        <f>VLOOKUP(A313,'5y'!A:C,2,FALSE)</f>
        <v>0.17684345914946001</v>
      </c>
      <c r="H313">
        <f>VLOOKUP(A313,'6m'!A:C,3,FALSE)</f>
        <v>0.57756952539983497</v>
      </c>
      <c r="I313">
        <f>VLOOKUP(A313,'1y'!A:C,3,FALSE)</f>
        <v>0.5745881837829</v>
      </c>
      <c r="J313">
        <f>VLOOKUP(A313,'3y'!A:C,3,FALSE)</f>
        <v>0.56952522231565195</v>
      </c>
      <c r="K313">
        <f>VLOOKUP(A313,'5y'!A:C,3,FALSE)</f>
        <v>0.51106881308330299</v>
      </c>
      <c r="M313" t="str">
        <f t="shared" si="48"/>
        <v>TF</v>
      </c>
      <c r="N313" t="str">
        <f t="shared" si="49"/>
        <v>-</v>
      </c>
      <c r="O313" t="str">
        <f t="shared" si="50"/>
        <v>TF</v>
      </c>
      <c r="P313" t="str">
        <f t="shared" si="51"/>
        <v>TF</v>
      </c>
      <c r="Q313" t="str">
        <f t="shared" si="52"/>
        <v>-</v>
      </c>
      <c r="R313" t="str">
        <f t="shared" si="53"/>
        <v>TF</v>
      </c>
      <c r="S313" t="str">
        <f t="shared" si="54"/>
        <v>TF</v>
      </c>
      <c r="T313" t="str">
        <f t="shared" si="55"/>
        <v>TF</v>
      </c>
      <c r="U313" t="str">
        <f t="shared" si="56"/>
        <v>TF</v>
      </c>
      <c r="V313" t="str">
        <f t="shared" si="57"/>
        <v>TF</v>
      </c>
      <c r="W313" t="str">
        <f t="shared" si="58"/>
        <v>TF</v>
      </c>
      <c r="X313" t="str">
        <f t="shared" si="59"/>
        <v>TF</v>
      </c>
    </row>
    <row r="314" spans="1:24" x14ac:dyDescent="0.3">
      <c r="A314" t="s">
        <v>314</v>
      </c>
      <c r="B314" t="str">
        <f>+VLOOKUP(A314,tickers!A:B,2,FALSE)</f>
        <v>William Penn Bancorp Inc.</v>
      </c>
      <c r="C314">
        <f>VLOOKUP(A314,'6m'!A:C,2,FALSE)</f>
        <v>0.304910072303476</v>
      </c>
      <c r="D314">
        <f>VLOOKUP(A314,'1y'!A:C,2,FALSE)</f>
        <v>5.4186753583029101E-2</v>
      </c>
      <c r="E314">
        <f>VLOOKUP(A314,'3y'!A:C,2,FALSE)</f>
        <v>0.54575839442055196</v>
      </c>
      <c r="F314">
        <f>VLOOKUP(A314,'5y'!A:C,2,FALSE)</f>
        <v>0.361898381361558</v>
      </c>
      <c r="H314">
        <f>VLOOKUP(A314,'6m'!A:C,3,FALSE)</f>
        <v>0.66410133924512504</v>
      </c>
      <c r="I314">
        <f>VLOOKUP(A314,'1y'!A:C,3,FALSE)</f>
        <v>0.538543939492098</v>
      </c>
      <c r="J314">
        <f>VLOOKUP(A314,'3y'!A:C,3,FALSE)</f>
        <v>0.63698149732307896</v>
      </c>
      <c r="K314">
        <f>VLOOKUP(A314,'5y'!A:C,3,FALSE)</f>
        <v>0.65458807696110199</v>
      </c>
      <c r="M314" t="str">
        <f t="shared" si="48"/>
        <v>TF</v>
      </c>
      <c r="N314" t="str">
        <f t="shared" si="49"/>
        <v>-</v>
      </c>
      <c r="O314" t="str">
        <f t="shared" si="50"/>
        <v>TF</v>
      </c>
      <c r="P314" t="str">
        <f t="shared" si="51"/>
        <v>TF</v>
      </c>
      <c r="Q314" t="str">
        <f t="shared" si="52"/>
        <v>MR</v>
      </c>
      <c r="R314" t="str">
        <f t="shared" si="53"/>
        <v>TF</v>
      </c>
      <c r="S314" t="str">
        <f t="shared" si="54"/>
        <v>MR</v>
      </c>
      <c r="T314" t="str">
        <f t="shared" si="55"/>
        <v>TF</v>
      </c>
      <c r="U314" t="str">
        <f t="shared" si="56"/>
        <v>TF</v>
      </c>
      <c r="V314" t="str">
        <f t="shared" si="57"/>
        <v>TF</v>
      </c>
      <c r="W314" t="str">
        <f t="shared" si="58"/>
        <v>TF</v>
      </c>
      <c r="X314" t="str">
        <f t="shared" si="59"/>
        <v>TF</v>
      </c>
    </row>
    <row r="315" spans="1:24" x14ac:dyDescent="0.3">
      <c r="A315" t="s">
        <v>315</v>
      </c>
      <c r="B315" t="str">
        <f>+VLOOKUP(A315,tickers!A:B,2,FALSE)</f>
        <v>Willis Towers Watson plc</v>
      </c>
      <c r="C315">
        <f>VLOOKUP(A315,'6m'!A:C,2,FALSE)</f>
        <v>0.117449552866908</v>
      </c>
      <c r="D315">
        <f>VLOOKUP(A315,'1y'!A:C,2,FALSE)</f>
        <v>0.92353855189353096</v>
      </c>
      <c r="E315">
        <f>VLOOKUP(A315,'3y'!A:C,2,FALSE)</f>
        <v>0.60942684245036005</v>
      </c>
      <c r="F315">
        <f>VLOOKUP(A315,'5y'!A:C,2,FALSE)</f>
        <v>0.34261024942657098</v>
      </c>
      <c r="H315">
        <f>VLOOKUP(A315,'6m'!A:C,3,FALSE)</f>
        <v>0.54426767501363704</v>
      </c>
      <c r="I315">
        <f>VLOOKUP(A315,'1y'!A:C,3,FALSE)</f>
        <v>0.61073685462120098</v>
      </c>
      <c r="J315">
        <f>VLOOKUP(A315,'3y'!A:C,3,FALSE)</f>
        <v>0.63464316280626099</v>
      </c>
      <c r="K315">
        <f>VLOOKUP(A315,'5y'!A:C,3,FALSE)</f>
        <v>0.65407219221797597</v>
      </c>
      <c r="M315" t="str">
        <f t="shared" si="48"/>
        <v>TF</v>
      </c>
      <c r="N315" t="str">
        <f t="shared" si="49"/>
        <v>-</v>
      </c>
      <c r="O315" t="str">
        <f t="shared" si="50"/>
        <v>TF</v>
      </c>
      <c r="P315" t="str">
        <f t="shared" si="51"/>
        <v>TF</v>
      </c>
      <c r="Q315" t="str">
        <f t="shared" si="52"/>
        <v>-</v>
      </c>
      <c r="R315" t="str">
        <f t="shared" si="53"/>
        <v>TF</v>
      </c>
      <c r="S315" t="str">
        <f t="shared" si="54"/>
        <v>MR</v>
      </c>
      <c r="T315" t="str">
        <f t="shared" si="55"/>
        <v>TF</v>
      </c>
      <c r="U315" t="str">
        <f t="shared" si="56"/>
        <v>TF</v>
      </c>
      <c r="V315" t="str">
        <f t="shared" si="57"/>
        <v>TF</v>
      </c>
      <c r="W315" t="str">
        <f t="shared" si="58"/>
        <v>TF</v>
      </c>
      <c r="X315" t="str">
        <f t="shared" si="59"/>
        <v>TF</v>
      </c>
    </row>
    <row r="316" spans="1:24" x14ac:dyDescent="0.3">
      <c r="A316" t="s">
        <v>316</v>
      </c>
      <c r="B316" t="str">
        <f>+VLOOKUP(A316,tickers!A:B,2,FALSE)</f>
        <v>Winmark Corp.</v>
      </c>
      <c r="C316">
        <f>VLOOKUP(A316,'6m'!A:C,2,FALSE)</f>
        <v>0.362491210551879</v>
      </c>
      <c r="D316">
        <f>VLOOKUP(A316,'1y'!A:C,2,FALSE)</f>
        <v>0.20038902701265801</v>
      </c>
      <c r="E316">
        <f>VLOOKUP(A316,'3y'!A:C,2,FALSE)</f>
        <v>0.45052886663262598</v>
      </c>
      <c r="F316">
        <f>VLOOKUP(A316,'5y'!A:C,2,FALSE)</f>
        <v>0.392889208122988</v>
      </c>
      <c r="H316">
        <f>VLOOKUP(A316,'6m'!A:C,3,FALSE)</f>
        <v>0.77621038123699504</v>
      </c>
      <c r="I316">
        <f>VLOOKUP(A316,'1y'!A:C,3,FALSE)</f>
        <v>0.57983234447083298</v>
      </c>
      <c r="J316">
        <f>VLOOKUP(A316,'3y'!A:C,3,FALSE)</f>
        <v>0.63352106380376505</v>
      </c>
      <c r="K316">
        <f>VLOOKUP(A316,'5y'!A:C,3,FALSE)</f>
        <v>0.69319306554526805</v>
      </c>
      <c r="M316" t="str">
        <f t="shared" si="48"/>
        <v>TF</v>
      </c>
      <c r="N316" t="str">
        <f t="shared" si="49"/>
        <v>-</v>
      </c>
      <c r="O316" t="str">
        <f t="shared" si="50"/>
        <v>TF</v>
      </c>
      <c r="P316" t="str">
        <f t="shared" si="51"/>
        <v>TF</v>
      </c>
      <c r="Q316" t="str">
        <f t="shared" si="52"/>
        <v>-</v>
      </c>
      <c r="R316" t="str">
        <f t="shared" si="53"/>
        <v>TF</v>
      </c>
      <c r="S316" t="str">
        <f t="shared" si="54"/>
        <v>TF</v>
      </c>
      <c r="T316" t="str">
        <f t="shared" si="55"/>
        <v>TF</v>
      </c>
      <c r="U316" t="str">
        <f t="shared" si="56"/>
        <v>TF</v>
      </c>
      <c r="V316" t="str">
        <f t="shared" si="57"/>
        <v>TF</v>
      </c>
      <c r="W316" t="str">
        <f t="shared" si="58"/>
        <v>TF</v>
      </c>
      <c r="X316" t="str">
        <f t="shared" si="59"/>
        <v>TF</v>
      </c>
    </row>
    <row r="317" spans="1:24" x14ac:dyDescent="0.3">
      <c r="A317" t="s">
        <v>317</v>
      </c>
      <c r="B317" t="str">
        <f>+VLOOKUP(A317,tickers!A:B,2,FALSE)</f>
        <v>Wintrust Financial Corp.</v>
      </c>
      <c r="C317">
        <f>VLOOKUP(A317,'6m'!A:C,2,FALSE)</f>
        <v>0.54796760128062705</v>
      </c>
      <c r="D317">
        <f>VLOOKUP(A317,'1y'!A:C,2,FALSE)</f>
        <v>0.18178825844745</v>
      </c>
      <c r="E317">
        <f>VLOOKUP(A317,'3y'!A:C,2,FALSE)</f>
        <v>0.25921557533281397</v>
      </c>
      <c r="F317">
        <f>VLOOKUP(A317,'5y'!A:C,2,FALSE)</f>
        <v>0.80291738779036403</v>
      </c>
      <c r="H317">
        <f>VLOOKUP(A317,'6m'!A:C,3,FALSE)</f>
        <v>0.47119302880303099</v>
      </c>
      <c r="I317">
        <f>VLOOKUP(A317,'1y'!A:C,3,FALSE)</f>
        <v>0.44094846615038602</v>
      </c>
      <c r="J317">
        <f>VLOOKUP(A317,'3y'!A:C,3,FALSE)</f>
        <v>0.52105139792882404</v>
      </c>
      <c r="K317">
        <f>VLOOKUP(A317,'5y'!A:C,3,FALSE)</f>
        <v>0.670324336878381</v>
      </c>
      <c r="M317" t="str">
        <f t="shared" si="48"/>
        <v>MR</v>
      </c>
      <c r="N317" t="str">
        <f t="shared" si="49"/>
        <v>-</v>
      </c>
      <c r="O317" t="str">
        <f t="shared" si="50"/>
        <v>-</v>
      </c>
      <c r="P317" t="str">
        <f t="shared" si="51"/>
        <v>MR</v>
      </c>
      <c r="Q317" t="str">
        <f t="shared" si="52"/>
        <v>-</v>
      </c>
      <c r="R317" t="str">
        <f t="shared" si="53"/>
        <v>-</v>
      </c>
      <c r="S317" t="str">
        <f t="shared" si="54"/>
        <v>TF</v>
      </c>
      <c r="T317" t="str">
        <f t="shared" si="55"/>
        <v>TF</v>
      </c>
      <c r="U317" t="str">
        <f t="shared" si="56"/>
        <v>TF</v>
      </c>
      <c r="V317" t="str">
        <f t="shared" si="57"/>
        <v>MR</v>
      </c>
      <c r="W317" t="str">
        <f t="shared" si="58"/>
        <v>TF</v>
      </c>
      <c r="X317" t="str">
        <f t="shared" si="59"/>
        <v>TF</v>
      </c>
    </row>
    <row r="318" spans="1:24" x14ac:dyDescent="0.3">
      <c r="A318" t="s">
        <v>318</v>
      </c>
      <c r="B318" t="str">
        <f>+VLOOKUP(A318,tickers!A:B,2,FALSE)</f>
        <v>Woodlands Financial Services Co.</v>
      </c>
      <c r="C318">
        <f>VLOOKUP(A318,'6m'!A:C,2,FALSE)</f>
        <v>0.55561592216678601</v>
      </c>
      <c r="D318">
        <f>VLOOKUP(A318,'1y'!A:C,2,FALSE)</f>
        <v>0.42266557460675502</v>
      </c>
      <c r="E318">
        <f>VLOOKUP(A318,'3y'!A:C,2,FALSE)</f>
        <v>0.40524089670652802</v>
      </c>
      <c r="F318">
        <f>VLOOKUP(A318,'5y'!A:C,2,FALSE)</f>
        <v>0.53414924366165395</v>
      </c>
      <c r="H318">
        <f>VLOOKUP(A318,'6m'!A:C,3,FALSE)</f>
        <v>0.486551078143376</v>
      </c>
      <c r="I318">
        <f>VLOOKUP(A318,'1y'!A:C,3,FALSE)</f>
        <v>0.56178585043136997</v>
      </c>
      <c r="J318">
        <f>VLOOKUP(A318,'3y'!A:C,3,FALSE)</f>
        <v>0.49106368719203702</v>
      </c>
      <c r="K318">
        <f>VLOOKUP(A318,'5y'!A:C,3,FALSE)</f>
        <v>0.54957292889282205</v>
      </c>
      <c r="M318" t="str">
        <f t="shared" si="48"/>
        <v>MR</v>
      </c>
      <c r="N318" t="str">
        <f t="shared" si="49"/>
        <v>-</v>
      </c>
      <c r="O318" t="str">
        <f t="shared" si="50"/>
        <v>-</v>
      </c>
      <c r="P318" t="str">
        <f t="shared" si="51"/>
        <v>TF</v>
      </c>
      <c r="Q318" t="str">
        <f t="shared" si="52"/>
        <v>-</v>
      </c>
      <c r="R318" t="str">
        <f t="shared" si="53"/>
        <v>TF</v>
      </c>
      <c r="S318" t="str">
        <f t="shared" si="54"/>
        <v>TF</v>
      </c>
      <c r="T318" t="str">
        <f t="shared" si="55"/>
        <v>MR</v>
      </c>
      <c r="U318" t="str">
        <f t="shared" si="56"/>
        <v>TF</v>
      </c>
      <c r="V318" t="str">
        <f t="shared" si="57"/>
        <v>MR</v>
      </c>
      <c r="W318" t="str">
        <f t="shared" si="58"/>
        <v>TF</v>
      </c>
      <c r="X318" t="str">
        <f t="shared" si="59"/>
        <v>TF</v>
      </c>
    </row>
    <row r="319" spans="1:24" x14ac:dyDescent="0.3">
      <c r="A319" t="s">
        <v>319</v>
      </c>
      <c r="B319" t="str">
        <f>+VLOOKUP(A319,tickers!A:B,2,FALSE)</f>
        <v>Wendy s Company</v>
      </c>
      <c r="C319">
        <f>VLOOKUP(A319,'6m'!A:C,2,FALSE)</f>
        <v>0.35491591478677698</v>
      </c>
      <c r="D319">
        <f>VLOOKUP(A319,'1y'!A:C,2,FALSE)</f>
        <v>0.54680997004142895</v>
      </c>
      <c r="E319">
        <f>VLOOKUP(A319,'3y'!A:C,2,FALSE)</f>
        <v>0.36768026273731302</v>
      </c>
      <c r="F319">
        <f>VLOOKUP(A319,'5y'!A:C,2,FALSE)</f>
        <v>0.33918521350821601</v>
      </c>
      <c r="H319">
        <f>VLOOKUP(A319,'6m'!A:C,3,FALSE)</f>
        <v>0.46132589086624798</v>
      </c>
      <c r="I319">
        <f>VLOOKUP(A319,'1y'!A:C,3,FALSE)</f>
        <v>0.55113987853511404</v>
      </c>
      <c r="J319">
        <f>VLOOKUP(A319,'3y'!A:C,3,FALSE)</f>
        <v>0.60782203682080205</v>
      </c>
      <c r="K319">
        <f>VLOOKUP(A319,'5y'!A:C,3,FALSE)</f>
        <v>0.716170043801583</v>
      </c>
      <c r="M319" t="str">
        <f t="shared" si="48"/>
        <v>MR</v>
      </c>
      <c r="N319" t="str">
        <f t="shared" si="49"/>
        <v>-</v>
      </c>
      <c r="O319" t="str">
        <f t="shared" si="50"/>
        <v>-</v>
      </c>
      <c r="P319" t="str">
        <f t="shared" si="51"/>
        <v>TF</v>
      </c>
      <c r="Q319" t="str">
        <f t="shared" si="52"/>
        <v>-</v>
      </c>
      <c r="R319" t="str">
        <f t="shared" si="53"/>
        <v>TF</v>
      </c>
      <c r="S319" t="str">
        <f t="shared" si="54"/>
        <v>TF</v>
      </c>
      <c r="T319" t="str">
        <f t="shared" si="55"/>
        <v>TF</v>
      </c>
      <c r="U319" t="str">
        <f t="shared" si="56"/>
        <v>TF</v>
      </c>
      <c r="V319" t="str">
        <f t="shared" si="57"/>
        <v>TF</v>
      </c>
      <c r="W319" t="str">
        <f t="shared" si="58"/>
        <v>TF</v>
      </c>
      <c r="X319" t="str">
        <f t="shared" si="59"/>
        <v>TF</v>
      </c>
    </row>
    <row r="320" spans="1:24" x14ac:dyDescent="0.3">
      <c r="A320" t="s">
        <v>320</v>
      </c>
      <c r="B320" t="str">
        <f>+VLOOKUP(A320,tickers!A:B,2,FALSE)</f>
        <v>Webster Financial Corp.</v>
      </c>
      <c r="C320">
        <f>VLOOKUP(A320,'6m'!A:C,2,FALSE)</f>
        <v>0.50145867461370996</v>
      </c>
      <c r="D320">
        <f>VLOOKUP(A320,'1y'!A:C,2,FALSE)</f>
        <v>0.47011597346728701</v>
      </c>
      <c r="E320">
        <f>VLOOKUP(A320,'3y'!A:C,2,FALSE)</f>
        <v>0.23285947393981599</v>
      </c>
      <c r="F320">
        <f>VLOOKUP(A320,'5y'!A:C,2,FALSE)</f>
        <v>0.78197978957512404</v>
      </c>
      <c r="H320">
        <f>VLOOKUP(A320,'6m'!A:C,3,FALSE)</f>
        <v>0.52746332349499503</v>
      </c>
      <c r="I320">
        <f>VLOOKUP(A320,'1y'!A:C,3,FALSE)</f>
        <v>0.47763084590416199</v>
      </c>
      <c r="J320">
        <f>VLOOKUP(A320,'3y'!A:C,3,FALSE)</f>
        <v>0.50185696098531596</v>
      </c>
      <c r="K320">
        <f>VLOOKUP(A320,'5y'!A:C,3,FALSE)</f>
        <v>0.62213434372939003</v>
      </c>
      <c r="M320" t="str">
        <f t="shared" si="48"/>
        <v>TF</v>
      </c>
      <c r="N320" t="str">
        <f t="shared" si="49"/>
        <v>-</v>
      </c>
      <c r="O320" t="str">
        <f t="shared" si="50"/>
        <v>TF</v>
      </c>
      <c r="P320" t="str">
        <f t="shared" si="51"/>
        <v>MR</v>
      </c>
      <c r="Q320" t="str">
        <f t="shared" si="52"/>
        <v>-</v>
      </c>
      <c r="R320" t="str">
        <f t="shared" si="53"/>
        <v>-</v>
      </c>
      <c r="S320" t="str">
        <f t="shared" si="54"/>
        <v>TF</v>
      </c>
      <c r="T320" t="str">
        <f t="shared" si="55"/>
        <v>TF</v>
      </c>
      <c r="U320" t="str">
        <f t="shared" si="56"/>
        <v>TF</v>
      </c>
      <c r="V320" t="str">
        <f t="shared" si="57"/>
        <v>MR</v>
      </c>
      <c r="W320" t="str">
        <f t="shared" si="58"/>
        <v>TF</v>
      </c>
      <c r="X320" t="str">
        <f t="shared" si="59"/>
        <v>TF</v>
      </c>
    </row>
    <row r="321" spans="1:24" x14ac:dyDescent="0.3">
      <c r="A321" t="s">
        <v>321</v>
      </c>
      <c r="B321" t="str">
        <f>+VLOOKUP(A321,tickers!A:B,2,FALSE)</f>
        <v>Weingarten Realty Investors</v>
      </c>
      <c r="C321">
        <f>VLOOKUP(A321,'6m'!A:C,2,FALSE)</f>
        <v>0.81217816931597997</v>
      </c>
      <c r="D321">
        <f>VLOOKUP(A321,'1y'!A:C,2,FALSE)</f>
        <v>0.43600408614925701</v>
      </c>
      <c r="E321">
        <f>VLOOKUP(A321,'3y'!A:C,2,FALSE)</f>
        <v>5.7132340433371398E-2</v>
      </c>
      <c r="F321">
        <f>VLOOKUP(A321,'5y'!A:C,2,FALSE)</f>
        <v>3.7538914428412902E-2</v>
      </c>
      <c r="H321">
        <f>VLOOKUP(A321,'6m'!A:C,3,FALSE)</f>
        <v>0.64228536515384504</v>
      </c>
      <c r="I321">
        <f>VLOOKUP(A321,'1y'!A:C,3,FALSE)</f>
        <v>0.53632783123487804</v>
      </c>
      <c r="J321">
        <f>VLOOKUP(A321,'3y'!A:C,3,FALSE)</f>
        <v>0.50549814656324499</v>
      </c>
      <c r="K321">
        <f>VLOOKUP(A321,'5y'!A:C,3,FALSE)</f>
        <v>0.50027421773764502</v>
      </c>
      <c r="M321" t="str">
        <f t="shared" si="48"/>
        <v>TF</v>
      </c>
      <c r="N321" t="str">
        <f t="shared" si="49"/>
        <v>-</v>
      </c>
      <c r="O321" t="str">
        <f t="shared" si="50"/>
        <v>TF</v>
      </c>
      <c r="P321" t="str">
        <f t="shared" si="51"/>
        <v>TF</v>
      </c>
      <c r="Q321" t="str">
        <f t="shared" si="52"/>
        <v>-</v>
      </c>
      <c r="R321" t="str">
        <f t="shared" si="53"/>
        <v>TF</v>
      </c>
      <c r="S321" t="str">
        <f t="shared" si="54"/>
        <v>TF</v>
      </c>
      <c r="T321" t="str">
        <f t="shared" si="55"/>
        <v>TF</v>
      </c>
      <c r="U321" t="str">
        <f t="shared" si="56"/>
        <v>TF</v>
      </c>
      <c r="V321" t="str">
        <f t="shared" si="57"/>
        <v>TF</v>
      </c>
      <c r="W321" t="str">
        <f t="shared" si="58"/>
        <v>TF</v>
      </c>
      <c r="X321" t="str">
        <f t="shared" si="59"/>
        <v>TF</v>
      </c>
    </row>
    <row r="322" spans="1:24" x14ac:dyDescent="0.3">
      <c r="A322" t="s">
        <v>322</v>
      </c>
      <c r="B322" t="str">
        <f>+VLOOKUP(A322,tickers!A:B,2,FALSE)</f>
        <v>Wellesley Bancorp Inc.</v>
      </c>
      <c r="C322">
        <f>VLOOKUP(A322,'6m'!A:C,2,FALSE)</f>
        <v>0.52798031840567305</v>
      </c>
      <c r="D322">
        <f>VLOOKUP(A322,'1y'!A:C,2,FALSE)</f>
        <v>0.21413464649070099</v>
      </c>
      <c r="E322">
        <f>VLOOKUP(A322,'3y'!A:C,2,FALSE)</f>
        <v>8.2799480107189297E-3</v>
      </c>
      <c r="F322">
        <f>VLOOKUP(A322,'5y'!A:C,2,FALSE)</f>
        <v>0.102808692148768</v>
      </c>
      <c r="H322">
        <f>VLOOKUP(A322,'6m'!A:C,3,FALSE)</f>
        <v>0.79221698735379698</v>
      </c>
      <c r="I322">
        <f>VLOOKUP(A322,'1y'!A:C,3,FALSE)</f>
        <v>0.70965792950584505</v>
      </c>
      <c r="J322">
        <f>VLOOKUP(A322,'3y'!A:C,3,FALSE)</f>
        <v>0.66363149125477205</v>
      </c>
      <c r="K322">
        <f>VLOOKUP(A322,'5y'!A:C,3,FALSE)</f>
        <v>0.740810681638291</v>
      </c>
      <c r="M322" t="str">
        <f t="shared" si="48"/>
        <v>TF</v>
      </c>
      <c r="N322" t="str">
        <f t="shared" si="49"/>
        <v>-</v>
      </c>
      <c r="O322" t="str">
        <f t="shared" si="50"/>
        <v>TF</v>
      </c>
      <c r="P322" t="str">
        <f t="shared" si="51"/>
        <v>TF</v>
      </c>
      <c r="Q322" t="str">
        <f t="shared" si="52"/>
        <v>-</v>
      </c>
      <c r="R322" t="str">
        <f t="shared" si="53"/>
        <v>TF</v>
      </c>
      <c r="S322" t="str">
        <f t="shared" si="54"/>
        <v>TF</v>
      </c>
      <c r="T322" t="str">
        <f t="shared" si="55"/>
        <v>TF</v>
      </c>
      <c r="U322" t="str">
        <f t="shared" si="56"/>
        <v>TF</v>
      </c>
      <c r="V322" t="str">
        <f t="shared" si="57"/>
        <v>TF</v>
      </c>
      <c r="W322" t="str">
        <f t="shared" si="58"/>
        <v>TF</v>
      </c>
      <c r="X322" t="str">
        <f t="shared" si="59"/>
        <v>TF</v>
      </c>
    </row>
    <row r="323" spans="1:24" x14ac:dyDescent="0.3">
      <c r="A323" t="s">
        <v>323</v>
      </c>
      <c r="B323" t="str">
        <f>+VLOOKUP(A323,tickers!A:B,2,FALSE)</f>
        <v>Wells Fargo &amp; Co.</v>
      </c>
      <c r="C323">
        <f>VLOOKUP(A323,'6m'!A:C,2,FALSE)</f>
        <v>0.75898823910838398</v>
      </c>
      <c r="D323">
        <f>VLOOKUP(A323,'1y'!A:C,2,FALSE)</f>
        <v>0.55710794537234998</v>
      </c>
      <c r="E323">
        <f>VLOOKUP(A323,'3y'!A:C,2,FALSE)</f>
        <v>0.107828557309224</v>
      </c>
      <c r="F323">
        <f>VLOOKUP(A323,'5y'!A:C,2,FALSE)</f>
        <v>5.8096652925586599E-2</v>
      </c>
      <c r="H323">
        <f>VLOOKUP(A323,'6m'!A:C,3,FALSE)</f>
        <v>0.60240307811968197</v>
      </c>
      <c r="I323">
        <f>VLOOKUP(A323,'1y'!A:C,3,FALSE)</f>
        <v>0.53357085986265995</v>
      </c>
      <c r="J323">
        <f>VLOOKUP(A323,'3y'!A:C,3,FALSE)</f>
        <v>0.50525626667032897</v>
      </c>
      <c r="K323">
        <f>VLOOKUP(A323,'5y'!A:C,3,FALSE)</f>
        <v>0.496545057921845</v>
      </c>
      <c r="M323" t="str">
        <f t="shared" si="48"/>
        <v>TF</v>
      </c>
      <c r="N323" t="str">
        <f t="shared" si="49"/>
        <v>-</v>
      </c>
      <c r="O323" t="str">
        <f t="shared" si="50"/>
        <v>TF</v>
      </c>
      <c r="P323" t="str">
        <f t="shared" si="51"/>
        <v>TF</v>
      </c>
      <c r="Q323" t="str">
        <f t="shared" si="52"/>
        <v>-</v>
      </c>
      <c r="R323" t="str">
        <f t="shared" si="53"/>
        <v>TF</v>
      </c>
      <c r="S323" t="str">
        <f t="shared" si="54"/>
        <v>TF</v>
      </c>
      <c r="T323" t="str">
        <f t="shared" si="55"/>
        <v>TF</v>
      </c>
      <c r="U323" t="str">
        <f t="shared" si="56"/>
        <v>TF</v>
      </c>
      <c r="V323" t="str">
        <f t="shared" si="57"/>
        <v>TF</v>
      </c>
      <c r="W323" t="str">
        <f t="shared" si="58"/>
        <v>MR</v>
      </c>
      <c r="X323" t="str">
        <f t="shared" si="59"/>
        <v>TF</v>
      </c>
    </row>
    <row r="324" spans="1:24" x14ac:dyDescent="0.3">
      <c r="A324" t="s">
        <v>324</v>
      </c>
      <c r="B324" t="str">
        <f>+VLOOKUP(A324,tickers!A:B,2,FALSE)</f>
        <v>WD-40 Company</v>
      </c>
      <c r="C324">
        <f>VLOOKUP(A324,'6m'!A:C,2,FALSE)</f>
        <v>0.43582723895133302</v>
      </c>
      <c r="D324">
        <f>VLOOKUP(A324,'1y'!A:C,2,FALSE)</f>
        <v>0.48175287715548798</v>
      </c>
      <c r="E324">
        <f>VLOOKUP(A324,'3y'!A:C,2,FALSE)</f>
        <v>0.83431585788158702</v>
      </c>
      <c r="F324">
        <f>VLOOKUP(A324,'5y'!A:C,2,FALSE)</f>
        <v>0.61581232888396797</v>
      </c>
      <c r="H324">
        <f>VLOOKUP(A324,'6m'!A:C,3,FALSE)</f>
        <v>0.47388820118948699</v>
      </c>
      <c r="I324">
        <f>VLOOKUP(A324,'1y'!A:C,3,FALSE)</f>
        <v>0.62015782865341396</v>
      </c>
      <c r="J324">
        <f>VLOOKUP(A324,'3y'!A:C,3,FALSE)</f>
        <v>0.71552179616937805</v>
      </c>
      <c r="K324">
        <f>VLOOKUP(A324,'5y'!A:C,3,FALSE)</f>
        <v>0.69896525417835798</v>
      </c>
      <c r="M324" t="str">
        <f t="shared" ref="M324:M387" si="60">+IF(H324&gt;0.5,"TF","MR")</f>
        <v>MR</v>
      </c>
      <c r="N324" t="str">
        <f t="shared" ref="N324:N387" si="61">+IF(C324&lt;0.1,"MR","-")</f>
        <v>-</v>
      </c>
      <c r="O324" t="str">
        <f t="shared" ref="O324:O387" si="62">+IF(M324="TF","TF",N324)</f>
        <v>-</v>
      </c>
      <c r="P324" t="str">
        <f t="shared" ref="P324:P387" si="63">+IF(I324&gt;0.5,"TF","MR")</f>
        <v>TF</v>
      </c>
      <c r="Q324" t="str">
        <f t="shared" ref="Q324:Q387" si="64">+IF(D324&lt;0.1,"MR","-")</f>
        <v>-</v>
      </c>
      <c r="R324" t="str">
        <f t="shared" ref="R324:R387" si="65">+IF(P324="TF","TF",Q324)</f>
        <v>TF</v>
      </c>
      <c r="S324" t="str">
        <f t="shared" ref="S324:S387" si="66">IF(E324&gt;0.5,"MR","TF")</f>
        <v>MR</v>
      </c>
      <c r="T324" t="str">
        <f t="shared" ref="T324:T387" si="67">IF(J324&lt;0.5,"MR","TF")</f>
        <v>TF</v>
      </c>
      <c r="U324" t="str">
        <f t="shared" ref="U324:U387" si="68">+IF(S324="TF","TF",T324)</f>
        <v>TF</v>
      </c>
      <c r="V324" t="str">
        <f t="shared" ref="V324:V387" si="69">IF(F324&gt;0.5,"MR","TF")</f>
        <v>MR</v>
      </c>
      <c r="W324" t="str">
        <f t="shared" ref="W324:W387" si="70">IF(K324&lt;0.5,"MR","TF")</f>
        <v>TF</v>
      </c>
      <c r="X324" t="str">
        <f t="shared" ref="X324:X387" si="71">+IF(V324="TF","TF",W324)</f>
        <v>TF</v>
      </c>
    </row>
    <row r="325" spans="1:24" x14ac:dyDescent="0.3">
      <c r="A325" t="s">
        <v>325</v>
      </c>
      <c r="B325" t="str">
        <f>+VLOOKUP(A325,tickers!A:B,2,FALSE)</f>
        <v>Watsco Inc.</v>
      </c>
      <c r="C325">
        <f>VLOOKUP(A325,'6m'!A:C,2,FALSE)</f>
        <v>0.69448648794239598</v>
      </c>
      <c r="D325">
        <f>VLOOKUP(A325,'1y'!A:C,2,FALSE)</f>
        <v>0.67323810717690502</v>
      </c>
      <c r="E325">
        <f>VLOOKUP(A325,'3y'!A:C,2,FALSE)</f>
        <v>0.286415572069535</v>
      </c>
      <c r="F325">
        <f>VLOOKUP(A325,'5y'!A:C,2,FALSE)</f>
        <v>0.61373828072366798</v>
      </c>
      <c r="H325">
        <f>VLOOKUP(A325,'6m'!A:C,3,FALSE)</f>
        <v>0.58926103756096904</v>
      </c>
      <c r="I325">
        <f>VLOOKUP(A325,'1y'!A:C,3,FALSE)</f>
        <v>0.60101515403753702</v>
      </c>
      <c r="J325">
        <f>VLOOKUP(A325,'3y'!A:C,3,FALSE)</f>
        <v>0.51239524418314997</v>
      </c>
      <c r="K325">
        <f>VLOOKUP(A325,'5y'!A:C,3,FALSE)</f>
        <v>0.58901407719367005</v>
      </c>
      <c r="M325" t="str">
        <f t="shared" si="60"/>
        <v>TF</v>
      </c>
      <c r="N325" t="str">
        <f t="shared" si="61"/>
        <v>-</v>
      </c>
      <c r="O325" t="str">
        <f t="shared" si="62"/>
        <v>TF</v>
      </c>
      <c r="P325" t="str">
        <f t="shared" si="63"/>
        <v>TF</v>
      </c>
      <c r="Q325" t="str">
        <f t="shared" si="64"/>
        <v>-</v>
      </c>
      <c r="R325" t="str">
        <f t="shared" si="65"/>
        <v>TF</v>
      </c>
      <c r="S325" t="str">
        <f t="shared" si="66"/>
        <v>TF</v>
      </c>
      <c r="T325" t="str">
        <f t="shared" si="67"/>
        <v>TF</v>
      </c>
      <c r="U325" t="str">
        <f t="shared" si="68"/>
        <v>TF</v>
      </c>
      <c r="V325" t="str">
        <f t="shared" si="69"/>
        <v>MR</v>
      </c>
      <c r="W325" t="str">
        <f t="shared" si="70"/>
        <v>TF</v>
      </c>
      <c r="X325" t="str">
        <f t="shared" si="71"/>
        <v>TF</v>
      </c>
    </row>
    <row r="326" spans="1:24" x14ac:dyDescent="0.3">
      <c r="A326" t="s">
        <v>326</v>
      </c>
      <c r="B326" t="str">
        <f>+VLOOKUP(A326,tickers!A:B,2,FALSE)</f>
        <v>Watts Water Technologies Inc.</v>
      </c>
      <c r="C326">
        <f>VLOOKUP(A326,'6m'!A:C,2,FALSE)</f>
        <v>0.206110344135361</v>
      </c>
      <c r="D326">
        <f>VLOOKUP(A326,'1y'!A:C,2,FALSE)</f>
        <v>0.93774994318202998</v>
      </c>
      <c r="E326">
        <f>VLOOKUP(A326,'3y'!A:C,2,FALSE)</f>
        <v>0.30231072497146499</v>
      </c>
      <c r="F326">
        <f>VLOOKUP(A326,'5y'!A:C,2,FALSE)</f>
        <v>0.181794012042064</v>
      </c>
      <c r="H326">
        <f>VLOOKUP(A326,'6m'!A:C,3,FALSE)</f>
        <v>0.565858849806682</v>
      </c>
      <c r="I326">
        <f>VLOOKUP(A326,'1y'!A:C,3,FALSE)</f>
        <v>0.62740722015068195</v>
      </c>
      <c r="J326">
        <f>VLOOKUP(A326,'3y'!A:C,3,FALSE)</f>
        <v>0.614540274132923</v>
      </c>
      <c r="K326">
        <f>VLOOKUP(A326,'5y'!A:C,3,FALSE)</f>
        <v>0.65008005127275903</v>
      </c>
      <c r="M326" t="str">
        <f t="shared" si="60"/>
        <v>TF</v>
      </c>
      <c r="N326" t="str">
        <f t="shared" si="61"/>
        <v>-</v>
      </c>
      <c r="O326" t="str">
        <f t="shared" si="62"/>
        <v>TF</v>
      </c>
      <c r="P326" t="str">
        <f t="shared" si="63"/>
        <v>TF</v>
      </c>
      <c r="Q326" t="str">
        <f t="shared" si="64"/>
        <v>-</v>
      </c>
      <c r="R326" t="str">
        <f t="shared" si="65"/>
        <v>TF</v>
      </c>
      <c r="S326" t="str">
        <f t="shared" si="66"/>
        <v>TF</v>
      </c>
      <c r="T326" t="str">
        <f t="shared" si="67"/>
        <v>TF</v>
      </c>
      <c r="U326" t="str">
        <f t="shared" si="68"/>
        <v>TF</v>
      </c>
      <c r="V326" t="str">
        <f t="shared" si="69"/>
        <v>TF</v>
      </c>
      <c r="W326" t="str">
        <f t="shared" si="70"/>
        <v>TF</v>
      </c>
      <c r="X326" t="str">
        <f t="shared" si="71"/>
        <v>TF</v>
      </c>
    </row>
    <row r="327" spans="1:24" x14ac:dyDescent="0.3">
      <c r="A327" t="s">
        <v>327</v>
      </c>
      <c r="B327" t="str">
        <f>+VLOOKUP(A327,tickers!A:B,2,FALSE)</f>
        <v>Washington Trust Bancorp Inc.</v>
      </c>
      <c r="C327">
        <f>VLOOKUP(A327,'6m'!A:C,2,FALSE)</f>
        <v>0.65918073021503298</v>
      </c>
      <c r="D327">
        <f>VLOOKUP(A327,'1y'!A:C,2,FALSE)</f>
        <v>0.17220044500387699</v>
      </c>
      <c r="E327">
        <f>VLOOKUP(A327,'3y'!A:C,2,FALSE)</f>
        <v>8.5296795646305906E-2</v>
      </c>
      <c r="F327">
        <f>VLOOKUP(A327,'5y'!A:C,2,FALSE)</f>
        <v>0.75042992246802298</v>
      </c>
      <c r="H327">
        <f>VLOOKUP(A327,'6m'!A:C,3,FALSE)</f>
        <v>0.61962361307430502</v>
      </c>
      <c r="I327">
        <f>VLOOKUP(A327,'1y'!A:C,3,FALSE)</f>
        <v>0.48543231181028901</v>
      </c>
      <c r="J327">
        <f>VLOOKUP(A327,'3y'!A:C,3,FALSE)</f>
        <v>0.42024963017450301</v>
      </c>
      <c r="K327">
        <f>VLOOKUP(A327,'5y'!A:C,3,FALSE)</f>
        <v>0.58309417282133802</v>
      </c>
      <c r="M327" t="str">
        <f t="shared" si="60"/>
        <v>TF</v>
      </c>
      <c r="N327" t="str">
        <f t="shared" si="61"/>
        <v>-</v>
      </c>
      <c r="O327" t="str">
        <f t="shared" si="62"/>
        <v>TF</v>
      </c>
      <c r="P327" t="str">
        <f t="shared" si="63"/>
        <v>MR</v>
      </c>
      <c r="Q327" t="str">
        <f t="shared" si="64"/>
        <v>-</v>
      </c>
      <c r="R327" t="str">
        <f t="shared" si="65"/>
        <v>-</v>
      </c>
      <c r="S327" t="str">
        <f t="shared" si="66"/>
        <v>TF</v>
      </c>
      <c r="T327" t="str">
        <f t="shared" si="67"/>
        <v>MR</v>
      </c>
      <c r="U327" t="str">
        <f t="shared" si="68"/>
        <v>TF</v>
      </c>
      <c r="V327" t="str">
        <f t="shared" si="69"/>
        <v>MR</v>
      </c>
      <c r="W327" t="str">
        <f t="shared" si="70"/>
        <v>TF</v>
      </c>
      <c r="X327" t="str">
        <f t="shared" si="71"/>
        <v>TF</v>
      </c>
    </row>
    <row r="328" spans="1:24" x14ac:dyDescent="0.3">
      <c r="A328" t="s">
        <v>328</v>
      </c>
      <c r="B328" t="str">
        <f>+VLOOKUP(A328,tickers!A:B,2,FALSE)</f>
        <v>Waste Connections Inc.</v>
      </c>
      <c r="C328">
        <f>VLOOKUP(A328,'6m'!A:C,2,FALSE)</f>
        <v>1.00528456063292E-2</v>
      </c>
      <c r="D328">
        <f>VLOOKUP(A328,'1y'!A:C,2,FALSE)</f>
        <v>0.770722161937894</v>
      </c>
      <c r="E328">
        <f>VLOOKUP(A328,'3y'!A:C,2,FALSE)</f>
        <v>0.88580660579537296</v>
      </c>
      <c r="F328">
        <f>VLOOKUP(A328,'5y'!A:C,2,FALSE)</f>
        <v>0.88820106802566501</v>
      </c>
      <c r="H328">
        <f>VLOOKUP(A328,'6m'!A:C,3,FALSE)</f>
        <v>0.467302414858485</v>
      </c>
      <c r="I328">
        <f>VLOOKUP(A328,'1y'!A:C,3,FALSE)</f>
        <v>0.47586075718347698</v>
      </c>
      <c r="J328">
        <f>VLOOKUP(A328,'3y'!A:C,3,FALSE)</f>
        <v>0.68633122287357196</v>
      </c>
      <c r="K328">
        <f>VLOOKUP(A328,'5y'!A:C,3,FALSE)</f>
        <v>0.83851447010732005</v>
      </c>
      <c r="M328" t="str">
        <f t="shared" si="60"/>
        <v>MR</v>
      </c>
      <c r="N328" t="str">
        <f t="shared" si="61"/>
        <v>MR</v>
      </c>
      <c r="O328" t="str">
        <f t="shared" si="62"/>
        <v>MR</v>
      </c>
      <c r="P328" t="str">
        <f t="shared" si="63"/>
        <v>MR</v>
      </c>
      <c r="Q328" t="str">
        <f t="shared" si="64"/>
        <v>-</v>
      </c>
      <c r="R328" t="str">
        <f t="shared" si="65"/>
        <v>-</v>
      </c>
      <c r="S328" t="str">
        <f t="shared" si="66"/>
        <v>MR</v>
      </c>
      <c r="T328" t="str">
        <f t="shared" si="67"/>
        <v>TF</v>
      </c>
      <c r="U328" t="str">
        <f t="shared" si="68"/>
        <v>TF</v>
      </c>
      <c r="V328" t="str">
        <f t="shared" si="69"/>
        <v>MR</v>
      </c>
      <c r="W328" t="str">
        <f t="shared" si="70"/>
        <v>TF</v>
      </c>
      <c r="X328" t="str">
        <f t="shared" si="71"/>
        <v>TF</v>
      </c>
    </row>
    <row r="329" spans="1:24" x14ac:dyDescent="0.3">
      <c r="A329" t="s">
        <v>329</v>
      </c>
      <c r="B329" t="str">
        <f>+VLOOKUP(A329,tickers!A:B,2,FALSE)</f>
        <v>Walt Disney Company</v>
      </c>
      <c r="C329">
        <f>VLOOKUP(A329,'6m'!A:C,2,FALSE)</f>
        <v>0.65025086533930998</v>
      </c>
      <c r="D329">
        <f>VLOOKUP(A329,'1y'!A:C,2,FALSE)</f>
        <v>0.85640552011954296</v>
      </c>
      <c r="E329">
        <f>VLOOKUP(A329,'3y'!A:C,2,FALSE)</f>
        <v>0.28186934296849597</v>
      </c>
      <c r="F329">
        <f>VLOOKUP(A329,'5y'!A:C,2,FALSE)</f>
        <v>0.11873934507247599</v>
      </c>
      <c r="H329">
        <f>VLOOKUP(A329,'6m'!A:C,3,FALSE)</f>
        <v>0.616590960735104</v>
      </c>
      <c r="I329">
        <f>VLOOKUP(A329,'1y'!A:C,3,FALSE)</f>
        <v>0.581513367811193</v>
      </c>
      <c r="J329">
        <f>VLOOKUP(A329,'3y'!A:C,3,FALSE)</f>
        <v>0.59989281107526005</v>
      </c>
      <c r="K329">
        <f>VLOOKUP(A329,'5y'!A:C,3,FALSE)</f>
        <v>0.590366897244197</v>
      </c>
      <c r="M329" t="str">
        <f t="shared" si="60"/>
        <v>TF</v>
      </c>
      <c r="N329" t="str">
        <f t="shared" si="61"/>
        <v>-</v>
      </c>
      <c r="O329" t="str">
        <f t="shared" si="62"/>
        <v>TF</v>
      </c>
      <c r="P329" t="str">
        <f t="shared" si="63"/>
        <v>TF</v>
      </c>
      <c r="Q329" t="str">
        <f t="shared" si="64"/>
        <v>-</v>
      </c>
      <c r="R329" t="str">
        <f t="shared" si="65"/>
        <v>TF</v>
      </c>
      <c r="S329" t="str">
        <f t="shared" si="66"/>
        <v>TF</v>
      </c>
      <c r="T329" t="str">
        <f t="shared" si="67"/>
        <v>TF</v>
      </c>
      <c r="U329" t="str">
        <f t="shared" si="68"/>
        <v>TF</v>
      </c>
      <c r="V329" t="str">
        <f t="shared" si="69"/>
        <v>TF</v>
      </c>
      <c r="W329" t="str">
        <f t="shared" si="70"/>
        <v>TF</v>
      </c>
      <c r="X329" t="str">
        <f t="shared" si="71"/>
        <v>TF</v>
      </c>
    </row>
    <row r="330" spans="1:24" x14ac:dyDescent="0.3">
      <c r="A330" t="s">
        <v>330</v>
      </c>
      <c r="B330" t="str">
        <f>+VLOOKUP(A330,tickers!A:B,2,FALSE)</f>
        <v>Washington Federal Inc.</v>
      </c>
      <c r="C330">
        <f>VLOOKUP(A330,'6m'!A:C,2,FALSE)</f>
        <v>0.42519612622709202</v>
      </c>
      <c r="D330">
        <f>VLOOKUP(A330,'1y'!A:C,2,FALSE)</f>
        <v>0.873131021081203</v>
      </c>
      <c r="E330">
        <f>VLOOKUP(A330,'3y'!A:C,2,FALSE)</f>
        <v>0.25783537680131602</v>
      </c>
      <c r="F330">
        <f>VLOOKUP(A330,'5y'!A:C,2,FALSE)</f>
        <v>0.83235885861122505</v>
      </c>
      <c r="H330">
        <f>VLOOKUP(A330,'6m'!A:C,3,FALSE)</f>
        <v>0.46472586286692003</v>
      </c>
      <c r="I330">
        <f>VLOOKUP(A330,'1y'!A:C,3,FALSE)</f>
        <v>0.61813031395762796</v>
      </c>
      <c r="J330">
        <f>VLOOKUP(A330,'3y'!A:C,3,FALSE)</f>
        <v>0.58509413535065202</v>
      </c>
      <c r="K330">
        <f>VLOOKUP(A330,'5y'!A:C,3,FALSE)</f>
        <v>0.65794135904073403</v>
      </c>
      <c r="M330" t="str">
        <f t="shared" si="60"/>
        <v>MR</v>
      </c>
      <c r="N330" t="str">
        <f t="shared" si="61"/>
        <v>-</v>
      </c>
      <c r="O330" t="str">
        <f t="shared" si="62"/>
        <v>-</v>
      </c>
      <c r="P330" t="str">
        <f t="shared" si="63"/>
        <v>TF</v>
      </c>
      <c r="Q330" t="str">
        <f t="shared" si="64"/>
        <v>-</v>
      </c>
      <c r="R330" t="str">
        <f t="shared" si="65"/>
        <v>TF</v>
      </c>
      <c r="S330" t="str">
        <f t="shared" si="66"/>
        <v>TF</v>
      </c>
      <c r="T330" t="str">
        <f t="shared" si="67"/>
        <v>TF</v>
      </c>
      <c r="U330" t="str">
        <f t="shared" si="68"/>
        <v>TF</v>
      </c>
      <c r="V330" t="str">
        <f t="shared" si="69"/>
        <v>MR</v>
      </c>
      <c r="W330" t="str">
        <f t="shared" si="70"/>
        <v>TF</v>
      </c>
      <c r="X330" t="str">
        <f t="shared" si="71"/>
        <v>TF</v>
      </c>
    </row>
    <row r="331" spans="1:24" x14ac:dyDescent="0.3">
      <c r="A331" t="s">
        <v>331</v>
      </c>
      <c r="B331" t="str">
        <f>+VLOOKUP(A331,tickers!A:B,2,FALSE)</f>
        <v>Ventas Inc.</v>
      </c>
      <c r="C331">
        <f>VLOOKUP(A331,'6m'!A:C,2,FALSE)</f>
        <v>0.77021150837218899</v>
      </c>
      <c r="D331">
        <f>VLOOKUP(A331,'1y'!A:C,2,FALSE)</f>
        <v>0.53214557399876805</v>
      </c>
      <c r="E331">
        <f>VLOOKUP(A331,'3y'!A:C,2,FALSE)</f>
        <v>0.47430184857126101</v>
      </c>
      <c r="F331">
        <f>VLOOKUP(A331,'5y'!A:C,2,FALSE)</f>
        <v>0.31925532502742499</v>
      </c>
      <c r="H331">
        <f>VLOOKUP(A331,'6m'!A:C,3,FALSE)</f>
        <v>0.73991185141021598</v>
      </c>
      <c r="I331">
        <f>VLOOKUP(A331,'1y'!A:C,3,FALSE)</f>
        <v>0.62872217276097697</v>
      </c>
      <c r="J331">
        <f>VLOOKUP(A331,'3y'!A:C,3,FALSE)</f>
        <v>0.587203118957209</v>
      </c>
      <c r="K331">
        <f>VLOOKUP(A331,'5y'!A:C,3,FALSE)</f>
        <v>0.56114107008487302</v>
      </c>
      <c r="M331" t="str">
        <f t="shared" si="60"/>
        <v>TF</v>
      </c>
      <c r="N331" t="str">
        <f t="shared" si="61"/>
        <v>-</v>
      </c>
      <c r="O331" t="str">
        <f t="shared" si="62"/>
        <v>TF</v>
      </c>
      <c r="P331" t="str">
        <f t="shared" si="63"/>
        <v>TF</v>
      </c>
      <c r="Q331" t="str">
        <f t="shared" si="64"/>
        <v>-</v>
      </c>
      <c r="R331" t="str">
        <f t="shared" si="65"/>
        <v>TF</v>
      </c>
      <c r="S331" t="str">
        <f t="shared" si="66"/>
        <v>TF</v>
      </c>
      <c r="T331" t="str">
        <f t="shared" si="67"/>
        <v>TF</v>
      </c>
      <c r="U331" t="str">
        <f t="shared" si="68"/>
        <v>TF</v>
      </c>
      <c r="V331" t="str">
        <f t="shared" si="69"/>
        <v>TF</v>
      </c>
      <c r="W331" t="str">
        <f t="shared" si="70"/>
        <v>TF</v>
      </c>
      <c r="X331" t="str">
        <f t="shared" si="71"/>
        <v>TF</v>
      </c>
    </row>
    <row r="332" spans="1:24" x14ac:dyDescent="0.3">
      <c r="A332" t="s">
        <v>332</v>
      </c>
      <c r="B332" t="str">
        <f>+VLOOKUP(A332,tickers!A:B,2,FALSE)</f>
        <v>Vulcan Materials</v>
      </c>
      <c r="C332">
        <f>VLOOKUP(A332,'6m'!A:C,2,FALSE)</f>
        <v>0.307057947086182</v>
      </c>
      <c r="D332">
        <f>VLOOKUP(A332,'1y'!A:C,2,FALSE)</f>
        <v>0.99050603684011496</v>
      </c>
      <c r="E332">
        <f>VLOOKUP(A332,'3y'!A:C,2,FALSE)</f>
        <v>0.23210387622671599</v>
      </c>
      <c r="F332">
        <f>VLOOKUP(A332,'5y'!A:C,2,FALSE)</f>
        <v>0.55343606061353601</v>
      </c>
      <c r="H332">
        <f>VLOOKUP(A332,'6m'!A:C,3,FALSE)</f>
        <v>0.445988372333601</v>
      </c>
      <c r="I332">
        <f>VLOOKUP(A332,'1y'!A:C,3,FALSE)</f>
        <v>0.67520506413375303</v>
      </c>
      <c r="J332">
        <f>VLOOKUP(A332,'3y'!A:C,3,FALSE)</f>
        <v>0.62037568691867695</v>
      </c>
      <c r="K332">
        <f>VLOOKUP(A332,'5y'!A:C,3,FALSE)</f>
        <v>0.576273387475984</v>
      </c>
      <c r="M332" t="str">
        <f t="shared" si="60"/>
        <v>MR</v>
      </c>
      <c r="N332" t="str">
        <f t="shared" si="61"/>
        <v>-</v>
      </c>
      <c r="O332" t="str">
        <f t="shared" si="62"/>
        <v>-</v>
      </c>
      <c r="P332" t="str">
        <f t="shared" si="63"/>
        <v>TF</v>
      </c>
      <c r="Q332" t="str">
        <f t="shared" si="64"/>
        <v>-</v>
      </c>
      <c r="R332" t="str">
        <f t="shared" si="65"/>
        <v>TF</v>
      </c>
      <c r="S332" t="str">
        <f t="shared" si="66"/>
        <v>TF</v>
      </c>
      <c r="T332" t="str">
        <f t="shared" si="67"/>
        <v>TF</v>
      </c>
      <c r="U332" t="str">
        <f t="shared" si="68"/>
        <v>TF</v>
      </c>
      <c r="V332" t="str">
        <f t="shared" si="69"/>
        <v>MR</v>
      </c>
      <c r="W332" t="str">
        <f t="shared" si="70"/>
        <v>TF</v>
      </c>
      <c r="X332" t="str">
        <f t="shared" si="71"/>
        <v>TF</v>
      </c>
    </row>
    <row r="333" spans="1:24" x14ac:dyDescent="0.3">
      <c r="A333" t="s">
        <v>333</v>
      </c>
      <c r="B333" t="str">
        <f>+VLOOKUP(A333,tickers!A:B,2,FALSE)</f>
        <v>US Physical Therapy Inc.</v>
      </c>
      <c r="C333">
        <f>VLOOKUP(A333,'6m'!A:C,2,FALSE)</f>
        <v>0.36102258359398998</v>
      </c>
      <c r="D333">
        <f>VLOOKUP(A333,'1y'!A:C,2,FALSE)</f>
        <v>0.48188786048469801</v>
      </c>
      <c r="E333">
        <f>VLOOKUP(A333,'3y'!A:C,2,FALSE)</f>
        <v>0.77104491729618196</v>
      </c>
      <c r="F333">
        <f>VLOOKUP(A333,'5y'!A:C,2,FALSE)</f>
        <v>0.75532404344243598</v>
      </c>
      <c r="H333">
        <f>VLOOKUP(A333,'6m'!A:C,3,FALSE)</f>
        <v>0.50738237288524901</v>
      </c>
      <c r="I333">
        <f>VLOOKUP(A333,'1y'!A:C,3,FALSE)</f>
        <v>0.54348096750002095</v>
      </c>
      <c r="J333">
        <f>VLOOKUP(A333,'3y'!A:C,3,FALSE)</f>
        <v>0.72138770567025801</v>
      </c>
      <c r="K333">
        <f>VLOOKUP(A333,'5y'!A:C,3,FALSE)</f>
        <v>0.74979298024735597</v>
      </c>
      <c r="M333" t="str">
        <f t="shared" si="60"/>
        <v>TF</v>
      </c>
      <c r="N333" t="str">
        <f t="shared" si="61"/>
        <v>-</v>
      </c>
      <c r="O333" t="str">
        <f t="shared" si="62"/>
        <v>TF</v>
      </c>
      <c r="P333" t="str">
        <f t="shared" si="63"/>
        <v>TF</v>
      </c>
      <c r="Q333" t="str">
        <f t="shared" si="64"/>
        <v>-</v>
      </c>
      <c r="R333" t="str">
        <f t="shared" si="65"/>
        <v>TF</v>
      </c>
      <c r="S333" t="str">
        <f t="shared" si="66"/>
        <v>MR</v>
      </c>
      <c r="T333" t="str">
        <f t="shared" si="67"/>
        <v>TF</v>
      </c>
      <c r="U333" t="str">
        <f t="shared" si="68"/>
        <v>TF</v>
      </c>
      <c r="V333" t="str">
        <f t="shared" si="69"/>
        <v>MR</v>
      </c>
      <c r="W333" t="str">
        <f t="shared" si="70"/>
        <v>TF</v>
      </c>
      <c r="X333" t="str">
        <f t="shared" si="71"/>
        <v>TF</v>
      </c>
    </row>
    <row r="334" spans="1:24" x14ac:dyDescent="0.3">
      <c r="A334" t="s">
        <v>334</v>
      </c>
      <c r="B334" t="str">
        <f>+VLOOKUP(A334,tickers!A:B,2,FALSE)</f>
        <v>Vail Resorts Inc.</v>
      </c>
      <c r="C334">
        <f>VLOOKUP(A334,'6m'!A:C,2,FALSE)</f>
        <v>0.16746195494708599</v>
      </c>
      <c r="D334">
        <f>VLOOKUP(A334,'1y'!A:C,2,FALSE)</f>
        <v>0.881864962169288</v>
      </c>
      <c r="E334">
        <f>VLOOKUP(A334,'3y'!A:C,2,FALSE)</f>
        <v>0.56002098837744596</v>
      </c>
      <c r="F334">
        <f>VLOOKUP(A334,'5y'!A:C,2,FALSE)</f>
        <v>0.87809032957078803</v>
      </c>
      <c r="H334">
        <f>VLOOKUP(A334,'6m'!A:C,3,FALSE)</f>
        <v>0.519835234054843</v>
      </c>
      <c r="I334">
        <f>VLOOKUP(A334,'1y'!A:C,3,FALSE)</f>
        <v>0.57847237045311095</v>
      </c>
      <c r="J334">
        <f>VLOOKUP(A334,'3y'!A:C,3,FALSE)</f>
        <v>0.57305377002510705</v>
      </c>
      <c r="K334">
        <f>VLOOKUP(A334,'5y'!A:C,3,FALSE)</f>
        <v>0.76769569600220799</v>
      </c>
      <c r="M334" t="str">
        <f t="shared" si="60"/>
        <v>TF</v>
      </c>
      <c r="N334" t="str">
        <f t="shared" si="61"/>
        <v>-</v>
      </c>
      <c r="O334" t="str">
        <f t="shared" si="62"/>
        <v>TF</v>
      </c>
      <c r="P334" t="str">
        <f t="shared" si="63"/>
        <v>TF</v>
      </c>
      <c r="Q334" t="str">
        <f t="shared" si="64"/>
        <v>-</v>
      </c>
      <c r="R334" t="str">
        <f t="shared" si="65"/>
        <v>TF</v>
      </c>
      <c r="S334" t="str">
        <f t="shared" si="66"/>
        <v>MR</v>
      </c>
      <c r="T334" t="str">
        <f t="shared" si="67"/>
        <v>TF</v>
      </c>
      <c r="U334" t="str">
        <f t="shared" si="68"/>
        <v>TF</v>
      </c>
      <c r="V334" t="str">
        <f t="shared" si="69"/>
        <v>MR</v>
      </c>
      <c r="W334" t="str">
        <f t="shared" si="70"/>
        <v>TF</v>
      </c>
      <c r="X334" t="str">
        <f t="shared" si="71"/>
        <v>TF</v>
      </c>
    </row>
    <row r="335" spans="1:24" x14ac:dyDescent="0.3">
      <c r="A335" t="s">
        <v>335</v>
      </c>
      <c r="B335" t="str">
        <f>+VLOOKUP(A335,tickers!A:B,2,FALSE)</f>
        <v>Valero Energy Corp.</v>
      </c>
      <c r="C335">
        <f>VLOOKUP(A335,'6m'!A:C,2,FALSE)</f>
        <v>0.81130064562878701</v>
      </c>
      <c r="D335">
        <f>VLOOKUP(A335,'1y'!A:C,2,FALSE)</f>
        <v>0.55838486184108405</v>
      </c>
      <c r="E335">
        <f>VLOOKUP(A335,'3y'!A:C,2,FALSE)</f>
        <v>0.72879600461716598</v>
      </c>
      <c r="F335">
        <f>VLOOKUP(A335,'5y'!A:C,2,FALSE)</f>
        <v>0.66158585092183597</v>
      </c>
      <c r="H335">
        <f>VLOOKUP(A335,'6m'!A:C,3,FALSE)</f>
        <v>0.70590213053435102</v>
      </c>
      <c r="I335">
        <f>VLOOKUP(A335,'1y'!A:C,3,FALSE)</f>
        <v>0.60658348747302504</v>
      </c>
      <c r="J335">
        <f>VLOOKUP(A335,'3y'!A:C,3,FALSE)</f>
        <v>0.62881178610341404</v>
      </c>
      <c r="K335">
        <f>VLOOKUP(A335,'5y'!A:C,3,FALSE)</f>
        <v>0.66563216895523303</v>
      </c>
      <c r="M335" t="str">
        <f t="shared" si="60"/>
        <v>TF</v>
      </c>
      <c r="N335" t="str">
        <f t="shared" si="61"/>
        <v>-</v>
      </c>
      <c r="O335" t="str">
        <f t="shared" si="62"/>
        <v>TF</v>
      </c>
      <c r="P335" t="str">
        <f t="shared" si="63"/>
        <v>TF</v>
      </c>
      <c r="Q335" t="str">
        <f t="shared" si="64"/>
        <v>-</v>
      </c>
      <c r="R335" t="str">
        <f t="shared" si="65"/>
        <v>TF</v>
      </c>
      <c r="S335" t="str">
        <f t="shared" si="66"/>
        <v>MR</v>
      </c>
      <c r="T335" t="str">
        <f t="shared" si="67"/>
        <v>TF</v>
      </c>
      <c r="U335" t="str">
        <f t="shared" si="68"/>
        <v>TF</v>
      </c>
      <c r="V335" t="str">
        <f t="shared" si="69"/>
        <v>MR</v>
      </c>
      <c r="W335" t="str">
        <f t="shared" si="70"/>
        <v>TF</v>
      </c>
      <c r="X335" t="str">
        <f t="shared" si="71"/>
        <v>TF</v>
      </c>
    </row>
    <row r="336" spans="1:24" x14ac:dyDescent="0.3">
      <c r="A336" t="s">
        <v>336</v>
      </c>
      <c r="B336" t="str">
        <f>+VLOOKUP(A336,tickers!A:B,2,FALSE)</f>
        <v>United Community Financial Corp.</v>
      </c>
      <c r="C336">
        <f>VLOOKUP(A336,'6m'!A:C,2,FALSE)</f>
        <v>0.77907922579155198</v>
      </c>
      <c r="D336">
        <f>VLOOKUP(A336,'1y'!A:C,2,FALSE)</f>
        <v>0.50711949265054002</v>
      </c>
      <c r="E336">
        <f>VLOOKUP(A336,'3y'!A:C,2,FALSE)</f>
        <v>0.196059328125019</v>
      </c>
      <c r="F336">
        <f>VLOOKUP(A336,'5y'!A:C,2,FALSE)</f>
        <v>0.58886651767504306</v>
      </c>
      <c r="H336">
        <f>VLOOKUP(A336,'6m'!A:C,3,FALSE)</f>
        <v>0.68332799575690495</v>
      </c>
      <c r="I336">
        <f>VLOOKUP(A336,'1y'!A:C,3,FALSE)</f>
        <v>0.67083775624431696</v>
      </c>
      <c r="J336">
        <f>VLOOKUP(A336,'3y'!A:C,3,FALSE)</f>
        <v>0.56233055666382703</v>
      </c>
      <c r="K336">
        <f>VLOOKUP(A336,'5y'!A:C,3,FALSE)</f>
        <v>0.70884091197834997</v>
      </c>
      <c r="M336" t="str">
        <f t="shared" si="60"/>
        <v>TF</v>
      </c>
      <c r="N336" t="str">
        <f t="shared" si="61"/>
        <v>-</v>
      </c>
      <c r="O336" t="str">
        <f t="shared" si="62"/>
        <v>TF</v>
      </c>
      <c r="P336" t="str">
        <f t="shared" si="63"/>
        <v>TF</v>
      </c>
      <c r="Q336" t="str">
        <f t="shared" si="64"/>
        <v>-</v>
      </c>
      <c r="R336" t="str">
        <f t="shared" si="65"/>
        <v>TF</v>
      </c>
      <c r="S336" t="str">
        <f t="shared" si="66"/>
        <v>TF</v>
      </c>
      <c r="T336" t="str">
        <f t="shared" si="67"/>
        <v>TF</v>
      </c>
      <c r="U336" t="str">
        <f t="shared" si="68"/>
        <v>TF</v>
      </c>
      <c r="V336" t="str">
        <f t="shared" si="69"/>
        <v>MR</v>
      </c>
      <c r="W336" t="str">
        <f t="shared" si="70"/>
        <v>TF</v>
      </c>
      <c r="X336" t="str">
        <f t="shared" si="71"/>
        <v>TF</v>
      </c>
    </row>
    <row r="337" spans="1:24" x14ac:dyDescent="0.3">
      <c r="A337" t="s">
        <v>337</v>
      </c>
      <c r="B337" t="str">
        <f>+VLOOKUP(A337,tickers!A:B,2,FALSE)</f>
        <v>United Fire Group Inc.</v>
      </c>
      <c r="C337">
        <f>VLOOKUP(A337,'6m'!A:C,2,FALSE)</f>
        <v>0.43344743101102501</v>
      </c>
      <c r="D337">
        <f>VLOOKUP(A337,'1y'!A:C,2,FALSE)</f>
        <v>0.31282249788083799</v>
      </c>
      <c r="E337">
        <f>VLOOKUP(A337,'3y'!A:C,2,FALSE)</f>
        <v>0.22675302296469399</v>
      </c>
      <c r="F337">
        <f>VLOOKUP(A337,'5y'!A:C,2,FALSE)</f>
        <v>0.74497917849780204</v>
      </c>
      <c r="H337">
        <f>VLOOKUP(A337,'6m'!A:C,3,FALSE)</f>
        <v>0.43773434558917401</v>
      </c>
      <c r="I337">
        <f>VLOOKUP(A337,'1y'!A:C,3,FALSE)</f>
        <v>0.44794295680369001</v>
      </c>
      <c r="J337">
        <f>VLOOKUP(A337,'3y'!A:C,3,FALSE)</f>
        <v>0.520777703917782</v>
      </c>
      <c r="K337">
        <f>VLOOKUP(A337,'5y'!A:C,3,FALSE)</f>
        <v>0.57959407605199298</v>
      </c>
      <c r="M337" t="str">
        <f t="shared" si="60"/>
        <v>MR</v>
      </c>
      <c r="N337" t="str">
        <f t="shared" si="61"/>
        <v>-</v>
      </c>
      <c r="O337" t="str">
        <f t="shared" si="62"/>
        <v>-</v>
      </c>
      <c r="P337" t="str">
        <f t="shared" si="63"/>
        <v>MR</v>
      </c>
      <c r="Q337" t="str">
        <f t="shared" si="64"/>
        <v>-</v>
      </c>
      <c r="R337" t="str">
        <f t="shared" si="65"/>
        <v>-</v>
      </c>
      <c r="S337" t="str">
        <f t="shared" si="66"/>
        <v>TF</v>
      </c>
      <c r="T337" t="str">
        <f t="shared" si="67"/>
        <v>TF</v>
      </c>
      <c r="U337" t="str">
        <f t="shared" si="68"/>
        <v>TF</v>
      </c>
      <c r="V337" t="str">
        <f t="shared" si="69"/>
        <v>MR</v>
      </c>
      <c r="W337" t="str">
        <f t="shared" si="70"/>
        <v>TF</v>
      </c>
      <c r="X337" t="str">
        <f t="shared" si="71"/>
        <v>TF</v>
      </c>
    </row>
    <row r="338" spans="1:24" x14ac:dyDescent="0.3">
      <c r="A338" t="s">
        <v>338</v>
      </c>
      <c r="B338" t="str">
        <f>+VLOOKUP(A338,tickers!A:B,2,FALSE)</f>
        <v>United Parcel Service Inc.</v>
      </c>
      <c r="C338">
        <f>VLOOKUP(A338,'6m'!A:C,2,FALSE)</f>
        <v>4.77599941060982E-2</v>
      </c>
      <c r="D338">
        <f>VLOOKUP(A338,'1y'!A:C,2,FALSE)</f>
        <v>0.66770327584595701</v>
      </c>
      <c r="E338">
        <f>VLOOKUP(A338,'3y'!A:C,2,FALSE)</f>
        <v>3.6216664165373599E-2</v>
      </c>
      <c r="F338">
        <f>VLOOKUP(A338,'5y'!A:C,2,FALSE)</f>
        <v>0.17565846871247701</v>
      </c>
      <c r="H338">
        <f>VLOOKUP(A338,'6m'!A:C,3,FALSE)</f>
        <v>0.38760972652122899</v>
      </c>
      <c r="I338">
        <f>VLOOKUP(A338,'1y'!A:C,3,FALSE)</f>
        <v>0.59295950532334996</v>
      </c>
      <c r="J338">
        <f>VLOOKUP(A338,'3y'!A:C,3,FALSE)</f>
        <v>0.49188305375192998</v>
      </c>
      <c r="K338">
        <f>VLOOKUP(A338,'5y'!A:C,3,FALSE)</f>
        <v>0.50804184030913302</v>
      </c>
      <c r="M338" t="str">
        <f t="shared" si="60"/>
        <v>MR</v>
      </c>
      <c r="N338" t="str">
        <f t="shared" si="61"/>
        <v>MR</v>
      </c>
      <c r="O338" t="str">
        <f t="shared" si="62"/>
        <v>MR</v>
      </c>
      <c r="P338" t="str">
        <f t="shared" si="63"/>
        <v>TF</v>
      </c>
      <c r="Q338" t="str">
        <f t="shared" si="64"/>
        <v>-</v>
      </c>
      <c r="R338" t="str">
        <f t="shared" si="65"/>
        <v>TF</v>
      </c>
      <c r="S338" t="str">
        <f t="shared" si="66"/>
        <v>TF</v>
      </c>
      <c r="T338" t="str">
        <f t="shared" si="67"/>
        <v>MR</v>
      </c>
      <c r="U338" t="str">
        <f t="shared" si="68"/>
        <v>TF</v>
      </c>
      <c r="V338" t="str">
        <f t="shared" si="69"/>
        <v>TF</v>
      </c>
      <c r="W338" t="str">
        <f t="shared" si="70"/>
        <v>TF</v>
      </c>
      <c r="X338" t="str">
        <f t="shared" si="71"/>
        <v>TF</v>
      </c>
    </row>
    <row r="339" spans="1:24" x14ac:dyDescent="0.3">
      <c r="A339" t="s">
        <v>339</v>
      </c>
      <c r="B339" t="str">
        <f>+VLOOKUP(A339,tickers!A:B,2,FALSE)</f>
        <v>UnitedHealth Group Inc.</v>
      </c>
      <c r="C339">
        <f>VLOOKUP(A339,'6m'!A:C,2,FALSE)</f>
        <v>0.45686717960850698</v>
      </c>
      <c r="D339">
        <f>VLOOKUP(A339,'1y'!A:C,2,FALSE)</f>
        <v>0.16327306071289999</v>
      </c>
      <c r="E339">
        <f>VLOOKUP(A339,'3y'!A:C,2,FALSE)</f>
        <v>0.64097708378350005</v>
      </c>
      <c r="F339">
        <f>VLOOKUP(A339,'5y'!A:C,2,FALSE)</f>
        <v>0.598930154904186</v>
      </c>
      <c r="H339">
        <f>VLOOKUP(A339,'6m'!A:C,3,FALSE)</f>
        <v>0.78215714547986703</v>
      </c>
      <c r="I339">
        <f>VLOOKUP(A339,'1y'!A:C,3,FALSE)</f>
        <v>0.63498596632214299</v>
      </c>
      <c r="J339">
        <f>VLOOKUP(A339,'3y'!A:C,3,FALSE)</f>
        <v>0.60593415523757099</v>
      </c>
      <c r="K339">
        <f>VLOOKUP(A339,'5y'!A:C,3,FALSE)</f>
        <v>0.76092797622455599</v>
      </c>
      <c r="M339" t="str">
        <f t="shared" si="60"/>
        <v>TF</v>
      </c>
      <c r="N339" t="str">
        <f t="shared" si="61"/>
        <v>-</v>
      </c>
      <c r="O339" t="str">
        <f t="shared" si="62"/>
        <v>TF</v>
      </c>
      <c r="P339" t="str">
        <f t="shared" si="63"/>
        <v>TF</v>
      </c>
      <c r="Q339" t="str">
        <f t="shared" si="64"/>
        <v>-</v>
      </c>
      <c r="R339" t="str">
        <f t="shared" si="65"/>
        <v>TF</v>
      </c>
      <c r="S339" t="str">
        <f t="shared" si="66"/>
        <v>MR</v>
      </c>
      <c r="T339" t="str">
        <f t="shared" si="67"/>
        <v>TF</v>
      </c>
      <c r="U339" t="str">
        <f t="shared" si="68"/>
        <v>TF</v>
      </c>
      <c r="V339" t="str">
        <f t="shared" si="69"/>
        <v>MR</v>
      </c>
      <c r="W339" t="str">
        <f t="shared" si="70"/>
        <v>TF</v>
      </c>
      <c r="X339" t="str">
        <f t="shared" si="71"/>
        <v>TF</v>
      </c>
    </row>
    <row r="340" spans="1:24" x14ac:dyDescent="0.3">
      <c r="A340" t="s">
        <v>340</v>
      </c>
      <c r="B340" t="str">
        <f>+VLOOKUP(A340,tickers!A:B,2,FALSE)</f>
        <v>Unity Bancorp Inc.</v>
      </c>
      <c r="C340">
        <f>VLOOKUP(A340,'6m'!A:C,2,FALSE)</f>
        <v>0.51656898280259</v>
      </c>
      <c r="D340">
        <f>VLOOKUP(A340,'1y'!A:C,2,FALSE)</f>
        <v>0.116908983751689</v>
      </c>
      <c r="E340">
        <f>VLOOKUP(A340,'3y'!A:C,2,FALSE)</f>
        <v>0.54735038086797305</v>
      </c>
      <c r="F340">
        <f>VLOOKUP(A340,'5y'!A:C,2,FALSE)</f>
        <v>0.86015379106336298</v>
      </c>
      <c r="H340">
        <f>VLOOKUP(A340,'6m'!A:C,3,FALSE)</f>
        <v>0.645948152202518</v>
      </c>
      <c r="I340">
        <f>VLOOKUP(A340,'1y'!A:C,3,FALSE)</f>
        <v>0.49365094367856199</v>
      </c>
      <c r="J340">
        <f>VLOOKUP(A340,'3y'!A:C,3,FALSE)</f>
        <v>0.49873045468218402</v>
      </c>
      <c r="K340">
        <f>VLOOKUP(A340,'5y'!A:C,3,FALSE)</f>
        <v>0.73119692608811904</v>
      </c>
      <c r="M340" t="str">
        <f t="shared" si="60"/>
        <v>TF</v>
      </c>
      <c r="N340" t="str">
        <f t="shared" si="61"/>
        <v>-</v>
      </c>
      <c r="O340" t="str">
        <f t="shared" si="62"/>
        <v>TF</v>
      </c>
      <c r="P340" t="str">
        <f t="shared" si="63"/>
        <v>MR</v>
      </c>
      <c r="Q340" t="str">
        <f t="shared" si="64"/>
        <v>-</v>
      </c>
      <c r="R340" t="str">
        <f t="shared" si="65"/>
        <v>-</v>
      </c>
      <c r="S340" t="str">
        <f t="shared" si="66"/>
        <v>MR</v>
      </c>
      <c r="T340" t="str">
        <f t="shared" si="67"/>
        <v>MR</v>
      </c>
      <c r="U340" t="str">
        <f t="shared" si="68"/>
        <v>MR</v>
      </c>
      <c r="V340" t="str">
        <f t="shared" si="69"/>
        <v>MR</v>
      </c>
      <c r="W340" t="str">
        <f t="shared" si="70"/>
        <v>TF</v>
      </c>
      <c r="X340" t="str">
        <f t="shared" si="71"/>
        <v>TF</v>
      </c>
    </row>
    <row r="341" spans="1:24" x14ac:dyDescent="0.3">
      <c r="A341" t="s">
        <v>341</v>
      </c>
      <c r="B341" t="str">
        <f>+VLOOKUP(A341,tickers!A:B,2,FALSE)</f>
        <v>Universal Forest Products Inc.</v>
      </c>
      <c r="C341">
        <f>VLOOKUP(A341,'6m'!A:C,2,FALSE)</f>
        <v>0.64017308724382205</v>
      </c>
      <c r="D341">
        <f>VLOOKUP(A341,'1y'!A:C,2,FALSE)</f>
        <v>0.77672469390237198</v>
      </c>
      <c r="E341">
        <f>VLOOKUP(A341,'3y'!A:C,2,FALSE)</f>
        <v>0.110201676002999</v>
      </c>
      <c r="F341">
        <f>VLOOKUP(A341,'5y'!A:C,2,FALSE)</f>
        <v>0.366910010914128</v>
      </c>
      <c r="H341">
        <f>VLOOKUP(A341,'6m'!A:C,3,FALSE)</f>
        <v>0.71265875367831999</v>
      </c>
      <c r="I341">
        <f>VLOOKUP(A341,'1y'!A:C,3,FALSE)</f>
        <v>0.70852786847333205</v>
      </c>
      <c r="J341">
        <f>VLOOKUP(A341,'3y'!A:C,3,FALSE)</f>
        <v>0.65037040061807805</v>
      </c>
      <c r="K341">
        <f>VLOOKUP(A341,'5y'!A:C,3,FALSE)</f>
        <v>0.67438027924199895</v>
      </c>
      <c r="M341" t="str">
        <f t="shared" si="60"/>
        <v>TF</v>
      </c>
      <c r="N341" t="str">
        <f t="shared" si="61"/>
        <v>-</v>
      </c>
      <c r="O341" t="str">
        <f t="shared" si="62"/>
        <v>TF</v>
      </c>
      <c r="P341" t="str">
        <f t="shared" si="63"/>
        <v>TF</v>
      </c>
      <c r="Q341" t="str">
        <f t="shared" si="64"/>
        <v>-</v>
      </c>
      <c r="R341" t="str">
        <f t="shared" si="65"/>
        <v>TF</v>
      </c>
      <c r="S341" t="str">
        <f t="shared" si="66"/>
        <v>TF</v>
      </c>
      <c r="T341" t="str">
        <f t="shared" si="67"/>
        <v>TF</v>
      </c>
      <c r="U341" t="str">
        <f t="shared" si="68"/>
        <v>TF</v>
      </c>
      <c r="V341" t="str">
        <f t="shared" si="69"/>
        <v>TF</v>
      </c>
      <c r="W341" t="str">
        <f t="shared" si="70"/>
        <v>TF</v>
      </c>
      <c r="X341" t="str">
        <f t="shared" si="71"/>
        <v>TF</v>
      </c>
    </row>
    <row r="342" spans="1:24" x14ac:dyDescent="0.3">
      <c r="A342" t="s">
        <v>342</v>
      </c>
      <c r="B342" t="str">
        <f>+VLOOKUP(A342,tickers!A:B,2,FALSE)</f>
        <v>Trinity Bank NA</v>
      </c>
      <c r="C342">
        <f>VLOOKUP(A342,'6m'!A:C,2,FALSE)</f>
        <v>4.6788254162065797E-5</v>
      </c>
      <c r="D342">
        <f>VLOOKUP(A342,'1y'!A:C,2,FALSE)</f>
        <v>7.3514288781924796E-4</v>
      </c>
      <c r="E342">
        <f>VLOOKUP(A342,'3y'!A:C,2,FALSE)</f>
        <v>0.80334042179811804</v>
      </c>
      <c r="F342">
        <f>VLOOKUP(A342,'5y'!A:C,2,FALSE)</f>
        <v>0.93661759517272203</v>
      </c>
      <c r="H342">
        <f>VLOOKUP(A342,'6m'!A:C,3,FALSE)</f>
        <v>0.237246407092113</v>
      </c>
      <c r="I342">
        <f>VLOOKUP(A342,'1y'!A:C,3,FALSE)</f>
        <v>0.35631432586885098</v>
      </c>
      <c r="J342">
        <f>VLOOKUP(A342,'3y'!A:C,3,FALSE)</f>
        <v>0.51678759528348805</v>
      </c>
      <c r="K342">
        <f>VLOOKUP(A342,'5y'!A:C,3,FALSE)</f>
        <v>0.57546209963455497</v>
      </c>
      <c r="M342" t="str">
        <f t="shared" si="60"/>
        <v>MR</v>
      </c>
      <c r="N342" t="str">
        <f t="shared" si="61"/>
        <v>MR</v>
      </c>
      <c r="O342" t="str">
        <f t="shared" si="62"/>
        <v>MR</v>
      </c>
      <c r="P342" t="str">
        <f t="shared" si="63"/>
        <v>MR</v>
      </c>
      <c r="Q342" t="str">
        <f t="shared" si="64"/>
        <v>MR</v>
      </c>
      <c r="R342" t="str">
        <f t="shared" si="65"/>
        <v>MR</v>
      </c>
      <c r="S342" t="str">
        <f t="shared" si="66"/>
        <v>MR</v>
      </c>
      <c r="T342" t="str">
        <f t="shared" si="67"/>
        <v>TF</v>
      </c>
      <c r="U342" t="str">
        <f t="shared" si="68"/>
        <v>TF</v>
      </c>
      <c r="V342" t="str">
        <f t="shared" si="69"/>
        <v>MR</v>
      </c>
      <c r="W342" t="str">
        <f t="shared" si="70"/>
        <v>TF</v>
      </c>
      <c r="X342" t="str">
        <f t="shared" si="71"/>
        <v>TF</v>
      </c>
    </row>
    <row r="343" spans="1:24" x14ac:dyDescent="0.3">
      <c r="A343" t="s">
        <v>343</v>
      </c>
      <c r="B343" t="str">
        <f>+VLOOKUP(A343,tickers!A:B,2,FALSE)</f>
        <v>Trinity Industries Inc.</v>
      </c>
      <c r="C343">
        <f>VLOOKUP(A343,'6m'!A:C,2,FALSE)</f>
        <v>0.57629712393916199</v>
      </c>
      <c r="D343">
        <f>VLOOKUP(A343,'1y'!A:C,2,FALSE)</f>
        <v>0.37991203053774197</v>
      </c>
      <c r="E343">
        <f>VLOOKUP(A343,'3y'!A:C,2,FALSE)</f>
        <v>0.17144504736730201</v>
      </c>
      <c r="F343">
        <f>VLOOKUP(A343,'5y'!A:C,2,FALSE)</f>
        <v>0.41726704205604198</v>
      </c>
      <c r="H343">
        <f>VLOOKUP(A343,'6m'!A:C,3,FALSE)</f>
        <v>0.53604457879547995</v>
      </c>
      <c r="I343">
        <f>VLOOKUP(A343,'1y'!A:C,3,FALSE)</f>
        <v>0.51889436047131798</v>
      </c>
      <c r="J343">
        <f>VLOOKUP(A343,'3y'!A:C,3,FALSE)</f>
        <v>0.49908158435899203</v>
      </c>
      <c r="K343">
        <f>VLOOKUP(A343,'5y'!A:C,3,FALSE)</f>
        <v>0.58177180055252797</v>
      </c>
      <c r="M343" t="str">
        <f t="shared" si="60"/>
        <v>TF</v>
      </c>
      <c r="N343" t="str">
        <f t="shared" si="61"/>
        <v>-</v>
      </c>
      <c r="O343" t="str">
        <f t="shared" si="62"/>
        <v>TF</v>
      </c>
      <c r="P343" t="str">
        <f t="shared" si="63"/>
        <v>TF</v>
      </c>
      <c r="Q343" t="str">
        <f t="shared" si="64"/>
        <v>-</v>
      </c>
      <c r="R343" t="str">
        <f t="shared" si="65"/>
        <v>TF</v>
      </c>
      <c r="S343" t="str">
        <f t="shared" si="66"/>
        <v>TF</v>
      </c>
      <c r="T343" t="str">
        <f t="shared" si="67"/>
        <v>MR</v>
      </c>
      <c r="U343" t="str">
        <f t="shared" si="68"/>
        <v>TF</v>
      </c>
      <c r="V343" t="str">
        <f t="shared" si="69"/>
        <v>TF</v>
      </c>
      <c r="W343" t="str">
        <f t="shared" si="70"/>
        <v>TF</v>
      </c>
      <c r="X343" t="str">
        <f t="shared" si="71"/>
        <v>TF</v>
      </c>
    </row>
    <row r="344" spans="1:24" x14ac:dyDescent="0.3">
      <c r="A344" t="s">
        <v>344</v>
      </c>
      <c r="B344" t="str">
        <f>+VLOOKUP(A344,tickers!A:B,2,FALSE)</f>
        <v>Truxton Corp.</v>
      </c>
      <c r="C344">
        <f>VLOOKUP(A344,'6m'!A:C,2,FALSE)</f>
        <v>0.75352367858819402</v>
      </c>
      <c r="D344">
        <f>VLOOKUP(A344,'1y'!A:C,2,FALSE)</f>
        <v>0.91876690377736503</v>
      </c>
      <c r="E344">
        <f>VLOOKUP(A344,'3y'!A:C,2,FALSE)</f>
        <v>0.649912489027903</v>
      </c>
      <c r="F344">
        <f>VLOOKUP(A344,'5y'!A:C,2,FALSE)</f>
        <v>0.35532799417696598</v>
      </c>
      <c r="H344">
        <f>VLOOKUP(A344,'6m'!A:C,3,FALSE)</f>
        <v>0.65894277992289596</v>
      </c>
      <c r="I344">
        <f>VLOOKUP(A344,'1y'!A:C,3,FALSE)</f>
        <v>0.77151274124123803</v>
      </c>
      <c r="J344">
        <f>VLOOKUP(A344,'3y'!A:C,3,FALSE)</f>
        <v>0.72859053086719305</v>
      </c>
      <c r="K344">
        <f>VLOOKUP(A344,'5y'!A:C,3,FALSE)</f>
        <v>0.76138755276836301</v>
      </c>
      <c r="M344" t="str">
        <f t="shared" si="60"/>
        <v>TF</v>
      </c>
      <c r="N344" t="str">
        <f t="shared" si="61"/>
        <v>-</v>
      </c>
      <c r="O344" t="str">
        <f t="shared" si="62"/>
        <v>TF</v>
      </c>
      <c r="P344" t="str">
        <f t="shared" si="63"/>
        <v>TF</v>
      </c>
      <c r="Q344" t="str">
        <f t="shared" si="64"/>
        <v>-</v>
      </c>
      <c r="R344" t="str">
        <f t="shared" si="65"/>
        <v>TF</v>
      </c>
      <c r="S344" t="str">
        <f t="shared" si="66"/>
        <v>MR</v>
      </c>
      <c r="T344" t="str">
        <f t="shared" si="67"/>
        <v>TF</v>
      </c>
      <c r="U344" t="str">
        <f t="shared" si="68"/>
        <v>TF</v>
      </c>
      <c r="V344" t="str">
        <f t="shared" si="69"/>
        <v>TF</v>
      </c>
      <c r="W344" t="str">
        <f t="shared" si="70"/>
        <v>TF</v>
      </c>
      <c r="X344" t="str">
        <f t="shared" si="71"/>
        <v>TF</v>
      </c>
    </row>
    <row r="345" spans="1:24" x14ac:dyDescent="0.3">
      <c r="A345" t="s">
        <v>345</v>
      </c>
      <c r="B345" t="str">
        <f>+VLOOKUP(A345,tickers!A:B,2,FALSE)</f>
        <v>Two River Bancorp</v>
      </c>
      <c r="C345">
        <f>VLOOKUP(A345,'6m'!A:C,2,FALSE)</f>
        <v>0.784190790782196</v>
      </c>
      <c r="D345">
        <f>VLOOKUP(A345,'1y'!A:C,2,FALSE)</f>
        <v>0.40522004789524502</v>
      </c>
      <c r="E345">
        <f>VLOOKUP(A345,'3y'!A:C,2,FALSE)</f>
        <v>0.12242315220087301</v>
      </c>
      <c r="F345">
        <f>VLOOKUP(A345,'5y'!A:C,2,FALSE)</f>
        <v>0.59099845259358896</v>
      </c>
      <c r="H345">
        <f>VLOOKUP(A345,'6m'!A:C,3,FALSE)</f>
        <v>0.76348653109081099</v>
      </c>
      <c r="I345">
        <f>VLOOKUP(A345,'1y'!A:C,3,FALSE)</f>
        <v>0.68201929701458197</v>
      </c>
      <c r="J345">
        <f>VLOOKUP(A345,'3y'!A:C,3,FALSE)</f>
        <v>0.58005084085167602</v>
      </c>
      <c r="K345">
        <f>VLOOKUP(A345,'5y'!A:C,3,FALSE)</f>
        <v>0.73215465772621302</v>
      </c>
      <c r="M345" t="str">
        <f t="shared" si="60"/>
        <v>TF</v>
      </c>
      <c r="N345" t="str">
        <f t="shared" si="61"/>
        <v>-</v>
      </c>
      <c r="O345" t="str">
        <f t="shared" si="62"/>
        <v>TF</v>
      </c>
      <c r="P345" t="str">
        <f t="shared" si="63"/>
        <v>TF</v>
      </c>
      <c r="Q345" t="str">
        <f t="shared" si="64"/>
        <v>-</v>
      </c>
      <c r="R345" t="str">
        <f t="shared" si="65"/>
        <v>TF</v>
      </c>
      <c r="S345" t="str">
        <f t="shared" si="66"/>
        <v>TF</v>
      </c>
      <c r="T345" t="str">
        <f t="shared" si="67"/>
        <v>TF</v>
      </c>
      <c r="U345" t="str">
        <f t="shared" si="68"/>
        <v>TF</v>
      </c>
      <c r="V345" t="str">
        <f t="shared" si="69"/>
        <v>MR</v>
      </c>
      <c r="W345" t="str">
        <f t="shared" si="70"/>
        <v>TF</v>
      </c>
      <c r="X345" t="str">
        <f t="shared" si="71"/>
        <v>TF</v>
      </c>
    </row>
    <row r="346" spans="1:24" x14ac:dyDescent="0.3">
      <c r="A346" t="s">
        <v>346</v>
      </c>
      <c r="B346" t="str">
        <f>+VLOOKUP(A346,tickers!A:B,2,FALSE)</f>
        <v>Tyson Foods Inc.</v>
      </c>
      <c r="C346">
        <f>VLOOKUP(A346,'6m'!A:C,2,FALSE)</f>
        <v>0.34386785839137901</v>
      </c>
      <c r="D346">
        <f>VLOOKUP(A346,'1y'!A:C,2,FALSE)</f>
        <v>0.92099447504640697</v>
      </c>
      <c r="E346">
        <f>VLOOKUP(A346,'3y'!A:C,2,FALSE)</f>
        <v>0.39536970414544498</v>
      </c>
      <c r="F346">
        <f>VLOOKUP(A346,'5y'!A:C,2,FALSE)</f>
        <v>0.63163927786263796</v>
      </c>
      <c r="H346">
        <f>VLOOKUP(A346,'6m'!A:C,3,FALSE)</f>
        <v>0.46259399477434698</v>
      </c>
      <c r="I346">
        <f>VLOOKUP(A346,'1y'!A:C,3,FALSE)</f>
        <v>0.582531443926949</v>
      </c>
      <c r="J346">
        <f>VLOOKUP(A346,'3y'!A:C,3,FALSE)</f>
        <v>0.65532089035795305</v>
      </c>
      <c r="K346">
        <f>VLOOKUP(A346,'5y'!A:C,3,FALSE)</f>
        <v>0.63688665191613603</v>
      </c>
      <c r="M346" t="str">
        <f t="shared" si="60"/>
        <v>MR</v>
      </c>
      <c r="N346" t="str">
        <f t="shared" si="61"/>
        <v>-</v>
      </c>
      <c r="O346" t="str">
        <f t="shared" si="62"/>
        <v>-</v>
      </c>
      <c r="P346" t="str">
        <f t="shared" si="63"/>
        <v>TF</v>
      </c>
      <c r="Q346" t="str">
        <f t="shared" si="64"/>
        <v>-</v>
      </c>
      <c r="R346" t="str">
        <f t="shared" si="65"/>
        <v>TF</v>
      </c>
      <c r="S346" t="str">
        <f t="shared" si="66"/>
        <v>TF</v>
      </c>
      <c r="T346" t="str">
        <f t="shared" si="67"/>
        <v>TF</v>
      </c>
      <c r="U346" t="str">
        <f t="shared" si="68"/>
        <v>TF</v>
      </c>
      <c r="V346" t="str">
        <f t="shared" si="69"/>
        <v>MR</v>
      </c>
      <c r="W346" t="str">
        <f t="shared" si="70"/>
        <v>TF</v>
      </c>
      <c r="X346" t="str">
        <f t="shared" si="71"/>
        <v>TF</v>
      </c>
    </row>
    <row r="347" spans="1:24" x14ac:dyDescent="0.3">
      <c r="A347" t="s">
        <v>347</v>
      </c>
      <c r="B347" t="str">
        <f>+VLOOKUP(A347,tickers!A:B,2,FALSE)</f>
        <v>U.S. Bancorp</v>
      </c>
      <c r="C347">
        <f>VLOOKUP(A347,'6m'!A:C,2,FALSE)</f>
        <v>0.69622174809788095</v>
      </c>
      <c r="D347">
        <f>VLOOKUP(A347,'1y'!A:C,2,FALSE)</f>
        <v>0.73129285244742803</v>
      </c>
      <c r="E347">
        <f>VLOOKUP(A347,'3y'!A:C,2,FALSE)</f>
        <v>8.5754936374655505E-2</v>
      </c>
      <c r="F347">
        <f>VLOOKUP(A347,'5y'!A:C,2,FALSE)</f>
        <v>0.53924561373962998</v>
      </c>
      <c r="H347">
        <f>VLOOKUP(A347,'6m'!A:C,3,FALSE)</f>
        <v>0.54909767121726405</v>
      </c>
      <c r="I347">
        <f>VLOOKUP(A347,'1y'!A:C,3,FALSE)</f>
        <v>0.54455474031060902</v>
      </c>
      <c r="J347">
        <f>VLOOKUP(A347,'3y'!A:C,3,FALSE)</f>
        <v>0.52946844409508298</v>
      </c>
      <c r="K347">
        <f>VLOOKUP(A347,'5y'!A:C,3,FALSE)</f>
        <v>0.60448217228936996</v>
      </c>
      <c r="M347" t="str">
        <f t="shared" si="60"/>
        <v>TF</v>
      </c>
      <c r="N347" t="str">
        <f t="shared" si="61"/>
        <v>-</v>
      </c>
      <c r="O347" t="str">
        <f t="shared" si="62"/>
        <v>TF</v>
      </c>
      <c r="P347" t="str">
        <f t="shared" si="63"/>
        <v>TF</v>
      </c>
      <c r="Q347" t="str">
        <f t="shared" si="64"/>
        <v>-</v>
      </c>
      <c r="R347" t="str">
        <f t="shared" si="65"/>
        <v>TF</v>
      </c>
      <c r="S347" t="str">
        <f t="shared" si="66"/>
        <v>TF</v>
      </c>
      <c r="T347" t="str">
        <f t="shared" si="67"/>
        <v>TF</v>
      </c>
      <c r="U347" t="str">
        <f t="shared" si="68"/>
        <v>TF</v>
      </c>
      <c r="V347" t="str">
        <f t="shared" si="69"/>
        <v>MR</v>
      </c>
      <c r="W347" t="str">
        <f t="shared" si="70"/>
        <v>TF</v>
      </c>
      <c r="X347" t="str">
        <f t="shared" si="71"/>
        <v>TF</v>
      </c>
    </row>
    <row r="348" spans="1:24" x14ac:dyDescent="0.3">
      <c r="A348" t="s">
        <v>348</v>
      </c>
      <c r="B348" t="str">
        <f>+VLOOKUP(A348,tickers!A:B,2,FALSE)</f>
        <v>UDR Inc.</v>
      </c>
      <c r="C348">
        <f>VLOOKUP(A348,'6m'!A:C,2,FALSE)</f>
        <v>0.27263900679780501</v>
      </c>
      <c r="D348">
        <f>VLOOKUP(A348,'1y'!A:C,2,FALSE)</f>
        <v>0.91456500852965195</v>
      </c>
      <c r="E348">
        <f>VLOOKUP(A348,'3y'!A:C,2,FALSE)</f>
        <v>0.80662918589532295</v>
      </c>
      <c r="F348">
        <f>VLOOKUP(A348,'5y'!A:C,2,FALSE)</f>
        <v>0.58618372622708803</v>
      </c>
      <c r="H348">
        <f>VLOOKUP(A348,'6m'!A:C,3,FALSE)</f>
        <v>0.49578965396341301</v>
      </c>
      <c r="I348">
        <f>VLOOKUP(A348,'1y'!A:C,3,FALSE)</f>
        <v>0.53011022479359604</v>
      </c>
      <c r="J348">
        <f>VLOOKUP(A348,'3y'!A:C,3,FALSE)</f>
        <v>0.64897396623429404</v>
      </c>
      <c r="K348">
        <f>VLOOKUP(A348,'5y'!A:C,3,FALSE)</f>
        <v>0.61329172945066601</v>
      </c>
      <c r="M348" t="str">
        <f t="shared" si="60"/>
        <v>MR</v>
      </c>
      <c r="N348" t="str">
        <f t="shared" si="61"/>
        <v>-</v>
      </c>
      <c r="O348" t="str">
        <f t="shared" si="62"/>
        <v>-</v>
      </c>
      <c r="P348" t="str">
        <f t="shared" si="63"/>
        <v>TF</v>
      </c>
      <c r="Q348" t="str">
        <f t="shared" si="64"/>
        <v>-</v>
      </c>
      <c r="R348" t="str">
        <f t="shared" si="65"/>
        <v>TF</v>
      </c>
      <c r="S348" t="str">
        <f t="shared" si="66"/>
        <v>MR</v>
      </c>
      <c r="T348" t="str">
        <f t="shared" si="67"/>
        <v>TF</v>
      </c>
      <c r="U348" t="str">
        <f t="shared" si="68"/>
        <v>TF</v>
      </c>
      <c r="V348" t="str">
        <f t="shared" si="69"/>
        <v>MR</v>
      </c>
      <c r="W348" t="str">
        <f t="shared" si="70"/>
        <v>TF</v>
      </c>
      <c r="X348" t="str">
        <f t="shared" si="71"/>
        <v>TF</v>
      </c>
    </row>
    <row r="349" spans="1:24" x14ac:dyDescent="0.3">
      <c r="A349" t="s">
        <v>349</v>
      </c>
      <c r="B349" t="str">
        <f>+VLOOKUP(A349,tickers!A:B,2,FALSE)</f>
        <v>Umpqua Holdings Corp.</v>
      </c>
      <c r="C349">
        <f>VLOOKUP(A349,'6m'!A:C,2,FALSE)</f>
        <v>0.357713083623801</v>
      </c>
      <c r="D349">
        <f>VLOOKUP(A349,'1y'!A:C,2,FALSE)</f>
        <v>4.0819750635888101E-2</v>
      </c>
      <c r="E349">
        <f>VLOOKUP(A349,'3y'!A:C,2,FALSE)</f>
        <v>0.441808017021041</v>
      </c>
      <c r="F349">
        <f>VLOOKUP(A349,'5y'!A:C,2,FALSE)</f>
        <v>0.48261541978669198</v>
      </c>
      <c r="H349">
        <f>VLOOKUP(A349,'6m'!A:C,3,FALSE)</f>
        <v>0.61171648474732998</v>
      </c>
      <c r="I349">
        <f>VLOOKUP(A349,'1y'!A:C,3,FALSE)</f>
        <v>0.49517021816156398</v>
      </c>
      <c r="J349">
        <f>VLOOKUP(A349,'3y'!A:C,3,FALSE)</f>
        <v>0.54344369283657601</v>
      </c>
      <c r="K349">
        <f>VLOOKUP(A349,'5y'!A:C,3,FALSE)</f>
        <v>0.58235316226754297</v>
      </c>
      <c r="M349" t="str">
        <f t="shared" si="60"/>
        <v>TF</v>
      </c>
      <c r="N349" t="str">
        <f t="shared" si="61"/>
        <v>-</v>
      </c>
      <c r="O349" t="str">
        <f t="shared" si="62"/>
        <v>TF</v>
      </c>
      <c r="P349" t="str">
        <f t="shared" si="63"/>
        <v>MR</v>
      </c>
      <c r="Q349" t="str">
        <f t="shared" si="64"/>
        <v>MR</v>
      </c>
      <c r="R349" t="str">
        <f t="shared" si="65"/>
        <v>MR</v>
      </c>
      <c r="S349" t="str">
        <f t="shared" si="66"/>
        <v>TF</v>
      </c>
      <c r="T349" t="str">
        <f t="shared" si="67"/>
        <v>TF</v>
      </c>
      <c r="U349" t="str">
        <f t="shared" si="68"/>
        <v>TF</v>
      </c>
      <c r="V349" t="str">
        <f t="shared" si="69"/>
        <v>TF</v>
      </c>
      <c r="W349" t="str">
        <f t="shared" si="70"/>
        <v>TF</v>
      </c>
      <c r="X349" t="str">
        <f t="shared" si="71"/>
        <v>TF</v>
      </c>
    </row>
    <row r="350" spans="1:24" x14ac:dyDescent="0.3">
      <c r="A350" t="s">
        <v>350</v>
      </c>
      <c r="B350" t="str">
        <f>+VLOOKUP(A350,tickers!A:B,2,FALSE)</f>
        <v>Union Bankshares Inc.</v>
      </c>
      <c r="C350">
        <f>VLOOKUP(A350,'6m'!A:C,2,FALSE)</f>
        <v>0.48464407009724703</v>
      </c>
      <c r="D350">
        <f>VLOOKUP(A350,'1y'!A:C,2,FALSE)</f>
        <v>0.90018889461889595</v>
      </c>
      <c r="E350">
        <f>VLOOKUP(A350,'3y'!A:C,2,FALSE)</f>
        <v>0.585391757330748</v>
      </c>
      <c r="F350">
        <f>VLOOKUP(A350,'5y'!A:C,2,FALSE)</f>
        <v>0.91264606017292904</v>
      </c>
      <c r="H350">
        <f>VLOOKUP(A350,'6m'!A:C,3,FALSE)</f>
        <v>0.61253146421967497</v>
      </c>
      <c r="I350">
        <f>VLOOKUP(A350,'1y'!A:C,3,FALSE)</f>
        <v>0.70068838068374495</v>
      </c>
      <c r="J350">
        <f>VLOOKUP(A350,'3y'!A:C,3,FALSE)</f>
        <v>0.66172425523130096</v>
      </c>
      <c r="K350">
        <f>VLOOKUP(A350,'5y'!A:C,3,FALSE)</f>
        <v>0.676573626982516</v>
      </c>
      <c r="M350" t="str">
        <f t="shared" si="60"/>
        <v>TF</v>
      </c>
      <c r="N350" t="str">
        <f t="shared" si="61"/>
        <v>-</v>
      </c>
      <c r="O350" t="str">
        <f t="shared" si="62"/>
        <v>TF</v>
      </c>
      <c r="P350" t="str">
        <f t="shared" si="63"/>
        <v>TF</v>
      </c>
      <c r="Q350" t="str">
        <f t="shared" si="64"/>
        <v>-</v>
      </c>
      <c r="R350" t="str">
        <f t="shared" si="65"/>
        <v>TF</v>
      </c>
      <c r="S350" t="str">
        <f t="shared" si="66"/>
        <v>MR</v>
      </c>
      <c r="T350" t="str">
        <f t="shared" si="67"/>
        <v>TF</v>
      </c>
      <c r="U350" t="str">
        <f t="shared" si="68"/>
        <v>TF</v>
      </c>
      <c r="V350" t="str">
        <f t="shared" si="69"/>
        <v>MR</v>
      </c>
      <c r="W350" t="str">
        <f t="shared" si="70"/>
        <v>TF</v>
      </c>
      <c r="X350" t="str">
        <f t="shared" si="71"/>
        <v>TF</v>
      </c>
    </row>
    <row r="351" spans="1:24" x14ac:dyDescent="0.3">
      <c r="A351" t="s">
        <v>351</v>
      </c>
      <c r="B351" t="str">
        <f>+VLOOKUP(A351,tickers!A:B,2,FALSE)</f>
        <v>United Bancorp Inc.</v>
      </c>
      <c r="C351">
        <f>VLOOKUP(A351,'6m'!A:C,2,FALSE)</f>
        <v>0.75828381949128598</v>
      </c>
      <c r="D351">
        <f>VLOOKUP(A351,'1y'!A:C,2,FALSE)</f>
        <v>4.4825704788803898E-2</v>
      </c>
      <c r="E351">
        <f>VLOOKUP(A351,'3y'!A:C,2,FALSE)</f>
        <v>1.36037656648271E-2</v>
      </c>
      <c r="F351">
        <f>VLOOKUP(A351,'5y'!A:C,2,FALSE)</f>
        <v>0.69366818410443398</v>
      </c>
      <c r="H351">
        <f>VLOOKUP(A351,'6m'!A:C,3,FALSE)</f>
        <v>0.78756778335592403</v>
      </c>
      <c r="I351">
        <f>VLOOKUP(A351,'1y'!A:C,3,FALSE)</f>
        <v>0.74387351749935404</v>
      </c>
      <c r="J351">
        <f>VLOOKUP(A351,'3y'!A:C,3,FALSE)</f>
        <v>0.57276390663494403</v>
      </c>
      <c r="K351">
        <f>VLOOKUP(A351,'5y'!A:C,3,FALSE)</f>
        <v>0.65650072359309897</v>
      </c>
      <c r="M351" t="str">
        <f t="shared" si="60"/>
        <v>TF</v>
      </c>
      <c r="N351" t="str">
        <f t="shared" si="61"/>
        <v>-</v>
      </c>
      <c r="O351" t="str">
        <f t="shared" si="62"/>
        <v>TF</v>
      </c>
      <c r="P351" t="str">
        <f t="shared" si="63"/>
        <v>TF</v>
      </c>
      <c r="Q351" t="str">
        <f t="shared" si="64"/>
        <v>MR</v>
      </c>
      <c r="R351" t="str">
        <f t="shared" si="65"/>
        <v>TF</v>
      </c>
      <c r="S351" t="str">
        <f t="shared" si="66"/>
        <v>TF</v>
      </c>
      <c r="T351" t="str">
        <f t="shared" si="67"/>
        <v>TF</v>
      </c>
      <c r="U351" t="str">
        <f t="shared" si="68"/>
        <v>TF</v>
      </c>
      <c r="V351" t="str">
        <f t="shared" si="69"/>
        <v>MR</v>
      </c>
      <c r="W351" t="str">
        <f t="shared" si="70"/>
        <v>TF</v>
      </c>
      <c r="X351" t="str">
        <f t="shared" si="71"/>
        <v>TF</v>
      </c>
    </row>
    <row r="352" spans="1:24" x14ac:dyDescent="0.3">
      <c r="A352" t="s">
        <v>352</v>
      </c>
      <c r="B352" t="str">
        <f>+VLOOKUP(A352,tickers!A:B,2,FALSE)</f>
        <v>United Community Banks Inc.</v>
      </c>
      <c r="C352">
        <f>VLOOKUP(A352,'6m'!A:C,2,FALSE)</f>
        <v>0.66169233951728001</v>
      </c>
      <c r="D352">
        <f>VLOOKUP(A352,'1y'!A:C,2,FALSE)</f>
        <v>0.45718727718378099</v>
      </c>
      <c r="E352">
        <f>VLOOKUP(A352,'3y'!A:C,2,FALSE)</f>
        <v>0.15099936815801099</v>
      </c>
      <c r="F352">
        <f>VLOOKUP(A352,'5y'!A:C,2,FALSE)</f>
        <v>0.66086919718410597</v>
      </c>
      <c r="H352">
        <f>VLOOKUP(A352,'6m'!A:C,3,FALSE)</f>
        <v>0.66953873968835798</v>
      </c>
      <c r="I352">
        <f>VLOOKUP(A352,'1y'!A:C,3,FALSE)</f>
        <v>0.55463677623091701</v>
      </c>
      <c r="J352">
        <f>VLOOKUP(A352,'3y'!A:C,3,FALSE)</f>
        <v>0.54708537140707703</v>
      </c>
      <c r="K352">
        <f>VLOOKUP(A352,'5y'!A:C,3,FALSE)</f>
        <v>0.62191019480188703</v>
      </c>
      <c r="M352" t="str">
        <f t="shared" si="60"/>
        <v>TF</v>
      </c>
      <c r="N352" t="str">
        <f t="shared" si="61"/>
        <v>-</v>
      </c>
      <c r="O352" t="str">
        <f t="shared" si="62"/>
        <v>TF</v>
      </c>
      <c r="P352" t="str">
        <f t="shared" si="63"/>
        <v>TF</v>
      </c>
      <c r="Q352" t="str">
        <f t="shared" si="64"/>
        <v>-</v>
      </c>
      <c r="R352" t="str">
        <f t="shared" si="65"/>
        <v>TF</v>
      </c>
      <c r="S352" t="str">
        <f t="shared" si="66"/>
        <v>TF</v>
      </c>
      <c r="T352" t="str">
        <f t="shared" si="67"/>
        <v>TF</v>
      </c>
      <c r="U352" t="str">
        <f t="shared" si="68"/>
        <v>TF</v>
      </c>
      <c r="V352" t="str">
        <f t="shared" si="69"/>
        <v>MR</v>
      </c>
      <c r="W352" t="str">
        <f t="shared" si="70"/>
        <v>TF</v>
      </c>
      <c r="X352" t="str">
        <f t="shared" si="71"/>
        <v>TF</v>
      </c>
    </row>
    <row r="353" spans="1:24" x14ac:dyDescent="0.3">
      <c r="A353" t="s">
        <v>353</v>
      </c>
      <c r="B353" t="str">
        <f>+VLOOKUP(A353,tickers!A:B,2,FALSE)</f>
        <v>Owens Corning Inc.</v>
      </c>
      <c r="C353">
        <f>VLOOKUP(A353,'6m'!A:C,2,FALSE)</f>
        <v>0.58115161886056199</v>
      </c>
      <c r="D353">
        <f>VLOOKUP(A353,'1y'!A:C,2,FALSE)</f>
        <v>0.48638342756124298</v>
      </c>
      <c r="E353">
        <f>VLOOKUP(A353,'3y'!A:C,2,FALSE)</f>
        <v>0.697464573227778</v>
      </c>
      <c r="F353">
        <f>VLOOKUP(A353,'5y'!A:C,2,FALSE)</f>
        <v>0.73222003160571003</v>
      </c>
      <c r="H353">
        <f>VLOOKUP(A353,'6m'!A:C,3,FALSE)</f>
        <v>0.72494420541953897</v>
      </c>
      <c r="I353">
        <f>VLOOKUP(A353,'1y'!A:C,3,FALSE)</f>
        <v>0.61570924091933599</v>
      </c>
      <c r="J353">
        <f>VLOOKUP(A353,'3y'!A:C,3,FALSE)</f>
        <v>0.69417456659579202</v>
      </c>
      <c r="K353">
        <f>VLOOKUP(A353,'5y'!A:C,3,FALSE)</f>
        <v>0.67175978178281304</v>
      </c>
      <c r="M353" t="str">
        <f t="shared" si="60"/>
        <v>TF</v>
      </c>
      <c r="N353" t="str">
        <f t="shared" si="61"/>
        <v>-</v>
      </c>
      <c r="O353" t="str">
        <f t="shared" si="62"/>
        <v>TF</v>
      </c>
      <c r="P353" t="str">
        <f t="shared" si="63"/>
        <v>TF</v>
      </c>
      <c r="Q353" t="str">
        <f t="shared" si="64"/>
        <v>-</v>
      </c>
      <c r="R353" t="str">
        <f t="shared" si="65"/>
        <v>TF</v>
      </c>
      <c r="S353" t="str">
        <f t="shared" si="66"/>
        <v>MR</v>
      </c>
      <c r="T353" t="str">
        <f t="shared" si="67"/>
        <v>TF</v>
      </c>
      <c r="U353" t="str">
        <f t="shared" si="68"/>
        <v>TF</v>
      </c>
      <c r="V353" t="str">
        <f t="shared" si="69"/>
        <v>MR</v>
      </c>
      <c r="W353" t="str">
        <f t="shared" si="70"/>
        <v>TF</v>
      </c>
      <c r="X353" t="str">
        <f t="shared" si="71"/>
        <v>TF</v>
      </c>
    </row>
    <row r="354" spans="1:24" x14ac:dyDescent="0.3">
      <c r="A354" t="s">
        <v>354</v>
      </c>
      <c r="B354" t="str">
        <f>+VLOOKUP(A354,tickers!A:B,2,FALSE)</f>
        <v>Owens Realty Mortgage Inc.</v>
      </c>
      <c r="C354">
        <f>VLOOKUP(A354,'6m'!A:C,2,FALSE)</f>
        <v>0.92247973272836603</v>
      </c>
      <c r="D354">
        <f>VLOOKUP(A354,'1y'!A:C,2,FALSE)</f>
        <v>0.66394042267978104</v>
      </c>
      <c r="E354">
        <f>VLOOKUP(A354,'3y'!A:C,2,FALSE)</f>
        <v>7.90366141677597E-2</v>
      </c>
      <c r="F354">
        <f>VLOOKUP(A354,'5y'!A:C,2,FALSE)</f>
        <v>4.21057562827463E-2</v>
      </c>
      <c r="H354">
        <f>VLOOKUP(A354,'6m'!A:C,3,FALSE)</f>
        <v>0.62690547109185901</v>
      </c>
      <c r="I354">
        <f>VLOOKUP(A354,'1y'!A:C,3,FALSE)</f>
        <v>0.58639136956090498</v>
      </c>
      <c r="J354">
        <f>VLOOKUP(A354,'3y'!A:C,3,FALSE)</f>
        <v>0.57720502119566597</v>
      </c>
      <c r="K354">
        <f>VLOOKUP(A354,'5y'!A:C,3,FALSE)</f>
        <v>0.58784822609598997</v>
      </c>
      <c r="M354" t="str">
        <f t="shared" si="60"/>
        <v>TF</v>
      </c>
      <c r="N354" t="str">
        <f t="shared" si="61"/>
        <v>-</v>
      </c>
      <c r="O354" t="str">
        <f t="shared" si="62"/>
        <v>TF</v>
      </c>
      <c r="P354" t="str">
        <f t="shared" si="63"/>
        <v>TF</v>
      </c>
      <c r="Q354" t="str">
        <f t="shared" si="64"/>
        <v>-</v>
      </c>
      <c r="R354" t="str">
        <f t="shared" si="65"/>
        <v>TF</v>
      </c>
      <c r="S354" t="str">
        <f t="shared" si="66"/>
        <v>TF</v>
      </c>
      <c r="T354" t="str">
        <f t="shared" si="67"/>
        <v>TF</v>
      </c>
      <c r="U354" t="str">
        <f t="shared" si="68"/>
        <v>TF</v>
      </c>
      <c r="V354" t="str">
        <f t="shared" si="69"/>
        <v>TF</v>
      </c>
      <c r="W354" t="str">
        <f t="shared" si="70"/>
        <v>TF</v>
      </c>
      <c r="X354" t="str">
        <f t="shared" si="71"/>
        <v>TF</v>
      </c>
    </row>
    <row r="355" spans="1:24" x14ac:dyDescent="0.3">
      <c r="A355" t="s">
        <v>355</v>
      </c>
      <c r="B355" t="str">
        <f>+VLOOKUP(A355,tickers!A:B,2,FALSE)</f>
        <v>Oxford Industries Inc.</v>
      </c>
      <c r="C355">
        <f>VLOOKUP(A355,'6m'!A:C,2,FALSE)</f>
        <v>0.168244668456594</v>
      </c>
      <c r="D355">
        <f>VLOOKUP(A355,'1y'!A:C,2,FALSE)</f>
        <v>8.4445009537869903E-2</v>
      </c>
      <c r="E355">
        <f>VLOOKUP(A355,'3y'!A:C,2,FALSE)</f>
        <v>0.65954039177752599</v>
      </c>
      <c r="F355">
        <f>VLOOKUP(A355,'5y'!A:C,2,FALSE)</f>
        <v>0.23445533150346001</v>
      </c>
      <c r="H355">
        <f>VLOOKUP(A355,'6m'!A:C,3,FALSE)</f>
        <v>0.47859274261894102</v>
      </c>
      <c r="I355">
        <f>VLOOKUP(A355,'1y'!A:C,3,FALSE)</f>
        <v>0.45263565291612301</v>
      </c>
      <c r="J355">
        <f>VLOOKUP(A355,'3y'!A:C,3,FALSE)</f>
        <v>0.54699598817030803</v>
      </c>
      <c r="K355">
        <f>VLOOKUP(A355,'5y'!A:C,3,FALSE)</f>
        <v>0.49521671677177698</v>
      </c>
      <c r="M355" t="str">
        <f t="shared" si="60"/>
        <v>MR</v>
      </c>
      <c r="N355" t="str">
        <f t="shared" si="61"/>
        <v>-</v>
      </c>
      <c r="O355" t="str">
        <f t="shared" si="62"/>
        <v>-</v>
      </c>
      <c r="P355" t="str">
        <f t="shared" si="63"/>
        <v>MR</v>
      </c>
      <c r="Q355" t="str">
        <f t="shared" si="64"/>
        <v>MR</v>
      </c>
      <c r="R355" t="str">
        <f t="shared" si="65"/>
        <v>MR</v>
      </c>
      <c r="S355" t="str">
        <f t="shared" si="66"/>
        <v>MR</v>
      </c>
      <c r="T355" t="str">
        <f t="shared" si="67"/>
        <v>TF</v>
      </c>
      <c r="U355" t="str">
        <f t="shared" si="68"/>
        <v>TF</v>
      </c>
      <c r="V355" t="str">
        <f t="shared" si="69"/>
        <v>TF</v>
      </c>
      <c r="W355" t="str">
        <f t="shared" si="70"/>
        <v>MR</v>
      </c>
      <c r="X355" t="str">
        <f t="shared" si="71"/>
        <v>TF</v>
      </c>
    </row>
    <row r="356" spans="1:24" x14ac:dyDescent="0.3">
      <c r="A356" t="s">
        <v>356</v>
      </c>
      <c r="B356" t="str">
        <f>+VLOOKUP(A356,tickers!A:B,2,FALSE)</f>
        <v>P.H. Glatfelter Co.</v>
      </c>
      <c r="C356">
        <f>VLOOKUP(A356,'6m'!A:C,2,FALSE)</f>
        <v>0.64886454263701498</v>
      </c>
      <c r="D356">
        <f>VLOOKUP(A356,'1y'!A:C,2,FALSE)</f>
        <v>0.73625035547613504</v>
      </c>
      <c r="E356">
        <f>VLOOKUP(A356,'3y'!A:C,2,FALSE)</f>
        <v>0.44365150292748301</v>
      </c>
      <c r="F356">
        <f>VLOOKUP(A356,'5y'!A:C,2,FALSE)</f>
        <v>8.3619178076669007E-2</v>
      </c>
      <c r="H356">
        <f>VLOOKUP(A356,'6m'!A:C,3,FALSE)</f>
        <v>0.59389905821795397</v>
      </c>
      <c r="I356">
        <f>VLOOKUP(A356,'1y'!A:C,3,FALSE)</f>
        <v>0.58424902385855704</v>
      </c>
      <c r="J356">
        <f>VLOOKUP(A356,'3y'!A:C,3,FALSE)</f>
        <v>0.57459790255836196</v>
      </c>
      <c r="K356">
        <f>VLOOKUP(A356,'5y'!A:C,3,FALSE)</f>
        <v>0.53958697016940904</v>
      </c>
      <c r="M356" t="str">
        <f t="shared" si="60"/>
        <v>TF</v>
      </c>
      <c r="N356" t="str">
        <f t="shared" si="61"/>
        <v>-</v>
      </c>
      <c r="O356" t="str">
        <f t="shared" si="62"/>
        <v>TF</v>
      </c>
      <c r="P356" t="str">
        <f t="shared" si="63"/>
        <v>TF</v>
      </c>
      <c r="Q356" t="str">
        <f t="shared" si="64"/>
        <v>-</v>
      </c>
      <c r="R356" t="str">
        <f t="shared" si="65"/>
        <v>TF</v>
      </c>
      <c r="S356" t="str">
        <f t="shared" si="66"/>
        <v>TF</v>
      </c>
      <c r="T356" t="str">
        <f t="shared" si="67"/>
        <v>TF</v>
      </c>
      <c r="U356" t="str">
        <f t="shared" si="68"/>
        <v>TF</v>
      </c>
      <c r="V356" t="str">
        <f t="shared" si="69"/>
        <v>TF</v>
      </c>
      <c r="W356" t="str">
        <f t="shared" si="70"/>
        <v>TF</v>
      </c>
      <c r="X356" t="str">
        <f t="shared" si="71"/>
        <v>TF</v>
      </c>
    </row>
    <row r="357" spans="1:24" x14ac:dyDescent="0.3">
      <c r="A357" t="s">
        <v>357</v>
      </c>
      <c r="B357" t="str">
        <f>+VLOOKUP(A357,tickers!A:B,2,FALSE)</f>
        <v>Paccar Inc.</v>
      </c>
      <c r="C357">
        <f>VLOOKUP(A357,'6m'!A:C,2,FALSE)</f>
        <v>0.75503881132509898</v>
      </c>
      <c r="D357">
        <f>VLOOKUP(A357,'1y'!A:C,2,FALSE)</f>
        <v>0.74544149306205498</v>
      </c>
      <c r="E357">
        <f>VLOOKUP(A357,'3y'!A:C,2,FALSE)</f>
        <v>8.8064408555955806E-2</v>
      </c>
      <c r="F357">
        <f>VLOOKUP(A357,'5y'!A:C,2,FALSE)</f>
        <v>0.155208227622914</v>
      </c>
      <c r="H357">
        <f>VLOOKUP(A357,'6m'!A:C,3,FALSE)</f>
        <v>0.75881512754015101</v>
      </c>
      <c r="I357">
        <f>VLOOKUP(A357,'1y'!A:C,3,FALSE)</f>
        <v>0.64752885934823401</v>
      </c>
      <c r="J357">
        <f>VLOOKUP(A357,'3y'!A:C,3,FALSE)</f>
        <v>0.55462885775399495</v>
      </c>
      <c r="K357">
        <f>VLOOKUP(A357,'5y'!A:C,3,FALSE)</f>
        <v>0.60818019974370296</v>
      </c>
      <c r="M357" t="str">
        <f t="shared" si="60"/>
        <v>TF</v>
      </c>
      <c r="N357" t="str">
        <f t="shared" si="61"/>
        <v>-</v>
      </c>
      <c r="O357" t="str">
        <f t="shared" si="62"/>
        <v>TF</v>
      </c>
      <c r="P357" t="str">
        <f t="shared" si="63"/>
        <v>TF</v>
      </c>
      <c r="Q357" t="str">
        <f t="shared" si="64"/>
        <v>-</v>
      </c>
      <c r="R357" t="str">
        <f t="shared" si="65"/>
        <v>TF</v>
      </c>
      <c r="S357" t="str">
        <f t="shared" si="66"/>
        <v>TF</v>
      </c>
      <c r="T357" t="str">
        <f t="shared" si="67"/>
        <v>TF</v>
      </c>
      <c r="U357" t="str">
        <f t="shared" si="68"/>
        <v>TF</v>
      </c>
      <c r="V357" t="str">
        <f t="shared" si="69"/>
        <v>TF</v>
      </c>
      <c r="W357" t="str">
        <f t="shared" si="70"/>
        <v>TF</v>
      </c>
      <c r="X357" t="str">
        <f t="shared" si="71"/>
        <v>TF</v>
      </c>
    </row>
    <row r="358" spans="1:24" x14ac:dyDescent="0.3">
      <c r="A358" t="s">
        <v>358</v>
      </c>
      <c r="B358" t="str">
        <f>+VLOOKUP(A358,tickers!A:B,2,FALSE)</f>
        <v>Packaging Corp of America</v>
      </c>
      <c r="C358">
        <f>VLOOKUP(A358,'6m'!A:C,2,FALSE)</f>
        <v>0.64939806383631904</v>
      </c>
      <c r="D358">
        <f>VLOOKUP(A358,'1y'!A:C,2,FALSE)</f>
        <v>0.59234662474220501</v>
      </c>
      <c r="E358">
        <f>VLOOKUP(A358,'3y'!A:C,2,FALSE)</f>
        <v>0.402257085588615</v>
      </c>
      <c r="F358">
        <f>VLOOKUP(A358,'5y'!A:C,2,FALSE)</f>
        <v>0.69970085597767095</v>
      </c>
      <c r="H358">
        <f>VLOOKUP(A358,'6m'!A:C,3,FALSE)</f>
        <v>0.54224422854165399</v>
      </c>
      <c r="I358">
        <f>VLOOKUP(A358,'1y'!A:C,3,FALSE)</f>
        <v>0.590681150215984</v>
      </c>
      <c r="J358">
        <f>VLOOKUP(A358,'3y'!A:C,3,FALSE)</f>
        <v>0.56933426217452898</v>
      </c>
      <c r="K358">
        <f>VLOOKUP(A358,'5y'!A:C,3,FALSE)</f>
        <v>0.74754875600884296</v>
      </c>
      <c r="M358" t="str">
        <f t="shared" si="60"/>
        <v>TF</v>
      </c>
      <c r="N358" t="str">
        <f t="shared" si="61"/>
        <v>-</v>
      </c>
      <c r="O358" t="str">
        <f t="shared" si="62"/>
        <v>TF</v>
      </c>
      <c r="P358" t="str">
        <f t="shared" si="63"/>
        <v>TF</v>
      </c>
      <c r="Q358" t="str">
        <f t="shared" si="64"/>
        <v>-</v>
      </c>
      <c r="R358" t="str">
        <f t="shared" si="65"/>
        <v>TF</v>
      </c>
      <c r="S358" t="str">
        <f t="shared" si="66"/>
        <v>TF</v>
      </c>
      <c r="T358" t="str">
        <f t="shared" si="67"/>
        <v>TF</v>
      </c>
      <c r="U358" t="str">
        <f t="shared" si="68"/>
        <v>TF</v>
      </c>
      <c r="V358" t="str">
        <f t="shared" si="69"/>
        <v>MR</v>
      </c>
      <c r="W358" t="str">
        <f t="shared" si="70"/>
        <v>TF</v>
      </c>
      <c r="X358" t="str">
        <f t="shared" si="71"/>
        <v>TF</v>
      </c>
    </row>
    <row r="359" spans="1:24" x14ac:dyDescent="0.3">
      <c r="A359" t="s">
        <v>359</v>
      </c>
      <c r="B359" t="str">
        <f>+VLOOKUP(A359,tickers!A:B,2,FALSE)</f>
        <v>Parke Bancorp Inc.</v>
      </c>
      <c r="C359">
        <f>VLOOKUP(A359,'6m'!A:C,2,FALSE)</f>
        <v>0.40016625275536899</v>
      </c>
      <c r="D359">
        <f>VLOOKUP(A359,'1y'!A:C,2,FALSE)</f>
        <v>0.54314840856966395</v>
      </c>
      <c r="E359">
        <f>VLOOKUP(A359,'3y'!A:C,2,FALSE)</f>
        <v>0.47944934126286498</v>
      </c>
      <c r="F359">
        <f>VLOOKUP(A359,'5y'!A:C,2,FALSE)</f>
        <v>0.73546597880609998</v>
      </c>
      <c r="H359">
        <f>VLOOKUP(A359,'6m'!A:C,3,FALSE)</f>
        <v>0.49567457020154898</v>
      </c>
      <c r="I359">
        <f>VLOOKUP(A359,'1y'!A:C,3,FALSE)</f>
        <v>0.46513153168224902</v>
      </c>
      <c r="J359">
        <f>VLOOKUP(A359,'3y'!A:C,3,FALSE)</f>
        <v>0.51896077951201203</v>
      </c>
      <c r="K359">
        <f>VLOOKUP(A359,'5y'!A:C,3,FALSE)</f>
        <v>0.73749792912952605</v>
      </c>
      <c r="M359" t="str">
        <f t="shared" si="60"/>
        <v>MR</v>
      </c>
      <c r="N359" t="str">
        <f t="shared" si="61"/>
        <v>-</v>
      </c>
      <c r="O359" t="str">
        <f t="shared" si="62"/>
        <v>-</v>
      </c>
      <c r="P359" t="str">
        <f t="shared" si="63"/>
        <v>MR</v>
      </c>
      <c r="Q359" t="str">
        <f t="shared" si="64"/>
        <v>-</v>
      </c>
      <c r="R359" t="str">
        <f t="shared" si="65"/>
        <v>-</v>
      </c>
      <c r="S359" t="str">
        <f t="shared" si="66"/>
        <v>TF</v>
      </c>
      <c r="T359" t="str">
        <f t="shared" si="67"/>
        <v>TF</v>
      </c>
      <c r="U359" t="str">
        <f t="shared" si="68"/>
        <v>TF</v>
      </c>
      <c r="V359" t="str">
        <f t="shared" si="69"/>
        <v>MR</v>
      </c>
      <c r="W359" t="str">
        <f t="shared" si="70"/>
        <v>TF</v>
      </c>
      <c r="X359" t="str">
        <f t="shared" si="71"/>
        <v>TF</v>
      </c>
    </row>
    <row r="360" spans="1:24" x14ac:dyDescent="0.3">
      <c r="A360" t="s">
        <v>360</v>
      </c>
      <c r="B360" t="str">
        <f>+VLOOKUP(A360,tickers!A:B,2,FALSE)</f>
        <v>Pattern Energy Group Inc.</v>
      </c>
      <c r="C360">
        <f>VLOOKUP(A360,'6m'!A:C,2,FALSE)</f>
        <v>0.99575517297046401</v>
      </c>
      <c r="D360">
        <f>VLOOKUP(A360,'1y'!A:C,2,FALSE)</f>
        <v>0.88251538469580204</v>
      </c>
      <c r="E360">
        <f>VLOOKUP(A360,'3y'!A:C,2,FALSE)</f>
        <v>0.40610150099664599</v>
      </c>
      <c r="F360">
        <f>VLOOKUP(A360,'5y'!A:C,2,FALSE)</f>
        <v>0.111216325467046</v>
      </c>
      <c r="H360">
        <f>VLOOKUP(A360,'6m'!A:C,3,FALSE)</f>
        <v>0.568296928808527</v>
      </c>
      <c r="I360">
        <f>VLOOKUP(A360,'1y'!A:C,3,FALSE)</f>
        <v>0.72025888936926497</v>
      </c>
      <c r="J360">
        <f>VLOOKUP(A360,'3y'!A:C,3,FALSE)</f>
        <v>0.63640982541520097</v>
      </c>
      <c r="K360">
        <f>VLOOKUP(A360,'5y'!A:C,3,FALSE)</f>
        <v>0.63254825395069703</v>
      </c>
      <c r="M360" t="str">
        <f t="shared" si="60"/>
        <v>TF</v>
      </c>
      <c r="N360" t="str">
        <f t="shared" si="61"/>
        <v>-</v>
      </c>
      <c r="O360" t="str">
        <f t="shared" si="62"/>
        <v>TF</v>
      </c>
      <c r="P360" t="str">
        <f t="shared" si="63"/>
        <v>TF</v>
      </c>
      <c r="Q360" t="str">
        <f t="shared" si="64"/>
        <v>-</v>
      </c>
      <c r="R360" t="str">
        <f t="shared" si="65"/>
        <v>TF</v>
      </c>
      <c r="S360" t="str">
        <f t="shared" si="66"/>
        <v>TF</v>
      </c>
      <c r="T360" t="str">
        <f t="shared" si="67"/>
        <v>TF</v>
      </c>
      <c r="U360" t="str">
        <f t="shared" si="68"/>
        <v>TF</v>
      </c>
      <c r="V360" t="str">
        <f t="shared" si="69"/>
        <v>TF</v>
      </c>
      <c r="W360" t="str">
        <f t="shared" si="70"/>
        <v>TF</v>
      </c>
      <c r="X360" t="str">
        <f t="shared" si="71"/>
        <v>TF</v>
      </c>
    </row>
    <row r="361" spans="1:24" x14ac:dyDescent="0.3">
      <c r="A361" t="s">
        <v>361</v>
      </c>
      <c r="B361" t="str">
        <f>+VLOOKUP(A361,tickers!A:B,2,FALSE)</f>
        <v>Patterson Companies Inc.</v>
      </c>
      <c r="C361">
        <f>VLOOKUP(A361,'6m'!A:C,2,FALSE)</f>
        <v>9.9511878361578099E-2</v>
      </c>
      <c r="D361">
        <f>VLOOKUP(A361,'1y'!A:C,2,FALSE)</f>
        <v>0.19270097277695999</v>
      </c>
      <c r="E361">
        <f>VLOOKUP(A361,'3y'!A:C,2,FALSE)</f>
        <v>0.89452957656388798</v>
      </c>
      <c r="F361">
        <f>VLOOKUP(A361,'5y'!A:C,2,FALSE)</f>
        <v>0.79272253196931897</v>
      </c>
      <c r="H361">
        <f>VLOOKUP(A361,'6m'!A:C,3,FALSE)</f>
        <v>0.62239548640264297</v>
      </c>
      <c r="I361">
        <f>VLOOKUP(A361,'1y'!A:C,3,FALSE)</f>
        <v>0.60271965320071996</v>
      </c>
      <c r="J361">
        <f>VLOOKUP(A361,'3y'!A:C,3,FALSE)</f>
        <v>0.635589324878303</v>
      </c>
      <c r="K361">
        <f>VLOOKUP(A361,'5y'!A:C,3,FALSE)</f>
        <v>0.62150478176117196</v>
      </c>
      <c r="M361" t="str">
        <f t="shared" si="60"/>
        <v>TF</v>
      </c>
      <c r="N361" t="str">
        <f t="shared" si="61"/>
        <v>MR</v>
      </c>
      <c r="O361" t="str">
        <f t="shared" si="62"/>
        <v>TF</v>
      </c>
      <c r="P361" t="str">
        <f t="shared" si="63"/>
        <v>TF</v>
      </c>
      <c r="Q361" t="str">
        <f t="shared" si="64"/>
        <v>-</v>
      </c>
      <c r="R361" t="str">
        <f t="shared" si="65"/>
        <v>TF</v>
      </c>
      <c r="S361" t="str">
        <f t="shared" si="66"/>
        <v>MR</v>
      </c>
      <c r="T361" t="str">
        <f t="shared" si="67"/>
        <v>TF</v>
      </c>
      <c r="U361" t="str">
        <f t="shared" si="68"/>
        <v>TF</v>
      </c>
      <c r="V361" t="str">
        <f t="shared" si="69"/>
        <v>MR</v>
      </c>
      <c r="W361" t="str">
        <f t="shared" si="70"/>
        <v>TF</v>
      </c>
      <c r="X361" t="str">
        <f t="shared" si="71"/>
        <v>TF</v>
      </c>
    </row>
    <row r="362" spans="1:24" x14ac:dyDescent="0.3">
      <c r="A362" t="s">
        <v>362</v>
      </c>
      <c r="B362" t="str">
        <f>+VLOOKUP(A362,tickers!A:B,2,FALSE)</f>
        <v>Paychex Inc.</v>
      </c>
      <c r="C362">
        <f>VLOOKUP(A362,'6m'!A:C,2,FALSE)</f>
        <v>1.45807645521035E-2</v>
      </c>
      <c r="D362">
        <f>VLOOKUP(A362,'1y'!A:C,2,FALSE)</f>
        <v>0.99760402974162499</v>
      </c>
      <c r="E362">
        <f>VLOOKUP(A362,'3y'!A:C,2,FALSE)</f>
        <v>0.47369134481054398</v>
      </c>
      <c r="F362">
        <f>VLOOKUP(A362,'5y'!A:C,2,FALSE)</f>
        <v>0.41191384326587899</v>
      </c>
      <c r="H362">
        <f>VLOOKUP(A362,'6m'!A:C,3,FALSE)</f>
        <v>0.55104412680891002</v>
      </c>
      <c r="I362">
        <f>VLOOKUP(A362,'1y'!A:C,3,FALSE)</f>
        <v>0.56066965617732001</v>
      </c>
      <c r="J362">
        <f>VLOOKUP(A362,'3y'!A:C,3,FALSE)</f>
        <v>0.64494003031492997</v>
      </c>
      <c r="K362">
        <f>VLOOKUP(A362,'5y'!A:C,3,FALSE)</f>
        <v>0.69510152161991401</v>
      </c>
      <c r="M362" t="str">
        <f t="shared" si="60"/>
        <v>TF</v>
      </c>
      <c r="N362" t="str">
        <f t="shared" si="61"/>
        <v>MR</v>
      </c>
      <c r="O362" t="str">
        <f t="shared" si="62"/>
        <v>TF</v>
      </c>
      <c r="P362" t="str">
        <f t="shared" si="63"/>
        <v>TF</v>
      </c>
      <c r="Q362" t="str">
        <f t="shared" si="64"/>
        <v>-</v>
      </c>
      <c r="R362" t="str">
        <f t="shared" si="65"/>
        <v>TF</v>
      </c>
      <c r="S362" t="str">
        <f t="shared" si="66"/>
        <v>TF</v>
      </c>
      <c r="T362" t="str">
        <f t="shared" si="67"/>
        <v>TF</v>
      </c>
      <c r="U362" t="str">
        <f t="shared" si="68"/>
        <v>TF</v>
      </c>
      <c r="V362" t="str">
        <f t="shared" si="69"/>
        <v>TF</v>
      </c>
      <c r="W362" t="str">
        <f t="shared" si="70"/>
        <v>TF</v>
      </c>
      <c r="X362" t="str">
        <f t="shared" si="71"/>
        <v>TF</v>
      </c>
    </row>
    <row r="363" spans="1:24" x14ac:dyDescent="0.3">
      <c r="A363" t="s">
        <v>363</v>
      </c>
      <c r="B363" t="str">
        <f>+VLOOKUP(A363,tickers!A:B,2,FALSE)</f>
        <v>PBF Logistics LP</v>
      </c>
      <c r="C363">
        <f>VLOOKUP(A363,'6m'!A:C,2,FALSE)</f>
        <v>7.3665194593249606E-2</v>
      </c>
      <c r="D363">
        <f>VLOOKUP(A363,'1y'!A:C,2,FALSE)</f>
        <v>6.05173134845476E-2</v>
      </c>
      <c r="E363">
        <f>VLOOKUP(A363,'3y'!A:C,2,FALSE)</f>
        <v>0.52136369264427496</v>
      </c>
      <c r="F363">
        <f>VLOOKUP(A363,'5y'!A:C,2,FALSE)</f>
        <v>0.31056292218874598</v>
      </c>
      <c r="H363">
        <f>VLOOKUP(A363,'6m'!A:C,3,FALSE)</f>
        <v>0.36755134344669999</v>
      </c>
      <c r="I363">
        <f>VLOOKUP(A363,'1y'!A:C,3,FALSE)</f>
        <v>0.37987813385581398</v>
      </c>
      <c r="J363">
        <f>VLOOKUP(A363,'3y'!A:C,3,FALSE)</f>
        <v>0.52423883564333495</v>
      </c>
      <c r="K363">
        <f>VLOOKUP(A363,'5y'!A:C,3,FALSE)</f>
        <v>0.55998644314167201</v>
      </c>
      <c r="M363" t="str">
        <f t="shared" si="60"/>
        <v>MR</v>
      </c>
      <c r="N363" t="str">
        <f t="shared" si="61"/>
        <v>MR</v>
      </c>
      <c r="O363" t="str">
        <f t="shared" si="62"/>
        <v>MR</v>
      </c>
      <c r="P363" t="str">
        <f t="shared" si="63"/>
        <v>MR</v>
      </c>
      <c r="Q363" t="str">
        <f t="shared" si="64"/>
        <v>MR</v>
      </c>
      <c r="R363" t="str">
        <f t="shared" si="65"/>
        <v>MR</v>
      </c>
      <c r="S363" t="str">
        <f t="shared" si="66"/>
        <v>MR</v>
      </c>
      <c r="T363" t="str">
        <f t="shared" si="67"/>
        <v>TF</v>
      </c>
      <c r="U363" t="str">
        <f t="shared" si="68"/>
        <v>TF</v>
      </c>
      <c r="V363" t="str">
        <f t="shared" si="69"/>
        <v>TF</v>
      </c>
      <c r="W363" t="str">
        <f t="shared" si="70"/>
        <v>TF</v>
      </c>
      <c r="X363" t="str">
        <f t="shared" si="71"/>
        <v>TF</v>
      </c>
    </row>
    <row r="364" spans="1:24" x14ac:dyDescent="0.3">
      <c r="A364" t="s">
        <v>364</v>
      </c>
      <c r="B364" t="str">
        <f>+VLOOKUP(A364,tickers!A:B,2,FALSE)</f>
        <v>Penske Automotive Group Inc.</v>
      </c>
      <c r="C364">
        <f>VLOOKUP(A364,'6m'!A:C,2,FALSE)</f>
        <v>0.639713592583809</v>
      </c>
      <c r="D364">
        <f>VLOOKUP(A364,'1y'!A:C,2,FALSE)</f>
        <v>0.26065650829321302</v>
      </c>
      <c r="E364">
        <f>VLOOKUP(A364,'3y'!A:C,2,FALSE)</f>
        <v>5.5617477140269198E-2</v>
      </c>
      <c r="F364">
        <f>VLOOKUP(A364,'5y'!A:C,2,FALSE)</f>
        <v>6.3932205830245795E-2</v>
      </c>
      <c r="H364">
        <f>VLOOKUP(A364,'6m'!A:C,3,FALSE)</f>
        <v>0.59299733875198901</v>
      </c>
      <c r="I364">
        <f>VLOOKUP(A364,'1y'!A:C,3,FALSE)</f>
        <v>0.50140048332195197</v>
      </c>
      <c r="J364">
        <f>VLOOKUP(A364,'3y'!A:C,3,FALSE)</f>
        <v>0.45174290209877999</v>
      </c>
      <c r="K364">
        <f>VLOOKUP(A364,'5y'!A:C,3,FALSE)</f>
        <v>0.53471554173125502</v>
      </c>
      <c r="M364" t="str">
        <f t="shared" si="60"/>
        <v>TF</v>
      </c>
      <c r="N364" t="str">
        <f t="shared" si="61"/>
        <v>-</v>
      </c>
      <c r="O364" t="str">
        <f t="shared" si="62"/>
        <v>TF</v>
      </c>
      <c r="P364" t="str">
        <f t="shared" si="63"/>
        <v>TF</v>
      </c>
      <c r="Q364" t="str">
        <f t="shared" si="64"/>
        <v>-</v>
      </c>
      <c r="R364" t="str">
        <f t="shared" si="65"/>
        <v>TF</v>
      </c>
      <c r="S364" t="str">
        <f t="shared" si="66"/>
        <v>TF</v>
      </c>
      <c r="T364" t="str">
        <f t="shared" si="67"/>
        <v>MR</v>
      </c>
      <c r="U364" t="str">
        <f t="shared" si="68"/>
        <v>TF</v>
      </c>
      <c r="V364" t="str">
        <f t="shared" si="69"/>
        <v>TF</v>
      </c>
      <c r="W364" t="str">
        <f t="shared" si="70"/>
        <v>TF</v>
      </c>
      <c r="X364" t="str">
        <f t="shared" si="71"/>
        <v>TF</v>
      </c>
    </row>
    <row r="365" spans="1:24" x14ac:dyDescent="0.3">
      <c r="A365" t="s">
        <v>365</v>
      </c>
      <c r="B365" t="str">
        <f>+VLOOKUP(A365,tickers!A:B,2,FALSE)</f>
        <v>Peoples Bancorp of North Carolina</v>
      </c>
      <c r="C365">
        <f>VLOOKUP(A365,'6m'!A:C,2,FALSE)</f>
        <v>0.68083912746262498</v>
      </c>
      <c r="D365">
        <f>VLOOKUP(A365,'1y'!A:C,2,FALSE)</f>
        <v>0.64862982843016304</v>
      </c>
      <c r="E365">
        <f>VLOOKUP(A365,'3y'!A:C,2,FALSE)</f>
        <v>0.21770409700392601</v>
      </c>
      <c r="F365">
        <f>VLOOKUP(A365,'5y'!A:C,2,FALSE)</f>
        <v>0.79482673590474295</v>
      </c>
      <c r="H365">
        <f>VLOOKUP(A365,'6m'!A:C,3,FALSE)</f>
        <v>0.67445039381087601</v>
      </c>
      <c r="I365">
        <f>VLOOKUP(A365,'1y'!A:C,3,FALSE)</f>
        <v>0.58117518549218194</v>
      </c>
      <c r="J365">
        <f>VLOOKUP(A365,'3y'!A:C,3,FALSE)</f>
        <v>0.54463066608119703</v>
      </c>
      <c r="K365">
        <f>VLOOKUP(A365,'5y'!A:C,3,FALSE)</f>
        <v>0.67706877015967204</v>
      </c>
      <c r="M365" t="str">
        <f t="shared" si="60"/>
        <v>TF</v>
      </c>
      <c r="N365" t="str">
        <f t="shared" si="61"/>
        <v>-</v>
      </c>
      <c r="O365" t="str">
        <f t="shared" si="62"/>
        <v>TF</v>
      </c>
      <c r="P365" t="str">
        <f t="shared" si="63"/>
        <v>TF</v>
      </c>
      <c r="Q365" t="str">
        <f t="shared" si="64"/>
        <v>-</v>
      </c>
      <c r="R365" t="str">
        <f t="shared" si="65"/>
        <v>TF</v>
      </c>
      <c r="S365" t="str">
        <f t="shared" si="66"/>
        <v>TF</v>
      </c>
      <c r="T365" t="str">
        <f t="shared" si="67"/>
        <v>TF</v>
      </c>
      <c r="U365" t="str">
        <f t="shared" si="68"/>
        <v>TF</v>
      </c>
      <c r="V365" t="str">
        <f t="shared" si="69"/>
        <v>MR</v>
      </c>
      <c r="W365" t="str">
        <f t="shared" si="70"/>
        <v>TF</v>
      </c>
      <c r="X365" t="str">
        <f t="shared" si="71"/>
        <v>TF</v>
      </c>
    </row>
    <row r="366" spans="1:24" x14ac:dyDescent="0.3">
      <c r="A366" t="s">
        <v>366</v>
      </c>
      <c r="B366" t="str">
        <f>+VLOOKUP(A366,tickers!A:B,2,FALSE)</f>
        <v>Peoples Ltd.</v>
      </c>
      <c r="C366">
        <f>VLOOKUP(A366,'6m'!A:C,2,FALSE)</f>
        <v>0.56753940043588402</v>
      </c>
      <c r="D366">
        <f>VLOOKUP(A366,'1y'!A:C,2,FALSE)</f>
        <v>0.69467403447917597</v>
      </c>
      <c r="E366">
        <f>VLOOKUP(A366,'3y'!A:C,2,FALSE)</f>
        <v>0.120485090095947</v>
      </c>
      <c r="F366">
        <f>VLOOKUP(A366,'5y'!A:C,2,FALSE)</f>
        <v>0.11632088278889501</v>
      </c>
      <c r="H366">
        <f>VLOOKUP(A366,'6m'!A:C,3,FALSE)</f>
        <v>0.73698921770646597</v>
      </c>
      <c r="I366">
        <f>VLOOKUP(A366,'1y'!A:C,3,FALSE)</f>
        <v>0.76915686555611495</v>
      </c>
      <c r="J366">
        <f>VLOOKUP(A366,'3y'!A:C,3,FALSE)</f>
        <v>0.72907813304078894</v>
      </c>
      <c r="K366">
        <f>VLOOKUP(A366,'5y'!A:C,3,FALSE)</f>
        <v>0.69004707900603801</v>
      </c>
      <c r="M366" t="str">
        <f t="shared" si="60"/>
        <v>TF</v>
      </c>
      <c r="N366" t="str">
        <f t="shared" si="61"/>
        <v>-</v>
      </c>
      <c r="O366" t="str">
        <f t="shared" si="62"/>
        <v>TF</v>
      </c>
      <c r="P366" t="str">
        <f t="shared" si="63"/>
        <v>TF</v>
      </c>
      <c r="Q366" t="str">
        <f t="shared" si="64"/>
        <v>-</v>
      </c>
      <c r="R366" t="str">
        <f t="shared" si="65"/>
        <v>TF</v>
      </c>
      <c r="S366" t="str">
        <f t="shared" si="66"/>
        <v>TF</v>
      </c>
      <c r="T366" t="str">
        <f t="shared" si="67"/>
        <v>TF</v>
      </c>
      <c r="U366" t="str">
        <f t="shared" si="68"/>
        <v>TF</v>
      </c>
      <c r="V366" t="str">
        <f t="shared" si="69"/>
        <v>TF</v>
      </c>
      <c r="W366" t="str">
        <f t="shared" si="70"/>
        <v>TF</v>
      </c>
      <c r="X366" t="str">
        <f t="shared" si="71"/>
        <v>TF</v>
      </c>
    </row>
    <row r="367" spans="1:24" x14ac:dyDescent="0.3">
      <c r="A367" t="s">
        <v>367</v>
      </c>
      <c r="B367" t="str">
        <f>+VLOOKUP(A367,tickers!A:B,2,FALSE)</f>
        <v>Pfizer Inc.</v>
      </c>
      <c r="C367">
        <f>VLOOKUP(A367,'6m'!A:C,2,FALSE)</f>
        <v>0.59869365096382399</v>
      </c>
      <c r="D367">
        <f>VLOOKUP(A367,'1y'!A:C,2,FALSE)</f>
        <v>0.41609846819712598</v>
      </c>
      <c r="E367">
        <f>VLOOKUP(A367,'3y'!A:C,2,FALSE)</f>
        <v>0.78829354189151202</v>
      </c>
      <c r="F367">
        <f>VLOOKUP(A367,'5y'!A:C,2,FALSE)</f>
        <v>0.50316764001540404</v>
      </c>
      <c r="H367">
        <f>VLOOKUP(A367,'6m'!A:C,3,FALSE)</f>
        <v>0.67689234291050704</v>
      </c>
      <c r="I367">
        <f>VLOOKUP(A367,'1y'!A:C,3,FALSE)</f>
        <v>0.599528390136153</v>
      </c>
      <c r="J367">
        <f>VLOOKUP(A367,'3y'!A:C,3,FALSE)</f>
        <v>0.56363817443449804</v>
      </c>
      <c r="K367">
        <f>VLOOKUP(A367,'5y'!A:C,3,FALSE)</f>
        <v>0.58193487050557602</v>
      </c>
      <c r="M367" t="str">
        <f t="shared" si="60"/>
        <v>TF</v>
      </c>
      <c r="N367" t="str">
        <f t="shared" si="61"/>
        <v>-</v>
      </c>
      <c r="O367" t="str">
        <f t="shared" si="62"/>
        <v>TF</v>
      </c>
      <c r="P367" t="str">
        <f t="shared" si="63"/>
        <v>TF</v>
      </c>
      <c r="Q367" t="str">
        <f t="shared" si="64"/>
        <v>-</v>
      </c>
      <c r="R367" t="str">
        <f t="shared" si="65"/>
        <v>TF</v>
      </c>
      <c r="S367" t="str">
        <f t="shared" si="66"/>
        <v>MR</v>
      </c>
      <c r="T367" t="str">
        <f t="shared" si="67"/>
        <v>TF</v>
      </c>
      <c r="U367" t="str">
        <f t="shared" si="68"/>
        <v>TF</v>
      </c>
      <c r="V367" t="str">
        <f t="shared" si="69"/>
        <v>MR</v>
      </c>
      <c r="W367" t="str">
        <f t="shared" si="70"/>
        <v>TF</v>
      </c>
      <c r="X367" t="str">
        <f t="shared" si="71"/>
        <v>TF</v>
      </c>
    </row>
    <row r="368" spans="1:24" x14ac:dyDescent="0.3">
      <c r="A368" t="s">
        <v>368</v>
      </c>
      <c r="B368" t="str">
        <f>+VLOOKUP(A368,tickers!A:B,2,FALSE)</f>
        <v>Phillips 66</v>
      </c>
      <c r="C368">
        <f>VLOOKUP(A368,'6m'!A:C,2,FALSE)</f>
        <v>0.76014762707414696</v>
      </c>
      <c r="D368">
        <f>VLOOKUP(A368,'1y'!A:C,2,FALSE)</f>
        <v>0.81596319444999099</v>
      </c>
      <c r="E368">
        <f>VLOOKUP(A368,'3y'!A:C,2,FALSE)</f>
        <v>0.751560938248786</v>
      </c>
      <c r="F368">
        <f>VLOOKUP(A368,'5y'!A:C,2,FALSE)</f>
        <v>0.60244658060023704</v>
      </c>
      <c r="H368">
        <f>VLOOKUP(A368,'6m'!A:C,3,FALSE)</f>
        <v>0.64969642567542296</v>
      </c>
      <c r="I368">
        <f>VLOOKUP(A368,'1y'!A:C,3,FALSE)</f>
        <v>0.71145297383450701</v>
      </c>
      <c r="J368">
        <f>VLOOKUP(A368,'3y'!A:C,3,FALSE)</f>
        <v>0.58730750441673796</v>
      </c>
      <c r="K368">
        <f>VLOOKUP(A368,'5y'!A:C,3,FALSE)</f>
        <v>0.56733598012418796</v>
      </c>
      <c r="M368" t="str">
        <f t="shared" si="60"/>
        <v>TF</v>
      </c>
      <c r="N368" t="str">
        <f t="shared" si="61"/>
        <v>-</v>
      </c>
      <c r="O368" t="str">
        <f t="shared" si="62"/>
        <v>TF</v>
      </c>
      <c r="P368" t="str">
        <f t="shared" si="63"/>
        <v>TF</v>
      </c>
      <c r="Q368" t="str">
        <f t="shared" si="64"/>
        <v>-</v>
      </c>
      <c r="R368" t="str">
        <f t="shared" si="65"/>
        <v>TF</v>
      </c>
      <c r="S368" t="str">
        <f t="shared" si="66"/>
        <v>MR</v>
      </c>
      <c r="T368" t="str">
        <f t="shared" si="67"/>
        <v>TF</v>
      </c>
      <c r="U368" t="str">
        <f t="shared" si="68"/>
        <v>TF</v>
      </c>
      <c r="V368" t="str">
        <f t="shared" si="69"/>
        <v>MR</v>
      </c>
      <c r="W368" t="str">
        <f t="shared" si="70"/>
        <v>TF</v>
      </c>
      <c r="X368" t="str">
        <f t="shared" si="71"/>
        <v>TF</v>
      </c>
    </row>
    <row r="369" spans="1:24" x14ac:dyDescent="0.3">
      <c r="A369" t="s">
        <v>369</v>
      </c>
      <c r="B369" t="str">
        <f>+VLOOKUP(A369,tickers!A:B,2,FALSE)</f>
        <v>Phillips 66 Partners LP</v>
      </c>
      <c r="C369">
        <f>VLOOKUP(A369,'6m'!A:C,2,FALSE)</f>
        <v>0.74672509577139101</v>
      </c>
      <c r="D369">
        <f>VLOOKUP(A369,'1y'!A:C,2,FALSE)</f>
        <v>0.47146349025177597</v>
      </c>
      <c r="E369">
        <f>VLOOKUP(A369,'3y'!A:C,2,FALSE)</f>
        <v>4.2184038533632298E-2</v>
      </c>
      <c r="F369">
        <f>VLOOKUP(A369,'5y'!A:C,2,FALSE)</f>
        <v>4.4709680879607701E-2</v>
      </c>
      <c r="H369">
        <f>VLOOKUP(A369,'6m'!A:C,3,FALSE)</f>
        <v>0.65388237959025397</v>
      </c>
      <c r="I369">
        <f>VLOOKUP(A369,'1y'!A:C,3,FALSE)</f>
        <v>0.70950444797725698</v>
      </c>
      <c r="J369">
        <f>VLOOKUP(A369,'3y'!A:C,3,FALSE)</f>
        <v>0.57954779252682298</v>
      </c>
      <c r="K369">
        <f>VLOOKUP(A369,'5y'!A:C,3,FALSE)</f>
        <v>0.51156719005921603</v>
      </c>
      <c r="M369" t="str">
        <f t="shared" si="60"/>
        <v>TF</v>
      </c>
      <c r="N369" t="str">
        <f t="shared" si="61"/>
        <v>-</v>
      </c>
      <c r="O369" t="str">
        <f t="shared" si="62"/>
        <v>TF</v>
      </c>
      <c r="P369" t="str">
        <f t="shared" si="63"/>
        <v>TF</v>
      </c>
      <c r="Q369" t="str">
        <f t="shared" si="64"/>
        <v>-</v>
      </c>
      <c r="R369" t="str">
        <f t="shared" si="65"/>
        <v>TF</v>
      </c>
      <c r="S369" t="str">
        <f t="shared" si="66"/>
        <v>TF</v>
      </c>
      <c r="T369" t="str">
        <f t="shared" si="67"/>
        <v>TF</v>
      </c>
      <c r="U369" t="str">
        <f t="shared" si="68"/>
        <v>TF</v>
      </c>
      <c r="V369" t="str">
        <f t="shared" si="69"/>
        <v>TF</v>
      </c>
      <c r="W369" t="str">
        <f t="shared" si="70"/>
        <v>TF</v>
      </c>
      <c r="X369" t="str">
        <f t="shared" si="71"/>
        <v>TF</v>
      </c>
    </row>
    <row r="370" spans="1:24" x14ac:dyDescent="0.3">
      <c r="A370" t="s">
        <v>370</v>
      </c>
      <c r="B370" t="str">
        <f>+VLOOKUP(A370,tickers!A:B,2,FALSE)</f>
        <v>Pinnacle Bankshares Corp.</v>
      </c>
      <c r="C370">
        <f>VLOOKUP(A370,'6m'!A:C,2,FALSE)</f>
        <v>0.119294015066727</v>
      </c>
      <c r="D370">
        <f>VLOOKUP(A370,'1y'!A:C,2,FALSE)</f>
        <v>0.26729503506478702</v>
      </c>
      <c r="E370">
        <f>VLOOKUP(A370,'3y'!A:C,2,FALSE)</f>
        <v>0.126977116322566</v>
      </c>
      <c r="F370">
        <f>VLOOKUP(A370,'5y'!A:C,2,FALSE)</f>
        <v>0.848841583059043</v>
      </c>
      <c r="H370">
        <f>VLOOKUP(A370,'6m'!A:C,3,FALSE)</f>
        <v>0.52595598509375996</v>
      </c>
      <c r="I370">
        <f>VLOOKUP(A370,'1y'!A:C,3,FALSE)</f>
        <v>0.53541729679226102</v>
      </c>
      <c r="J370">
        <f>VLOOKUP(A370,'3y'!A:C,3,FALSE)</f>
        <v>0.47634436860409701</v>
      </c>
      <c r="K370">
        <f>VLOOKUP(A370,'5y'!A:C,3,FALSE)</f>
        <v>0.631777240357138</v>
      </c>
      <c r="M370" t="str">
        <f t="shared" si="60"/>
        <v>TF</v>
      </c>
      <c r="N370" t="str">
        <f t="shared" si="61"/>
        <v>-</v>
      </c>
      <c r="O370" t="str">
        <f t="shared" si="62"/>
        <v>TF</v>
      </c>
      <c r="P370" t="str">
        <f t="shared" si="63"/>
        <v>TF</v>
      </c>
      <c r="Q370" t="str">
        <f t="shared" si="64"/>
        <v>-</v>
      </c>
      <c r="R370" t="str">
        <f t="shared" si="65"/>
        <v>TF</v>
      </c>
      <c r="S370" t="str">
        <f t="shared" si="66"/>
        <v>TF</v>
      </c>
      <c r="T370" t="str">
        <f t="shared" si="67"/>
        <v>MR</v>
      </c>
      <c r="U370" t="str">
        <f t="shared" si="68"/>
        <v>TF</v>
      </c>
      <c r="V370" t="str">
        <f t="shared" si="69"/>
        <v>MR</v>
      </c>
      <c r="W370" t="str">
        <f t="shared" si="70"/>
        <v>TF</v>
      </c>
      <c r="X370" t="str">
        <f t="shared" si="71"/>
        <v>TF</v>
      </c>
    </row>
    <row r="371" spans="1:24" x14ac:dyDescent="0.3">
      <c r="A371" t="s">
        <v>371</v>
      </c>
      <c r="B371" t="str">
        <f>+VLOOKUP(A371,tickers!A:B,2,FALSE)</f>
        <v>Pinnacle West Capital Corp.</v>
      </c>
      <c r="C371">
        <f>VLOOKUP(A371,'6m'!A:C,2,FALSE)</f>
        <v>0.40999171914672</v>
      </c>
      <c r="D371">
        <f>VLOOKUP(A371,'1y'!A:C,2,FALSE)</f>
        <v>0.475616731775721</v>
      </c>
      <c r="E371">
        <f>VLOOKUP(A371,'3y'!A:C,2,FALSE)</f>
        <v>0.68625451380913305</v>
      </c>
      <c r="F371">
        <f>VLOOKUP(A371,'5y'!A:C,2,FALSE)</f>
        <v>0.72350992390315905</v>
      </c>
      <c r="H371">
        <f>VLOOKUP(A371,'6m'!A:C,3,FALSE)</f>
        <v>0.437960715959056</v>
      </c>
      <c r="I371">
        <f>VLOOKUP(A371,'1y'!A:C,3,FALSE)</f>
        <v>0.40352224412479898</v>
      </c>
      <c r="J371">
        <f>VLOOKUP(A371,'3y'!A:C,3,FALSE)</f>
        <v>0.49763954661076598</v>
      </c>
      <c r="K371">
        <f>VLOOKUP(A371,'5y'!A:C,3,FALSE)</f>
        <v>0.61789506863322796</v>
      </c>
      <c r="M371" t="str">
        <f t="shared" si="60"/>
        <v>MR</v>
      </c>
      <c r="N371" t="str">
        <f t="shared" si="61"/>
        <v>-</v>
      </c>
      <c r="O371" t="str">
        <f t="shared" si="62"/>
        <v>-</v>
      </c>
      <c r="P371" t="str">
        <f t="shared" si="63"/>
        <v>MR</v>
      </c>
      <c r="Q371" t="str">
        <f t="shared" si="64"/>
        <v>-</v>
      </c>
      <c r="R371" t="str">
        <f t="shared" si="65"/>
        <v>-</v>
      </c>
      <c r="S371" t="str">
        <f t="shared" si="66"/>
        <v>MR</v>
      </c>
      <c r="T371" t="str">
        <f t="shared" si="67"/>
        <v>MR</v>
      </c>
      <c r="U371" t="str">
        <f t="shared" si="68"/>
        <v>MR</v>
      </c>
      <c r="V371" t="str">
        <f t="shared" si="69"/>
        <v>MR</v>
      </c>
      <c r="W371" t="str">
        <f t="shared" si="70"/>
        <v>TF</v>
      </c>
      <c r="X371" t="str">
        <f t="shared" si="71"/>
        <v>TF</v>
      </c>
    </row>
    <row r="372" spans="1:24" x14ac:dyDescent="0.3">
      <c r="A372" t="s">
        <v>372</v>
      </c>
      <c r="B372" t="str">
        <f>+VLOOKUP(A372,tickers!A:B,2,FALSE)</f>
        <v>Pioneer Bankshares Inc.</v>
      </c>
      <c r="C372">
        <f>VLOOKUP(A372,'6m'!A:C,2,FALSE)</f>
        <v>0.54244447100085602</v>
      </c>
      <c r="D372">
        <f>VLOOKUP(A372,'1y'!A:C,2,FALSE)</f>
        <v>0.43432683410908202</v>
      </c>
      <c r="E372">
        <f>VLOOKUP(A372,'3y'!A:C,2,FALSE)</f>
        <v>0.921751405339723</v>
      </c>
      <c r="F372">
        <f>VLOOKUP(A372,'5y'!A:C,2,FALSE)</f>
        <v>0.89277957397858099</v>
      </c>
      <c r="H372">
        <f>VLOOKUP(A372,'6m'!A:C,3,FALSE)</f>
        <v>0.58585764204337298</v>
      </c>
      <c r="I372">
        <f>VLOOKUP(A372,'1y'!A:C,3,FALSE)</f>
        <v>0.49639265874931199</v>
      </c>
      <c r="J372">
        <f>VLOOKUP(A372,'3y'!A:C,3,FALSE)</f>
        <v>0.60376675264068802</v>
      </c>
      <c r="K372">
        <f>VLOOKUP(A372,'5y'!A:C,3,FALSE)</f>
        <v>0.62539277737451204</v>
      </c>
      <c r="M372" t="str">
        <f t="shared" si="60"/>
        <v>TF</v>
      </c>
      <c r="N372" t="str">
        <f t="shared" si="61"/>
        <v>-</v>
      </c>
      <c r="O372" t="str">
        <f t="shared" si="62"/>
        <v>TF</v>
      </c>
      <c r="P372" t="str">
        <f t="shared" si="63"/>
        <v>MR</v>
      </c>
      <c r="Q372" t="str">
        <f t="shared" si="64"/>
        <v>-</v>
      </c>
      <c r="R372" t="str">
        <f t="shared" si="65"/>
        <v>-</v>
      </c>
      <c r="S372" t="str">
        <f t="shared" si="66"/>
        <v>MR</v>
      </c>
      <c r="T372" t="str">
        <f t="shared" si="67"/>
        <v>TF</v>
      </c>
      <c r="U372" t="str">
        <f t="shared" si="68"/>
        <v>TF</v>
      </c>
      <c r="V372" t="str">
        <f t="shared" si="69"/>
        <v>MR</v>
      </c>
      <c r="W372" t="str">
        <f t="shared" si="70"/>
        <v>TF</v>
      </c>
      <c r="X372" t="str">
        <f t="shared" si="71"/>
        <v>TF</v>
      </c>
    </row>
    <row r="373" spans="1:24" x14ac:dyDescent="0.3">
      <c r="A373" t="s">
        <v>373</v>
      </c>
      <c r="B373" t="str">
        <f>+VLOOKUP(A373,tickers!A:B,2,FALSE)</f>
        <v>PNC Financial Services Group Inc.</v>
      </c>
      <c r="C373">
        <f>VLOOKUP(A373,'6m'!A:C,2,FALSE)</f>
        <v>0.36458498043774601</v>
      </c>
      <c r="D373">
        <f>VLOOKUP(A373,'1y'!A:C,2,FALSE)</f>
        <v>0.66396126922605003</v>
      </c>
      <c r="E373">
        <f>VLOOKUP(A373,'3y'!A:C,2,FALSE)</f>
        <v>0.319734831852449</v>
      </c>
      <c r="F373">
        <f>VLOOKUP(A373,'5y'!A:C,2,FALSE)</f>
        <v>0.65289280149035001</v>
      </c>
      <c r="H373">
        <f>VLOOKUP(A373,'6m'!A:C,3,FALSE)</f>
        <v>0.73784314045816202</v>
      </c>
      <c r="I373">
        <f>VLOOKUP(A373,'1y'!A:C,3,FALSE)</f>
        <v>0.63486140049334405</v>
      </c>
      <c r="J373">
        <f>VLOOKUP(A373,'3y'!A:C,3,FALSE)</f>
        <v>0.54259454539502106</v>
      </c>
      <c r="K373">
        <f>VLOOKUP(A373,'5y'!A:C,3,FALSE)</f>
        <v>0.67142503631428396</v>
      </c>
      <c r="M373" t="str">
        <f t="shared" si="60"/>
        <v>TF</v>
      </c>
      <c r="N373" t="str">
        <f t="shared" si="61"/>
        <v>-</v>
      </c>
      <c r="O373" t="str">
        <f t="shared" si="62"/>
        <v>TF</v>
      </c>
      <c r="P373" t="str">
        <f t="shared" si="63"/>
        <v>TF</v>
      </c>
      <c r="Q373" t="str">
        <f t="shared" si="64"/>
        <v>-</v>
      </c>
      <c r="R373" t="str">
        <f t="shared" si="65"/>
        <v>TF</v>
      </c>
      <c r="S373" t="str">
        <f t="shared" si="66"/>
        <v>TF</v>
      </c>
      <c r="T373" t="str">
        <f t="shared" si="67"/>
        <v>TF</v>
      </c>
      <c r="U373" t="str">
        <f t="shared" si="68"/>
        <v>TF</v>
      </c>
      <c r="V373" t="str">
        <f t="shared" si="69"/>
        <v>MR</v>
      </c>
      <c r="W373" t="str">
        <f t="shared" si="70"/>
        <v>TF</v>
      </c>
      <c r="X373" t="str">
        <f t="shared" si="71"/>
        <v>TF</v>
      </c>
    </row>
    <row r="374" spans="1:24" x14ac:dyDescent="0.3">
      <c r="A374" t="s">
        <v>374</v>
      </c>
      <c r="B374" t="str">
        <f>+VLOOKUP(A374,tickers!A:B,2,FALSE)</f>
        <v>PNM Resources Inc.</v>
      </c>
      <c r="C374">
        <f>VLOOKUP(A374,'6m'!A:C,2,FALSE)</f>
        <v>1.7797805098478999E-2</v>
      </c>
      <c r="D374">
        <f>VLOOKUP(A374,'1y'!A:C,2,FALSE)</f>
        <v>0.89715457969965595</v>
      </c>
      <c r="E374">
        <f>VLOOKUP(A374,'3y'!A:C,2,FALSE)</f>
        <v>0.75638537664167604</v>
      </c>
      <c r="F374">
        <f>VLOOKUP(A374,'5y'!A:C,2,FALSE)</f>
        <v>0.373574229835062</v>
      </c>
      <c r="H374">
        <f>VLOOKUP(A374,'6m'!A:C,3,FALSE)</f>
        <v>0.36682767075600098</v>
      </c>
      <c r="I374">
        <f>VLOOKUP(A374,'1y'!A:C,3,FALSE)</f>
        <v>0.52458638581125405</v>
      </c>
      <c r="J374">
        <f>VLOOKUP(A374,'3y'!A:C,3,FALSE)</f>
        <v>0.60435172493284695</v>
      </c>
      <c r="K374">
        <f>VLOOKUP(A374,'5y'!A:C,3,FALSE)</f>
        <v>0.66831153425693701</v>
      </c>
      <c r="M374" t="str">
        <f t="shared" si="60"/>
        <v>MR</v>
      </c>
      <c r="N374" t="str">
        <f t="shared" si="61"/>
        <v>MR</v>
      </c>
      <c r="O374" t="str">
        <f t="shared" si="62"/>
        <v>MR</v>
      </c>
      <c r="P374" t="str">
        <f t="shared" si="63"/>
        <v>TF</v>
      </c>
      <c r="Q374" t="str">
        <f t="shared" si="64"/>
        <v>-</v>
      </c>
      <c r="R374" t="str">
        <f t="shared" si="65"/>
        <v>TF</v>
      </c>
      <c r="S374" t="str">
        <f t="shared" si="66"/>
        <v>MR</v>
      </c>
      <c r="T374" t="str">
        <f t="shared" si="67"/>
        <v>TF</v>
      </c>
      <c r="U374" t="str">
        <f t="shared" si="68"/>
        <v>TF</v>
      </c>
      <c r="V374" t="str">
        <f t="shared" si="69"/>
        <v>TF</v>
      </c>
      <c r="W374" t="str">
        <f t="shared" si="70"/>
        <v>TF</v>
      </c>
      <c r="X374" t="str">
        <f t="shared" si="71"/>
        <v>TF</v>
      </c>
    </row>
    <row r="375" spans="1:24" x14ac:dyDescent="0.3">
      <c r="A375" t="s">
        <v>375</v>
      </c>
      <c r="B375" t="str">
        <f>+VLOOKUP(A375,tickers!A:B,2,FALSE)</f>
        <v>PolyOne Corp.</v>
      </c>
      <c r="C375">
        <f>VLOOKUP(A375,'6m'!A:C,2,FALSE)</f>
        <v>0.14966486224763501</v>
      </c>
      <c r="D375">
        <f>VLOOKUP(A375,'1y'!A:C,2,FALSE)</f>
        <v>0.18595484900966</v>
      </c>
      <c r="E375">
        <f>VLOOKUP(A375,'3y'!A:C,2,FALSE)</f>
        <v>0.54525206326245301</v>
      </c>
      <c r="F375">
        <f>VLOOKUP(A375,'5y'!A:C,2,FALSE)</f>
        <v>0.26438899779481001</v>
      </c>
      <c r="H375">
        <f>VLOOKUP(A375,'6m'!A:C,3,FALSE)</f>
        <v>0.47676554330889398</v>
      </c>
      <c r="I375">
        <f>VLOOKUP(A375,'1y'!A:C,3,FALSE)</f>
        <v>0.58264502993623302</v>
      </c>
      <c r="J375">
        <f>VLOOKUP(A375,'3y'!A:C,3,FALSE)</f>
        <v>0.55897374303436598</v>
      </c>
      <c r="K375">
        <f>VLOOKUP(A375,'5y'!A:C,3,FALSE)</f>
        <v>0.55094048134990803</v>
      </c>
      <c r="M375" t="str">
        <f t="shared" si="60"/>
        <v>MR</v>
      </c>
      <c r="N375" t="str">
        <f t="shared" si="61"/>
        <v>-</v>
      </c>
      <c r="O375" t="str">
        <f t="shared" si="62"/>
        <v>-</v>
      </c>
      <c r="P375" t="str">
        <f t="shared" si="63"/>
        <v>TF</v>
      </c>
      <c r="Q375" t="str">
        <f t="shared" si="64"/>
        <v>-</v>
      </c>
      <c r="R375" t="str">
        <f t="shared" si="65"/>
        <v>TF</v>
      </c>
      <c r="S375" t="str">
        <f t="shared" si="66"/>
        <v>MR</v>
      </c>
      <c r="T375" t="str">
        <f t="shared" si="67"/>
        <v>TF</v>
      </c>
      <c r="U375" t="str">
        <f t="shared" si="68"/>
        <v>TF</v>
      </c>
      <c r="V375" t="str">
        <f t="shared" si="69"/>
        <v>TF</v>
      </c>
      <c r="W375" t="str">
        <f t="shared" si="70"/>
        <v>TF</v>
      </c>
      <c r="X375" t="str">
        <f t="shared" si="71"/>
        <v>TF</v>
      </c>
    </row>
    <row r="376" spans="1:24" x14ac:dyDescent="0.3">
      <c r="A376" t="s">
        <v>376</v>
      </c>
      <c r="B376" t="str">
        <f>+VLOOKUP(A376,tickers!A:B,2,FALSE)</f>
        <v>Pool Corp.</v>
      </c>
      <c r="C376">
        <f>VLOOKUP(A376,'6m'!A:C,2,FALSE)</f>
        <v>0.20522506296416401</v>
      </c>
      <c r="D376">
        <f>VLOOKUP(A376,'1y'!A:C,2,FALSE)</f>
        <v>0.96303213229742901</v>
      </c>
      <c r="E376">
        <f>VLOOKUP(A376,'3y'!A:C,2,FALSE)</f>
        <v>0.56008699279819096</v>
      </c>
      <c r="F376">
        <f>VLOOKUP(A376,'5y'!A:C,2,FALSE)</f>
        <v>0.372606466794415</v>
      </c>
      <c r="H376">
        <f>VLOOKUP(A376,'6m'!A:C,3,FALSE)</f>
        <v>0.56578906863312595</v>
      </c>
      <c r="I376">
        <f>VLOOKUP(A376,'1y'!A:C,3,FALSE)</f>
        <v>0.65678297742846403</v>
      </c>
      <c r="J376">
        <f>VLOOKUP(A376,'3y'!A:C,3,FALSE)</f>
        <v>0.72143281100910694</v>
      </c>
      <c r="K376">
        <f>VLOOKUP(A376,'5y'!A:C,3,FALSE)</f>
        <v>0.79964663324336105</v>
      </c>
      <c r="M376" t="str">
        <f t="shared" si="60"/>
        <v>TF</v>
      </c>
      <c r="N376" t="str">
        <f t="shared" si="61"/>
        <v>-</v>
      </c>
      <c r="O376" t="str">
        <f t="shared" si="62"/>
        <v>TF</v>
      </c>
      <c r="P376" t="str">
        <f t="shared" si="63"/>
        <v>TF</v>
      </c>
      <c r="Q376" t="str">
        <f t="shared" si="64"/>
        <v>-</v>
      </c>
      <c r="R376" t="str">
        <f t="shared" si="65"/>
        <v>TF</v>
      </c>
      <c r="S376" t="str">
        <f t="shared" si="66"/>
        <v>MR</v>
      </c>
      <c r="T376" t="str">
        <f t="shared" si="67"/>
        <v>TF</v>
      </c>
      <c r="U376" t="str">
        <f t="shared" si="68"/>
        <v>TF</v>
      </c>
      <c r="V376" t="str">
        <f t="shared" si="69"/>
        <v>TF</v>
      </c>
      <c r="W376" t="str">
        <f t="shared" si="70"/>
        <v>TF</v>
      </c>
      <c r="X376" t="str">
        <f t="shared" si="71"/>
        <v>TF</v>
      </c>
    </row>
    <row r="377" spans="1:24" x14ac:dyDescent="0.3">
      <c r="A377" t="s">
        <v>377</v>
      </c>
      <c r="B377" t="str">
        <f>+VLOOKUP(A377,tickers!A:B,2,FALSE)</f>
        <v>Potomac Bancshares Inc.</v>
      </c>
      <c r="C377">
        <f>VLOOKUP(A377,'6m'!A:C,2,FALSE)</f>
        <v>7.7699646572771494E-2</v>
      </c>
      <c r="D377">
        <f>VLOOKUP(A377,'1y'!A:C,2,FALSE)</f>
        <v>7.4787740689740301E-3</v>
      </c>
      <c r="E377">
        <f>VLOOKUP(A377,'3y'!A:C,2,FALSE)</f>
        <v>0.99401026353039401</v>
      </c>
      <c r="F377">
        <f>VLOOKUP(A377,'5y'!A:C,2,FALSE)</f>
        <v>0.94040601320111605</v>
      </c>
      <c r="H377">
        <f>VLOOKUP(A377,'6m'!A:C,3,FALSE)</f>
        <v>0.44934823089050702</v>
      </c>
      <c r="I377">
        <f>VLOOKUP(A377,'1y'!A:C,3,FALSE)</f>
        <v>0.404072265739847</v>
      </c>
      <c r="J377">
        <f>VLOOKUP(A377,'3y'!A:C,3,FALSE)</f>
        <v>0.681424503894003</v>
      </c>
      <c r="K377">
        <f>VLOOKUP(A377,'5y'!A:C,3,FALSE)</f>
        <v>0.73940901939674997</v>
      </c>
      <c r="M377" t="str">
        <f t="shared" si="60"/>
        <v>MR</v>
      </c>
      <c r="N377" t="str">
        <f t="shared" si="61"/>
        <v>MR</v>
      </c>
      <c r="O377" t="str">
        <f t="shared" si="62"/>
        <v>MR</v>
      </c>
      <c r="P377" t="str">
        <f t="shared" si="63"/>
        <v>MR</v>
      </c>
      <c r="Q377" t="str">
        <f t="shared" si="64"/>
        <v>MR</v>
      </c>
      <c r="R377" t="str">
        <f t="shared" si="65"/>
        <v>MR</v>
      </c>
      <c r="S377" t="str">
        <f t="shared" si="66"/>
        <v>MR</v>
      </c>
      <c r="T377" t="str">
        <f t="shared" si="67"/>
        <v>TF</v>
      </c>
      <c r="U377" t="str">
        <f t="shared" si="68"/>
        <v>TF</v>
      </c>
      <c r="V377" t="str">
        <f t="shared" si="69"/>
        <v>MR</v>
      </c>
      <c r="W377" t="str">
        <f t="shared" si="70"/>
        <v>TF</v>
      </c>
      <c r="X377" t="str">
        <f t="shared" si="71"/>
        <v>TF</v>
      </c>
    </row>
    <row r="378" spans="1:24" x14ac:dyDescent="0.3">
      <c r="A378" t="s">
        <v>378</v>
      </c>
      <c r="B378" t="str">
        <f>+VLOOKUP(A378,tickers!A:B,2,FALSE)</f>
        <v>Power Integrations Inc.</v>
      </c>
      <c r="C378">
        <f>VLOOKUP(A378,'6m'!A:C,2,FALSE)</f>
        <v>0.1145752020009</v>
      </c>
      <c r="D378">
        <f>VLOOKUP(A378,'1y'!A:C,2,FALSE)</f>
        <v>0.54043966091414397</v>
      </c>
      <c r="E378">
        <f>VLOOKUP(A378,'3y'!A:C,2,FALSE)</f>
        <v>2.6958787275194001E-2</v>
      </c>
      <c r="F378">
        <f>VLOOKUP(A378,'5y'!A:C,2,FALSE)</f>
        <v>8.9524502420143703E-2</v>
      </c>
      <c r="H378">
        <f>VLOOKUP(A378,'6m'!A:C,3,FALSE)</f>
        <v>0.57847881820821401</v>
      </c>
      <c r="I378">
        <f>VLOOKUP(A378,'1y'!A:C,3,FALSE)</f>
        <v>0.68159294357945999</v>
      </c>
      <c r="J378">
        <f>VLOOKUP(A378,'3y'!A:C,3,FALSE)</f>
        <v>0.61520155113688701</v>
      </c>
      <c r="K378">
        <f>VLOOKUP(A378,'5y'!A:C,3,FALSE)</f>
        <v>0.66552653099917702</v>
      </c>
      <c r="M378" t="str">
        <f t="shared" si="60"/>
        <v>TF</v>
      </c>
      <c r="N378" t="str">
        <f t="shared" si="61"/>
        <v>-</v>
      </c>
      <c r="O378" t="str">
        <f t="shared" si="62"/>
        <v>TF</v>
      </c>
      <c r="P378" t="str">
        <f t="shared" si="63"/>
        <v>TF</v>
      </c>
      <c r="Q378" t="str">
        <f t="shared" si="64"/>
        <v>-</v>
      </c>
      <c r="R378" t="str">
        <f t="shared" si="65"/>
        <v>TF</v>
      </c>
      <c r="S378" t="str">
        <f t="shared" si="66"/>
        <v>TF</v>
      </c>
      <c r="T378" t="str">
        <f t="shared" si="67"/>
        <v>TF</v>
      </c>
      <c r="U378" t="str">
        <f t="shared" si="68"/>
        <v>TF</v>
      </c>
      <c r="V378" t="str">
        <f t="shared" si="69"/>
        <v>TF</v>
      </c>
      <c r="W378" t="str">
        <f t="shared" si="70"/>
        <v>TF</v>
      </c>
      <c r="X378" t="str">
        <f t="shared" si="71"/>
        <v>TF</v>
      </c>
    </row>
    <row r="379" spans="1:24" x14ac:dyDescent="0.3">
      <c r="A379" t="s">
        <v>379</v>
      </c>
      <c r="B379" t="str">
        <f>+VLOOKUP(A379,tickers!A:B,2,FALSE)</f>
        <v>Preferred Apartment Communities Inc.</v>
      </c>
      <c r="C379">
        <f>VLOOKUP(A379,'6m'!A:C,2,FALSE)</f>
        <v>0.18284171522796</v>
      </c>
      <c r="D379">
        <f>VLOOKUP(A379,'1y'!A:C,2,FALSE)</f>
        <v>0.22217742877614899</v>
      </c>
      <c r="E379">
        <f>VLOOKUP(A379,'3y'!A:C,2,FALSE)</f>
        <v>0.501486114999532</v>
      </c>
      <c r="F379">
        <f>VLOOKUP(A379,'5y'!A:C,2,FALSE)</f>
        <v>0.82371341875998205</v>
      </c>
      <c r="H379">
        <f>VLOOKUP(A379,'6m'!A:C,3,FALSE)</f>
        <v>0.408923456730372</v>
      </c>
      <c r="I379">
        <f>VLOOKUP(A379,'1y'!A:C,3,FALSE)</f>
        <v>0.51514375357622599</v>
      </c>
      <c r="J379">
        <f>VLOOKUP(A379,'3y'!A:C,3,FALSE)</f>
        <v>0.53578583657535905</v>
      </c>
      <c r="K379">
        <f>VLOOKUP(A379,'5y'!A:C,3,FALSE)</f>
        <v>0.63341280989499904</v>
      </c>
      <c r="M379" t="str">
        <f t="shared" si="60"/>
        <v>MR</v>
      </c>
      <c r="N379" t="str">
        <f t="shared" si="61"/>
        <v>-</v>
      </c>
      <c r="O379" t="str">
        <f t="shared" si="62"/>
        <v>-</v>
      </c>
      <c r="P379" t="str">
        <f t="shared" si="63"/>
        <v>TF</v>
      </c>
      <c r="Q379" t="str">
        <f t="shared" si="64"/>
        <v>-</v>
      </c>
      <c r="R379" t="str">
        <f t="shared" si="65"/>
        <v>TF</v>
      </c>
      <c r="S379" t="str">
        <f t="shared" si="66"/>
        <v>MR</v>
      </c>
      <c r="T379" t="str">
        <f t="shared" si="67"/>
        <v>TF</v>
      </c>
      <c r="U379" t="str">
        <f t="shared" si="68"/>
        <v>TF</v>
      </c>
      <c r="V379" t="str">
        <f t="shared" si="69"/>
        <v>MR</v>
      </c>
      <c r="W379" t="str">
        <f t="shared" si="70"/>
        <v>TF</v>
      </c>
      <c r="X379" t="str">
        <f t="shared" si="71"/>
        <v>TF</v>
      </c>
    </row>
    <row r="380" spans="1:24" x14ac:dyDescent="0.3">
      <c r="A380" t="s">
        <v>380</v>
      </c>
      <c r="B380" t="str">
        <f>+VLOOKUP(A380,tickers!A:B,2,FALSE)</f>
        <v>Preferred Bank</v>
      </c>
      <c r="C380">
        <f>VLOOKUP(A380,'6m'!A:C,2,FALSE)</f>
        <v>3.69509747503598E-2</v>
      </c>
      <c r="D380">
        <f>VLOOKUP(A380,'1y'!A:C,2,FALSE)</f>
        <v>3.91319529984447E-2</v>
      </c>
      <c r="E380">
        <f>VLOOKUP(A380,'3y'!A:C,2,FALSE)</f>
        <v>0.13601301388666401</v>
      </c>
      <c r="F380">
        <f>VLOOKUP(A380,'5y'!A:C,2,FALSE)</f>
        <v>0.69952396804223704</v>
      </c>
      <c r="H380">
        <f>VLOOKUP(A380,'6m'!A:C,3,FALSE)</f>
        <v>0.72408708308965997</v>
      </c>
      <c r="I380">
        <f>VLOOKUP(A380,'1y'!A:C,3,FALSE)</f>
        <v>0.67949741252207996</v>
      </c>
      <c r="J380">
        <f>VLOOKUP(A380,'3y'!A:C,3,FALSE)</f>
        <v>0.54101131192121499</v>
      </c>
      <c r="K380">
        <f>VLOOKUP(A380,'5y'!A:C,3,FALSE)</f>
        <v>0.670960626865028</v>
      </c>
      <c r="M380" t="str">
        <f t="shared" si="60"/>
        <v>TF</v>
      </c>
      <c r="N380" t="str">
        <f t="shared" si="61"/>
        <v>MR</v>
      </c>
      <c r="O380" t="str">
        <f t="shared" si="62"/>
        <v>TF</v>
      </c>
      <c r="P380" t="str">
        <f t="shared" si="63"/>
        <v>TF</v>
      </c>
      <c r="Q380" t="str">
        <f t="shared" si="64"/>
        <v>MR</v>
      </c>
      <c r="R380" t="str">
        <f t="shared" si="65"/>
        <v>TF</v>
      </c>
      <c r="S380" t="str">
        <f t="shared" si="66"/>
        <v>TF</v>
      </c>
      <c r="T380" t="str">
        <f t="shared" si="67"/>
        <v>TF</v>
      </c>
      <c r="U380" t="str">
        <f t="shared" si="68"/>
        <v>TF</v>
      </c>
      <c r="V380" t="str">
        <f t="shared" si="69"/>
        <v>MR</v>
      </c>
      <c r="W380" t="str">
        <f t="shared" si="70"/>
        <v>TF</v>
      </c>
      <c r="X380" t="str">
        <f t="shared" si="71"/>
        <v>TF</v>
      </c>
    </row>
    <row r="381" spans="1:24" x14ac:dyDescent="0.3">
      <c r="A381" t="s">
        <v>381</v>
      </c>
      <c r="B381" t="str">
        <f>+VLOOKUP(A381,tickers!A:B,2,FALSE)</f>
        <v>Primerica Inc.</v>
      </c>
      <c r="C381">
        <f>VLOOKUP(A381,'6m'!A:C,2,FALSE)</f>
        <v>0.60671867742253904</v>
      </c>
      <c r="D381">
        <f>VLOOKUP(A381,'1y'!A:C,2,FALSE)</f>
        <v>0.48759500941429001</v>
      </c>
      <c r="E381">
        <f>VLOOKUP(A381,'3y'!A:C,2,FALSE)</f>
        <v>0.77186406191062595</v>
      </c>
      <c r="F381">
        <f>VLOOKUP(A381,'5y'!A:C,2,FALSE)</f>
        <v>0.71385093120920795</v>
      </c>
      <c r="H381">
        <f>VLOOKUP(A381,'6m'!A:C,3,FALSE)</f>
        <v>0.59950794394944995</v>
      </c>
      <c r="I381">
        <f>VLOOKUP(A381,'1y'!A:C,3,FALSE)</f>
        <v>0.51185061645892405</v>
      </c>
      <c r="J381">
        <f>VLOOKUP(A381,'3y'!A:C,3,FALSE)</f>
        <v>0.60417080033948101</v>
      </c>
      <c r="K381">
        <f>VLOOKUP(A381,'5y'!A:C,3,FALSE)</f>
        <v>0.75304803660095099</v>
      </c>
      <c r="M381" t="str">
        <f t="shared" si="60"/>
        <v>TF</v>
      </c>
      <c r="N381" t="str">
        <f t="shared" si="61"/>
        <v>-</v>
      </c>
      <c r="O381" t="str">
        <f t="shared" si="62"/>
        <v>TF</v>
      </c>
      <c r="P381" t="str">
        <f t="shared" si="63"/>
        <v>TF</v>
      </c>
      <c r="Q381" t="str">
        <f t="shared" si="64"/>
        <v>-</v>
      </c>
      <c r="R381" t="str">
        <f t="shared" si="65"/>
        <v>TF</v>
      </c>
      <c r="S381" t="str">
        <f t="shared" si="66"/>
        <v>MR</v>
      </c>
      <c r="T381" t="str">
        <f t="shared" si="67"/>
        <v>TF</v>
      </c>
      <c r="U381" t="str">
        <f t="shared" si="68"/>
        <v>TF</v>
      </c>
      <c r="V381" t="str">
        <f t="shared" si="69"/>
        <v>MR</v>
      </c>
      <c r="W381" t="str">
        <f t="shared" si="70"/>
        <v>TF</v>
      </c>
      <c r="X381" t="str">
        <f t="shared" si="71"/>
        <v>TF</v>
      </c>
    </row>
    <row r="382" spans="1:24" x14ac:dyDescent="0.3">
      <c r="A382" t="s">
        <v>382</v>
      </c>
      <c r="B382" t="str">
        <f>+VLOOKUP(A382,tickers!A:B,2,FALSE)</f>
        <v>Primoris Services Corporation</v>
      </c>
      <c r="C382">
        <f>VLOOKUP(A382,'6m'!A:C,2,FALSE)</f>
        <v>0.33333104149975901</v>
      </c>
      <c r="D382">
        <f>VLOOKUP(A382,'1y'!A:C,2,FALSE)</f>
        <v>9.1046320666774094E-2</v>
      </c>
      <c r="E382">
        <f>VLOOKUP(A382,'3y'!A:C,2,FALSE)</f>
        <v>0.28777962410301899</v>
      </c>
      <c r="F382">
        <f>VLOOKUP(A382,'5y'!A:C,2,FALSE)</f>
        <v>0.164464786586278</v>
      </c>
      <c r="H382">
        <f>VLOOKUP(A382,'6m'!A:C,3,FALSE)</f>
        <v>0.53132148016213998</v>
      </c>
      <c r="I382">
        <f>VLOOKUP(A382,'1y'!A:C,3,FALSE)</f>
        <v>0.44209394349213799</v>
      </c>
      <c r="J382">
        <f>VLOOKUP(A382,'3y'!A:C,3,FALSE)</f>
        <v>0.493546367582955</v>
      </c>
      <c r="K382">
        <f>VLOOKUP(A382,'5y'!A:C,3,FALSE)</f>
        <v>0.49949456575331402</v>
      </c>
      <c r="M382" t="str">
        <f t="shared" si="60"/>
        <v>TF</v>
      </c>
      <c r="N382" t="str">
        <f t="shared" si="61"/>
        <v>-</v>
      </c>
      <c r="O382" t="str">
        <f t="shared" si="62"/>
        <v>TF</v>
      </c>
      <c r="P382" t="str">
        <f t="shared" si="63"/>
        <v>MR</v>
      </c>
      <c r="Q382" t="str">
        <f t="shared" si="64"/>
        <v>MR</v>
      </c>
      <c r="R382" t="str">
        <f t="shared" si="65"/>
        <v>MR</v>
      </c>
      <c r="S382" t="str">
        <f t="shared" si="66"/>
        <v>TF</v>
      </c>
      <c r="T382" t="str">
        <f t="shared" si="67"/>
        <v>MR</v>
      </c>
      <c r="U382" t="str">
        <f t="shared" si="68"/>
        <v>TF</v>
      </c>
      <c r="V382" t="str">
        <f t="shared" si="69"/>
        <v>TF</v>
      </c>
      <c r="W382" t="str">
        <f t="shared" si="70"/>
        <v>MR</v>
      </c>
      <c r="X382" t="str">
        <f t="shared" si="71"/>
        <v>TF</v>
      </c>
    </row>
    <row r="383" spans="1:24" x14ac:dyDescent="0.3">
      <c r="A383" t="s">
        <v>383</v>
      </c>
      <c r="B383" t="str">
        <f>+VLOOKUP(A383,tickers!A:B,2,FALSE)</f>
        <v>Prologis Inc.</v>
      </c>
      <c r="C383">
        <f>VLOOKUP(A383,'6m'!A:C,2,FALSE)</f>
        <v>0.22830694845407401</v>
      </c>
      <c r="D383">
        <f>VLOOKUP(A383,'1y'!A:C,2,FALSE)</f>
        <v>0.73785078719868502</v>
      </c>
      <c r="E383">
        <f>VLOOKUP(A383,'3y'!A:C,2,FALSE)</f>
        <v>0.46347584709967798</v>
      </c>
      <c r="F383">
        <f>VLOOKUP(A383,'5y'!A:C,2,FALSE)</f>
        <v>0.242399363648267</v>
      </c>
      <c r="H383">
        <f>VLOOKUP(A383,'6m'!A:C,3,FALSE)</f>
        <v>0.63291793830945597</v>
      </c>
      <c r="I383">
        <f>VLOOKUP(A383,'1y'!A:C,3,FALSE)</f>
        <v>0.72314577822470705</v>
      </c>
      <c r="J383">
        <f>VLOOKUP(A383,'3y'!A:C,3,FALSE)</f>
        <v>0.71760709211664397</v>
      </c>
      <c r="K383">
        <f>VLOOKUP(A383,'5y'!A:C,3,FALSE)</f>
        <v>0.76886488321712798</v>
      </c>
      <c r="M383" t="str">
        <f t="shared" si="60"/>
        <v>TF</v>
      </c>
      <c r="N383" t="str">
        <f t="shared" si="61"/>
        <v>-</v>
      </c>
      <c r="O383" t="str">
        <f t="shared" si="62"/>
        <v>TF</v>
      </c>
      <c r="P383" t="str">
        <f t="shared" si="63"/>
        <v>TF</v>
      </c>
      <c r="Q383" t="str">
        <f t="shared" si="64"/>
        <v>-</v>
      </c>
      <c r="R383" t="str">
        <f t="shared" si="65"/>
        <v>TF</v>
      </c>
      <c r="S383" t="str">
        <f t="shared" si="66"/>
        <v>TF</v>
      </c>
      <c r="T383" t="str">
        <f t="shared" si="67"/>
        <v>TF</v>
      </c>
      <c r="U383" t="str">
        <f t="shared" si="68"/>
        <v>TF</v>
      </c>
      <c r="V383" t="str">
        <f t="shared" si="69"/>
        <v>TF</v>
      </c>
      <c r="W383" t="str">
        <f t="shared" si="70"/>
        <v>TF</v>
      </c>
      <c r="X383" t="str">
        <f t="shared" si="71"/>
        <v>TF</v>
      </c>
    </row>
    <row r="384" spans="1:24" x14ac:dyDescent="0.3">
      <c r="A384" t="s">
        <v>384</v>
      </c>
      <c r="B384" t="str">
        <f>+VLOOKUP(A384,tickers!A:B,2,FALSE)</f>
        <v>Provident Financial Holdings Inc.</v>
      </c>
      <c r="C384">
        <f>VLOOKUP(A384,'6m'!A:C,2,FALSE)</f>
        <v>0.43255447636344901</v>
      </c>
      <c r="D384">
        <f>VLOOKUP(A384,'1y'!A:C,2,FALSE)</f>
        <v>0.98119319036490404</v>
      </c>
      <c r="E384">
        <f>VLOOKUP(A384,'3y'!A:C,2,FALSE)</f>
        <v>0.21371827692895101</v>
      </c>
      <c r="F384">
        <f>VLOOKUP(A384,'5y'!A:C,2,FALSE)</f>
        <v>0.400039070825355</v>
      </c>
      <c r="H384">
        <f>VLOOKUP(A384,'6m'!A:C,3,FALSE)</f>
        <v>0.51991968905167896</v>
      </c>
      <c r="I384">
        <f>VLOOKUP(A384,'1y'!A:C,3,FALSE)</f>
        <v>0.56343511305560501</v>
      </c>
      <c r="J384">
        <f>VLOOKUP(A384,'3y'!A:C,3,FALSE)</f>
        <v>0.60885935417136705</v>
      </c>
      <c r="K384">
        <f>VLOOKUP(A384,'5y'!A:C,3,FALSE)</f>
        <v>0.58274587039360104</v>
      </c>
      <c r="M384" t="str">
        <f t="shared" si="60"/>
        <v>TF</v>
      </c>
      <c r="N384" t="str">
        <f t="shared" si="61"/>
        <v>-</v>
      </c>
      <c r="O384" t="str">
        <f t="shared" si="62"/>
        <v>TF</v>
      </c>
      <c r="P384" t="str">
        <f t="shared" si="63"/>
        <v>TF</v>
      </c>
      <c r="Q384" t="str">
        <f t="shared" si="64"/>
        <v>-</v>
      </c>
      <c r="R384" t="str">
        <f t="shared" si="65"/>
        <v>TF</v>
      </c>
      <c r="S384" t="str">
        <f t="shared" si="66"/>
        <v>TF</v>
      </c>
      <c r="T384" t="str">
        <f t="shared" si="67"/>
        <v>TF</v>
      </c>
      <c r="U384" t="str">
        <f t="shared" si="68"/>
        <v>TF</v>
      </c>
      <c r="V384" t="str">
        <f t="shared" si="69"/>
        <v>TF</v>
      </c>
      <c r="W384" t="str">
        <f t="shared" si="70"/>
        <v>TF</v>
      </c>
      <c r="X384" t="str">
        <f t="shared" si="71"/>
        <v>TF</v>
      </c>
    </row>
    <row r="385" spans="1:24" x14ac:dyDescent="0.3">
      <c r="A385" t="s">
        <v>385</v>
      </c>
      <c r="B385" t="str">
        <f>+VLOOKUP(A385,tickers!A:B,2,FALSE)</f>
        <v>Provident Financial Services Inc.</v>
      </c>
      <c r="C385">
        <f>VLOOKUP(A385,'6m'!A:C,2,FALSE)</f>
        <v>8.9623262648561505E-2</v>
      </c>
      <c r="D385">
        <f>VLOOKUP(A385,'1y'!A:C,2,FALSE)</f>
        <v>0.26787744929027002</v>
      </c>
      <c r="E385">
        <f>VLOOKUP(A385,'3y'!A:C,2,FALSE)</f>
        <v>1.2829950500604601E-2</v>
      </c>
      <c r="F385">
        <f>VLOOKUP(A385,'5y'!A:C,2,FALSE)</f>
        <v>0.80408574188325699</v>
      </c>
      <c r="H385">
        <f>VLOOKUP(A385,'6m'!A:C,3,FALSE)</f>
        <v>0.42767976062541402</v>
      </c>
      <c r="I385">
        <f>VLOOKUP(A385,'1y'!A:C,3,FALSE)</f>
        <v>0.41648367667714598</v>
      </c>
      <c r="J385">
        <f>VLOOKUP(A385,'3y'!A:C,3,FALSE)</f>
        <v>0.415547508210655</v>
      </c>
      <c r="K385">
        <f>VLOOKUP(A385,'5y'!A:C,3,FALSE)</f>
        <v>0.57895574732397903</v>
      </c>
      <c r="M385" t="str">
        <f t="shared" si="60"/>
        <v>MR</v>
      </c>
      <c r="N385" t="str">
        <f t="shared" si="61"/>
        <v>MR</v>
      </c>
      <c r="O385" t="str">
        <f t="shared" si="62"/>
        <v>MR</v>
      </c>
      <c r="P385" t="str">
        <f t="shared" si="63"/>
        <v>MR</v>
      </c>
      <c r="Q385" t="str">
        <f t="shared" si="64"/>
        <v>-</v>
      </c>
      <c r="R385" t="str">
        <f t="shared" si="65"/>
        <v>-</v>
      </c>
      <c r="S385" t="str">
        <f t="shared" si="66"/>
        <v>TF</v>
      </c>
      <c r="T385" t="str">
        <f t="shared" si="67"/>
        <v>MR</v>
      </c>
      <c r="U385" t="str">
        <f t="shared" si="68"/>
        <v>TF</v>
      </c>
      <c r="V385" t="str">
        <f t="shared" si="69"/>
        <v>MR</v>
      </c>
      <c r="W385" t="str">
        <f t="shared" si="70"/>
        <v>TF</v>
      </c>
      <c r="X385" t="str">
        <f t="shared" si="71"/>
        <v>TF</v>
      </c>
    </row>
    <row r="386" spans="1:24" x14ac:dyDescent="0.3">
      <c r="A386" t="s">
        <v>386</v>
      </c>
      <c r="B386" t="str">
        <f>+VLOOKUP(A386,tickers!A:B,2,FALSE)</f>
        <v>PS Business Parks Inc</v>
      </c>
      <c r="C386">
        <f>VLOOKUP(A386,'6m'!A:C,2,FALSE)</f>
        <v>0.62366729742079696</v>
      </c>
      <c r="D386">
        <f>VLOOKUP(A386,'1y'!A:C,2,FALSE)</f>
        <v>0.94238066107434804</v>
      </c>
      <c r="E386">
        <f>VLOOKUP(A386,'3y'!A:C,2,FALSE)</f>
        <v>0.76667399704632699</v>
      </c>
      <c r="F386">
        <f>VLOOKUP(A386,'5y'!A:C,2,FALSE)</f>
        <v>0.63691935216384599</v>
      </c>
      <c r="H386">
        <f>VLOOKUP(A386,'6m'!A:C,3,FALSE)</f>
        <v>0.50232432798648496</v>
      </c>
      <c r="I386">
        <f>VLOOKUP(A386,'1y'!A:C,3,FALSE)</f>
        <v>0.59164801957995505</v>
      </c>
      <c r="J386">
        <f>VLOOKUP(A386,'3y'!A:C,3,FALSE)</f>
        <v>0.67313338775016096</v>
      </c>
      <c r="K386">
        <f>VLOOKUP(A386,'5y'!A:C,3,FALSE)</f>
        <v>0.77166636840262304</v>
      </c>
      <c r="M386" t="str">
        <f t="shared" si="60"/>
        <v>TF</v>
      </c>
      <c r="N386" t="str">
        <f t="shared" si="61"/>
        <v>-</v>
      </c>
      <c r="O386" t="str">
        <f t="shared" si="62"/>
        <v>TF</v>
      </c>
      <c r="P386" t="str">
        <f t="shared" si="63"/>
        <v>TF</v>
      </c>
      <c r="Q386" t="str">
        <f t="shared" si="64"/>
        <v>-</v>
      </c>
      <c r="R386" t="str">
        <f t="shared" si="65"/>
        <v>TF</v>
      </c>
      <c r="S386" t="str">
        <f t="shared" si="66"/>
        <v>MR</v>
      </c>
      <c r="T386" t="str">
        <f t="shared" si="67"/>
        <v>TF</v>
      </c>
      <c r="U386" t="str">
        <f t="shared" si="68"/>
        <v>TF</v>
      </c>
      <c r="V386" t="str">
        <f t="shared" si="69"/>
        <v>MR</v>
      </c>
      <c r="W386" t="str">
        <f t="shared" si="70"/>
        <v>TF</v>
      </c>
      <c r="X386" t="str">
        <f t="shared" si="71"/>
        <v>TF</v>
      </c>
    </row>
    <row r="387" spans="1:24" x14ac:dyDescent="0.3">
      <c r="A387" t="s">
        <v>387</v>
      </c>
      <c r="B387" t="str">
        <f>+VLOOKUP(A387,tickers!A:B,2,FALSE)</f>
        <v>Public Service Enterprise Group Inc.</v>
      </c>
      <c r="C387">
        <f>VLOOKUP(A387,'6m'!A:C,2,FALSE)</f>
        <v>0.44469012131490099</v>
      </c>
      <c r="D387">
        <f>VLOOKUP(A387,'1y'!A:C,2,FALSE)</f>
        <v>0.94103118050921597</v>
      </c>
      <c r="E387">
        <f>VLOOKUP(A387,'3y'!A:C,2,FALSE)</f>
        <v>0.72450997285302599</v>
      </c>
      <c r="F387">
        <f>VLOOKUP(A387,'5y'!A:C,2,FALSE)</f>
        <v>0.44873659444531599</v>
      </c>
      <c r="H387">
        <f>VLOOKUP(A387,'6m'!A:C,3,FALSE)</f>
        <v>0.52388235201518696</v>
      </c>
      <c r="I387">
        <f>VLOOKUP(A387,'1y'!A:C,3,FALSE)</f>
        <v>0.51379510253461702</v>
      </c>
      <c r="J387">
        <f>VLOOKUP(A387,'3y'!A:C,3,FALSE)</f>
        <v>0.60133953055715905</v>
      </c>
      <c r="K387">
        <f>VLOOKUP(A387,'5y'!A:C,3,FALSE)</f>
        <v>0.62091781415349601</v>
      </c>
      <c r="M387" t="str">
        <f t="shared" si="60"/>
        <v>TF</v>
      </c>
      <c r="N387" t="str">
        <f t="shared" si="61"/>
        <v>-</v>
      </c>
      <c r="O387" t="str">
        <f t="shared" si="62"/>
        <v>TF</v>
      </c>
      <c r="P387" t="str">
        <f t="shared" si="63"/>
        <v>TF</v>
      </c>
      <c r="Q387" t="str">
        <f t="shared" si="64"/>
        <v>-</v>
      </c>
      <c r="R387" t="str">
        <f t="shared" si="65"/>
        <v>TF</v>
      </c>
      <c r="S387" t="str">
        <f t="shared" si="66"/>
        <v>MR</v>
      </c>
      <c r="T387" t="str">
        <f t="shared" si="67"/>
        <v>TF</v>
      </c>
      <c r="U387" t="str">
        <f t="shared" si="68"/>
        <v>TF</v>
      </c>
      <c r="V387" t="str">
        <f t="shared" si="69"/>
        <v>TF</v>
      </c>
      <c r="W387" t="str">
        <f t="shared" si="70"/>
        <v>TF</v>
      </c>
      <c r="X387" t="str">
        <f t="shared" si="71"/>
        <v>TF</v>
      </c>
    </row>
    <row r="388" spans="1:24" x14ac:dyDescent="0.3">
      <c r="A388" t="s">
        <v>388</v>
      </c>
      <c r="B388" t="str">
        <f>+VLOOKUP(A388,tickers!A:B,2,FALSE)</f>
        <v>QNB Corp.</v>
      </c>
      <c r="C388">
        <f>VLOOKUP(A388,'6m'!A:C,2,FALSE)</f>
        <v>0.93056661726876999</v>
      </c>
      <c r="D388">
        <f>VLOOKUP(A388,'1y'!A:C,2,FALSE)</f>
        <v>0.33171999967832599</v>
      </c>
      <c r="E388">
        <f>VLOOKUP(A388,'3y'!A:C,2,FALSE)</f>
        <v>0.82987584968568195</v>
      </c>
      <c r="F388">
        <f>VLOOKUP(A388,'5y'!A:C,2,FALSE)</f>
        <v>0.96570253305490705</v>
      </c>
      <c r="H388">
        <f>VLOOKUP(A388,'6m'!A:C,3,FALSE)</f>
        <v>0.45573279594062699</v>
      </c>
      <c r="I388">
        <f>VLOOKUP(A388,'1y'!A:C,3,FALSE)</f>
        <v>0.43103050320314401</v>
      </c>
      <c r="J388">
        <f>VLOOKUP(A388,'3y'!A:C,3,FALSE)</f>
        <v>0.58733963925765698</v>
      </c>
      <c r="K388">
        <f>VLOOKUP(A388,'5y'!A:C,3,FALSE)</f>
        <v>0.69562385320860098</v>
      </c>
      <c r="M388" t="str">
        <f t="shared" ref="M388:M451" si="72">+IF(H388&gt;0.5,"TF","MR")</f>
        <v>MR</v>
      </c>
      <c r="N388" t="str">
        <f t="shared" ref="N388:N451" si="73">+IF(C388&lt;0.1,"MR","-")</f>
        <v>-</v>
      </c>
      <c r="O388" t="str">
        <f t="shared" ref="O388:O451" si="74">+IF(M388="TF","TF",N388)</f>
        <v>-</v>
      </c>
      <c r="P388" t="str">
        <f t="shared" ref="P388:P451" si="75">+IF(I388&gt;0.5,"TF","MR")</f>
        <v>MR</v>
      </c>
      <c r="Q388" t="str">
        <f t="shared" ref="Q388:Q451" si="76">+IF(D388&lt;0.1,"MR","-")</f>
        <v>-</v>
      </c>
      <c r="R388" t="str">
        <f t="shared" ref="R388:R451" si="77">+IF(P388="TF","TF",Q388)</f>
        <v>-</v>
      </c>
      <c r="S388" t="str">
        <f t="shared" ref="S388:S451" si="78">IF(E388&gt;0.5,"MR","TF")</f>
        <v>MR</v>
      </c>
      <c r="T388" t="str">
        <f t="shared" ref="T388:T451" si="79">IF(J388&lt;0.5,"MR","TF")</f>
        <v>TF</v>
      </c>
      <c r="U388" t="str">
        <f t="shared" ref="U388:U451" si="80">+IF(S388="TF","TF",T388)</f>
        <v>TF</v>
      </c>
      <c r="V388" t="str">
        <f t="shared" ref="V388:V451" si="81">IF(F388&gt;0.5,"MR","TF")</f>
        <v>MR</v>
      </c>
      <c r="W388" t="str">
        <f t="shared" ref="W388:W451" si="82">IF(K388&lt;0.5,"MR","TF")</f>
        <v>TF</v>
      </c>
      <c r="X388" t="str">
        <f t="shared" ref="X388:X451" si="83">+IF(V388="TF","TF",W388)</f>
        <v>TF</v>
      </c>
    </row>
    <row r="389" spans="1:24" x14ac:dyDescent="0.3">
      <c r="A389" t="s">
        <v>389</v>
      </c>
      <c r="B389" t="str">
        <f>+VLOOKUP(A389,tickers!A:B,2,FALSE)</f>
        <v>QTS Realty Trust Inc.</v>
      </c>
      <c r="C389">
        <f>VLOOKUP(A389,'6m'!A:C,2,FALSE)</f>
        <v>0.95793679862581704</v>
      </c>
      <c r="D389">
        <f>VLOOKUP(A389,'1y'!A:C,2,FALSE)</f>
        <v>0.59716044556005399</v>
      </c>
      <c r="E389">
        <f>VLOOKUP(A389,'3y'!A:C,2,FALSE)</f>
        <v>0.14690094265564799</v>
      </c>
      <c r="F389">
        <f>VLOOKUP(A389,'5y'!A:C,2,FALSE)</f>
        <v>0.15444581844897801</v>
      </c>
      <c r="H389">
        <f>VLOOKUP(A389,'6m'!A:C,3,FALSE)</f>
        <v>0.73342514379715096</v>
      </c>
      <c r="I389">
        <f>VLOOKUP(A389,'1y'!A:C,3,FALSE)</f>
        <v>0.69656079292827899</v>
      </c>
      <c r="J389">
        <f>VLOOKUP(A389,'3y'!A:C,3,FALSE)</f>
        <v>0.59851570606424098</v>
      </c>
      <c r="K389">
        <f>VLOOKUP(A389,'5y'!A:C,3,FALSE)</f>
        <v>0.55520530045526295</v>
      </c>
      <c r="M389" t="str">
        <f t="shared" si="72"/>
        <v>TF</v>
      </c>
      <c r="N389" t="str">
        <f t="shared" si="73"/>
        <v>-</v>
      </c>
      <c r="O389" t="str">
        <f t="shared" si="74"/>
        <v>TF</v>
      </c>
      <c r="P389" t="str">
        <f t="shared" si="75"/>
        <v>TF</v>
      </c>
      <c r="Q389" t="str">
        <f t="shared" si="76"/>
        <v>-</v>
      </c>
      <c r="R389" t="str">
        <f t="shared" si="77"/>
        <v>TF</v>
      </c>
      <c r="S389" t="str">
        <f t="shared" si="78"/>
        <v>TF</v>
      </c>
      <c r="T389" t="str">
        <f t="shared" si="79"/>
        <v>TF</v>
      </c>
      <c r="U389" t="str">
        <f t="shared" si="80"/>
        <v>TF</v>
      </c>
      <c r="V389" t="str">
        <f t="shared" si="81"/>
        <v>TF</v>
      </c>
      <c r="W389" t="str">
        <f t="shared" si="82"/>
        <v>TF</v>
      </c>
      <c r="X389" t="str">
        <f t="shared" si="83"/>
        <v>TF</v>
      </c>
    </row>
    <row r="390" spans="1:24" x14ac:dyDescent="0.3">
      <c r="A390" t="s">
        <v>390</v>
      </c>
      <c r="B390" t="str">
        <f>+VLOOKUP(A390,tickers!A:B,2,FALSE)</f>
        <v>Quest Diagnostics Inc.</v>
      </c>
      <c r="C390">
        <f>VLOOKUP(A390,'6m'!A:C,2,FALSE)</f>
        <v>0.186874800873502</v>
      </c>
      <c r="D390">
        <f>VLOOKUP(A390,'1y'!A:C,2,FALSE)</f>
        <v>0.80822535333122003</v>
      </c>
      <c r="E390">
        <f>VLOOKUP(A390,'3y'!A:C,2,FALSE)</f>
        <v>0.18440484466813001</v>
      </c>
      <c r="F390">
        <f>VLOOKUP(A390,'5y'!A:C,2,FALSE)</f>
        <v>0.689390397716522</v>
      </c>
      <c r="H390">
        <f>VLOOKUP(A390,'6m'!A:C,3,FALSE)</f>
        <v>0.41068497102063101</v>
      </c>
      <c r="I390">
        <f>VLOOKUP(A390,'1y'!A:C,3,FALSE)</f>
        <v>0.53969433757174201</v>
      </c>
      <c r="J390">
        <f>VLOOKUP(A390,'3y'!A:C,3,FALSE)</f>
        <v>0.50764199950920497</v>
      </c>
      <c r="K390">
        <f>VLOOKUP(A390,'5y'!A:C,3,FALSE)</f>
        <v>0.64781728807538796</v>
      </c>
      <c r="M390" t="str">
        <f t="shared" si="72"/>
        <v>MR</v>
      </c>
      <c r="N390" t="str">
        <f t="shared" si="73"/>
        <v>-</v>
      </c>
      <c r="O390" t="str">
        <f t="shared" si="74"/>
        <v>-</v>
      </c>
      <c r="P390" t="str">
        <f t="shared" si="75"/>
        <v>TF</v>
      </c>
      <c r="Q390" t="str">
        <f t="shared" si="76"/>
        <v>-</v>
      </c>
      <c r="R390" t="str">
        <f t="shared" si="77"/>
        <v>TF</v>
      </c>
      <c r="S390" t="str">
        <f t="shared" si="78"/>
        <v>TF</v>
      </c>
      <c r="T390" t="str">
        <f t="shared" si="79"/>
        <v>TF</v>
      </c>
      <c r="U390" t="str">
        <f t="shared" si="80"/>
        <v>TF</v>
      </c>
      <c r="V390" t="str">
        <f t="shared" si="81"/>
        <v>MR</v>
      </c>
      <c r="W390" t="str">
        <f t="shared" si="82"/>
        <v>TF</v>
      </c>
      <c r="X390" t="str">
        <f t="shared" si="83"/>
        <v>TF</v>
      </c>
    </row>
    <row r="391" spans="1:24" x14ac:dyDescent="0.3">
      <c r="A391" t="s">
        <v>391</v>
      </c>
      <c r="B391" t="str">
        <f>+VLOOKUP(A391,tickers!A:B,2,FALSE)</f>
        <v>Raymond James Financial Inc.</v>
      </c>
      <c r="C391">
        <f>VLOOKUP(A391,'6m'!A:C,2,FALSE)</f>
        <v>0.57053201906342699</v>
      </c>
      <c r="D391">
        <f>VLOOKUP(A391,'1y'!A:C,2,FALSE)</f>
        <v>3.3388445865786501E-2</v>
      </c>
      <c r="E391">
        <f>VLOOKUP(A391,'3y'!A:C,2,FALSE)</f>
        <v>0.16449113389540801</v>
      </c>
      <c r="F391">
        <f>VLOOKUP(A391,'5y'!A:C,2,FALSE)</f>
        <v>0.65780199113301796</v>
      </c>
      <c r="H391">
        <f>VLOOKUP(A391,'6m'!A:C,3,FALSE)</f>
        <v>0.70025269067833495</v>
      </c>
      <c r="I391">
        <f>VLOOKUP(A391,'1y'!A:C,3,FALSE)</f>
        <v>0.56170228660418797</v>
      </c>
      <c r="J391">
        <f>VLOOKUP(A391,'3y'!A:C,3,FALSE)</f>
        <v>0.45988739014994701</v>
      </c>
      <c r="K391">
        <f>VLOOKUP(A391,'5y'!A:C,3,FALSE)</f>
        <v>0.66039172733097196</v>
      </c>
      <c r="M391" t="str">
        <f t="shared" si="72"/>
        <v>TF</v>
      </c>
      <c r="N391" t="str">
        <f t="shared" si="73"/>
        <v>-</v>
      </c>
      <c r="O391" t="str">
        <f t="shared" si="74"/>
        <v>TF</v>
      </c>
      <c r="P391" t="str">
        <f t="shared" si="75"/>
        <v>TF</v>
      </c>
      <c r="Q391" t="str">
        <f t="shared" si="76"/>
        <v>MR</v>
      </c>
      <c r="R391" t="str">
        <f t="shared" si="77"/>
        <v>TF</v>
      </c>
      <c r="S391" t="str">
        <f t="shared" si="78"/>
        <v>TF</v>
      </c>
      <c r="T391" t="str">
        <f t="shared" si="79"/>
        <v>MR</v>
      </c>
      <c r="U391" t="str">
        <f t="shared" si="80"/>
        <v>TF</v>
      </c>
      <c r="V391" t="str">
        <f t="shared" si="81"/>
        <v>MR</v>
      </c>
      <c r="W391" t="str">
        <f t="shared" si="82"/>
        <v>TF</v>
      </c>
      <c r="X391" t="str">
        <f t="shared" si="83"/>
        <v>TF</v>
      </c>
    </row>
    <row r="392" spans="1:24" x14ac:dyDescent="0.3">
      <c r="A392" t="s">
        <v>392</v>
      </c>
      <c r="B392" t="str">
        <f>+VLOOKUP(A392,tickers!A:B,2,FALSE)</f>
        <v>RE/MAX Holdings Inc.</v>
      </c>
      <c r="C392">
        <f>VLOOKUP(A392,'6m'!A:C,2,FALSE)</f>
        <v>0.74212355208982905</v>
      </c>
      <c r="D392">
        <f>VLOOKUP(A392,'1y'!A:C,2,FALSE)</f>
        <v>0.699351466780056</v>
      </c>
      <c r="E392">
        <f>VLOOKUP(A392,'3y'!A:C,2,FALSE)</f>
        <v>0.678847681727201</v>
      </c>
      <c r="F392">
        <f>VLOOKUP(A392,'5y'!A:C,2,FALSE)</f>
        <v>0.64895312118614001</v>
      </c>
      <c r="H392">
        <f>VLOOKUP(A392,'6m'!A:C,3,FALSE)</f>
        <v>0.84648620037356404</v>
      </c>
      <c r="I392">
        <f>VLOOKUP(A392,'1y'!A:C,3,FALSE)</f>
        <v>0.69787685013612999</v>
      </c>
      <c r="J392">
        <f>VLOOKUP(A392,'3y'!A:C,3,FALSE)</f>
        <v>0.64846851094856806</v>
      </c>
      <c r="K392">
        <f>VLOOKUP(A392,'5y'!A:C,3,FALSE)</f>
        <v>0.64153831304655196</v>
      </c>
      <c r="M392" t="str">
        <f t="shared" si="72"/>
        <v>TF</v>
      </c>
      <c r="N392" t="str">
        <f t="shared" si="73"/>
        <v>-</v>
      </c>
      <c r="O392" t="str">
        <f t="shared" si="74"/>
        <v>TF</v>
      </c>
      <c r="P392" t="str">
        <f t="shared" si="75"/>
        <v>TF</v>
      </c>
      <c r="Q392" t="str">
        <f t="shared" si="76"/>
        <v>-</v>
      </c>
      <c r="R392" t="str">
        <f t="shared" si="77"/>
        <v>TF</v>
      </c>
      <c r="S392" t="str">
        <f t="shared" si="78"/>
        <v>MR</v>
      </c>
      <c r="T392" t="str">
        <f t="shared" si="79"/>
        <v>TF</v>
      </c>
      <c r="U392" t="str">
        <f t="shared" si="80"/>
        <v>TF</v>
      </c>
      <c r="V392" t="str">
        <f t="shared" si="81"/>
        <v>MR</v>
      </c>
      <c r="W392" t="str">
        <f t="shared" si="82"/>
        <v>TF</v>
      </c>
      <c r="X392" t="str">
        <f t="shared" si="83"/>
        <v>TF</v>
      </c>
    </row>
    <row r="393" spans="1:24" x14ac:dyDescent="0.3">
      <c r="A393" t="s">
        <v>393</v>
      </c>
      <c r="B393" t="str">
        <f>+VLOOKUP(A393,tickers!A:B,2,FALSE)</f>
        <v>Regency Centers Corp.</v>
      </c>
      <c r="C393">
        <f>VLOOKUP(A393,'6m'!A:C,2,FALSE)</f>
        <v>0.45088972627117302</v>
      </c>
      <c r="D393">
        <f>VLOOKUP(A393,'1y'!A:C,2,FALSE)</f>
        <v>0.17337854692202301</v>
      </c>
      <c r="E393">
        <f>VLOOKUP(A393,'3y'!A:C,2,FALSE)</f>
        <v>0.14678152602991101</v>
      </c>
      <c r="F393">
        <f>VLOOKUP(A393,'5y'!A:C,2,FALSE)</f>
        <v>0.290231243663574</v>
      </c>
      <c r="H393">
        <f>VLOOKUP(A393,'6m'!A:C,3,FALSE)</f>
        <v>0.52459279683998805</v>
      </c>
      <c r="I393">
        <f>VLOOKUP(A393,'1y'!A:C,3,FALSE)</f>
        <v>0.400485118433273</v>
      </c>
      <c r="J393">
        <f>VLOOKUP(A393,'3y'!A:C,3,FALSE)</f>
        <v>0.47666270825809798</v>
      </c>
      <c r="K393">
        <f>VLOOKUP(A393,'5y'!A:C,3,FALSE)</f>
        <v>0.50941432973210998</v>
      </c>
      <c r="M393" t="str">
        <f t="shared" si="72"/>
        <v>TF</v>
      </c>
      <c r="N393" t="str">
        <f t="shared" si="73"/>
        <v>-</v>
      </c>
      <c r="O393" t="str">
        <f t="shared" si="74"/>
        <v>TF</v>
      </c>
      <c r="P393" t="str">
        <f t="shared" si="75"/>
        <v>MR</v>
      </c>
      <c r="Q393" t="str">
        <f t="shared" si="76"/>
        <v>-</v>
      </c>
      <c r="R393" t="str">
        <f t="shared" si="77"/>
        <v>-</v>
      </c>
      <c r="S393" t="str">
        <f t="shared" si="78"/>
        <v>TF</v>
      </c>
      <c r="T393" t="str">
        <f t="shared" si="79"/>
        <v>MR</v>
      </c>
      <c r="U393" t="str">
        <f t="shared" si="80"/>
        <v>TF</v>
      </c>
      <c r="V393" t="str">
        <f t="shared" si="81"/>
        <v>TF</v>
      </c>
      <c r="W393" t="str">
        <f t="shared" si="82"/>
        <v>TF</v>
      </c>
      <c r="X393" t="str">
        <f t="shared" si="83"/>
        <v>TF</v>
      </c>
    </row>
    <row r="394" spans="1:24" x14ac:dyDescent="0.3">
      <c r="A394" t="s">
        <v>394</v>
      </c>
      <c r="B394" t="str">
        <f>+VLOOKUP(A394,tickers!A:B,2,FALSE)</f>
        <v>Regions Financial Corp.</v>
      </c>
      <c r="C394">
        <f>VLOOKUP(A394,'6m'!A:C,2,FALSE)</f>
        <v>0.64697240008891899</v>
      </c>
      <c r="D394">
        <f>VLOOKUP(A394,'1y'!A:C,2,FALSE)</f>
        <v>0.32959537730800897</v>
      </c>
      <c r="E394">
        <f>VLOOKUP(A394,'3y'!A:C,2,FALSE)</f>
        <v>0.30450807205709701</v>
      </c>
      <c r="F394">
        <f>VLOOKUP(A394,'5y'!A:C,2,FALSE)</f>
        <v>0.75053849841245401</v>
      </c>
      <c r="H394">
        <f>VLOOKUP(A394,'6m'!A:C,3,FALSE)</f>
        <v>0.60925684875242803</v>
      </c>
      <c r="I394">
        <f>VLOOKUP(A394,'1y'!A:C,3,FALSE)</f>
        <v>0.51292547391653398</v>
      </c>
      <c r="J394">
        <f>VLOOKUP(A394,'3y'!A:C,3,FALSE)</f>
        <v>0.50788048936599794</v>
      </c>
      <c r="K394">
        <f>VLOOKUP(A394,'5y'!A:C,3,FALSE)</f>
        <v>0.69001831411324999</v>
      </c>
      <c r="M394" t="str">
        <f t="shared" si="72"/>
        <v>TF</v>
      </c>
      <c r="N394" t="str">
        <f t="shared" si="73"/>
        <v>-</v>
      </c>
      <c r="O394" t="str">
        <f t="shared" si="74"/>
        <v>TF</v>
      </c>
      <c r="P394" t="str">
        <f t="shared" si="75"/>
        <v>TF</v>
      </c>
      <c r="Q394" t="str">
        <f t="shared" si="76"/>
        <v>-</v>
      </c>
      <c r="R394" t="str">
        <f t="shared" si="77"/>
        <v>TF</v>
      </c>
      <c r="S394" t="str">
        <f t="shared" si="78"/>
        <v>TF</v>
      </c>
      <c r="T394" t="str">
        <f t="shared" si="79"/>
        <v>TF</v>
      </c>
      <c r="U394" t="str">
        <f t="shared" si="80"/>
        <v>TF</v>
      </c>
      <c r="V394" t="str">
        <f t="shared" si="81"/>
        <v>MR</v>
      </c>
      <c r="W394" t="str">
        <f t="shared" si="82"/>
        <v>TF</v>
      </c>
      <c r="X394" t="str">
        <f t="shared" si="83"/>
        <v>TF</v>
      </c>
    </row>
    <row r="395" spans="1:24" x14ac:dyDescent="0.3">
      <c r="A395" t="s">
        <v>395</v>
      </c>
      <c r="B395" t="str">
        <f>+VLOOKUP(A395,tickers!A:B,2,FALSE)</f>
        <v>Reliance Steel &amp; Aluminum Co.</v>
      </c>
      <c r="C395">
        <f>VLOOKUP(A395,'6m'!A:C,2,FALSE)</f>
        <v>0.71156861001379501</v>
      </c>
      <c r="D395">
        <f>VLOOKUP(A395,'1y'!A:C,2,FALSE)</f>
        <v>0.79152337538324302</v>
      </c>
      <c r="E395">
        <f>VLOOKUP(A395,'3y'!A:C,2,FALSE)</f>
        <v>0.158579622405257</v>
      </c>
      <c r="F395">
        <f>VLOOKUP(A395,'5y'!A:C,2,FALSE)</f>
        <v>0.155625484423453</v>
      </c>
      <c r="H395">
        <f>VLOOKUP(A395,'6m'!A:C,3,FALSE)</f>
        <v>0.65714895707819398</v>
      </c>
      <c r="I395">
        <f>VLOOKUP(A395,'1y'!A:C,3,FALSE)</f>
        <v>0.70836347314652703</v>
      </c>
      <c r="J395">
        <f>VLOOKUP(A395,'3y'!A:C,3,FALSE)</f>
        <v>0.62899043789336495</v>
      </c>
      <c r="K395">
        <f>VLOOKUP(A395,'5y'!A:C,3,FALSE)</f>
        <v>0.662183853242723</v>
      </c>
      <c r="M395" t="str">
        <f t="shared" si="72"/>
        <v>TF</v>
      </c>
      <c r="N395" t="str">
        <f t="shared" si="73"/>
        <v>-</v>
      </c>
      <c r="O395" t="str">
        <f t="shared" si="74"/>
        <v>TF</v>
      </c>
      <c r="P395" t="str">
        <f t="shared" si="75"/>
        <v>TF</v>
      </c>
      <c r="Q395" t="str">
        <f t="shared" si="76"/>
        <v>-</v>
      </c>
      <c r="R395" t="str">
        <f t="shared" si="77"/>
        <v>TF</v>
      </c>
      <c r="S395" t="str">
        <f t="shared" si="78"/>
        <v>TF</v>
      </c>
      <c r="T395" t="str">
        <f t="shared" si="79"/>
        <v>TF</v>
      </c>
      <c r="U395" t="str">
        <f t="shared" si="80"/>
        <v>TF</v>
      </c>
      <c r="V395" t="str">
        <f t="shared" si="81"/>
        <v>TF</v>
      </c>
      <c r="W395" t="str">
        <f t="shared" si="82"/>
        <v>TF</v>
      </c>
      <c r="X395" t="str">
        <f t="shared" si="83"/>
        <v>TF</v>
      </c>
    </row>
    <row r="396" spans="1:24" x14ac:dyDescent="0.3">
      <c r="A396" t="s">
        <v>396</v>
      </c>
      <c r="B396" t="str">
        <f>+VLOOKUP(A396,tickers!A:B,2,FALSE)</f>
        <v>ResMed Inc.</v>
      </c>
      <c r="C396">
        <f>VLOOKUP(A396,'6m'!A:C,2,FALSE)</f>
        <v>0.57522432111466903</v>
      </c>
      <c r="D396">
        <f>VLOOKUP(A396,'1y'!A:C,2,FALSE)</f>
        <v>0.80427743543255603</v>
      </c>
      <c r="E396">
        <f>VLOOKUP(A396,'3y'!A:C,2,FALSE)</f>
        <v>0.27887824389814703</v>
      </c>
      <c r="F396">
        <f>VLOOKUP(A396,'5y'!A:C,2,FALSE)</f>
        <v>6.3229198931106706E-2</v>
      </c>
      <c r="H396">
        <f>VLOOKUP(A396,'6m'!A:C,3,FALSE)</f>
        <v>0.66080726618649999</v>
      </c>
      <c r="I396">
        <f>VLOOKUP(A396,'1y'!A:C,3,FALSE)</f>
        <v>0.82480726062306897</v>
      </c>
      <c r="J396">
        <f>VLOOKUP(A396,'3y'!A:C,3,FALSE)</f>
        <v>0.69082524616202701</v>
      </c>
      <c r="K396">
        <f>VLOOKUP(A396,'5y'!A:C,3,FALSE)</f>
        <v>0.73187509378809801</v>
      </c>
      <c r="M396" t="str">
        <f t="shared" si="72"/>
        <v>TF</v>
      </c>
      <c r="N396" t="str">
        <f t="shared" si="73"/>
        <v>-</v>
      </c>
      <c r="O396" t="str">
        <f t="shared" si="74"/>
        <v>TF</v>
      </c>
      <c r="P396" t="str">
        <f t="shared" si="75"/>
        <v>TF</v>
      </c>
      <c r="Q396" t="str">
        <f t="shared" si="76"/>
        <v>-</v>
      </c>
      <c r="R396" t="str">
        <f t="shared" si="77"/>
        <v>TF</v>
      </c>
      <c r="S396" t="str">
        <f t="shared" si="78"/>
        <v>TF</v>
      </c>
      <c r="T396" t="str">
        <f t="shared" si="79"/>
        <v>TF</v>
      </c>
      <c r="U396" t="str">
        <f t="shared" si="80"/>
        <v>TF</v>
      </c>
      <c r="V396" t="str">
        <f t="shared" si="81"/>
        <v>TF</v>
      </c>
      <c r="W396" t="str">
        <f t="shared" si="82"/>
        <v>TF</v>
      </c>
      <c r="X396" t="str">
        <f t="shared" si="83"/>
        <v>TF</v>
      </c>
    </row>
    <row r="397" spans="1:24" x14ac:dyDescent="0.3">
      <c r="A397" t="s">
        <v>397</v>
      </c>
      <c r="B397" t="str">
        <f>+VLOOKUP(A397,tickers!A:B,2,FALSE)</f>
        <v>Resources Connection Inc.</v>
      </c>
      <c r="C397">
        <f>VLOOKUP(A397,'6m'!A:C,2,FALSE)</f>
        <v>0.26333048941696502</v>
      </c>
      <c r="D397">
        <f>VLOOKUP(A397,'1y'!A:C,2,FALSE)</f>
        <v>9.0019049315878494E-2</v>
      </c>
      <c r="E397">
        <f>VLOOKUP(A397,'3y'!A:C,2,FALSE)</f>
        <v>6.5991556183834399E-2</v>
      </c>
      <c r="F397">
        <f>VLOOKUP(A397,'5y'!A:C,2,FALSE)</f>
        <v>5.8275881314127703E-3</v>
      </c>
      <c r="H397">
        <f>VLOOKUP(A397,'6m'!A:C,3,FALSE)</f>
        <v>0.50121297823803201</v>
      </c>
      <c r="I397">
        <f>VLOOKUP(A397,'1y'!A:C,3,FALSE)</f>
        <v>0.43367907077899898</v>
      </c>
      <c r="J397">
        <f>VLOOKUP(A397,'3y'!A:C,3,FALSE)</f>
        <v>0.41020531347317102</v>
      </c>
      <c r="K397">
        <f>VLOOKUP(A397,'5y'!A:C,3,FALSE)</f>
        <v>0.41298748349407</v>
      </c>
      <c r="M397" t="str">
        <f t="shared" si="72"/>
        <v>TF</v>
      </c>
      <c r="N397" t="str">
        <f t="shared" si="73"/>
        <v>-</v>
      </c>
      <c r="O397" t="str">
        <f t="shared" si="74"/>
        <v>TF</v>
      </c>
      <c r="P397" t="str">
        <f t="shared" si="75"/>
        <v>MR</v>
      </c>
      <c r="Q397" t="str">
        <f t="shared" si="76"/>
        <v>MR</v>
      </c>
      <c r="R397" t="str">
        <f t="shared" si="77"/>
        <v>MR</v>
      </c>
      <c r="S397" t="str">
        <f t="shared" si="78"/>
        <v>TF</v>
      </c>
      <c r="T397" t="str">
        <f t="shared" si="79"/>
        <v>MR</v>
      </c>
      <c r="U397" t="str">
        <f t="shared" si="80"/>
        <v>TF</v>
      </c>
      <c r="V397" t="str">
        <f t="shared" si="81"/>
        <v>TF</v>
      </c>
      <c r="W397" t="str">
        <f t="shared" si="82"/>
        <v>MR</v>
      </c>
      <c r="X397" t="str">
        <f t="shared" si="83"/>
        <v>TF</v>
      </c>
    </row>
    <row r="398" spans="1:24" x14ac:dyDescent="0.3">
      <c r="A398" t="s">
        <v>398</v>
      </c>
      <c r="B398" t="str">
        <f>+VLOOKUP(A398,tickers!A:B,2,FALSE)</f>
        <v>Retail Opportunity Investments Corp.</v>
      </c>
      <c r="C398">
        <f>VLOOKUP(A398,'6m'!A:C,2,FALSE)</f>
        <v>0.29751788708951099</v>
      </c>
      <c r="D398">
        <f>VLOOKUP(A398,'1y'!A:C,2,FALSE)</f>
        <v>0.27173514896991402</v>
      </c>
      <c r="E398">
        <f>VLOOKUP(A398,'3y'!A:C,2,FALSE)</f>
        <v>7.2929741660423403E-2</v>
      </c>
      <c r="F398">
        <f>VLOOKUP(A398,'5y'!A:C,2,FALSE)</f>
        <v>0.24042592341010799</v>
      </c>
      <c r="H398">
        <f>VLOOKUP(A398,'6m'!A:C,3,FALSE)</f>
        <v>0.50871127259670301</v>
      </c>
      <c r="I398">
        <f>VLOOKUP(A398,'1y'!A:C,3,FALSE)</f>
        <v>0.47753015712091401</v>
      </c>
      <c r="J398">
        <f>VLOOKUP(A398,'3y'!A:C,3,FALSE)</f>
        <v>0.441886358709351</v>
      </c>
      <c r="K398">
        <f>VLOOKUP(A398,'5y'!A:C,3,FALSE)</f>
        <v>0.46982855304520899</v>
      </c>
      <c r="M398" t="str">
        <f t="shared" si="72"/>
        <v>TF</v>
      </c>
      <c r="N398" t="str">
        <f t="shared" si="73"/>
        <v>-</v>
      </c>
      <c r="O398" t="str">
        <f t="shared" si="74"/>
        <v>TF</v>
      </c>
      <c r="P398" t="str">
        <f t="shared" si="75"/>
        <v>MR</v>
      </c>
      <c r="Q398" t="str">
        <f t="shared" si="76"/>
        <v>-</v>
      </c>
      <c r="R398" t="str">
        <f t="shared" si="77"/>
        <v>-</v>
      </c>
      <c r="S398" t="str">
        <f t="shared" si="78"/>
        <v>TF</v>
      </c>
      <c r="T398" t="str">
        <f t="shared" si="79"/>
        <v>MR</v>
      </c>
      <c r="U398" t="str">
        <f t="shared" si="80"/>
        <v>TF</v>
      </c>
      <c r="V398" t="str">
        <f t="shared" si="81"/>
        <v>TF</v>
      </c>
      <c r="W398" t="str">
        <f t="shared" si="82"/>
        <v>MR</v>
      </c>
      <c r="X398" t="str">
        <f t="shared" si="83"/>
        <v>TF</v>
      </c>
    </row>
    <row r="399" spans="1:24" x14ac:dyDescent="0.3">
      <c r="A399" t="s">
        <v>399</v>
      </c>
      <c r="B399" t="str">
        <f>+VLOOKUP(A399,tickers!A:B,2,FALSE)</f>
        <v>Rexford Industrial Realty Inc.</v>
      </c>
      <c r="C399">
        <f>VLOOKUP(A399,'6m'!A:C,2,FALSE)</f>
        <v>0.83892431297077696</v>
      </c>
      <c r="D399">
        <f>VLOOKUP(A399,'1y'!A:C,2,FALSE)</f>
        <v>0.88334455207614604</v>
      </c>
      <c r="E399">
        <f>VLOOKUP(A399,'3y'!A:C,2,FALSE)</f>
        <v>0.53124836610542203</v>
      </c>
      <c r="F399">
        <f>VLOOKUP(A399,'5y'!A:C,2,FALSE)</f>
        <v>0.20999572011134399</v>
      </c>
      <c r="H399">
        <f>VLOOKUP(A399,'6m'!A:C,3,FALSE)</f>
        <v>0.60819393388281995</v>
      </c>
      <c r="I399">
        <f>VLOOKUP(A399,'1y'!A:C,3,FALSE)</f>
        <v>0.76514686555608202</v>
      </c>
      <c r="J399">
        <f>VLOOKUP(A399,'3y'!A:C,3,FALSE)</f>
        <v>0.75888037715581902</v>
      </c>
      <c r="K399">
        <f>VLOOKUP(A399,'5y'!A:C,3,FALSE)</f>
        <v>0.86428153994629997</v>
      </c>
      <c r="M399" t="str">
        <f t="shared" si="72"/>
        <v>TF</v>
      </c>
      <c r="N399" t="str">
        <f t="shared" si="73"/>
        <v>-</v>
      </c>
      <c r="O399" t="str">
        <f t="shared" si="74"/>
        <v>TF</v>
      </c>
      <c r="P399" t="str">
        <f t="shared" si="75"/>
        <v>TF</v>
      </c>
      <c r="Q399" t="str">
        <f t="shared" si="76"/>
        <v>-</v>
      </c>
      <c r="R399" t="str">
        <f t="shared" si="77"/>
        <v>TF</v>
      </c>
      <c r="S399" t="str">
        <f t="shared" si="78"/>
        <v>MR</v>
      </c>
      <c r="T399" t="str">
        <f t="shared" si="79"/>
        <v>TF</v>
      </c>
      <c r="U399" t="str">
        <f t="shared" si="80"/>
        <v>TF</v>
      </c>
      <c r="V399" t="str">
        <f t="shared" si="81"/>
        <v>TF</v>
      </c>
      <c r="W399" t="str">
        <f t="shared" si="82"/>
        <v>TF</v>
      </c>
      <c r="X399" t="str">
        <f t="shared" si="83"/>
        <v>TF</v>
      </c>
    </row>
    <row r="400" spans="1:24" x14ac:dyDescent="0.3">
      <c r="A400" t="s">
        <v>400</v>
      </c>
      <c r="B400" t="str">
        <f>+VLOOKUP(A400,tickers!A:B,2,FALSE)</f>
        <v>Rockwell Automation Inc.</v>
      </c>
      <c r="C400">
        <f>VLOOKUP(A400,'6m'!A:C,2,FALSE)</f>
        <v>0.70381242415295897</v>
      </c>
      <c r="D400">
        <f>VLOOKUP(A400,'1y'!A:C,2,FALSE)</f>
        <v>0.36884745085124099</v>
      </c>
      <c r="E400">
        <f>VLOOKUP(A400,'3y'!A:C,2,FALSE)</f>
        <v>0.13124329357749001</v>
      </c>
      <c r="F400">
        <f>VLOOKUP(A400,'5y'!A:C,2,FALSE)</f>
        <v>0.51876674698063197</v>
      </c>
      <c r="H400">
        <f>VLOOKUP(A400,'6m'!A:C,3,FALSE)</f>
        <v>0.79326313866423304</v>
      </c>
      <c r="I400">
        <f>VLOOKUP(A400,'1y'!A:C,3,FALSE)</f>
        <v>0.62706675527865496</v>
      </c>
      <c r="J400">
        <f>VLOOKUP(A400,'3y'!A:C,3,FALSE)</f>
        <v>0.47710751343596097</v>
      </c>
      <c r="K400">
        <f>VLOOKUP(A400,'5y'!A:C,3,FALSE)</f>
        <v>0.67282665994462398</v>
      </c>
      <c r="M400" t="str">
        <f t="shared" si="72"/>
        <v>TF</v>
      </c>
      <c r="N400" t="str">
        <f t="shared" si="73"/>
        <v>-</v>
      </c>
      <c r="O400" t="str">
        <f t="shared" si="74"/>
        <v>TF</v>
      </c>
      <c r="P400" t="str">
        <f t="shared" si="75"/>
        <v>TF</v>
      </c>
      <c r="Q400" t="str">
        <f t="shared" si="76"/>
        <v>-</v>
      </c>
      <c r="R400" t="str">
        <f t="shared" si="77"/>
        <v>TF</v>
      </c>
      <c r="S400" t="str">
        <f t="shared" si="78"/>
        <v>TF</v>
      </c>
      <c r="T400" t="str">
        <f t="shared" si="79"/>
        <v>MR</v>
      </c>
      <c r="U400" t="str">
        <f t="shared" si="80"/>
        <v>TF</v>
      </c>
      <c r="V400" t="str">
        <f t="shared" si="81"/>
        <v>MR</v>
      </c>
      <c r="W400" t="str">
        <f t="shared" si="82"/>
        <v>TF</v>
      </c>
      <c r="X400" t="str">
        <f t="shared" si="83"/>
        <v>TF</v>
      </c>
    </row>
    <row r="401" spans="1:24" x14ac:dyDescent="0.3">
      <c r="A401" t="s">
        <v>401</v>
      </c>
      <c r="B401" t="str">
        <f>+VLOOKUP(A401,tickers!A:B,2,FALSE)</f>
        <v>Royal Caribbean Cruises Ltd.</v>
      </c>
      <c r="C401">
        <f>VLOOKUP(A401,'6m'!A:C,2,FALSE)</f>
        <v>0.55043948554683697</v>
      </c>
      <c r="D401">
        <f>VLOOKUP(A401,'1y'!A:C,2,FALSE)</f>
        <v>0.226695247099199</v>
      </c>
      <c r="E401">
        <f>VLOOKUP(A401,'3y'!A:C,2,FALSE)</f>
        <v>0.18230291384779601</v>
      </c>
      <c r="F401">
        <f>VLOOKUP(A401,'5y'!A:C,2,FALSE)</f>
        <v>0.45612777063637799</v>
      </c>
      <c r="H401">
        <f>VLOOKUP(A401,'6m'!A:C,3,FALSE)</f>
        <v>0.69170938622672096</v>
      </c>
      <c r="I401">
        <f>VLOOKUP(A401,'1y'!A:C,3,FALSE)</f>
        <v>0.57685660915378001</v>
      </c>
      <c r="J401">
        <f>VLOOKUP(A401,'3y'!A:C,3,FALSE)</f>
        <v>0.49636422621800103</v>
      </c>
      <c r="K401">
        <f>VLOOKUP(A401,'5y'!A:C,3,FALSE)</f>
        <v>0.58808824904781898</v>
      </c>
      <c r="M401" t="str">
        <f t="shared" si="72"/>
        <v>TF</v>
      </c>
      <c r="N401" t="str">
        <f t="shared" si="73"/>
        <v>-</v>
      </c>
      <c r="O401" t="str">
        <f t="shared" si="74"/>
        <v>TF</v>
      </c>
      <c r="P401" t="str">
        <f t="shared" si="75"/>
        <v>TF</v>
      </c>
      <c r="Q401" t="str">
        <f t="shared" si="76"/>
        <v>-</v>
      </c>
      <c r="R401" t="str">
        <f t="shared" si="77"/>
        <v>TF</v>
      </c>
      <c r="S401" t="str">
        <f t="shared" si="78"/>
        <v>TF</v>
      </c>
      <c r="T401" t="str">
        <f t="shared" si="79"/>
        <v>MR</v>
      </c>
      <c r="U401" t="str">
        <f t="shared" si="80"/>
        <v>TF</v>
      </c>
      <c r="V401" t="str">
        <f t="shared" si="81"/>
        <v>TF</v>
      </c>
      <c r="W401" t="str">
        <f t="shared" si="82"/>
        <v>TF</v>
      </c>
      <c r="X401" t="str">
        <f t="shared" si="83"/>
        <v>TF</v>
      </c>
    </row>
    <row r="402" spans="1:24" x14ac:dyDescent="0.3">
      <c r="A402" t="s">
        <v>402</v>
      </c>
      <c r="B402" t="str">
        <f>+VLOOKUP(A402,tickers!A:B,2,FALSE)</f>
        <v>Ruth s Hospitality Group Inc.</v>
      </c>
      <c r="C402">
        <f>VLOOKUP(A402,'6m'!A:C,2,FALSE)</f>
        <v>0.51131407588635702</v>
      </c>
      <c r="D402">
        <f>VLOOKUP(A402,'1y'!A:C,2,FALSE)</f>
        <v>0.44882928590367399</v>
      </c>
      <c r="E402">
        <f>VLOOKUP(A402,'3y'!A:C,2,FALSE)</f>
        <v>0.79688629540417999</v>
      </c>
      <c r="F402">
        <f>VLOOKUP(A402,'5y'!A:C,2,FALSE)</f>
        <v>0.813695129825595</v>
      </c>
      <c r="H402">
        <f>VLOOKUP(A402,'6m'!A:C,3,FALSE)</f>
        <v>0.54958252453480405</v>
      </c>
      <c r="I402">
        <f>VLOOKUP(A402,'1y'!A:C,3,FALSE)</f>
        <v>0.56066395166515304</v>
      </c>
      <c r="J402">
        <f>VLOOKUP(A402,'3y'!A:C,3,FALSE)</f>
        <v>0.61737023345112796</v>
      </c>
      <c r="K402">
        <f>VLOOKUP(A402,'5y'!A:C,3,FALSE)</f>
        <v>0.64613488322174395</v>
      </c>
      <c r="M402" t="str">
        <f t="shared" si="72"/>
        <v>TF</v>
      </c>
      <c r="N402" t="str">
        <f t="shared" si="73"/>
        <v>-</v>
      </c>
      <c r="O402" t="str">
        <f t="shared" si="74"/>
        <v>TF</v>
      </c>
      <c r="P402" t="str">
        <f t="shared" si="75"/>
        <v>TF</v>
      </c>
      <c r="Q402" t="str">
        <f t="shared" si="76"/>
        <v>-</v>
      </c>
      <c r="R402" t="str">
        <f t="shared" si="77"/>
        <v>TF</v>
      </c>
      <c r="S402" t="str">
        <f t="shared" si="78"/>
        <v>MR</v>
      </c>
      <c r="T402" t="str">
        <f t="shared" si="79"/>
        <v>TF</v>
      </c>
      <c r="U402" t="str">
        <f t="shared" si="80"/>
        <v>TF</v>
      </c>
      <c r="V402" t="str">
        <f t="shared" si="81"/>
        <v>MR</v>
      </c>
      <c r="W402" t="str">
        <f t="shared" si="82"/>
        <v>TF</v>
      </c>
      <c r="X402" t="str">
        <f t="shared" si="83"/>
        <v>TF</v>
      </c>
    </row>
    <row r="403" spans="1:24" x14ac:dyDescent="0.3">
      <c r="A403" t="s">
        <v>403</v>
      </c>
      <c r="B403" t="str">
        <f>+VLOOKUP(A403,tickers!A:B,2,FALSE)</f>
        <v>Ryman Hospitality Properties Inc.</v>
      </c>
      <c r="C403">
        <f>VLOOKUP(A403,'6m'!A:C,2,FALSE)</f>
        <v>0.93556099330141695</v>
      </c>
      <c r="D403">
        <f>VLOOKUP(A403,'1y'!A:C,2,FALSE)</f>
        <v>0.40377867265193801</v>
      </c>
      <c r="E403">
        <f>VLOOKUP(A403,'3y'!A:C,2,FALSE)</f>
        <v>0.73418720813368599</v>
      </c>
      <c r="F403">
        <f>VLOOKUP(A403,'5y'!A:C,2,FALSE)</f>
        <v>0.55953832576663998</v>
      </c>
      <c r="H403">
        <f>VLOOKUP(A403,'6m'!A:C,3,FALSE)</f>
        <v>0.64043775698669103</v>
      </c>
      <c r="I403">
        <f>VLOOKUP(A403,'1y'!A:C,3,FALSE)</f>
        <v>0.569140922967171</v>
      </c>
      <c r="J403">
        <f>VLOOKUP(A403,'3y'!A:C,3,FALSE)</f>
        <v>0.60604165637199603</v>
      </c>
      <c r="K403">
        <f>VLOOKUP(A403,'5y'!A:C,3,FALSE)</f>
        <v>0.67259557487260802</v>
      </c>
      <c r="M403" t="str">
        <f t="shared" si="72"/>
        <v>TF</v>
      </c>
      <c r="N403" t="str">
        <f t="shared" si="73"/>
        <v>-</v>
      </c>
      <c r="O403" t="str">
        <f t="shared" si="74"/>
        <v>TF</v>
      </c>
      <c r="P403" t="str">
        <f t="shared" si="75"/>
        <v>TF</v>
      </c>
      <c r="Q403" t="str">
        <f t="shared" si="76"/>
        <v>-</v>
      </c>
      <c r="R403" t="str">
        <f t="shared" si="77"/>
        <v>TF</v>
      </c>
      <c r="S403" t="str">
        <f t="shared" si="78"/>
        <v>MR</v>
      </c>
      <c r="T403" t="str">
        <f t="shared" si="79"/>
        <v>TF</v>
      </c>
      <c r="U403" t="str">
        <f t="shared" si="80"/>
        <v>TF</v>
      </c>
      <c r="V403" t="str">
        <f t="shared" si="81"/>
        <v>MR</v>
      </c>
      <c r="W403" t="str">
        <f t="shared" si="82"/>
        <v>TF</v>
      </c>
      <c r="X403" t="str">
        <f t="shared" si="83"/>
        <v>TF</v>
      </c>
    </row>
    <row r="404" spans="1:24" x14ac:dyDescent="0.3">
      <c r="A404" t="s">
        <v>404</v>
      </c>
      <c r="B404" t="str">
        <f>+VLOOKUP(A404,tickers!A:B,2,FALSE)</f>
        <v>S&amp;T Bancorp Inc.</v>
      </c>
      <c r="C404">
        <f>VLOOKUP(A404,'6m'!A:C,2,FALSE)</f>
        <v>0.51792370710258595</v>
      </c>
      <c r="D404">
        <f>VLOOKUP(A404,'1y'!A:C,2,FALSE)</f>
        <v>0.15220982844963701</v>
      </c>
      <c r="E404">
        <f>VLOOKUP(A404,'3y'!A:C,2,FALSE)</f>
        <v>0.19890233564138701</v>
      </c>
      <c r="F404">
        <f>VLOOKUP(A404,'5y'!A:C,2,FALSE)</f>
        <v>0.65550346714214602</v>
      </c>
      <c r="H404">
        <f>VLOOKUP(A404,'6m'!A:C,3,FALSE)</f>
        <v>0.577777192422122</v>
      </c>
      <c r="I404">
        <f>VLOOKUP(A404,'1y'!A:C,3,FALSE)</f>
        <v>0.50801447240763997</v>
      </c>
      <c r="J404">
        <f>VLOOKUP(A404,'3y'!A:C,3,FALSE)</f>
        <v>0.48553228708933999</v>
      </c>
      <c r="K404">
        <f>VLOOKUP(A404,'5y'!A:C,3,FALSE)</f>
        <v>0.61427208687184798</v>
      </c>
      <c r="M404" t="str">
        <f t="shared" si="72"/>
        <v>TF</v>
      </c>
      <c r="N404" t="str">
        <f t="shared" si="73"/>
        <v>-</v>
      </c>
      <c r="O404" t="str">
        <f t="shared" si="74"/>
        <v>TF</v>
      </c>
      <c r="P404" t="str">
        <f t="shared" si="75"/>
        <v>TF</v>
      </c>
      <c r="Q404" t="str">
        <f t="shared" si="76"/>
        <v>-</v>
      </c>
      <c r="R404" t="str">
        <f t="shared" si="77"/>
        <v>TF</v>
      </c>
      <c r="S404" t="str">
        <f t="shared" si="78"/>
        <v>TF</v>
      </c>
      <c r="T404" t="str">
        <f t="shared" si="79"/>
        <v>MR</v>
      </c>
      <c r="U404" t="str">
        <f t="shared" si="80"/>
        <v>TF</v>
      </c>
      <c r="V404" t="str">
        <f t="shared" si="81"/>
        <v>MR</v>
      </c>
      <c r="W404" t="str">
        <f t="shared" si="82"/>
        <v>TF</v>
      </c>
      <c r="X404" t="str">
        <f t="shared" si="83"/>
        <v>TF</v>
      </c>
    </row>
    <row r="405" spans="1:24" x14ac:dyDescent="0.3">
      <c r="A405" t="s">
        <v>405</v>
      </c>
      <c r="B405" t="str">
        <f>+VLOOKUP(A405,tickers!A:B,2,FALSE)</f>
        <v>Sabra Health Care REIT Inc.</v>
      </c>
      <c r="C405">
        <f>VLOOKUP(A405,'6m'!A:C,2,FALSE)</f>
        <v>0.86257020564681197</v>
      </c>
      <c r="D405">
        <f>VLOOKUP(A405,'1y'!A:C,2,FALSE)</f>
        <v>0.73908334293599598</v>
      </c>
      <c r="E405">
        <f>VLOOKUP(A405,'3y'!A:C,2,FALSE)</f>
        <v>0.29227768337523602</v>
      </c>
      <c r="F405">
        <f>VLOOKUP(A405,'5y'!A:C,2,FALSE)</f>
        <v>0.186412267200562</v>
      </c>
      <c r="H405">
        <f>VLOOKUP(A405,'6m'!A:C,3,FALSE)</f>
        <v>0.66043519545112805</v>
      </c>
      <c r="I405">
        <f>VLOOKUP(A405,'1y'!A:C,3,FALSE)</f>
        <v>0.68537212509647405</v>
      </c>
      <c r="J405">
        <f>VLOOKUP(A405,'3y'!A:C,3,FALSE)</f>
        <v>0.60395354652996402</v>
      </c>
      <c r="K405">
        <f>VLOOKUP(A405,'5y'!A:C,3,FALSE)</f>
        <v>0.59219266566889905</v>
      </c>
      <c r="M405" t="str">
        <f t="shared" si="72"/>
        <v>TF</v>
      </c>
      <c r="N405" t="str">
        <f t="shared" si="73"/>
        <v>-</v>
      </c>
      <c r="O405" t="str">
        <f t="shared" si="74"/>
        <v>TF</v>
      </c>
      <c r="P405" t="str">
        <f t="shared" si="75"/>
        <v>TF</v>
      </c>
      <c r="Q405" t="str">
        <f t="shared" si="76"/>
        <v>-</v>
      </c>
      <c r="R405" t="str">
        <f t="shared" si="77"/>
        <v>TF</v>
      </c>
      <c r="S405" t="str">
        <f t="shared" si="78"/>
        <v>TF</v>
      </c>
      <c r="T405" t="str">
        <f t="shared" si="79"/>
        <v>TF</v>
      </c>
      <c r="U405" t="str">
        <f t="shared" si="80"/>
        <v>TF</v>
      </c>
      <c r="V405" t="str">
        <f t="shared" si="81"/>
        <v>TF</v>
      </c>
      <c r="W405" t="str">
        <f t="shared" si="82"/>
        <v>TF</v>
      </c>
      <c r="X405" t="str">
        <f t="shared" si="83"/>
        <v>TF</v>
      </c>
    </row>
    <row r="406" spans="1:24" x14ac:dyDescent="0.3">
      <c r="A406" t="s">
        <v>406</v>
      </c>
      <c r="B406" t="str">
        <f>+VLOOKUP(A406,tickers!A:B,2,FALSE)</f>
        <v>Sanderson Farms Inc.</v>
      </c>
      <c r="C406">
        <f>VLOOKUP(A406,'6m'!A:C,2,FALSE)</f>
        <v>0.79157464748516004</v>
      </c>
      <c r="D406">
        <f>VLOOKUP(A406,'1y'!A:C,2,FALSE)</f>
        <v>0.68076536826873102</v>
      </c>
      <c r="E406">
        <f>VLOOKUP(A406,'3y'!A:C,2,FALSE)</f>
        <v>0.60192280598605696</v>
      </c>
      <c r="F406">
        <f>VLOOKUP(A406,'5y'!A:C,2,FALSE)</f>
        <v>0.52203936640749804</v>
      </c>
      <c r="H406">
        <f>VLOOKUP(A406,'6m'!A:C,3,FALSE)</f>
        <v>0.51421088461244602</v>
      </c>
      <c r="I406">
        <f>VLOOKUP(A406,'1y'!A:C,3,FALSE)</f>
        <v>0.52813420482682605</v>
      </c>
      <c r="J406">
        <f>VLOOKUP(A406,'3y'!A:C,3,FALSE)</f>
        <v>0.595049057934116</v>
      </c>
      <c r="K406">
        <f>VLOOKUP(A406,'5y'!A:C,3,FALSE)</f>
        <v>0.65933747612756</v>
      </c>
      <c r="M406" t="str">
        <f t="shared" si="72"/>
        <v>TF</v>
      </c>
      <c r="N406" t="str">
        <f t="shared" si="73"/>
        <v>-</v>
      </c>
      <c r="O406" t="str">
        <f t="shared" si="74"/>
        <v>TF</v>
      </c>
      <c r="P406" t="str">
        <f t="shared" si="75"/>
        <v>TF</v>
      </c>
      <c r="Q406" t="str">
        <f t="shared" si="76"/>
        <v>-</v>
      </c>
      <c r="R406" t="str">
        <f t="shared" si="77"/>
        <v>TF</v>
      </c>
      <c r="S406" t="str">
        <f t="shared" si="78"/>
        <v>MR</v>
      </c>
      <c r="T406" t="str">
        <f t="shared" si="79"/>
        <v>TF</v>
      </c>
      <c r="U406" t="str">
        <f t="shared" si="80"/>
        <v>TF</v>
      </c>
      <c r="V406" t="str">
        <f t="shared" si="81"/>
        <v>MR</v>
      </c>
      <c r="W406" t="str">
        <f t="shared" si="82"/>
        <v>TF</v>
      </c>
      <c r="X406" t="str">
        <f t="shared" si="83"/>
        <v>TF</v>
      </c>
    </row>
    <row r="407" spans="1:24" x14ac:dyDescent="0.3">
      <c r="A407" t="s">
        <v>407</v>
      </c>
      <c r="B407" t="str">
        <f>+VLOOKUP(A407,tickers!A:B,2,FALSE)</f>
        <v>Sandy Spring Bancorp Inc.</v>
      </c>
      <c r="C407">
        <f>VLOOKUP(A407,'6m'!A:C,2,FALSE)</f>
        <v>0.47026300616928701</v>
      </c>
      <c r="D407">
        <f>VLOOKUP(A407,'1y'!A:C,2,FALSE)</f>
        <v>0.28271967172226697</v>
      </c>
      <c r="E407">
        <f>VLOOKUP(A407,'3y'!A:C,2,FALSE)</f>
        <v>0.107478975600072</v>
      </c>
      <c r="F407">
        <f>VLOOKUP(A407,'5y'!A:C,2,FALSE)</f>
        <v>0.83712624131422098</v>
      </c>
      <c r="H407">
        <f>VLOOKUP(A407,'6m'!A:C,3,FALSE)</f>
        <v>0.49483338796805798</v>
      </c>
      <c r="I407">
        <f>VLOOKUP(A407,'1y'!A:C,3,FALSE)</f>
        <v>0.49412770961385299</v>
      </c>
      <c r="J407">
        <f>VLOOKUP(A407,'3y'!A:C,3,FALSE)</f>
        <v>0.46360293384877999</v>
      </c>
      <c r="K407">
        <f>VLOOKUP(A407,'5y'!A:C,3,FALSE)</f>
        <v>0.60226941524975697</v>
      </c>
      <c r="M407" t="str">
        <f t="shared" si="72"/>
        <v>MR</v>
      </c>
      <c r="N407" t="str">
        <f t="shared" si="73"/>
        <v>-</v>
      </c>
      <c r="O407" t="str">
        <f t="shared" si="74"/>
        <v>-</v>
      </c>
      <c r="P407" t="str">
        <f t="shared" si="75"/>
        <v>MR</v>
      </c>
      <c r="Q407" t="str">
        <f t="shared" si="76"/>
        <v>-</v>
      </c>
      <c r="R407" t="str">
        <f t="shared" si="77"/>
        <v>-</v>
      </c>
      <c r="S407" t="str">
        <f t="shared" si="78"/>
        <v>TF</v>
      </c>
      <c r="T407" t="str">
        <f t="shared" si="79"/>
        <v>MR</v>
      </c>
      <c r="U407" t="str">
        <f t="shared" si="80"/>
        <v>TF</v>
      </c>
      <c r="V407" t="str">
        <f t="shared" si="81"/>
        <v>MR</v>
      </c>
      <c r="W407" t="str">
        <f t="shared" si="82"/>
        <v>TF</v>
      </c>
      <c r="X407" t="str">
        <f t="shared" si="83"/>
        <v>TF</v>
      </c>
    </row>
    <row r="408" spans="1:24" x14ac:dyDescent="0.3">
      <c r="A408" t="s">
        <v>408</v>
      </c>
      <c r="B408" t="str">
        <f>+VLOOKUP(A408,tickers!A:B,2,FALSE)</f>
        <v>Saul Centers Inc.</v>
      </c>
      <c r="C408">
        <f>VLOOKUP(A408,'6m'!A:C,2,FALSE)</f>
        <v>6.6044470860245799E-2</v>
      </c>
      <c r="D408">
        <f>VLOOKUP(A408,'1y'!A:C,2,FALSE)</f>
        <v>3.0211535073765999E-3</v>
      </c>
      <c r="E408">
        <f>VLOOKUP(A408,'3y'!A:C,2,FALSE)</f>
        <v>0.15358279451336801</v>
      </c>
      <c r="F408">
        <f>VLOOKUP(A408,'5y'!A:C,2,FALSE)</f>
        <v>9.1179465508826496E-2</v>
      </c>
      <c r="H408">
        <f>VLOOKUP(A408,'6m'!A:C,3,FALSE)</f>
        <v>0.41272523015107798</v>
      </c>
      <c r="I408">
        <f>VLOOKUP(A408,'1y'!A:C,3,FALSE)</f>
        <v>0.35122617932266198</v>
      </c>
      <c r="J408">
        <f>VLOOKUP(A408,'3y'!A:C,3,FALSE)</f>
        <v>0.41070155774386102</v>
      </c>
      <c r="K408">
        <f>VLOOKUP(A408,'5y'!A:C,3,FALSE)</f>
        <v>0.43790841293585597</v>
      </c>
      <c r="M408" t="str">
        <f t="shared" si="72"/>
        <v>MR</v>
      </c>
      <c r="N408" t="str">
        <f t="shared" si="73"/>
        <v>MR</v>
      </c>
      <c r="O408" t="str">
        <f t="shared" si="74"/>
        <v>MR</v>
      </c>
      <c r="P408" t="str">
        <f t="shared" si="75"/>
        <v>MR</v>
      </c>
      <c r="Q408" t="str">
        <f t="shared" si="76"/>
        <v>MR</v>
      </c>
      <c r="R408" t="str">
        <f t="shared" si="77"/>
        <v>MR</v>
      </c>
      <c r="S408" t="str">
        <f t="shared" si="78"/>
        <v>TF</v>
      </c>
      <c r="T408" t="str">
        <f t="shared" si="79"/>
        <v>MR</v>
      </c>
      <c r="U408" t="str">
        <f t="shared" si="80"/>
        <v>TF</v>
      </c>
      <c r="V408" t="str">
        <f t="shared" si="81"/>
        <v>TF</v>
      </c>
      <c r="W408" t="str">
        <f t="shared" si="82"/>
        <v>MR</v>
      </c>
      <c r="X408" t="str">
        <f t="shared" si="83"/>
        <v>TF</v>
      </c>
    </row>
    <row r="409" spans="1:24" x14ac:dyDescent="0.3">
      <c r="A409" t="s">
        <v>409</v>
      </c>
      <c r="B409" t="str">
        <f>+VLOOKUP(A409,tickers!A:B,2,FALSE)</f>
        <v>SB Financial Group Inc.</v>
      </c>
      <c r="C409">
        <f>VLOOKUP(A409,'6m'!A:C,2,FALSE)</f>
        <v>0.63286383706683402</v>
      </c>
      <c r="D409">
        <f>VLOOKUP(A409,'1y'!A:C,2,FALSE)</f>
        <v>0.41425566273701497</v>
      </c>
      <c r="E409">
        <f>VLOOKUP(A409,'3y'!A:C,2,FALSE)</f>
        <v>0.24188781040293</v>
      </c>
      <c r="F409">
        <f>VLOOKUP(A409,'5y'!A:C,2,FALSE)</f>
        <v>0.88651471581402397</v>
      </c>
      <c r="H409">
        <f>VLOOKUP(A409,'6m'!A:C,3,FALSE)</f>
        <v>0.80890964775476903</v>
      </c>
      <c r="I409">
        <f>VLOOKUP(A409,'1y'!A:C,3,FALSE)</f>
        <v>0.65469237975038197</v>
      </c>
      <c r="J409">
        <f>VLOOKUP(A409,'3y'!A:C,3,FALSE)</f>
        <v>0.46746481881231799</v>
      </c>
      <c r="K409">
        <f>VLOOKUP(A409,'5y'!A:C,3,FALSE)</f>
        <v>0.67228420878575901</v>
      </c>
      <c r="M409" t="str">
        <f t="shared" si="72"/>
        <v>TF</v>
      </c>
      <c r="N409" t="str">
        <f t="shared" si="73"/>
        <v>-</v>
      </c>
      <c r="O409" t="str">
        <f t="shared" si="74"/>
        <v>TF</v>
      </c>
      <c r="P409" t="str">
        <f t="shared" si="75"/>
        <v>TF</v>
      </c>
      <c r="Q409" t="str">
        <f t="shared" si="76"/>
        <v>-</v>
      </c>
      <c r="R409" t="str">
        <f t="shared" si="77"/>
        <v>TF</v>
      </c>
      <c r="S409" t="str">
        <f t="shared" si="78"/>
        <v>TF</v>
      </c>
      <c r="T409" t="str">
        <f t="shared" si="79"/>
        <v>MR</v>
      </c>
      <c r="U409" t="str">
        <f t="shared" si="80"/>
        <v>TF</v>
      </c>
      <c r="V409" t="str">
        <f t="shared" si="81"/>
        <v>MR</v>
      </c>
      <c r="W409" t="str">
        <f t="shared" si="82"/>
        <v>TF</v>
      </c>
      <c r="X409" t="str">
        <f t="shared" si="83"/>
        <v>TF</v>
      </c>
    </row>
    <row r="410" spans="1:24" x14ac:dyDescent="0.3">
      <c r="A410" t="s">
        <v>410</v>
      </c>
      <c r="B410" t="str">
        <f>+VLOOKUP(A410,tickers!A:B,2,FALSE)</f>
        <v>Schweitzer-Mauduit International Inc.</v>
      </c>
      <c r="C410">
        <f>VLOOKUP(A410,'6m'!A:C,2,FALSE)</f>
        <v>0.87025164862261795</v>
      </c>
      <c r="D410">
        <f>VLOOKUP(A410,'1y'!A:C,2,FALSE)</f>
        <v>0.70633463820068798</v>
      </c>
      <c r="E410">
        <f>VLOOKUP(A410,'3y'!A:C,2,FALSE)</f>
        <v>0.27840761116130402</v>
      </c>
      <c r="F410">
        <f>VLOOKUP(A410,'5y'!A:C,2,FALSE)</f>
        <v>7.0630946193010802E-2</v>
      </c>
      <c r="H410">
        <f>VLOOKUP(A410,'6m'!A:C,3,FALSE)</f>
        <v>0.60262194496886901</v>
      </c>
      <c r="I410">
        <f>VLOOKUP(A410,'1y'!A:C,3,FALSE)</f>
        <v>0.61405640485205504</v>
      </c>
      <c r="J410">
        <f>VLOOKUP(A410,'3y'!A:C,3,FALSE)</f>
        <v>0.57545369313391903</v>
      </c>
      <c r="K410">
        <f>VLOOKUP(A410,'5y'!A:C,3,FALSE)</f>
        <v>0.53508417299018196</v>
      </c>
      <c r="M410" t="str">
        <f t="shared" si="72"/>
        <v>TF</v>
      </c>
      <c r="N410" t="str">
        <f t="shared" si="73"/>
        <v>-</v>
      </c>
      <c r="O410" t="str">
        <f t="shared" si="74"/>
        <v>TF</v>
      </c>
      <c r="P410" t="str">
        <f t="shared" si="75"/>
        <v>TF</v>
      </c>
      <c r="Q410" t="str">
        <f t="shared" si="76"/>
        <v>-</v>
      </c>
      <c r="R410" t="str">
        <f t="shared" si="77"/>
        <v>TF</v>
      </c>
      <c r="S410" t="str">
        <f t="shared" si="78"/>
        <v>TF</v>
      </c>
      <c r="T410" t="str">
        <f t="shared" si="79"/>
        <v>TF</v>
      </c>
      <c r="U410" t="str">
        <f t="shared" si="80"/>
        <v>TF</v>
      </c>
      <c r="V410" t="str">
        <f t="shared" si="81"/>
        <v>TF</v>
      </c>
      <c r="W410" t="str">
        <f t="shared" si="82"/>
        <v>TF</v>
      </c>
      <c r="X410" t="str">
        <f t="shared" si="83"/>
        <v>TF</v>
      </c>
    </row>
    <row r="411" spans="1:24" x14ac:dyDescent="0.3">
      <c r="A411" t="s">
        <v>411</v>
      </c>
      <c r="B411" t="str">
        <f>+VLOOKUP(A411,tickers!A:B,2,FALSE)</f>
        <v>Scotts Miracle-Gro Company</v>
      </c>
      <c r="C411">
        <f>VLOOKUP(A411,'6m'!A:C,2,FALSE)</f>
        <v>0.112660259188189</v>
      </c>
      <c r="D411">
        <f>VLOOKUP(A411,'1y'!A:C,2,FALSE)</f>
        <v>0.97500626419083003</v>
      </c>
      <c r="E411">
        <f>VLOOKUP(A411,'3y'!A:C,2,FALSE)</f>
        <v>0.15821933401254801</v>
      </c>
      <c r="F411">
        <f>VLOOKUP(A411,'5y'!A:C,2,FALSE)</f>
        <v>0.40370750921639498</v>
      </c>
      <c r="H411">
        <f>VLOOKUP(A411,'6m'!A:C,3,FALSE)</f>
        <v>0.52264659606735397</v>
      </c>
      <c r="I411">
        <f>VLOOKUP(A411,'1y'!A:C,3,FALSE)</f>
        <v>0.66683507300345102</v>
      </c>
      <c r="J411">
        <f>VLOOKUP(A411,'3y'!A:C,3,FALSE)</f>
        <v>0.64049909751350498</v>
      </c>
      <c r="K411">
        <f>VLOOKUP(A411,'5y'!A:C,3,FALSE)</f>
        <v>0.62031806913469301</v>
      </c>
      <c r="M411" t="str">
        <f t="shared" si="72"/>
        <v>TF</v>
      </c>
      <c r="N411" t="str">
        <f t="shared" si="73"/>
        <v>-</v>
      </c>
      <c r="O411" t="str">
        <f t="shared" si="74"/>
        <v>TF</v>
      </c>
      <c r="P411" t="str">
        <f t="shared" si="75"/>
        <v>TF</v>
      </c>
      <c r="Q411" t="str">
        <f t="shared" si="76"/>
        <v>-</v>
      </c>
      <c r="R411" t="str">
        <f t="shared" si="77"/>
        <v>TF</v>
      </c>
      <c r="S411" t="str">
        <f t="shared" si="78"/>
        <v>TF</v>
      </c>
      <c r="T411" t="str">
        <f t="shared" si="79"/>
        <v>TF</v>
      </c>
      <c r="U411" t="str">
        <f t="shared" si="80"/>
        <v>TF</v>
      </c>
      <c r="V411" t="str">
        <f t="shared" si="81"/>
        <v>TF</v>
      </c>
      <c r="W411" t="str">
        <f t="shared" si="82"/>
        <v>TF</v>
      </c>
      <c r="X411" t="str">
        <f t="shared" si="83"/>
        <v>TF</v>
      </c>
    </row>
    <row r="412" spans="1:24" x14ac:dyDescent="0.3">
      <c r="A412" t="s">
        <v>412</v>
      </c>
      <c r="B412" t="str">
        <f>+VLOOKUP(A412,tickers!A:B,2,FALSE)</f>
        <v>Selective Insurance Group Inc.</v>
      </c>
      <c r="C412">
        <f>VLOOKUP(A412,'6m'!A:C,2,FALSE)</f>
        <v>0.71735550068782805</v>
      </c>
      <c r="D412">
        <f>VLOOKUP(A412,'1y'!A:C,2,FALSE)</f>
        <v>0.92015103818808797</v>
      </c>
      <c r="E412">
        <f>VLOOKUP(A412,'3y'!A:C,2,FALSE)</f>
        <v>0.92612183642190504</v>
      </c>
      <c r="F412">
        <f>VLOOKUP(A412,'5y'!A:C,2,FALSE)</f>
        <v>0.89619352763872395</v>
      </c>
      <c r="H412">
        <f>VLOOKUP(A412,'6m'!A:C,3,FALSE)</f>
        <v>0.71876460569856004</v>
      </c>
      <c r="I412">
        <f>VLOOKUP(A412,'1y'!A:C,3,FALSE)</f>
        <v>0.63672904745923098</v>
      </c>
      <c r="J412">
        <f>VLOOKUP(A412,'3y'!A:C,3,FALSE)</f>
        <v>0.62456701575648699</v>
      </c>
      <c r="K412">
        <f>VLOOKUP(A412,'5y'!A:C,3,FALSE)</f>
        <v>0.74786608948584099</v>
      </c>
      <c r="M412" t="str">
        <f t="shared" si="72"/>
        <v>TF</v>
      </c>
      <c r="N412" t="str">
        <f t="shared" si="73"/>
        <v>-</v>
      </c>
      <c r="O412" t="str">
        <f t="shared" si="74"/>
        <v>TF</v>
      </c>
      <c r="P412" t="str">
        <f t="shared" si="75"/>
        <v>TF</v>
      </c>
      <c r="Q412" t="str">
        <f t="shared" si="76"/>
        <v>-</v>
      </c>
      <c r="R412" t="str">
        <f t="shared" si="77"/>
        <v>TF</v>
      </c>
      <c r="S412" t="str">
        <f t="shared" si="78"/>
        <v>MR</v>
      </c>
      <c r="T412" t="str">
        <f t="shared" si="79"/>
        <v>TF</v>
      </c>
      <c r="U412" t="str">
        <f t="shared" si="80"/>
        <v>TF</v>
      </c>
      <c r="V412" t="str">
        <f t="shared" si="81"/>
        <v>MR</v>
      </c>
      <c r="W412" t="str">
        <f t="shared" si="82"/>
        <v>TF</v>
      </c>
      <c r="X412" t="str">
        <f t="shared" si="83"/>
        <v>TF</v>
      </c>
    </row>
    <row r="413" spans="1:24" x14ac:dyDescent="0.3">
      <c r="A413" t="s">
        <v>413</v>
      </c>
      <c r="B413" t="str">
        <f>+VLOOKUP(A413,tickers!A:B,2,FALSE)</f>
        <v>Service Corp International</v>
      </c>
      <c r="C413">
        <f>VLOOKUP(A413,'6m'!A:C,2,FALSE)</f>
        <v>0.17431412499076801</v>
      </c>
      <c r="D413">
        <f>VLOOKUP(A413,'1y'!A:C,2,FALSE)</f>
        <v>0.41019537408524298</v>
      </c>
      <c r="E413">
        <f>VLOOKUP(A413,'3y'!A:C,2,FALSE)</f>
        <v>0.78873823124160702</v>
      </c>
      <c r="F413">
        <f>VLOOKUP(A413,'5y'!A:C,2,FALSE)</f>
        <v>0.64265538100665698</v>
      </c>
      <c r="H413">
        <f>VLOOKUP(A413,'6m'!A:C,3,FALSE)</f>
        <v>0.44118026761788498</v>
      </c>
      <c r="I413">
        <f>VLOOKUP(A413,'1y'!A:C,3,FALSE)</f>
        <v>0.50388870324497803</v>
      </c>
      <c r="J413">
        <f>VLOOKUP(A413,'3y'!A:C,3,FALSE)</f>
        <v>0.58918297538369302</v>
      </c>
      <c r="K413">
        <f>VLOOKUP(A413,'5y'!A:C,3,FALSE)</f>
        <v>0.686282509017204</v>
      </c>
      <c r="M413" t="str">
        <f t="shared" si="72"/>
        <v>MR</v>
      </c>
      <c r="N413" t="str">
        <f t="shared" si="73"/>
        <v>-</v>
      </c>
      <c r="O413" t="str">
        <f t="shared" si="74"/>
        <v>-</v>
      </c>
      <c r="P413" t="str">
        <f t="shared" si="75"/>
        <v>TF</v>
      </c>
      <c r="Q413" t="str">
        <f t="shared" si="76"/>
        <v>-</v>
      </c>
      <c r="R413" t="str">
        <f t="shared" si="77"/>
        <v>TF</v>
      </c>
      <c r="S413" t="str">
        <f t="shared" si="78"/>
        <v>MR</v>
      </c>
      <c r="T413" t="str">
        <f t="shared" si="79"/>
        <v>TF</v>
      </c>
      <c r="U413" t="str">
        <f t="shared" si="80"/>
        <v>TF</v>
      </c>
      <c r="V413" t="str">
        <f t="shared" si="81"/>
        <v>MR</v>
      </c>
      <c r="W413" t="str">
        <f t="shared" si="82"/>
        <v>TF</v>
      </c>
      <c r="X413" t="str">
        <f t="shared" si="83"/>
        <v>TF</v>
      </c>
    </row>
    <row r="414" spans="1:24" x14ac:dyDescent="0.3">
      <c r="A414" t="s">
        <v>414</v>
      </c>
      <c r="B414" t="str">
        <f>+VLOOKUP(A414,tickers!A:B,2,FALSE)</f>
        <v>ServisFirst Bancshares Inc.</v>
      </c>
      <c r="C414">
        <f>VLOOKUP(A414,'6m'!A:C,2,FALSE)</f>
        <v>0.38810806213726301</v>
      </c>
      <c r="D414">
        <f>VLOOKUP(A414,'1y'!A:C,2,FALSE)</f>
        <v>5.4090320026909201E-2</v>
      </c>
      <c r="E414">
        <f>VLOOKUP(A414,'3y'!A:C,2,FALSE)</f>
        <v>0.17910714142263801</v>
      </c>
      <c r="F414">
        <f>VLOOKUP(A414,'5y'!A:C,2,FALSE)</f>
        <v>0.89647563386267304</v>
      </c>
      <c r="H414">
        <f>VLOOKUP(A414,'6m'!A:C,3,FALSE)</f>
        <v>0.71666689965793695</v>
      </c>
      <c r="I414">
        <f>VLOOKUP(A414,'1y'!A:C,3,FALSE)</f>
        <v>0.60791834884604701</v>
      </c>
      <c r="J414">
        <f>VLOOKUP(A414,'3y'!A:C,3,FALSE)</f>
        <v>0.489443783819411</v>
      </c>
      <c r="K414">
        <f>VLOOKUP(A414,'5y'!A:C,3,FALSE)</f>
        <v>0.68604840255792598</v>
      </c>
      <c r="M414" t="str">
        <f t="shared" si="72"/>
        <v>TF</v>
      </c>
      <c r="N414" t="str">
        <f t="shared" si="73"/>
        <v>-</v>
      </c>
      <c r="O414" t="str">
        <f t="shared" si="74"/>
        <v>TF</v>
      </c>
      <c r="P414" t="str">
        <f t="shared" si="75"/>
        <v>TF</v>
      </c>
      <c r="Q414" t="str">
        <f t="shared" si="76"/>
        <v>MR</v>
      </c>
      <c r="R414" t="str">
        <f t="shared" si="77"/>
        <v>TF</v>
      </c>
      <c r="S414" t="str">
        <f t="shared" si="78"/>
        <v>TF</v>
      </c>
      <c r="T414" t="str">
        <f t="shared" si="79"/>
        <v>MR</v>
      </c>
      <c r="U414" t="str">
        <f t="shared" si="80"/>
        <v>TF</v>
      </c>
      <c r="V414" t="str">
        <f t="shared" si="81"/>
        <v>MR</v>
      </c>
      <c r="W414" t="str">
        <f t="shared" si="82"/>
        <v>TF</v>
      </c>
      <c r="X414" t="str">
        <f t="shared" si="83"/>
        <v>TF</v>
      </c>
    </row>
    <row r="415" spans="1:24" x14ac:dyDescent="0.3">
      <c r="A415" t="s">
        <v>415</v>
      </c>
      <c r="B415" t="str">
        <f>+VLOOKUP(A415,tickers!A:B,2,FALSE)</f>
        <v>Shenandoah Telecommunications</v>
      </c>
      <c r="C415">
        <f>VLOOKUP(A415,'6m'!A:C,2,FALSE)</f>
        <v>0.39037166982266402</v>
      </c>
      <c r="D415">
        <f>VLOOKUP(A415,'1y'!A:C,2,FALSE)</f>
        <v>0.69764507682622301</v>
      </c>
      <c r="E415">
        <f>VLOOKUP(A415,'3y'!A:C,2,FALSE)</f>
        <v>0.39735358406944299</v>
      </c>
      <c r="F415">
        <f>VLOOKUP(A415,'5y'!A:C,2,FALSE)</f>
        <v>0.60664840214303595</v>
      </c>
      <c r="H415">
        <f>VLOOKUP(A415,'6m'!A:C,3,FALSE)</f>
        <v>0.64351076074960301</v>
      </c>
      <c r="I415">
        <f>VLOOKUP(A415,'1y'!A:C,3,FALSE)</f>
        <v>0.63077727161613495</v>
      </c>
      <c r="J415">
        <f>VLOOKUP(A415,'3y'!A:C,3,FALSE)</f>
        <v>0.515634462869062</v>
      </c>
      <c r="K415">
        <f>VLOOKUP(A415,'5y'!A:C,3,FALSE)</f>
        <v>0.62735843506706801</v>
      </c>
      <c r="M415" t="str">
        <f t="shared" si="72"/>
        <v>TF</v>
      </c>
      <c r="N415" t="str">
        <f t="shared" si="73"/>
        <v>-</v>
      </c>
      <c r="O415" t="str">
        <f t="shared" si="74"/>
        <v>TF</v>
      </c>
      <c r="P415" t="str">
        <f t="shared" si="75"/>
        <v>TF</v>
      </c>
      <c r="Q415" t="str">
        <f t="shared" si="76"/>
        <v>-</v>
      </c>
      <c r="R415" t="str">
        <f t="shared" si="77"/>
        <v>TF</v>
      </c>
      <c r="S415" t="str">
        <f t="shared" si="78"/>
        <v>TF</v>
      </c>
      <c r="T415" t="str">
        <f t="shared" si="79"/>
        <v>TF</v>
      </c>
      <c r="U415" t="str">
        <f t="shared" si="80"/>
        <v>TF</v>
      </c>
      <c r="V415" t="str">
        <f t="shared" si="81"/>
        <v>MR</v>
      </c>
      <c r="W415" t="str">
        <f t="shared" si="82"/>
        <v>TF</v>
      </c>
      <c r="X415" t="str">
        <f t="shared" si="83"/>
        <v>TF</v>
      </c>
    </row>
    <row r="416" spans="1:24" x14ac:dyDescent="0.3">
      <c r="A416" t="s">
        <v>416</v>
      </c>
      <c r="B416" t="str">
        <f>+VLOOKUP(A416,tickers!A:B,2,FALSE)</f>
        <v>Shoe Carnival Inc.</v>
      </c>
      <c r="C416">
        <f>VLOOKUP(A416,'6m'!A:C,2,FALSE)</f>
        <v>0.92703334989204</v>
      </c>
      <c r="D416">
        <f>VLOOKUP(A416,'1y'!A:C,2,FALSE)</f>
        <v>0.47284414916533901</v>
      </c>
      <c r="E416">
        <f>VLOOKUP(A416,'3y'!A:C,2,FALSE)</f>
        <v>0.27883602251449302</v>
      </c>
      <c r="F416">
        <f>VLOOKUP(A416,'5y'!A:C,2,FALSE)</f>
        <v>8.9982973767355395E-2</v>
      </c>
      <c r="H416">
        <f>VLOOKUP(A416,'6m'!A:C,3,FALSE)</f>
        <v>0.82307958914216395</v>
      </c>
      <c r="I416">
        <f>VLOOKUP(A416,'1y'!A:C,3,FALSE)</f>
        <v>0.61901723897116501</v>
      </c>
      <c r="J416">
        <f>VLOOKUP(A416,'3y'!A:C,3,FALSE)</f>
        <v>0.64211209044057005</v>
      </c>
      <c r="K416">
        <f>VLOOKUP(A416,'5y'!A:C,3,FALSE)</f>
        <v>0.60494551375690298</v>
      </c>
      <c r="M416" t="str">
        <f t="shared" si="72"/>
        <v>TF</v>
      </c>
      <c r="N416" t="str">
        <f t="shared" si="73"/>
        <v>-</v>
      </c>
      <c r="O416" t="str">
        <f t="shared" si="74"/>
        <v>TF</v>
      </c>
      <c r="P416" t="str">
        <f t="shared" si="75"/>
        <v>TF</v>
      </c>
      <c r="Q416" t="str">
        <f t="shared" si="76"/>
        <v>-</v>
      </c>
      <c r="R416" t="str">
        <f t="shared" si="77"/>
        <v>TF</v>
      </c>
      <c r="S416" t="str">
        <f t="shared" si="78"/>
        <v>TF</v>
      </c>
      <c r="T416" t="str">
        <f t="shared" si="79"/>
        <v>TF</v>
      </c>
      <c r="U416" t="str">
        <f t="shared" si="80"/>
        <v>TF</v>
      </c>
      <c r="V416" t="str">
        <f t="shared" si="81"/>
        <v>TF</v>
      </c>
      <c r="W416" t="str">
        <f t="shared" si="82"/>
        <v>TF</v>
      </c>
      <c r="X416" t="str">
        <f t="shared" si="83"/>
        <v>TF</v>
      </c>
    </row>
    <row r="417" spans="1:24" x14ac:dyDescent="0.3">
      <c r="A417" t="s">
        <v>417</v>
      </c>
      <c r="B417" t="str">
        <f>+VLOOKUP(A417,tickers!A:B,2,FALSE)</f>
        <v>Sierra Bancorp</v>
      </c>
      <c r="C417">
        <f>VLOOKUP(A417,'6m'!A:C,2,FALSE)</f>
        <v>0.39036587205110701</v>
      </c>
      <c r="D417">
        <f>VLOOKUP(A417,'1y'!A:C,2,FALSE)</f>
        <v>0.16655257974989501</v>
      </c>
      <c r="E417">
        <f>VLOOKUP(A417,'3y'!A:C,2,FALSE)</f>
        <v>9.7198063140706194E-3</v>
      </c>
      <c r="F417">
        <f>VLOOKUP(A417,'5y'!A:C,2,FALSE)</f>
        <v>0.74357305448823396</v>
      </c>
      <c r="H417">
        <f>VLOOKUP(A417,'6m'!A:C,3,FALSE)</f>
        <v>0.64700072320980795</v>
      </c>
      <c r="I417">
        <f>VLOOKUP(A417,'1y'!A:C,3,FALSE)</f>
        <v>0.55151870954790605</v>
      </c>
      <c r="J417">
        <f>VLOOKUP(A417,'3y'!A:C,3,FALSE)</f>
        <v>0.43545671772055</v>
      </c>
      <c r="K417">
        <f>VLOOKUP(A417,'5y'!A:C,3,FALSE)</f>
        <v>0.61550872516320898</v>
      </c>
      <c r="M417" t="str">
        <f t="shared" si="72"/>
        <v>TF</v>
      </c>
      <c r="N417" t="str">
        <f t="shared" si="73"/>
        <v>-</v>
      </c>
      <c r="O417" t="str">
        <f t="shared" si="74"/>
        <v>TF</v>
      </c>
      <c r="P417" t="str">
        <f t="shared" si="75"/>
        <v>TF</v>
      </c>
      <c r="Q417" t="str">
        <f t="shared" si="76"/>
        <v>-</v>
      </c>
      <c r="R417" t="str">
        <f t="shared" si="77"/>
        <v>TF</v>
      </c>
      <c r="S417" t="str">
        <f t="shared" si="78"/>
        <v>TF</v>
      </c>
      <c r="T417" t="str">
        <f t="shared" si="79"/>
        <v>MR</v>
      </c>
      <c r="U417" t="str">
        <f t="shared" si="80"/>
        <v>TF</v>
      </c>
      <c r="V417" t="str">
        <f t="shared" si="81"/>
        <v>MR</v>
      </c>
      <c r="W417" t="str">
        <f t="shared" si="82"/>
        <v>TF</v>
      </c>
      <c r="X417" t="str">
        <f t="shared" si="83"/>
        <v>TF</v>
      </c>
    </row>
    <row r="418" spans="1:24" x14ac:dyDescent="0.3">
      <c r="A418" t="s">
        <v>418</v>
      </c>
      <c r="B418" t="str">
        <f>+VLOOKUP(A418,tickers!A:B,2,FALSE)</f>
        <v>Signet Jewelers Limited</v>
      </c>
      <c r="C418">
        <f>VLOOKUP(A418,'6m'!A:C,2,FALSE)</f>
        <v>4.4382949413434701E-2</v>
      </c>
      <c r="D418">
        <f>VLOOKUP(A418,'1y'!A:C,2,FALSE)</f>
        <v>0.23402288222089701</v>
      </c>
      <c r="E418">
        <f>VLOOKUP(A418,'3y'!A:C,2,FALSE)</f>
        <v>0.81135234569343695</v>
      </c>
      <c r="F418">
        <f>VLOOKUP(A418,'5y'!A:C,2,FALSE)</f>
        <v>0.79519180688013402</v>
      </c>
      <c r="H418">
        <f>VLOOKUP(A418,'6m'!A:C,3,FALSE)</f>
        <v>0.82130226609925305</v>
      </c>
      <c r="I418">
        <f>VLOOKUP(A418,'1y'!A:C,3,FALSE)</f>
        <v>0.79223366726334499</v>
      </c>
      <c r="J418">
        <f>VLOOKUP(A418,'3y'!A:C,3,FALSE)</f>
        <v>0.82736511314177197</v>
      </c>
      <c r="K418">
        <f>VLOOKUP(A418,'5y'!A:C,3,FALSE)</f>
        <v>0.88860214107567803</v>
      </c>
      <c r="M418" t="str">
        <f t="shared" si="72"/>
        <v>TF</v>
      </c>
      <c r="N418" t="str">
        <f t="shared" si="73"/>
        <v>MR</v>
      </c>
      <c r="O418" t="str">
        <f t="shared" si="74"/>
        <v>TF</v>
      </c>
      <c r="P418" t="str">
        <f t="shared" si="75"/>
        <v>TF</v>
      </c>
      <c r="Q418" t="str">
        <f t="shared" si="76"/>
        <v>-</v>
      </c>
      <c r="R418" t="str">
        <f t="shared" si="77"/>
        <v>TF</v>
      </c>
      <c r="S418" t="str">
        <f t="shared" si="78"/>
        <v>MR</v>
      </c>
      <c r="T418" t="str">
        <f t="shared" si="79"/>
        <v>TF</v>
      </c>
      <c r="U418" t="str">
        <f t="shared" si="80"/>
        <v>TF</v>
      </c>
      <c r="V418" t="str">
        <f t="shared" si="81"/>
        <v>MR</v>
      </c>
      <c r="W418" t="str">
        <f t="shared" si="82"/>
        <v>TF</v>
      </c>
      <c r="X418" t="str">
        <f t="shared" si="83"/>
        <v>TF</v>
      </c>
    </row>
    <row r="419" spans="1:24" x14ac:dyDescent="0.3">
      <c r="A419" t="s">
        <v>419</v>
      </c>
      <c r="B419" t="str">
        <f>+VLOOKUP(A419,tickers!A:B,2,FALSE)</f>
        <v>Simmons First National Corp.</v>
      </c>
      <c r="C419">
        <f>VLOOKUP(A419,'6m'!A:C,2,FALSE)</f>
        <v>0.26136593229981298</v>
      </c>
      <c r="D419">
        <f>VLOOKUP(A419,'1y'!A:C,2,FALSE)</f>
        <v>6.6020291092592304E-2</v>
      </c>
      <c r="E419">
        <f>VLOOKUP(A419,'3y'!A:C,2,FALSE)</f>
        <v>9.1321804467710793E-2</v>
      </c>
      <c r="F419">
        <f>VLOOKUP(A419,'5y'!A:C,2,FALSE)</f>
        <v>0.43533870314955903</v>
      </c>
      <c r="H419">
        <f>VLOOKUP(A419,'6m'!A:C,3,FALSE)</f>
        <v>0.469994386992094</v>
      </c>
      <c r="I419">
        <f>VLOOKUP(A419,'1y'!A:C,3,FALSE)</f>
        <v>0.40543977652073898</v>
      </c>
      <c r="J419">
        <f>VLOOKUP(A419,'3y'!A:C,3,FALSE)</f>
        <v>0.45737884606171803</v>
      </c>
      <c r="K419">
        <f>VLOOKUP(A419,'5y'!A:C,3,FALSE)</f>
        <v>0.52233667343826795</v>
      </c>
      <c r="M419" t="str">
        <f t="shared" si="72"/>
        <v>MR</v>
      </c>
      <c r="N419" t="str">
        <f t="shared" si="73"/>
        <v>-</v>
      </c>
      <c r="O419" t="str">
        <f t="shared" si="74"/>
        <v>-</v>
      </c>
      <c r="P419" t="str">
        <f t="shared" si="75"/>
        <v>MR</v>
      </c>
      <c r="Q419" t="str">
        <f t="shared" si="76"/>
        <v>MR</v>
      </c>
      <c r="R419" t="str">
        <f t="shared" si="77"/>
        <v>MR</v>
      </c>
      <c r="S419" t="str">
        <f t="shared" si="78"/>
        <v>TF</v>
      </c>
      <c r="T419" t="str">
        <f t="shared" si="79"/>
        <v>MR</v>
      </c>
      <c r="U419" t="str">
        <f t="shared" si="80"/>
        <v>TF</v>
      </c>
      <c r="V419" t="str">
        <f t="shared" si="81"/>
        <v>TF</v>
      </c>
      <c r="W419" t="str">
        <f t="shared" si="82"/>
        <v>TF</v>
      </c>
      <c r="X419" t="str">
        <f t="shared" si="83"/>
        <v>TF</v>
      </c>
    </row>
    <row r="420" spans="1:24" x14ac:dyDescent="0.3">
      <c r="A420" t="s">
        <v>420</v>
      </c>
      <c r="B420" t="str">
        <f>+VLOOKUP(A420,tickers!A:B,2,FALSE)</f>
        <v>Simon Property Group Inc.</v>
      </c>
      <c r="C420">
        <f>VLOOKUP(A420,'6m'!A:C,2,FALSE)</f>
        <v>2.8722236263546402E-2</v>
      </c>
      <c r="D420">
        <f>VLOOKUP(A420,'1y'!A:C,2,FALSE)</f>
        <v>0.76734798313205499</v>
      </c>
      <c r="E420">
        <f>VLOOKUP(A420,'3y'!A:C,2,FALSE)</f>
        <v>0.178051071022723</v>
      </c>
      <c r="F420">
        <f>VLOOKUP(A420,'5y'!A:C,2,FALSE)</f>
        <v>6.3950151569934693E-2</v>
      </c>
      <c r="H420">
        <f>VLOOKUP(A420,'6m'!A:C,3,FALSE)</f>
        <v>0.34991716619806601</v>
      </c>
      <c r="I420">
        <f>VLOOKUP(A420,'1y'!A:C,3,FALSE)</f>
        <v>0.54430810567912702</v>
      </c>
      <c r="J420">
        <f>VLOOKUP(A420,'3y'!A:C,3,FALSE)</f>
        <v>0.47311402443841499</v>
      </c>
      <c r="K420">
        <f>VLOOKUP(A420,'5y'!A:C,3,FALSE)</f>
        <v>0.47178447415557001</v>
      </c>
      <c r="M420" t="str">
        <f t="shared" si="72"/>
        <v>MR</v>
      </c>
      <c r="N420" t="str">
        <f t="shared" si="73"/>
        <v>MR</v>
      </c>
      <c r="O420" t="str">
        <f t="shared" si="74"/>
        <v>MR</v>
      </c>
      <c r="P420" t="str">
        <f t="shared" si="75"/>
        <v>TF</v>
      </c>
      <c r="Q420" t="str">
        <f t="shared" si="76"/>
        <v>-</v>
      </c>
      <c r="R420" t="str">
        <f t="shared" si="77"/>
        <v>TF</v>
      </c>
      <c r="S420" t="str">
        <f t="shared" si="78"/>
        <v>TF</v>
      </c>
      <c r="T420" t="str">
        <f t="shared" si="79"/>
        <v>MR</v>
      </c>
      <c r="U420" t="str">
        <f t="shared" si="80"/>
        <v>TF</v>
      </c>
      <c r="V420" t="str">
        <f t="shared" si="81"/>
        <v>TF</v>
      </c>
      <c r="W420" t="str">
        <f t="shared" si="82"/>
        <v>MR</v>
      </c>
      <c r="X420" t="str">
        <f t="shared" si="83"/>
        <v>TF</v>
      </c>
    </row>
    <row r="421" spans="1:24" x14ac:dyDescent="0.3">
      <c r="A421" t="s">
        <v>421</v>
      </c>
      <c r="B421" t="str">
        <f>+VLOOKUP(A421,tickers!A:B,2,FALSE)</f>
        <v>Simpsom Manufacturing Co.</v>
      </c>
      <c r="C421">
        <f>VLOOKUP(A421,'6m'!A:C,2,FALSE)</f>
        <v>0.66784172577479195</v>
      </c>
      <c r="D421">
        <f>VLOOKUP(A421,'1y'!A:C,2,FALSE)</f>
        <v>0.35250828569738801</v>
      </c>
      <c r="E421">
        <f>VLOOKUP(A421,'3y'!A:C,2,FALSE)</f>
        <v>0.32360794266481901</v>
      </c>
      <c r="F421">
        <f>VLOOKUP(A421,'5y'!A:C,2,FALSE)</f>
        <v>0.28335440632140901</v>
      </c>
      <c r="H421">
        <f>VLOOKUP(A421,'6m'!A:C,3,FALSE)</f>
        <v>0.77135075005585596</v>
      </c>
      <c r="I421">
        <f>VLOOKUP(A421,'1y'!A:C,3,FALSE)</f>
        <v>0.68369128668610901</v>
      </c>
      <c r="J421">
        <f>VLOOKUP(A421,'3y'!A:C,3,FALSE)</f>
        <v>0.64319730796057495</v>
      </c>
      <c r="K421">
        <f>VLOOKUP(A421,'5y'!A:C,3,FALSE)</f>
        <v>0.711896062634925</v>
      </c>
      <c r="M421" t="str">
        <f t="shared" si="72"/>
        <v>TF</v>
      </c>
      <c r="N421" t="str">
        <f t="shared" si="73"/>
        <v>-</v>
      </c>
      <c r="O421" t="str">
        <f t="shared" si="74"/>
        <v>TF</v>
      </c>
      <c r="P421" t="str">
        <f t="shared" si="75"/>
        <v>TF</v>
      </c>
      <c r="Q421" t="str">
        <f t="shared" si="76"/>
        <v>-</v>
      </c>
      <c r="R421" t="str">
        <f t="shared" si="77"/>
        <v>TF</v>
      </c>
      <c r="S421" t="str">
        <f t="shared" si="78"/>
        <v>TF</v>
      </c>
      <c r="T421" t="str">
        <f t="shared" si="79"/>
        <v>TF</v>
      </c>
      <c r="U421" t="str">
        <f t="shared" si="80"/>
        <v>TF</v>
      </c>
      <c r="V421" t="str">
        <f t="shared" si="81"/>
        <v>TF</v>
      </c>
      <c r="W421" t="str">
        <f t="shared" si="82"/>
        <v>TF</v>
      </c>
      <c r="X421" t="str">
        <f t="shared" si="83"/>
        <v>TF</v>
      </c>
    </row>
    <row r="422" spans="1:24" x14ac:dyDescent="0.3">
      <c r="A422" t="s">
        <v>422</v>
      </c>
      <c r="B422" t="str">
        <f>+VLOOKUP(A422,tickers!A:B,2,FALSE)</f>
        <v>Sinclair Broadcast Group Inc.</v>
      </c>
      <c r="C422">
        <f>VLOOKUP(A422,'6m'!A:C,2,FALSE)</f>
        <v>0.98816146176300002</v>
      </c>
      <c r="D422">
        <f>VLOOKUP(A422,'1y'!A:C,2,FALSE)</f>
        <v>0.70901799686045797</v>
      </c>
      <c r="E422">
        <f>VLOOKUP(A422,'3y'!A:C,2,FALSE)</f>
        <v>0.46500977855944498</v>
      </c>
      <c r="F422">
        <f>VLOOKUP(A422,'5y'!A:C,2,FALSE)</f>
        <v>0.28164437369594297</v>
      </c>
      <c r="H422">
        <f>VLOOKUP(A422,'6m'!A:C,3,FALSE)</f>
        <v>0.78001194691057496</v>
      </c>
      <c r="I422">
        <f>VLOOKUP(A422,'1y'!A:C,3,FALSE)</f>
        <v>0.72487112524885799</v>
      </c>
      <c r="J422">
        <f>VLOOKUP(A422,'3y'!A:C,3,FALSE)</f>
        <v>0.634981010148717</v>
      </c>
      <c r="K422">
        <f>VLOOKUP(A422,'5y'!A:C,3,FALSE)</f>
        <v>0.59908093205372603</v>
      </c>
      <c r="M422" t="str">
        <f t="shared" si="72"/>
        <v>TF</v>
      </c>
      <c r="N422" t="str">
        <f t="shared" si="73"/>
        <v>-</v>
      </c>
      <c r="O422" t="str">
        <f t="shared" si="74"/>
        <v>TF</v>
      </c>
      <c r="P422" t="str">
        <f t="shared" si="75"/>
        <v>TF</v>
      </c>
      <c r="Q422" t="str">
        <f t="shared" si="76"/>
        <v>-</v>
      </c>
      <c r="R422" t="str">
        <f t="shared" si="77"/>
        <v>TF</v>
      </c>
      <c r="S422" t="str">
        <f t="shared" si="78"/>
        <v>TF</v>
      </c>
      <c r="T422" t="str">
        <f t="shared" si="79"/>
        <v>TF</v>
      </c>
      <c r="U422" t="str">
        <f t="shared" si="80"/>
        <v>TF</v>
      </c>
      <c r="V422" t="str">
        <f t="shared" si="81"/>
        <v>TF</v>
      </c>
      <c r="W422" t="str">
        <f t="shared" si="82"/>
        <v>TF</v>
      </c>
      <c r="X422" t="str">
        <f t="shared" si="83"/>
        <v>TF</v>
      </c>
    </row>
    <row r="423" spans="1:24" x14ac:dyDescent="0.3">
      <c r="A423" t="s">
        <v>423</v>
      </c>
      <c r="B423" t="str">
        <f>+VLOOKUP(A423,tickers!A:B,2,FALSE)</f>
        <v>Six Flags Entertainment Corp.</v>
      </c>
      <c r="C423">
        <f>VLOOKUP(A423,'6m'!A:C,2,FALSE)</f>
        <v>0.28995519593485097</v>
      </c>
      <c r="D423">
        <f>VLOOKUP(A423,'1y'!A:C,2,FALSE)</f>
        <v>0.17808727121080001</v>
      </c>
      <c r="E423">
        <f>VLOOKUP(A423,'3y'!A:C,2,FALSE)</f>
        <v>2.00442324186846E-2</v>
      </c>
      <c r="F423">
        <f>VLOOKUP(A423,'5y'!A:C,2,FALSE)</f>
        <v>0.35659387576747997</v>
      </c>
      <c r="H423">
        <f>VLOOKUP(A423,'6m'!A:C,3,FALSE)</f>
        <v>0.64395603814635305</v>
      </c>
      <c r="I423">
        <f>VLOOKUP(A423,'1y'!A:C,3,FALSE)</f>
        <v>0.58577969640285299</v>
      </c>
      <c r="J423">
        <f>VLOOKUP(A423,'3y'!A:C,3,FALSE)</f>
        <v>0.544743163047821</v>
      </c>
      <c r="K423">
        <f>VLOOKUP(A423,'5y'!A:C,3,FALSE)</f>
        <v>0.53133791048716195</v>
      </c>
      <c r="M423" t="str">
        <f t="shared" si="72"/>
        <v>TF</v>
      </c>
      <c r="N423" t="str">
        <f t="shared" si="73"/>
        <v>-</v>
      </c>
      <c r="O423" t="str">
        <f t="shared" si="74"/>
        <v>TF</v>
      </c>
      <c r="P423" t="str">
        <f t="shared" si="75"/>
        <v>TF</v>
      </c>
      <c r="Q423" t="str">
        <f t="shared" si="76"/>
        <v>-</v>
      </c>
      <c r="R423" t="str">
        <f t="shared" si="77"/>
        <v>TF</v>
      </c>
      <c r="S423" t="str">
        <f t="shared" si="78"/>
        <v>TF</v>
      </c>
      <c r="T423" t="str">
        <f t="shared" si="79"/>
        <v>TF</v>
      </c>
      <c r="U423" t="str">
        <f t="shared" si="80"/>
        <v>TF</v>
      </c>
      <c r="V423" t="str">
        <f t="shared" si="81"/>
        <v>TF</v>
      </c>
      <c r="W423" t="str">
        <f t="shared" si="82"/>
        <v>TF</v>
      </c>
      <c r="X423" t="str">
        <f t="shared" si="83"/>
        <v>TF</v>
      </c>
    </row>
    <row r="424" spans="1:24" x14ac:dyDescent="0.3">
      <c r="A424" t="s">
        <v>424</v>
      </c>
      <c r="B424" t="str">
        <f>+VLOOKUP(A424,tickers!A:B,2,FALSE)</f>
        <v>Skyworks Solutions Inc.</v>
      </c>
      <c r="C424">
        <f>VLOOKUP(A424,'6m'!A:C,2,FALSE)</f>
        <v>0.30826700063407603</v>
      </c>
      <c r="D424">
        <f>VLOOKUP(A424,'1y'!A:C,2,FALSE)</f>
        <v>4.5413261142563298E-2</v>
      </c>
      <c r="E424">
        <f>VLOOKUP(A424,'3y'!A:C,2,FALSE)</f>
        <v>4.6400265049739799E-2</v>
      </c>
      <c r="F424">
        <f>VLOOKUP(A424,'5y'!A:C,2,FALSE)</f>
        <v>1.71488774706221E-2</v>
      </c>
      <c r="H424">
        <f>VLOOKUP(A424,'6m'!A:C,3,FALSE)</f>
        <v>0.86980326944681896</v>
      </c>
      <c r="I424">
        <f>VLOOKUP(A424,'1y'!A:C,3,FALSE)</f>
        <v>0.77139615801052597</v>
      </c>
      <c r="J424">
        <f>VLOOKUP(A424,'3y'!A:C,3,FALSE)</f>
        <v>0.61275501311514702</v>
      </c>
      <c r="K424">
        <f>VLOOKUP(A424,'5y'!A:C,3,FALSE)</f>
        <v>0.59725601011861096</v>
      </c>
      <c r="M424" t="str">
        <f t="shared" si="72"/>
        <v>TF</v>
      </c>
      <c r="N424" t="str">
        <f t="shared" si="73"/>
        <v>-</v>
      </c>
      <c r="O424" t="str">
        <f t="shared" si="74"/>
        <v>TF</v>
      </c>
      <c r="P424" t="str">
        <f t="shared" si="75"/>
        <v>TF</v>
      </c>
      <c r="Q424" t="str">
        <f t="shared" si="76"/>
        <v>MR</v>
      </c>
      <c r="R424" t="str">
        <f t="shared" si="77"/>
        <v>TF</v>
      </c>
      <c r="S424" t="str">
        <f t="shared" si="78"/>
        <v>TF</v>
      </c>
      <c r="T424" t="str">
        <f t="shared" si="79"/>
        <v>TF</v>
      </c>
      <c r="U424" t="str">
        <f t="shared" si="80"/>
        <v>TF</v>
      </c>
      <c r="V424" t="str">
        <f t="shared" si="81"/>
        <v>TF</v>
      </c>
      <c r="W424" t="str">
        <f t="shared" si="82"/>
        <v>TF</v>
      </c>
      <c r="X424" t="str">
        <f t="shared" si="83"/>
        <v>TF</v>
      </c>
    </row>
    <row r="425" spans="1:24" x14ac:dyDescent="0.3">
      <c r="A425" t="s">
        <v>425</v>
      </c>
      <c r="B425" t="str">
        <f>+VLOOKUP(A425,tickers!A:B,2,FALSE)</f>
        <v>SL Green Realty Corp.</v>
      </c>
      <c r="C425">
        <f>VLOOKUP(A425,'6m'!A:C,2,FALSE)</f>
        <v>0.21916901276193901</v>
      </c>
      <c r="D425">
        <f>VLOOKUP(A425,'1y'!A:C,2,FALSE)</f>
        <v>0.11204204570144501</v>
      </c>
      <c r="E425">
        <f>VLOOKUP(A425,'3y'!A:C,2,FALSE)</f>
        <v>0.21434374754819999</v>
      </c>
      <c r="F425">
        <f>VLOOKUP(A425,'5y'!A:C,2,FALSE)</f>
        <v>0.23416478280655001</v>
      </c>
      <c r="H425">
        <f>VLOOKUP(A425,'6m'!A:C,3,FALSE)</f>
        <v>0.71382486057296501</v>
      </c>
      <c r="I425">
        <f>VLOOKUP(A425,'1y'!A:C,3,FALSE)</f>
        <v>0.61031702329569804</v>
      </c>
      <c r="J425">
        <f>VLOOKUP(A425,'3y'!A:C,3,FALSE)</f>
        <v>0.48199186788335902</v>
      </c>
      <c r="K425">
        <f>VLOOKUP(A425,'5y'!A:C,3,FALSE)</f>
        <v>0.487097609200768</v>
      </c>
      <c r="M425" t="str">
        <f t="shared" si="72"/>
        <v>TF</v>
      </c>
      <c r="N425" t="str">
        <f t="shared" si="73"/>
        <v>-</v>
      </c>
      <c r="O425" t="str">
        <f t="shared" si="74"/>
        <v>TF</v>
      </c>
      <c r="P425" t="str">
        <f t="shared" si="75"/>
        <v>TF</v>
      </c>
      <c r="Q425" t="str">
        <f t="shared" si="76"/>
        <v>-</v>
      </c>
      <c r="R425" t="str">
        <f t="shared" si="77"/>
        <v>TF</v>
      </c>
      <c r="S425" t="str">
        <f t="shared" si="78"/>
        <v>TF</v>
      </c>
      <c r="T425" t="str">
        <f t="shared" si="79"/>
        <v>MR</v>
      </c>
      <c r="U425" t="str">
        <f t="shared" si="80"/>
        <v>TF</v>
      </c>
      <c r="V425" t="str">
        <f t="shared" si="81"/>
        <v>TF</v>
      </c>
      <c r="W425" t="str">
        <f t="shared" si="82"/>
        <v>MR</v>
      </c>
      <c r="X425" t="str">
        <f t="shared" si="83"/>
        <v>TF</v>
      </c>
    </row>
    <row r="426" spans="1:24" x14ac:dyDescent="0.3">
      <c r="A426" t="s">
        <v>426</v>
      </c>
      <c r="B426" t="str">
        <f>+VLOOKUP(A426,tickers!A:B,2,FALSE)</f>
        <v>Snap-on Inc.</v>
      </c>
      <c r="C426">
        <f>VLOOKUP(A426,'6m'!A:C,2,FALSE)</f>
        <v>0.43446236415642098</v>
      </c>
      <c r="D426">
        <f>VLOOKUP(A426,'1y'!A:C,2,FALSE)</f>
        <v>4.0856620059821103E-2</v>
      </c>
      <c r="E426">
        <f>VLOOKUP(A426,'3y'!A:C,2,FALSE)</f>
        <v>2.3877834944629299E-2</v>
      </c>
      <c r="F426">
        <f>VLOOKUP(A426,'5y'!A:C,2,FALSE)</f>
        <v>1.3128307330534101E-2</v>
      </c>
      <c r="H426">
        <f>VLOOKUP(A426,'6m'!A:C,3,FALSE)</f>
        <v>0.55767101437756506</v>
      </c>
      <c r="I426">
        <f>VLOOKUP(A426,'1y'!A:C,3,FALSE)</f>
        <v>0.42975151912882997</v>
      </c>
      <c r="J426">
        <f>VLOOKUP(A426,'3y'!A:C,3,FALSE)</f>
        <v>0.42192772287142799</v>
      </c>
      <c r="K426">
        <f>VLOOKUP(A426,'5y'!A:C,3,FALSE)</f>
        <v>0.42910064007059301</v>
      </c>
      <c r="M426" t="str">
        <f t="shared" si="72"/>
        <v>TF</v>
      </c>
      <c r="N426" t="str">
        <f t="shared" si="73"/>
        <v>-</v>
      </c>
      <c r="O426" t="str">
        <f t="shared" si="74"/>
        <v>TF</v>
      </c>
      <c r="P426" t="str">
        <f t="shared" si="75"/>
        <v>MR</v>
      </c>
      <c r="Q426" t="str">
        <f t="shared" si="76"/>
        <v>MR</v>
      </c>
      <c r="R426" t="str">
        <f t="shared" si="77"/>
        <v>MR</v>
      </c>
      <c r="S426" t="str">
        <f t="shared" si="78"/>
        <v>TF</v>
      </c>
      <c r="T426" t="str">
        <f t="shared" si="79"/>
        <v>MR</v>
      </c>
      <c r="U426" t="str">
        <f t="shared" si="80"/>
        <v>TF</v>
      </c>
      <c r="V426" t="str">
        <f t="shared" si="81"/>
        <v>TF</v>
      </c>
      <c r="W426" t="str">
        <f t="shared" si="82"/>
        <v>MR</v>
      </c>
      <c r="X426" t="str">
        <f t="shared" si="83"/>
        <v>TF</v>
      </c>
    </row>
    <row r="427" spans="1:24" x14ac:dyDescent="0.3">
      <c r="A427" t="s">
        <v>427</v>
      </c>
      <c r="B427" t="str">
        <f>+VLOOKUP(A427,tickers!A:B,2,FALSE)</f>
        <v>Sotherly Hotels Inc.</v>
      </c>
      <c r="C427">
        <f>VLOOKUP(A427,'6m'!A:C,2,FALSE)</f>
        <v>1.9304148934828201E-2</v>
      </c>
      <c r="D427">
        <f>VLOOKUP(A427,'1y'!A:C,2,FALSE)</f>
        <v>5.8964522870936099E-2</v>
      </c>
      <c r="E427">
        <f>VLOOKUP(A427,'3y'!A:C,2,FALSE)</f>
        <v>0.198384758024644</v>
      </c>
      <c r="F427">
        <f>VLOOKUP(A427,'5y'!A:C,2,FALSE)</f>
        <v>0.27974470316694999</v>
      </c>
      <c r="H427">
        <f>VLOOKUP(A427,'6m'!A:C,3,FALSE)</f>
        <v>0.36643586704602898</v>
      </c>
      <c r="I427">
        <f>VLOOKUP(A427,'1y'!A:C,3,FALSE)</f>
        <v>0.43573980520078398</v>
      </c>
      <c r="J427">
        <f>VLOOKUP(A427,'3y'!A:C,3,FALSE)</f>
        <v>0.513729857844472</v>
      </c>
      <c r="K427">
        <f>VLOOKUP(A427,'5y'!A:C,3,FALSE)</f>
        <v>0.54972587684791197</v>
      </c>
      <c r="M427" t="str">
        <f t="shared" si="72"/>
        <v>MR</v>
      </c>
      <c r="N427" t="str">
        <f t="shared" si="73"/>
        <v>MR</v>
      </c>
      <c r="O427" t="str">
        <f t="shared" si="74"/>
        <v>MR</v>
      </c>
      <c r="P427" t="str">
        <f t="shared" si="75"/>
        <v>MR</v>
      </c>
      <c r="Q427" t="str">
        <f t="shared" si="76"/>
        <v>MR</v>
      </c>
      <c r="R427" t="str">
        <f t="shared" si="77"/>
        <v>MR</v>
      </c>
      <c r="S427" t="str">
        <f t="shared" si="78"/>
        <v>TF</v>
      </c>
      <c r="T427" t="str">
        <f t="shared" si="79"/>
        <v>TF</v>
      </c>
      <c r="U427" t="str">
        <f t="shared" si="80"/>
        <v>TF</v>
      </c>
      <c r="V427" t="str">
        <f t="shared" si="81"/>
        <v>TF</v>
      </c>
      <c r="W427" t="str">
        <f t="shared" si="82"/>
        <v>TF</v>
      </c>
      <c r="X427" t="str">
        <f t="shared" si="83"/>
        <v>TF</v>
      </c>
    </row>
    <row r="428" spans="1:24" x14ac:dyDescent="0.3">
      <c r="A428" t="s">
        <v>428</v>
      </c>
      <c r="B428" t="str">
        <f>+VLOOKUP(A428,tickers!A:B,2,FALSE)</f>
        <v>Sound Financial Bancorp Inc.</v>
      </c>
      <c r="C428">
        <f>VLOOKUP(A428,'6m'!A:C,2,FALSE)</f>
        <v>2.0580006604325501E-2</v>
      </c>
      <c r="D428">
        <f>VLOOKUP(A428,'1y'!A:C,2,FALSE)</f>
        <v>1.8269479850753799E-2</v>
      </c>
      <c r="E428">
        <f>VLOOKUP(A428,'3y'!A:C,2,FALSE)</f>
        <v>0.87562811389472295</v>
      </c>
      <c r="F428">
        <f>VLOOKUP(A428,'5y'!A:C,2,FALSE)</f>
        <v>0.94964997901415005</v>
      </c>
      <c r="H428">
        <f>VLOOKUP(A428,'6m'!A:C,3,FALSE)</f>
        <v>0.43682367089100299</v>
      </c>
      <c r="I428">
        <f>VLOOKUP(A428,'1y'!A:C,3,FALSE)</f>
        <v>0.33612446417032199</v>
      </c>
      <c r="J428">
        <f>VLOOKUP(A428,'3y'!A:C,3,FALSE)</f>
        <v>0.54296551313711505</v>
      </c>
      <c r="K428">
        <f>VLOOKUP(A428,'5y'!A:C,3,FALSE)</f>
        <v>0.71296458227770598</v>
      </c>
      <c r="M428" t="str">
        <f t="shared" si="72"/>
        <v>MR</v>
      </c>
      <c r="N428" t="str">
        <f t="shared" si="73"/>
        <v>MR</v>
      </c>
      <c r="O428" t="str">
        <f t="shared" si="74"/>
        <v>MR</v>
      </c>
      <c r="P428" t="str">
        <f t="shared" si="75"/>
        <v>MR</v>
      </c>
      <c r="Q428" t="str">
        <f t="shared" si="76"/>
        <v>MR</v>
      </c>
      <c r="R428" t="str">
        <f t="shared" si="77"/>
        <v>MR</v>
      </c>
      <c r="S428" t="str">
        <f t="shared" si="78"/>
        <v>MR</v>
      </c>
      <c r="T428" t="str">
        <f t="shared" si="79"/>
        <v>TF</v>
      </c>
      <c r="U428" t="str">
        <f t="shared" si="80"/>
        <v>TF</v>
      </c>
      <c r="V428" t="str">
        <f t="shared" si="81"/>
        <v>MR</v>
      </c>
      <c r="W428" t="str">
        <f t="shared" si="82"/>
        <v>TF</v>
      </c>
      <c r="X428" t="str">
        <f t="shared" si="83"/>
        <v>TF</v>
      </c>
    </row>
    <row r="429" spans="1:24" x14ac:dyDescent="0.3">
      <c r="A429" t="s">
        <v>429</v>
      </c>
      <c r="B429" t="str">
        <f>+VLOOKUP(A429,tickers!A:B,2,FALSE)</f>
        <v>South State Corp.</v>
      </c>
      <c r="C429">
        <f>VLOOKUP(A429,'6m'!A:C,2,FALSE)</f>
        <v>0.47276055936231098</v>
      </c>
      <c r="D429">
        <f>VLOOKUP(A429,'1y'!A:C,2,FALSE)</f>
        <v>0.64683940589128097</v>
      </c>
      <c r="E429">
        <f>VLOOKUP(A429,'3y'!A:C,2,FALSE)</f>
        <v>0.30471653141041499</v>
      </c>
      <c r="F429">
        <f>VLOOKUP(A429,'5y'!A:C,2,FALSE)</f>
        <v>0.34385669794651302</v>
      </c>
      <c r="H429">
        <f>VLOOKUP(A429,'6m'!A:C,3,FALSE)</f>
        <v>0.74699806597047602</v>
      </c>
      <c r="I429">
        <f>VLOOKUP(A429,'1y'!A:C,3,FALSE)</f>
        <v>0.66027379474623105</v>
      </c>
      <c r="J429">
        <f>VLOOKUP(A429,'3y'!A:C,3,FALSE)</f>
        <v>0.56336888091155102</v>
      </c>
      <c r="K429">
        <f>VLOOKUP(A429,'5y'!A:C,3,FALSE)</f>
        <v>0.51977343768513995</v>
      </c>
      <c r="M429" t="str">
        <f t="shared" si="72"/>
        <v>TF</v>
      </c>
      <c r="N429" t="str">
        <f t="shared" si="73"/>
        <v>-</v>
      </c>
      <c r="O429" t="str">
        <f t="shared" si="74"/>
        <v>TF</v>
      </c>
      <c r="P429" t="str">
        <f t="shared" si="75"/>
        <v>TF</v>
      </c>
      <c r="Q429" t="str">
        <f t="shared" si="76"/>
        <v>-</v>
      </c>
      <c r="R429" t="str">
        <f t="shared" si="77"/>
        <v>TF</v>
      </c>
      <c r="S429" t="str">
        <f t="shared" si="78"/>
        <v>TF</v>
      </c>
      <c r="T429" t="str">
        <f t="shared" si="79"/>
        <v>TF</v>
      </c>
      <c r="U429" t="str">
        <f t="shared" si="80"/>
        <v>TF</v>
      </c>
      <c r="V429" t="str">
        <f t="shared" si="81"/>
        <v>TF</v>
      </c>
      <c r="W429" t="str">
        <f t="shared" si="82"/>
        <v>TF</v>
      </c>
      <c r="X429" t="str">
        <f t="shared" si="83"/>
        <v>TF</v>
      </c>
    </row>
    <row r="430" spans="1:24" x14ac:dyDescent="0.3">
      <c r="A430" t="s">
        <v>430</v>
      </c>
      <c r="B430" t="str">
        <f>+VLOOKUP(A430,tickers!A:B,2,FALSE)</f>
        <v>Southern Michigan Bancorp Inc.</v>
      </c>
      <c r="C430">
        <f>VLOOKUP(A430,'6m'!A:C,2,FALSE)</f>
        <v>0.31642981013272498</v>
      </c>
      <c r="D430">
        <f>VLOOKUP(A430,'1y'!A:C,2,FALSE)</f>
        <v>8.0576760337705097E-2</v>
      </c>
      <c r="E430">
        <f>VLOOKUP(A430,'3y'!A:C,2,FALSE)</f>
        <v>0.84049537310103095</v>
      </c>
      <c r="F430">
        <f>VLOOKUP(A430,'5y'!A:C,2,FALSE)</f>
        <v>0.96664738005036199</v>
      </c>
      <c r="H430">
        <f>VLOOKUP(A430,'6m'!A:C,3,FALSE)</f>
        <v>0.38221441390774102</v>
      </c>
      <c r="I430">
        <f>VLOOKUP(A430,'1y'!A:C,3,FALSE)</f>
        <v>0.43540081337975001</v>
      </c>
      <c r="J430">
        <f>VLOOKUP(A430,'3y'!A:C,3,FALSE)</f>
        <v>0.53320916322401801</v>
      </c>
      <c r="K430">
        <f>VLOOKUP(A430,'5y'!A:C,3,FALSE)</f>
        <v>0.67792379297905203</v>
      </c>
      <c r="M430" t="str">
        <f t="shared" si="72"/>
        <v>MR</v>
      </c>
      <c r="N430" t="str">
        <f t="shared" si="73"/>
        <v>-</v>
      </c>
      <c r="O430" t="str">
        <f t="shared" si="74"/>
        <v>-</v>
      </c>
      <c r="P430" t="str">
        <f t="shared" si="75"/>
        <v>MR</v>
      </c>
      <c r="Q430" t="str">
        <f t="shared" si="76"/>
        <v>MR</v>
      </c>
      <c r="R430" t="str">
        <f t="shared" si="77"/>
        <v>MR</v>
      </c>
      <c r="S430" t="str">
        <f t="shared" si="78"/>
        <v>MR</v>
      </c>
      <c r="T430" t="str">
        <f t="shared" si="79"/>
        <v>TF</v>
      </c>
      <c r="U430" t="str">
        <f t="shared" si="80"/>
        <v>TF</v>
      </c>
      <c r="V430" t="str">
        <f t="shared" si="81"/>
        <v>MR</v>
      </c>
      <c r="W430" t="str">
        <f t="shared" si="82"/>
        <v>TF</v>
      </c>
      <c r="X430" t="str">
        <f t="shared" si="83"/>
        <v>TF</v>
      </c>
    </row>
    <row r="431" spans="1:24" x14ac:dyDescent="0.3">
      <c r="A431" t="s">
        <v>431</v>
      </c>
      <c r="B431" t="str">
        <f>+VLOOKUP(A431,tickers!A:B,2,FALSE)</f>
        <v>Southern Missouri Bancorp Inc.</v>
      </c>
      <c r="C431">
        <f>VLOOKUP(A431,'6m'!A:C,2,FALSE)</f>
        <v>0.78134379167468004</v>
      </c>
      <c r="D431">
        <f>VLOOKUP(A431,'1y'!A:C,2,FALSE)</f>
        <v>0.37119224450753602</v>
      </c>
      <c r="E431">
        <f>VLOOKUP(A431,'3y'!A:C,2,FALSE)</f>
        <v>0.20989865424972001</v>
      </c>
      <c r="F431">
        <f>VLOOKUP(A431,'5y'!A:C,2,FALSE)</f>
        <v>0.88049137113444798</v>
      </c>
      <c r="H431">
        <f>VLOOKUP(A431,'6m'!A:C,3,FALSE)</f>
        <v>0.646542216164807</v>
      </c>
      <c r="I431">
        <f>VLOOKUP(A431,'1y'!A:C,3,FALSE)</f>
        <v>0.55916931066732301</v>
      </c>
      <c r="J431">
        <f>VLOOKUP(A431,'3y'!A:C,3,FALSE)</f>
        <v>0.41475814273543199</v>
      </c>
      <c r="K431">
        <f>VLOOKUP(A431,'5y'!A:C,3,FALSE)</f>
        <v>0.64531936764288</v>
      </c>
      <c r="M431" t="str">
        <f t="shared" si="72"/>
        <v>TF</v>
      </c>
      <c r="N431" t="str">
        <f t="shared" si="73"/>
        <v>-</v>
      </c>
      <c r="O431" t="str">
        <f t="shared" si="74"/>
        <v>TF</v>
      </c>
      <c r="P431" t="str">
        <f t="shared" si="75"/>
        <v>TF</v>
      </c>
      <c r="Q431" t="str">
        <f t="shared" si="76"/>
        <v>-</v>
      </c>
      <c r="R431" t="str">
        <f t="shared" si="77"/>
        <v>TF</v>
      </c>
      <c r="S431" t="str">
        <f t="shared" si="78"/>
        <v>TF</v>
      </c>
      <c r="T431" t="str">
        <f t="shared" si="79"/>
        <v>MR</v>
      </c>
      <c r="U431" t="str">
        <f t="shared" si="80"/>
        <v>TF</v>
      </c>
      <c r="V431" t="str">
        <f t="shared" si="81"/>
        <v>MR</v>
      </c>
      <c r="W431" t="str">
        <f t="shared" si="82"/>
        <v>TF</v>
      </c>
      <c r="X431" t="str">
        <f t="shared" si="83"/>
        <v>TF</v>
      </c>
    </row>
    <row r="432" spans="1:24" x14ac:dyDescent="0.3">
      <c r="A432" t="s">
        <v>432</v>
      </c>
      <c r="B432" t="str">
        <f>+VLOOKUP(A432,tickers!A:B,2,FALSE)</f>
        <v>Southwest Airlines Co.</v>
      </c>
      <c r="C432">
        <f>VLOOKUP(A432,'6m'!A:C,2,FALSE)</f>
        <v>0.44090963907391001</v>
      </c>
      <c r="D432">
        <f>VLOOKUP(A432,'1y'!A:C,2,FALSE)</f>
        <v>0.17610835812978701</v>
      </c>
      <c r="E432">
        <f>VLOOKUP(A432,'3y'!A:C,2,FALSE)</f>
        <v>4.7196367787026898E-2</v>
      </c>
      <c r="F432">
        <f>VLOOKUP(A432,'5y'!A:C,2,FALSE)</f>
        <v>0.39145898985600802</v>
      </c>
      <c r="H432">
        <f>VLOOKUP(A432,'6m'!A:C,3,FALSE)</f>
        <v>0.56031364376453996</v>
      </c>
      <c r="I432">
        <f>VLOOKUP(A432,'1y'!A:C,3,FALSE)</f>
        <v>0.486904849619194</v>
      </c>
      <c r="J432">
        <f>VLOOKUP(A432,'3y'!A:C,3,FALSE)</f>
        <v>0.45587415397916098</v>
      </c>
      <c r="K432">
        <f>VLOOKUP(A432,'5y'!A:C,3,FALSE)</f>
        <v>0.551809365576445</v>
      </c>
      <c r="M432" t="str">
        <f t="shared" si="72"/>
        <v>TF</v>
      </c>
      <c r="N432" t="str">
        <f t="shared" si="73"/>
        <v>-</v>
      </c>
      <c r="O432" t="str">
        <f t="shared" si="74"/>
        <v>TF</v>
      </c>
      <c r="P432" t="str">
        <f t="shared" si="75"/>
        <v>MR</v>
      </c>
      <c r="Q432" t="str">
        <f t="shared" si="76"/>
        <v>-</v>
      </c>
      <c r="R432" t="str">
        <f t="shared" si="77"/>
        <v>-</v>
      </c>
      <c r="S432" t="str">
        <f t="shared" si="78"/>
        <v>TF</v>
      </c>
      <c r="T432" t="str">
        <f t="shared" si="79"/>
        <v>MR</v>
      </c>
      <c r="U432" t="str">
        <f t="shared" si="80"/>
        <v>TF</v>
      </c>
      <c r="V432" t="str">
        <f t="shared" si="81"/>
        <v>TF</v>
      </c>
      <c r="W432" t="str">
        <f t="shared" si="82"/>
        <v>TF</v>
      </c>
      <c r="X432" t="str">
        <f t="shared" si="83"/>
        <v>TF</v>
      </c>
    </row>
    <row r="433" spans="1:24" x14ac:dyDescent="0.3">
      <c r="A433" t="s">
        <v>433</v>
      </c>
      <c r="B433" t="str">
        <f>+VLOOKUP(A433,tickers!A:B,2,FALSE)</f>
        <v>Southwest Georgia Financial Corp.</v>
      </c>
      <c r="C433">
        <f>VLOOKUP(A433,'6m'!A:C,2,FALSE)</f>
        <v>0.30159714181969999</v>
      </c>
      <c r="D433">
        <f>VLOOKUP(A433,'1y'!A:C,2,FALSE)</f>
        <v>3.1937994181125799E-2</v>
      </c>
      <c r="E433">
        <f>VLOOKUP(A433,'3y'!A:C,2,FALSE)</f>
        <v>2.3029626769903901E-5</v>
      </c>
      <c r="F433">
        <f>VLOOKUP(A433,'5y'!A:C,2,FALSE)</f>
        <v>7.6729606404445597E-3</v>
      </c>
      <c r="H433">
        <f>VLOOKUP(A433,'6m'!A:C,3,FALSE)</f>
        <v>0.81310993458395697</v>
      </c>
      <c r="I433">
        <f>VLOOKUP(A433,'1y'!A:C,3,FALSE)</f>
        <v>0.77837554563454103</v>
      </c>
      <c r="J433">
        <f>VLOOKUP(A433,'3y'!A:C,3,FALSE)</f>
        <v>0.61538590538693105</v>
      </c>
      <c r="K433">
        <f>VLOOKUP(A433,'5y'!A:C,3,FALSE)</f>
        <v>0.70160407413069503</v>
      </c>
      <c r="M433" t="str">
        <f t="shared" si="72"/>
        <v>TF</v>
      </c>
      <c r="N433" t="str">
        <f t="shared" si="73"/>
        <v>-</v>
      </c>
      <c r="O433" t="str">
        <f t="shared" si="74"/>
        <v>TF</v>
      </c>
      <c r="P433" t="str">
        <f t="shared" si="75"/>
        <v>TF</v>
      </c>
      <c r="Q433" t="str">
        <f t="shared" si="76"/>
        <v>MR</v>
      </c>
      <c r="R433" t="str">
        <f t="shared" si="77"/>
        <v>TF</v>
      </c>
      <c r="S433" t="str">
        <f t="shared" si="78"/>
        <v>TF</v>
      </c>
      <c r="T433" t="str">
        <f t="shared" si="79"/>
        <v>TF</v>
      </c>
      <c r="U433" t="str">
        <f t="shared" si="80"/>
        <v>TF</v>
      </c>
      <c r="V433" t="str">
        <f t="shared" si="81"/>
        <v>TF</v>
      </c>
      <c r="W433" t="str">
        <f t="shared" si="82"/>
        <v>TF</v>
      </c>
      <c r="X433" t="str">
        <f t="shared" si="83"/>
        <v>TF</v>
      </c>
    </row>
    <row r="434" spans="1:24" x14ac:dyDescent="0.3">
      <c r="A434" t="s">
        <v>434</v>
      </c>
      <c r="B434" t="str">
        <f>+VLOOKUP(A434,tickers!A:B,2,FALSE)</f>
        <v>SpartanNash Company</v>
      </c>
      <c r="C434">
        <f>VLOOKUP(A434,'6m'!A:C,2,FALSE)</f>
        <v>0.46189553291948898</v>
      </c>
      <c r="D434">
        <f>VLOOKUP(A434,'1y'!A:C,2,FALSE)</f>
        <v>0.957694047995298</v>
      </c>
      <c r="E434">
        <f>VLOOKUP(A434,'3y'!A:C,2,FALSE)</f>
        <v>0.89366677072106304</v>
      </c>
      <c r="F434">
        <f>VLOOKUP(A434,'5y'!A:C,2,FALSE)</f>
        <v>0.32766397400847502</v>
      </c>
      <c r="H434">
        <f>VLOOKUP(A434,'6m'!A:C,3,FALSE)</f>
        <v>0.58448448658490304</v>
      </c>
      <c r="I434">
        <f>VLOOKUP(A434,'1y'!A:C,3,FALSE)</f>
        <v>0.68409862168670299</v>
      </c>
      <c r="J434">
        <f>VLOOKUP(A434,'3y'!A:C,3,FALSE)</f>
        <v>0.63864614902037398</v>
      </c>
      <c r="K434">
        <f>VLOOKUP(A434,'5y'!A:C,3,FALSE)</f>
        <v>0.65812729896814204</v>
      </c>
      <c r="M434" t="str">
        <f t="shared" si="72"/>
        <v>TF</v>
      </c>
      <c r="N434" t="str">
        <f t="shared" si="73"/>
        <v>-</v>
      </c>
      <c r="O434" t="str">
        <f t="shared" si="74"/>
        <v>TF</v>
      </c>
      <c r="P434" t="str">
        <f t="shared" si="75"/>
        <v>TF</v>
      </c>
      <c r="Q434" t="str">
        <f t="shared" si="76"/>
        <v>-</v>
      </c>
      <c r="R434" t="str">
        <f t="shared" si="77"/>
        <v>TF</v>
      </c>
      <c r="S434" t="str">
        <f t="shared" si="78"/>
        <v>MR</v>
      </c>
      <c r="T434" t="str">
        <f t="shared" si="79"/>
        <v>TF</v>
      </c>
      <c r="U434" t="str">
        <f t="shared" si="80"/>
        <v>TF</v>
      </c>
      <c r="V434" t="str">
        <f t="shared" si="81"/>
        <v>TF</v>
      </c>
      <c r="W434" t="str">
        <f t="shared" si="82"/>
        <v>TF</v>
      </c>
      <c r="X434" t="str">
        <f t="shared" si="83"/>
        <v>TF</v>
      </c>
    </row>
    <row r="435" spans="1:24" x14ac:dyDescent="0.3">
      <c r="A435" t="s">
        <v>435</v>
      </c>
      <c r="B435" t="str">
        <f>+VLOOKUP(A435,tickers!A:B,2,FALSE)</f>
        <v>Sprague Resources LP</v>
      </c>
      <c r="C435">
        <f>VLOOKUP(A435,'6m'!A:C,2,FALSE)</f>
        <v>6.0474892776291103E-3</v>
      </c>
      <c r="D435">
        <f>VLOOKUP(A435,'1y'!A:C,2,FALSE)</f>
        <v>8.5969362032530403E-2</v>
      </c>
      <c r="E435">
        <f>VLOOKUP(A435,'3y'!A:C,2,FALSE)</f>
        <v>0.15539582938087601</v>
      </c>
      <c r="F435">
        <f>VLOOKUP(A435,'5y'!A:C,2,FALSE)</f>
        <v>0.120189841101439</v>
      </c>
      <c r="H435">
        <f>VLOOKUP(A435,'6m'!A:C,3,FALSE)</f>
        <v>0.44505119224364997</v>
      </c>
      <c r="I435">
        <f>VLOOKUP(A435,'1y'!A:C,3,FALSE)</f>
        <v>0.469006983915223</v>
      </c>
      <c r="J435">
        <f>VLOOKUP(A435,'3y'!A:C,3,FALSE)</f>
        <v>0.55069957331111397</v>
      </c>
      <c r="K435">
        <f>VLOOKUP(A435,'5y'!A:C,3,FALSE)</f>
        <v>0.56819553758206798</v>
      </c>
      <c r="M435" t="str">
        <f t="shared" si="72"/>
        <v>MR</v>
      </c>
      <c r="N435" t="str">
        <f t="shared" si="73"/>
        <v>MR</v>
      </c>
      <c r="O435" t="str">
        <f t="shared" si="74"/>
        <v>MR</v>
      </c>
      <c r="P435" t="str">
        <f t="shared" si="75"/>
        <v>MR</v>
      </c>
      <c r="Q435" t="str">
        <f t="shared" si="76"/>
        <v>MR</v>
      </c>
      <c r="R435" t="str">
        <f t="shared" si="77"/>
        <v>MR</v>
      </c>
      <c r="S435" t="str">
        <f t="shared" si="78"/>
        <v>TF</v>
      </c>
      <c r="T435" t="str">
        <f t="shared" si="79"/>
        <v>TF</v>
      </c>
      <c r="U435" t="str">
        <f t="shared" si="80"/>
        <v>TF</v>
      </c>
      <c r="V435" t="str">
        <f t="shared" si="81"/>
        <v>TF</v>
      </c>
      <c r="W435" t="str">
        <f t="shared" si="82"/>
        <v>TF</v>
      </c>
      <c r="X435" t="str">
        <f t="shared" si="83"/>
        <v>TF</v>
      </c>
    </row>
    <row r="436" spans="1:24" x14ac:dyDescent="0.3">
      <c r="A436" t="s">
        <v>436</v>
      </c>
      <c r="B436" t="str">
        <f>+VLOOKUP(A436,tickers!A:B,2,FALSE)</f>
        <v>STAG Industrial Inc.</v>
      </c>
      <c r="C436">
        <f>VLOOKUP(A436,'6m'!A:C,2,FALSE)</f>
        <v>0.23045207600286399</v>
      </c>
      <c r="D436">
        <f>VLOOKUP(A436,'1y'!A:C,2,FALSE)</f>
        <v>0.333231029661958</v>
      </c>
      <c r="E436">
        <f>VLOOKUP(A436,'3y'!A:C,2,FALSE)</f>
        <v>0.54796695785717697</v>
      </c>
      <c r="F436">
        <f>VLOOKUP(A436,'5y'!A:C,2,FALSE)</f>
        <v>0.26163011028899202</v>
      </c>
      <c r="H436">
        <f>VLOOKUP(A436,'6m'!A:C,3,FALSE)</f>
        <v>0.71980676710135905</v>
      </c>
      <c r="I436">
        <f>VLOOKUP(A436,'1y'!A:C,3,FALSE)</f>
        <v>0.60358246610320299</v>
      </c>
      <c r="J436">
        <f>VLOOKUP(A436,'3y'!A:C,3,FALSE)</f>
        <v>0.62524355747384097</v>
      </c>
      <c r="K436">
        <f>VLOOKUP(A436,'5y'!A:C,3,FALSE)</f>
        <v>0.72703868582366904</v>
      </c>
      <c r="M436" t="str">
        <f t="shared" si="72"/>
        <v>TF</v>
      </c>
      <c r="N436" t="str">
        <f t="shared" si="73"/>
        <v>-</v>
      </c>
      <c r="O436" t="str">
        <f t="shared" si="74"/>
        <v>TF</v>
      </c>
      <c r="P436" t="str">
        <f t="shared" si="75"/>
        <v>TF</v>
      </c>
      <c r="Q436" t="str">
        <f t="shared" si="76"/>
        <v>-</v>
      </c>
      <c r="R436" t="str">
        <f t="shared" si="77"/>
        <v>TF</v>
      </c>
      <c r="S436" t="str">
        <f t="shared" si="78"/>
        <v>MR</v>
      </c>
      <c r="T436" t="str">
        <f t="shared" si="79"/>
        <v>TF</v>
      </c>
      <c r="U436" t="str">
        <f t="shared" si="80"/>
        <v>TF</v>
      </c>
      <c r="V436" t="str">
        <f t="shared" si="81"/>
        <v>TF</v>
      </c>
      <c r="W436" t="str">
        <f t="shared" si="82"/>
        <v>TF</v>
      </c>
      <c r="X436" t="str">
        <f t="shared" si="83"/>
        <v>TF</v>
      </c>
    </row>
    <row r="437" spans="1:24" x14ac:dyDescent="0.3">
      <c r="A437" t="s">
        <v>437</v>
      </c>
      <c r="B437" t="str">
        <f>+VLOOKUP(A437,tickers!A:B,2,FALSE)</f>
        <v>Standard Motor Products Inc.</v>
      </c>
      <c r="C437">
        <f>VLOOKUP(A437,'6m'!A:C,2,FALSE)</f>
        <v>0.68273053773074699</v>
      </c>
      <c r="D437">
        <f>VLOOKUP(A437,'1y'!A:C,2,FALSE)</f>
        <v>0.29770930928803901</v>
      </c>
      <c r="E437">
        <f>VLOOKUP(A437,'3y'!A:C,2,FALSE)</f>
        <v>1.5271626801815299E-3</v>
      </c>
      <c r="F437">
        <f>VLOOKUP(A437,'5y'!A:C,2,FALSE)</f>
        <v>0.28087173593343101</v>
      </c>
      <c r="H437">
        <f>VLOOKUP(A437,'6m'!A:C,3,FALSE)</f>
        <v>0.57245022289983705</v>
      </c>
      <c r="I437">
        <f>VLOOKUP(A437,'1y'!A:C,3,FALSE)</f>
        <v>0.508974584044116</v>
      </c>
      <c r="J437">
        <f>VLOOKUP(A437,'3y'!A:C,3,FALSE)</f>
        <v>0.40607486453674602</v>
      </c>
      <c r="K437">
        <f>VLOOKUP(A437,'5y'!A:C,3,FALSE)</f>
        <v>0.54474999492141596</v>
      </c>
      <c r="M437" t="str">
        <f t="shared" si="72"/>
        <v>TF</v>
      </c>
      <c r="N437" t="str">
        <f t="shared" si="73"/>
        <v>-</v>
      </c>
      <c r="O437" t="str">
        <f t="shared" si="74"/>
        <v>TF</v>
      </c>
      <c r="P437" t="str">
        <f t="shared" si="75"/>
        <v>TF</v>
      </c>
      <c r="Q437" t="str">
        <f t="shared" si="76"/>
        <v>-</v>
      </c>
      <c r="R437" t="str">
        <f t="shared" si="77"/>
        <v>TF</v>
      </c>
      <c r="S437" t="str">
        <f t="shared" si="78"/>
        <v>TF</v>
      </c>
      <c r="T437" t="str">
        <f t="shared" si="79"/>
        <v>MR</v>
      </c>
      <c r="U437" t="str">
        <f t="shared" si="80"/>
        <v>TF</v>
      </c>
      <c r="V437" t="str">
        <f t="shared" si="81"/>
        <v>TF</v>
      </c>
      <c r="W437" t="str">
        <f t="shared" si="82"/>
        <v>TF</v>
      </c>
      <c r="X437" t="str">
        <f t="shared" si="83"/>
        <v>TF</v>
      </c>
    </row>
    <row r="438" spans="1:24" x14ac:dyDescent="0.3">
      <c r="A438" t="s">
        <v>438</v>
      </c>
      <c r="B438" t="str">
        <f>+VLOOKUP(A438,tickers!A:B,2,FALSE)</f>
        <v>Standex International Inc.</v>
      </c>
      <c r="C438">
        <f>VLOOKUP(A438,'6m'!A:C,2,FALSE)</f>
        <v>0.57265114233707304</v>
      </c>
      <c r="D438">
        <f>VLOOKUP(A438,'1y'!A:C,2,FALSE)</f>
        <v>0.242798794427484</v>
      </c>
      <c r="E438">
        <f>VLOOKUP(A438,'3y'!A:C,2,FALSE)</f>
        <v>0.51487173883017201</v>
      </c>
      <c r="F438">
        <f>VLOOKUP(A438,'5y'!A:C,2,FALSE)</f>
        <v>0.245635299675805</v>
      </c>
      <c r="H438">
        <f>VLOOKUP(A438,'6m'!A:C,3,FALSE)</f>
        <v>0.450280966096195</v>
      </c>
      <c r="I438">
        <f>VLOOKUP(A438,'1y'!A:C,3,FALSE)</f>
        <v>0.42585276687889601</v>
      </c>
      <c r="J438">
        <f>VLOOKUP(A438,'3y'!A:C,3,FALSE)</f>
        <v>0.54399083271563398</v>
      </c>
      <c r="K438">
        <f>VLOOKUP(A438,'5y'!A:C,3,FALSE)</f>
        <v>0.50697331571111703</v>
      </c>
      <c r="M438" t="str">
        <f t="shared" si="72"/>
        <v>MR</v>
      </c>
      <c r="N438" t="str">
        <f t="shared" si="73"/>
        <v>-</v>
      </c>
      <c r="O438" t="str">
        <f t="shared" si="74"/>
        <v>-</v>
      </c>
      <c r="P438" t="str">
        <f t="shared" si="75"/>
        <v>MR</v>
      </c>
      <c r="Q438" t="str">
        <f t="shared" si="76"/>
        <v>-</v>
      </c>
      <c r="R438" t="str">
        <f t="shared" si="77"/>
        <v>-</v>
      </c>
      <c r="S438" t="str">
        <f t="shared" si="78"/>
        <v>MR</v>
      </c>
      <c r="T438" t="str">
        <f t="shared" si="79"/>
        <v>TF</v>
      </c>
      <c r="U438" t="str">
        <f t="shared" si="80"/>
        <v>TF</v>
      </c>
      <c r="V438" t="str">
        <f t="shared" si="81"/>
        <v>TF</v>
      </c>
      <c r="W438" t="str">
        <f t="shared" si="82"/>
        <v>TF</v>
      </c>
      <c r="X438" t="str">
        <f t="shared" si="83"/>
        <v>TF</v>
      </c>
    </row>
    <row r="439" spans="1:24" x14ac:dyDescent="0.3">
      <c r="A439" t="s">
        <v>439</v>
      </c>
      <c r="B439" t="str">
        <f>+VLOOKUP(A439,tickers!A:B,2,FALSE)</f>
        <v>Star Gas Partners LP</v>
      </c>
      <c r="C439">
        <f>VLOOKUP(A439,'6m'!A:C,2,FALSE)</f>
        <v>3.3223855313398797E-2</v>
      </c>
      <c r="D439">
        <f>VLOOKUP(A439,'1y'!A:C,2,FALSE)</f>
        <v>0.258631594643914</v>
      </c>
      <c r="E439">
        <f>VLOOKUP(A439,'3y'!A:C,2,FALSE)</f>
        <v>7.7174918011945606E-2</v>
      </c>
      <c r="F439">
        <f>VLOOKUP(A439,'5y'!A:C,2,FALSE)</f>
        <v>0.96214221034109504</v>
      </c>
      <c r="H439">
        <f>VLOOKUP(A439,'6m'!A:C,3,FALSE)</f>
        <v>0.39734783409176599</v>
      </c>
      <c r="I439">
        <f>VLOOKUP(A439,'1y'!A:C,3,FALSE)</f>
        <v>0.42511674212678802</v>
      </c>
      <c r="J439">
        <f>VLOOKUP(A439,'3y'!A:C,3,FALSE)</f>
        <v>0.44791557142260102</v>
      </c>
      <c r="K439">
        <f>VLOOKUP(A439,'5y'!A:C,3,FALSE)</f>
        <v>0.5977407606581</v>
      </c>
      <c r="M439" t="str">
        <f t="shared" si="72"/>
        <v>MR</v>
      </c>
      <c r="N439" t="str">
        <f t="shared" si="73"/>
        <v>MR</v>
      </c>
      <c r="O439" t="str">
        <f t="shared" si="74"/>
        <v>MR</v>
      </c>
      <c r="P439" t="str">
        <f t="shared" si="75"/>
        <v>MR</v>
      </c>
      <c r="Q439" t="str">
        <f t="shared" si="76"/>
        <v>-</v>
      </c>
      <c r="R439" t="str">
        <f t="shared" si="77"/>
        <v>-</v>
      </c>
      <c r="S439" t="str">
        <f t="shared" si="78"/>
        <v>TF</v>
      </c>
      <c r="T439" t="str">
        <f t="shared" si="79"/>
        <v>MR</v>
      </c>
      <c r="U439" t="str">
        <f t="shared" si="80"/>
        <v>TF</v>
      </c>
      <c r="V439" t="str">
        <f t="shared" si="81"/>
        <v>MR</v>
      </c>
      <c r="W439" t="str">
        <f t="shared" si="82"/>
        <v>TF</v>
      </c>
      <c r="X439" t="str">
        <f t="shared" si="83"/>
        <v>TF</v>
      </c>
    </row>
    <row r="440" spans="1:24" x14ac:dyDescent="0.3">
      <c r="A440" t="s">
        <v>440</v>
      </c>
      <c r="B440" t="str">
        <f>+VLOOKUP(A440,tickers!A:B,2,FALSE)</f>
        <v>Starbucks Corp.</v>
      </c>
      <c r="C440">
        <f>VLOOKUP(A440,'6m'!A:C,2,FALSE)</f>
        <v>0.88446603732486195</v>
      </c>
      <c r="D440">
        <f>VLOOKUP(A440,'1y'!A:C,2,FALSE)</f>
        <v>0.92456054124033105</v>
      </c>
      <c r="E440">
        <f>VLOOKUP(A440,'3y'!A:C,2,FALSE)</f>
        <v>0.33183787044720098</v>
      </c>
      <c r="F440">
        <f>VLOOKUP(A440,'5y'!A:C,2,FALSE)</f>
        <v>0.17793125878826899</v>
      </c>
      <c r="H440">
        <f>VLOOKUP(A440,'6m'!A:C,3,FALSE)</f>
        <v>0.66261646194922896</v>
      </c>
      <c r="I440">
        <f>VLOOKUP(A440,'1y'!A:C,3,FALSE)</f>
        <v>0.69030198158985201</v>
      </c>
      <c r="J440">
        <f>VLOOKUP(A440,'3y'!A:C,3,FALSE)</f>
        <v>0.69812572932497896</v>
      </c>
      <c r="K440">
        <f>VLOOKUP(A440,'5y'!A:C,3,FALSE)</f>
        <v>0.66444954109356602</v>
      </c>
      <c r="M440" t="str">
        <f t="shared" si="72"/>
        <v>TF</v>
      </c>
      <c r="N440" t="str">
        <f t="shared" si="73"/>
        <v>-</v>
      </c>
      <c r="O440" t="str">
        <f t="shared" si="74"/>
        <v>TF</v>
      </c>
      <c r="P440" t="str">
        <f t="shared" si="75"/>
        <v>TF</v>
      </c>
      <c r="Q440" t="str">
        <f t="shared" si="76"/>
        <v>-</v>
      </c>
      <c r="R440" t="str">
        <f t="shared" si="77"/>
        <v>TF</v>
      </c>
      <c r="S440" t="str">
        <f t="shared" si="78"/>
        <v>TF</v>
      </c>
      <c r="T440" t="str">
        <f t="shared" si="79"/>
        <v>TF</v>
      </c>
      <c r="U440" t="str">
        <f t="shared" si="80"/>
        <v>TF</v>
      </c>
      <c r="V440" t="str">
        <f t="shared" si="81"/>
        <v>TF</v>
      </c>
      <c r="W440" t="str">
        <f t="shared" si="82"/>
        <v>TF</v>
      </c>
      <c r="X440" t="str">
        <f t="shared" si="83"/>
        <v>TF</v>
      </c>
    </row>
    <row r="441" spans="1:24" x14ac:dyDescent="0.3">
      <c r="A441" t="s">
        <v>441</v>
      </c>
      <c r="B441" t="str">
        <f>+VLOOKUP(A441,tickers!A:B,2,FALSE)</f>
        <v>State Street Corp.</v>
      </c>
      <c r="C441">
        <f>VLOOKUP(A441,'6m'!A:C,2,FALSE)</f>
        <v>0.651897053101547</v>
      </c>
      <c r="D441">
        <f>VLOOKUP(A441,'1y'!A:C,2,FALSE)</f>
        <v>0.40934367361476998</v>
      </c>
      <c r="E441">
        <f>VLOOKUP(A441,'3y'!A:C,2,FALSE)</f>
        <v>0.70813262703906898</v>
      </c>
      <c r="F441">
        <f>VLOOKUP(A441,'5y'!A:C,2,FALSE)</f>
        <v>0.53747111912434598</v>
      </c>
      <c r="H441">
        <f>VLOOKUP(A441,'6m'!A:C,3,FALSE)</f>
        <v>0.92850661127878098</v>
      </c>
      <c r="I441">
        <f>VLOOKUP(A441,'1y'!A:C,3,FALSE)</f>
        <v>0.76545919756788605</v>
      </c>
      <c r="J441">
        <f>VLOOKUP(A441,'3y'!A:C,3,FALSE)</f>
        <v>0.66937469016189899</v>
      </c>
      <c r="K441">
        <f>VLOOKUP(A441,'5y'!A:C,3,FALSE)</f>
        <v>0.64618839545790197</v>
      </c>
      <c r="M441" t="str">
        <f t="shared" si="72"/>
        <v>TF</v>
      </c>
      <c r="N441" t="str">
        <f t="shared" si="73"/>
        <v>-</v>
      </c>
      <c r="O441" t="str">
        <f t="shared" si="74"/>
        <v>TF</v>
      </c>
      <c r="P441" t="str">
        <f t="shared" si="75"/>
        <v>TF</v>
      </c>
      <c r="Q441" t="str">
        <f t="shared" si="76"/>
        <v>-</v>
      </c>
      <c r="R441" t="str">
        <f t="shared" si="77"/>
        <v>TF</v>
      </c>
      <c r="S441" t="str">
        <f t="shared" si="78"/>
        <v>MR</v>
      </c>
      <c r="T441" t="str">
        <f t="shared" si="79"/>
        <v>TF</v>
      </c>
      <c r="U441" t="str">
        <f t="shared" si="80"/>
        <v>TF</v>
      </c>
      <c r="V441" t="str">
        <f t="shared" si="81"/>
        <v>MR</v>
      </c>
      <c r="W441" t="str">
        <f t="shared" si="82"/>
        <v>TF</v>
      </c>
      <c r="X441" t="str">
        <f t="shared" si="83"/>
        <v>TF</v>
      </c>
    </row>
    <row r="442" spans="1:24" x14ac:dyDescent="0.3">
      <c r="A442" t="s">
        <v>442</v>
      </c>
      <c r="B442" t="str">
        <f>+VLOOKUP(A442,tickers!A:B,2,FALSE)</f>
        <v>Steel Dynamics Inc.</v>
      </c>
      <c r="C442">
        <f>VLOOKUP(A442,'6m'!A:C,2,FALSE)</f>
        <v>0.63456143906193296</v>
      </c>
      <c r="D442">
        <f>VLOOKUP(A442,'1y'!A:C,2,FALSE)</f>
        <v>0.55892114450974195</v>
      </c>
      <c r="E442">
        <f>VLOOKUP(A442,'3y'!A:C,2,FALSE)</f>
        <v>0.46220028875955799</v>
      </c>
      <c r="F442">
        <f>VLOOKUP(A442,'5y'!A:C,2,FALSE)</f>
        <v>0.823653954797268</v>
      </c>
      <c r="H442">
        <f>VLOOKUP(A442,'6m'!A:C,3,FALSE)</f>
        <v>0.60546045536972604</v>
      </c>
      <c r="I442">
        <f>VLOOKUP(A442,'1y'!A:C,3,FALSE)</f>
        <v>0.55809035149772701</v>
      </c>
      <c r="J442">
        <f>VLOOKUP(A442,'3y'!A:C,3,FALSE)</f>
        <v>0.58567307184479001</v>
      </c>
      <c r="K442">
        <f>VLOOKUP(A442,'5y'!A:C,3,FALSE)</f>
        <v>0.68495611608086104</v>
      </c>
      <c r="M442" t="str">
        <f t="shared" si="72"/>
        <v>TF</v>
      </c>
      <c r="N442" t="str">
        <f t="shared" si="73"/>
        <v>-</v>
      </c>
      <c r="O442" t="str">
        <f t="shared" si="74"/>
        <v>TF</v>
      </c>
      <c r="P442" t="str">
        <f t="shared" si="75"/>
        <v>TF</v>
      </c>
      <c r="Q442" t="str">
        <f t="shared" si="76"/>
        <v>-</v>
      </c>
      <c r="R442" t="str">
        <f t="shared" si="77"/>
        <v>TF</v>
      </c>
      <c r="S442" t="str">
        <f t="shared" si="78"/>
        <v>TF</v>
      </c>
      <c r="T442" t="str">
        <f t="shared" si="79"/>
        <v>TF</v>
      </c>
      <c r="U442" t="str">
        <f t="shared" si="80"/>
        <v>TF</v>
      </c>
      <c r="V442" t="str">
        <f t="shared" si="81"/>
        <v>MR</v>
      </c>
      <c r="W442" t="str">
        <f t="shared" si="82"/>
        <v>TF</v>
      </c>
      <c r="X442" t="str">
        <f t="shared" si="83"/>
        <v>TF</v>
      </c>
    </row>
    <row r="443" spans="1:24" x14ac:dyDescent="0.3">
      <c r="A443" t="s">
        <v>443</v>
      </c>
      <c r="B443" t="str">
        <f>+VLOOKUP(A443,tickers!A:B,2,FALSE)</f>
        <v>Steelcase Inc.</v>
      </c>
      <c r="C443">
        <f>VLOOKUP(A443,'6m'!A:C,2,FALSE)</f>
        <v>0.57101826768369701</v>
      </c>
      <c r="D443">
        <f>VLOOKUP(A443,'1y'!A:C,2,FALSE)</f>
        <v>0.19849769289126801</v>
      </c>
      <c r="E443">
        <f>VLOOKUP(A443,'3y'!A:C,2,FALSE)</f>
        <v>5.6159227807425702E-2</v>
      </c>
      <c r="F443">
        <f>VLOOKUP(A443,'5y'!A:C,2,FALSE)</f>
        <v>1.2654028467508001E-2</v>
      </c>
      <c r="H443">
        <f>VLOOKUP(A443,'6m'!A:C,3,FALSE)</f>
        <v>0.70197057529337803</v>
      </c>
      <c r="I443">
        <f>VLOOKUP(A443,'1y'!A:C,3,FALSE)</f>
        <v>0.56707677630041098</v>
      </c>
      <c r="J443">
        <f>VLOOKUP(A443,'3y'!A:C,3,FALSE)</f>
        <v>0.54442081239761797</v>
      </c>
      <c r="K443">
        <f>VLOOKUP(A443,'5y'!A:C,3,FALSE)</f>
        <v>0.53178683871493504</v>
      </c>
      <c r="M443" t="str">
        <f t="shared" si="72"/>
        <v>TF</v>
      </c>
      <c r="N443" t="str">
        <f t="shared" si="73"/>
        <v>-</v>
      </c>
      <c r="O443" t="str">
        <f t="shared" si="74"/>
        <v>TF</v>
      </c>
      <c r="P443" t="str">
        <f t="shared" si="75"/>
        <v>TF</v>
      </c>
      <c r="Q443" t="str">
        <f t="shared" si="76"/>
        <v>-</v>
      </c>
      <c r="R443" t="str">
        <f t="shared" si="77"/>
        <v>TF</v>
      </c>
      <c r="S443" t="str">
        <f t="shared" si="78"/>
        <v>TF</v>
      </c>
      <c r="T443" t="str">
        <f t="shared" si="79"/>
        <v>TF</v>
      </c>
      <c r="U443" t="str">
        <f t="shared" si="80"/>
        <v>TF</v>
      </c>
      <c r="V443" t="str">
        <f t="shared" si="81"/>
        <v>TF</v>
      </c>
      <c r="W443" t="str">
        <f t="shared" si="82"/>
        <v>TF</v>
      </c>
      <c r="X443" t="str">
        <f t="shared" si="83"/>
        <v>TF</v>
      </c>
    </row>
    <row r="444" spans="1:24" x14ac:dyDescent="0.3">
      <c r="A444" t="s">
        <v>444</v>
      </c>
      <c r="B444" t="str">
        <f>+VLOOKUP(A444,tickers!A:B,2,FALSE)</f>
        <v>Stock Yards Bancorp Inc.</v>
      </c>
      <c r="C444">
        <f>VLOOKUP(A444,'6m'!A:C,2,FALSE)</f>
        <v>0.75336164638388303</v>
      </c>
      <c r="D444">
        <f>VLOOKUP(A444,'1y'!A:C,2,FALSE)</f>
        <v>0.60837858368904096</v>
      </c>
      <c r="E444">
        <f>VLOOKUP(A444,'3y'!A:C,2,FALSE)</f>
        <v>0.25266371924076603</v>
      </c>
      <c r="F444">
        <f>VLOOKUP(A444,'5y'!A:C,2,FALSE)</f>
        <v>0.84514040586442196</v>
      </c>
      <c r="H444">
        <f>VLOOKUP(A444,'6m'!A:C,3,FALSE)</f>
        <v>0.64038046067583998</v>
      </c>
      <c r="I444">
        <f>VLOOKUP(A444,'1y'!A:C,3,FALSE)</f>
        <v>0.64754651838549204</v>
      </c>
      <c r="J444">
        <f>VLOOKUP(A444,'3y'!A:C,3,FALSE)</f>
        <v>0.55039177129217798</v>
      </c>
      <c r="K444">
        <f>VLOOKUP(A444,'5y'!A:C,3,FALSE)</f>
        <v>0.65516052502241895</v>
      </c>
      <c r="M444" t="str">
        <f t="shared" si="72"/>
        <v>TF</v>
      </c>
      <c r="N444" t="str">
        <f t="shared" si="73"/>
        <v>-</v>
      </c>
      <c r="O444" t="str">
        <f t="shared" si="74"/>
        <v>TF</v>
      </c>
      <c r="P444" t="str">
        <f t="shared" si="75"/>
        <v>TF</v>
      </c>
      <c r="Q444" t="str">
        <f t="shared" si="76"/>
        <v>-</v>
      </c>
      <c r="R444" t="str">
        <f t="shared" si="77"/>
        <v>TF</v>
      </c>
      <c r="S444" t="str">
        <f t="shared" si="78"/>
        <v>TF</v>
      </c>
      <c r="T444" t="str">
        <f t="shared" si="79"/>
        <v>TF</v>
      </c>
      <c r="U444" t="str">
        <f t="shared" si="80"/>
        <v>TF</v>
      </c>
      <c r="V444" t="str">
        <f t="shared" si="81"/>
        <v>MR</v>
      </c>
      <c r="W444" t="str">
        <f t="shared" si="82"/>
        <v>TF</v>
      </c>
      <c r="X444" t="str">
        <f t="shared" si="83"/>
        <v>TF</v>
      </c>
    </row>
    <row r="445" spans="1:24" x14ac:dyDescent="0.3">
      <c r="A445" t="s">
        <v>445</v>
      </c>
      <c r="B445" t="str">
        <f>+VLOOKUP(A445,tickers!A:B,2,FALSE)</f>
        <v>STRATTEC Security Corp.</v>
      </c>
      <c r="C445">
        <f>VLOOKUP(A445,'6m'!A:C,2,FALSE)</f>
        <v>0.134752881498587</v>
      </c>
      <c r="D445">
        <f>VLOOKUP(A445,'1y'!A:C,2,FALSE)</f>
        <v>0.99508374801981703</v>
      </c>
      <c r="E445">
        <f>VLOOKUP(A445,'3y'!A:C,2,FALSE)</f>
        <v>0.228747261646603</v>
      </c>
      <c r="F445">
        <f>VLOOKUP(A445,'5y'!A:C,2,FALSE)</f>
        <v>0.78204546471444503</v>
      </c>
      <c r="H445">
        <f>VLOOKUP(A445,'6m'!A:C,3,FALSE)</f>
        <v>0.45261175880448901</v>
      </c>
      <c r="I445">
        <f>VLOOKUP(A445,'1y'!A:C,3,FALSE)</f>
        <v>0.656411424053431</v>
      </c>
      <c r="J445">
        <f>VLOOKUP(A445,'3y'!A:C,3,FALSE)</f>
        <v>0.63054539183959601</v>
      </c>
      <c r="K445">
        <f>VLOOKUP(A445,'5y'!A:C,3,FALSE)</f>
        <v>0.67263293012165404</v>
      </c>
      <c r="M445" t="str">
        <f t="shared" si="72"/>
        <v>MR</v>
      </c>
      <c r="N445" t="str">
        <f t="shared" si="73"/>
        <v>-</v>
      </c>
      <c r="O445" t="str">
        <f t="shared" si="74"/>
        <v>-</v>
      </c>
      <c r="P445" t="str">
        <f t="shared" si="75"/>
        <v>TF</v>
      </c>
      <c r="Q445" t="str">
        <f t="shared" si="76"/>
        <v>-</v>
      </c>
      <c r="R445" t="str">
        <f t="shared" si="77"/>
        <v>TF</v>
      </c>
      <c r="S445" t="str">
        <f t="shared" si="78"/>
        <v>TF</v>
      </c>
      <c r="T445" t="str">
        <f t="shared" si="79"/>
        <v>TF</v>
      </c>
      <c r="U445" t="str">
        <f t="shared" si="80"/>
        <v>TF</v>
      </c>
      <c r="V445" t="str">
        <f t="shared" si="81"/>
        <v>MR</v>
      </c>
      <c r="W445" t="str">
        <f t="shared" si="82"/>
        <v>TF</v>
      </c>
      <c r="X445" t="str">
        <f t="shared" si="83"/>
        <v>TF</v>
      </c>
    </row>
    <row r="446" spans="1:24" x14ac:dyDescent="0.3">
      <c r="A446" t="s">
        <v>446</v>
      </c>
      <c r="B446" t="str">
        <f>+VLOOKUP(A446,tickers!A:B,2,FALSE)</f>
        <v>Sturgis Bancorp</v>
      </c>
      <c r="C446">
        <f>VLOOKUP(A446,'6m'!A:C,2,FALSE)</f>
        <v>0.33527914200261</v>
      </c>
      <c r="D446">
        <f>VLOOKUP(A446,'1y'!A:C,2,FALSE)</f>
        <v>0.53504855311623001</v>
      </c>
      <c r="E446">
        <f>VLOOKUP(A446,'3y'!A:C,2,FALSE)</f>
        <v>0.90222770409731301</v>
      </c>
      <c r="F446">
        <f>VLOOKUP(A446,'5y'!A:C,2,FALSE)</f>
        <v>0.92325772434908404</v>
      </c>
      <c r="H446">
        <f>VLOOKUP(A446,'6m'!A:C,3,FALSE)</f>
        <v>0.55604191148144799</v>
      </c>
      <c r="I446">
        <f>VLOOKUP(A446,'1y'!A:C,3,FALSE)</f>
        <v>0.573806938809999</v>
      </c>
      <c r="J446">
        <f>VLOOKUP(A446,'3y'!A:C,3,FALSE)</f>
        <v>0.62554944244956701</v>
      </c>
      <c r="K446">
        <f>VLOOKUP(A446,'5y'!A:C,3,FALSE)</f>
        <v>0.78934031982775998</v>
      </c>
      <c r="M446" t="str">
        <f t="shared" si="72"/>
        <v>TF</v>
      </c>
      <c r="N446" t="str">
        <f t="shared" si="73"/>
        <v>-</v>
      </c>
      <c r="O446" t="str">
        <f t="shared" si="74"/>
        <v>TF</v>
      </c>
      <c r="P446" t="str">
        <f t="shared" si="75"/>
        <v>TF</v>
      </c>
      <c r="Q446" t="str">
        <f t="shared" si="76"/>
        <v>-</v>
      </c>
      <c r="R446" t="str">
        <f t="shared" si="77"/>
        <v>TF</v>
      </c>
      <c r="S446" t="str">
        <f t="shared" si="78"/>
        <v>MR</v>
      </c>
      <c r="T446" t="str">
        <f t="shared" si="79"/>
        <v>TF</v>
      </c>
      <c r="U446" t="str">
        <f t="shared" si="80"/>
        <v>TF</v>
      </c>
      <c r="V446" t="str">
        <f t="shared" si="81"/>
        <v>MR</v>
      </c>
      <c r="W446" t="str">
        <f t="shared" si="82"/>
        <v>TF</v>
      </c>
      <c r="X446" t="str">
        <f t="shared" si="83"/>
        <v>TF</v>
      </c>
    </row>
    <row r="447" spans="1:24" x14ac:dyDescent="0.3">
      <c r="A447" t="s">
        <v>447</v>
      </c>
      <c r="B447" t="str">
        <f>+VLOOKUP(A447,tickers!A:B,2,FALSE)</f>
        <v>Summit Hotel Properties Inc.</v>
      </c>
      <c r="C447">
        <f>VLOOKUP(A447,'6m'!A:C,2,FALSE)</f>
        <v>0.51034877899817699</v>
      </c>
      <c r="D447">
        <f>VLOOKUP(A447,'1y'!A:C,2,FALSE)</f>
        <v>0.30642761611573099</v>
      </c>
      <c r="E447">
        <f>VLOOKUP(A447,'3y'!A:C,2,FALSE)</f>
        <v>0.53018208524514099</v>
      </c>
      <c r="F447">
        <f>VLOOKUP(A447,'5y'!A:C,2,FALSE)</f>
        <v>0.42953971100044602</v>
      </c>
      <c r="H447">
        <f>VLOOKUP(A447,'6m'!A:C,3,FALSE)</f>
        <v>0.52641908446928298</v>
      </c>
      <c r="I447">
        <f>VLOOKUP(A447,'1y'!A:C,3,FALSE)</f>
        <v>0.47390795790567197</v>
      </c>
      <c r="J447">
        <f>VLOOKUP(A447,'3y'!A:C,3,FALSE)</f>
        <v>0.61009987817128997</v>
      </c>
      <c r="K447">
        <f>VLOOKUP(A447,'5y'!A:C,3,FALSE)</f>
        <v>0.64671743065347198</v>
      </c>
      <c r="M447" t="str">
        <f t="shared" si="72"/>
        <v>TF</v>
      </c>
      <c r="N447" t="str">
        <f t="shared" si="73"/>
        <v>-</v>
      </c>
      <c r="O447" t="str">
        <f t="shared" si="74"/>
        <v>TF</v>
      </c>
      <c r="P447" t="str">
        <f t="shared" si="75"/>
        <v>MR</v>
      </c>
      <c r="Q447" t="str">
        <f t="shared" si="76"/>
        <v>-</v>
      </c>
      <c r="R447" t="str">
        <f t="shared" si="77"/>
        <v>-</v>
      </c>
      <c r="S447" t="str">
        <f t="shared" si="78"/>
        <v>MR</v>
      </c>
      <c r="T447" t="str">
        <f t="shared" si="79"/>
        <v>TF</v>
      </c>
      <c r="U447" t="str">
        <f t="shared" si="80"/>
        <v>TF</v>
      </c>
      <c r="V447" t="str">
        <f t="shared" si="81"/>
        <v>TF</v>
      </c>
      <c r="W447" t="str">
        <f t="shared" si="82"/>
        <v>TF</v>
      </c>
      <c r="X447" t="str">
        <f t="shared" si="83"/>
        <v>TF</v>
      </c>
    </row>
    <row r="448" spans="1:24" x14ac:dyDescent="0.3">
      <c r="A448" t="s">
        <v>448</v>
      </c>
      <c r="B448" t="str">
        <f>+VLOOKUP(A448,tickers!A:B,2,FALSE)</f>
        <v>SunTrust Banks Inc.</v>
      </c>
      <c r="C448">
        <f>VLOOKUP(A448,'6m'!A:C,2,FALSE)</f>
        <v>0.56167565827836796</v>
      </c>
      <c r="D448">
        <f>VLOOKUP(A448,'1y'!A:C,2,FALSE)</f>
        <v>0.67166312634441405</v>
      </c>
      <c r="E448">
        <f>VLOOKUP(A448,'3y'!A:C,2,FALSE)</f>
        <v>0.22334855134744699</v>
      </c>
      <c r="F448">
        <f>VLOOKUP(A448,'5y'!A:C,2,FALSE)</f>
        <v>0.60035440013404195</v>
      </c>
      <c r="H448">
        <f>VLOOKUP(A448,'6m'!A:C,3,FALSE)</f>
        <v>0.64658516072973304</v>
      </c>
      <c r="I448">
        <f>VLOOKUP(A448,'1y'!A:C,3,FALSE)</f>
        <v>0.591625707623474</v>
      </c>
      <c r="J448">
        <f>VLOOKUP(A448,'3y'!A:C,3,FALSE)</f>
        <v>0.55333001881001898</v>
      </c>
      <c r="K448">
        <f>VLOOKUP(A448,'5y'!A:C,3,FALSE)</f>
        <v>0.679822367276952</v>
      </c>
      <c r="M448" t="str">
        <f t="shared" si="72"/>
        <v>TF</v>
      </c>
      <c r="N448" t="str">
        <f t="shared" si="73"/>
        <v>-</v>
      </c>
      <c r="O448" t="str">
        <f t="shared" si="74"/>
        <v>TF</v>
      </c>
      <c r="P448" t="str">
        <f t="shared" si="75"/>
        <v>TF</v>
      </c>
      <c r="Q448" t="str">
        <f t="shared" si="76"/>
        <v>-</v>
      </c>
      <c r="R448" t="str">
        <f t="shared" si="77"/>
        <v>TF</v>
      </c>
      <c r="S448" t="str">
        <f t="shared" si="78"/>
        <v>TF</v>
      </c>
      <c r="T448" t="str">
        <f t="shared" si="79"/>
        <v>TF</v>
      </c>
      <c r="U448" t="str">
        <f t="shared" si="80"/>
        <v>TF</v>
      </c>
      <c r="V448" t="str">
        <f t="shared" si="81"/>
        <v>MR</v>
      </c>
      <c r="W448" t="str">
        <f t="shared" si="82"/>
        <v>TF</v>
      </c>
      <c r="X448" t="str">
        <f t="shared" si="83"/>
        <v>TF</v>
      </c>
    </row>
    <row r="449" spans="1:24" x14ac:dyDescent="0.3">
      <c r="A449" t="s">
        <v>449</v>
      </c>
      <c r="B449" t="str">
        <f>+VLOOKUP(A449,tickers!A:B,2,FALSE)</f>
        <v>Superior Group of Companies Inc.</v>
      </c>
      <c r="C449">
        <f>VLOOKUP(A449,'6m'!A:C,2,FALSE)</f>
        <v>0.725433766638519</v>
      </c>
      <c r="D449">
        <f>VLOOKUP(A449,'1y'!A:C,2,FALSE)</f>
        <v>0.289856919945648</v>
      </c>
      <c r="E449">
        <f>VLOOKUP(A449,'3y'!A:C,2,FALSE)</f>
        <v>0.47056827631509501</v>
      </c>
      <c r="F449">
        <f>VLOOKUP(A449,'5y'!A:C,2,FALSE)</f>
        <v>0.10554590679145801</v>
      </c>
      <c r="H449">
        <f>VLOOKUP(A449,'6m'!A:C,3,FALSE)</f>
        <v>0.45305635924297699</v>
      </c>
      <c r="I449">
        <f>VLOOKUP(A449,'1y'!A:C,3,FALSE)</f>
        <v>0.46491693517110599</v>
      </c>
      <c r="J449">
        <f>VLOOKUP(A449,'3y'!A:C,3,FALSE)</f>
        <v>0.59660053869310203</v>
      </c>
      <c r="K449">
        <f>VLOOKUP(A449,'5y'!A:C,3,FALSE)</f>
        <v>0.53534539398003</v>
      </c>
      <c r="M449" t="str">
        <f t="shared" si="72"/>
        <v>MR</v>
      </c>
      <c r="N449" t="str">
        <f t="shared" si="73"/>
        <v>-</v>
      </c>
      <c r="O449" t="str">
        <f t="shared" si="74"/>
        <v>-</v>
      </c>
      <c r="P449" t="str">
        <f t="shared" si="75"/>
        <v>MR</v>
      </c>
      <c r="Q449" t="str">
        <f t="shared" si="76"/>
        <v>-</v>
      </c>
      <c r="R449" t="str">
        <f t="shared" si="77"/>
        <v>-</v>
      </c>
      <c r="S449" t="str">
        <f t="shared" si="78"/>
        <v>TF</v>
      </c>
      <c r="T449" t="str">
        <f t="shared" si="79"/>
        <v>TF</v>
      </c>
      <c r="U449" t="str">
        <f t="shared" si="80"/>
        <v>TF</v>
      </c>
      <c r="V449" t="str">
        <f t="shared" si="81"/>
        <v>TF</v>
      </c>
      <c r="W449" t="str">
        <f t="shared" si="82"/>
        <v>TF</v>
      </c>
      <c r="X449" t="str">
        <f t="shared" si="83"/>
        <v>TF</v>
      </c>
    </row>
    <row r="450" spans="1:24" x14ac:dyDescent="0.3">
      <c r="A450" t="s">
        <v>450</v>
      </c>
      <c r="B450" t="str">
        <f>+VLOOKUP(A450,tickers!A:B,2,FALSE)</f>
        <v>SYNNEX Corp.</v>
      </c>
      <c r="C450">
        <f>VLOOKUP(A450,'6m'!A:C,2,FALSE)</f>
        <v>0.47712179282265499</v>
      </c>
      <c r="D450">
        <f>VLOOKUP(A450,'1y'!A:C,2,FALSE)</f>
        <v>0.10982806343122301</v>
      </c>
      <c r="E450">
        <f>VLOOKUP(A450,'3y'!A:C,2,FALSE)</f>
        <v>7.7246287058976695E-2</v>
      </c>
      <c r="F450">
        <f>VLOOKUP(A450,'5y'!A:C,2,FALSE)</f>
        <v>8.3994832424778398E-2</v>
      </c>
      <c r="H450">
        <f>VLOOKUP(A450,'6m'!A:C,3,FALSE)</f>
        <v>0.93949805350686899</v>
      </c>
      <c r="I450">
        <f>VLOOKUP(A450,'1y'!A:C,3,FALSE)</f>
        <v>0.76250165292575101</v>
      </c>
      <c r="J450">
        <f>VLOOKUP(A450,'3y'!A:C,3,FALSE)</f>
        <v>0.60869762778314596</v>
      </c>
      <c r="K450">
        <f>VLOOKUP(A450,'5y'!A:C,3,FALSE)</f>
        <v>0.57157771133605795</v>
      </c>
      <c r="M450" t="str">
        <f t="shared" si="72"/>
        <v>TF</v>
      </c>
      <c r="N450" t="str">
        <f t="shared" si="73"/>
        <v>-</v>
      </c>
      <c r="O450" t="str">
        <f t="shared" si="74"/>
        <v>TF</v>
      </c>
      <c r="P450" t="str">
        <f t="shared" si="75"/>
        <v>TF</v>
      </c>
      <c r="Q450" t="str">
        <f t="shared" si="76"/>
        <v>-</v>
      </c>
      <c r="R450" t="str">
        <f t="shared" si="77"/>
        <v>TF</v>
      </c>
      <c r="S450" t="str">
        <f t="shared" si="78"/>
        <v>TF</v>
      </c>
      <c r="T450" t="str">
        <f t="shared" si="79"/>
        <v>TF</v>
      </c>
      <c r="U450" t="str">
        <f t="shared" si="80"/>
        <v>TF</v>
      </c>
      <c r="V450" t="str">
        <f t="shared" si="81"/>
        <v>TF</v>
      </c>
      <c r="W450" t="str">
        <f t="shared" si="82"/>
        <v>TF</v>
      </c>
      <c r="X450" t="str">
        <f t="shared" si="83"/>
        <v>TF</v>
      </c>
    </row>
    <row r="451" spans="1:24" x14ac:dyDescent="0.3">
      <c r="A451" t="s">
        <v>451</v>
      </c>
      <c r="B451" t="str">
        <f>+VLOOKUP(A451,tickers!A:B,2,FALSE)</f>
        <v>Synovus Financial</v>
      </c>
      <c r="C451">
        <f>VLOOKUP(A451,'6m'!A:C,2,FALSE)</f>
        <v>0.35375306557743602</v>
      </c>
      <c r="D451">
        <f>VLOOKUP(A451,'1y'!A:C,2,FALSE)</f>
        <v>0.11681596728139799</v>
      </c>
      <c r="E451">
        <f>VLOOKUP(A451,'3y'!A:C,2,FALSE)</f>
        <v>0.60220212755785896</v>
      </c>
      <c r="F451">
        <f>VLOOKUP(A451,'5y'!A:C,2,FALSE)</f>
        <v>0.81860733001783703</v>
      </c>
      <c r="H451">
        <f>VLOOKUP(A451,'6m'!A:C,3,FALSE)</f>
        <v>0.57625127386013597</v>
      </c>
      <c r="I451">
        <f>VLOOKUP(A451,'1y'!A:C,3,FALSE)</f>
        <v>0.48400471907637299</v>
      </c>
      <c r="J451">
        <f>VLOOKUP(A451,'3y'!A:C,3,FALSE)</f>
        <v>0.59743137615317199</v>
      </c>
      <c r="K451">
        <f>VLOOKUP(A451,'5y'!A:C,3,FALSE)</f>
        <v>0.64059438252995904</v>
      </c>
      <c r="M451" t="str">
        <f t="shared" si="72"/>
        <v>TF</v>
      </c>
      <c r="N451" t="str">
        <f t="shared" si="73"/>
        <v>-</v>
      </c>
      <c r="O451" t="str">
        <f t="shared" si="74"/>
        <v>TF</v>
      </c>
      <c r="P451" t="str">
        <f t="shared" si="75"/>
        <v>MR</v>
      </c>
      <c r="Q451" t="str">
        <f t="shared" si="76"/>
        <v>-</v>
      </c>
      <c r="R451" t="str">
        <f t="shared" si="77"/>
        <v>-</v>
      </c>
      <c r="S451" t="str">
        <f t="shared" si="78"/>
        <v>MR</v>
      </c>
      <c r="T451" t="str">
        <f t="shared" si="79"/>
        <v>TF</v>
      </c>
      <c r="U451" t="str">
        <f t="shared" si="80"/>
        <v>TF</v>
      </c>
      <c r="V451" t="str">
        <f t="shared" si="81"/>
        <v>MR</v>
      </c>
      <c r="W451" t="str">
        <f t="shared" si="82"/>
        <v>TF</v>
      </c>
      <c r="X451" t="str">
        <f t="shared" si="83"/>
        <v>TF</v>
      </c>
    </row>
    <row r="452" spans="1:24" x14ac:dyDescent="0.3">
      <c r="A452" t="s">
        <v>452</v>
      </c>
      <c r="B452" t="str">
        <f>+VLOOKUP(A452,tickers!A:B,2,FALSE)</f>
        <v>Taubman Centers Inc.</v>
      </c>
      <c r="C452">
        <f>VLOOKUP(A452,'6m'!A:C,2,FALSE)</f>
        <v>0.71110998538009895</v>
      </c>
      <c r="D452">
        <f>VLOOKUP(A452,'1y'!A:C,2,FALSE)</f>
        <v>0.70244565146990101</v>
      </c>
      <c r="E452">
        <f>VLOOKUP(A452,'3y'!A:C,2,FALSE)</f>
        <v>0.392175433281374</v>
      </c>
      <c r="F452">
        <f>VLOOKUP(A452,'5y'!A:C,2,FALSE)</f>
        <v>0.22342774205670801</v>
      </c>
      <c r="H452">
        <f>VLOOKUP(A452,'6m'!A:C,3,FALSE)</f>
        <v>0.67848324444822095</v>
      </c>
      <c r="I452">
        <f>VLOOKUP(A452,'1y'!A:C,3,FALSE)</f>
        <v>0.75722900447178598</v>
      </c>
      <c r="J452">
        <f>VLOOKUP(A452,'3y'!A:C,3,FALSE)</f>
        <v>0.64107896401917397</v>
      </c>
      <c r="K452">
        <f>VLOOKUP(A452,'5y'!A:C,3,FALSE)</f>
        <v>0.64030824123308205</v>
      </c>
      <c r="M452" t="str">
        <f t="shared" ref="M452:M488" si="84">+IF(H452&gt;0.5,"TF","MR")</f>
        <v>TF</v>
      </c>
      <c r="N452" t="str">
        <f t="shared" ref="N452:N488" si="85">+IF(C452&lt;0.1,"MR","-")</f>
        <v>-</v>
      </c>
      <c r="O452" t="str">
        <f t="shared" ref="O452:O488" si="86">+IF(M452="TF","TF",N452)</f>
        <v>TF</v>
      </c>
      <c r="P452" t="str">
        <f t="shared" ref="P452:P488" si="87">+IF(I452&gt;0.5,"TF","MR")</f>
        <v>TF</v>
      </c>
      <c r="Q452" t="str">
        <f t="shared" ref="Q452:Q488" si="88">+IF(D452&lt;0.1,"MR","-")</f>
        <v>-</v>
      </c>
      <c r="R452" t="str">
        <f t="shared" ref="R452:R488" si="89">+IF(P452="TF","TF",Q452)</f>
        <v>TF</v>
      </c>
      <c r="S452" t="str">
        <f t="shared" ref="S452:S488" si="90">IF(E452&gt;0.5,"MR","TF")</f>
        <v>TF</v>
      </c>
      <c r="T452" t="str">
        <f t="shared" ref="T452:T488" si="91">IF(J452&lt;0.5,"MR","TF")</f>
        <v>TF</v>
      </c>
      <c r="U452" t="str">
        <f t="shared" ref="U452:U488" si="92">+IF(S452="TF","TF",T452)</f>
        <v>TF</v>
      </c>
      <c r="V452" t="str">
        <f t="shared" ref="V452:V488" si="93">IF(F452&gt;0.5,"MR","TF")</f>
        <v>TF</v>
      </c>
      <c r="W452" t="str">
        <f t="shared" ref="W452:W488" si="94">IF(K452&lt;0.5,"MR","TF")</f>
        <v>TF</v>
      </c>
      <c r="X452" t="str">
        <f t="shared" ref="X452:X488" si="95">+IF(V452="TF","TF",W452)</f>
        <v>TF</v>
      </c>
    </row>
    <row r="453" spans="1:24" x14ac:dyDescent="0.3">
      <c r="A453" t="s">
        <v>453</v>
      </c>
      <c r="B453" t="str">
        <f>+VLOOKUP(A453,tickers!A:B,2,FALSE)</f>
        <v>TD Ameritrade Holding Corp.</v>
      </c>
      <c r="C453">
        <f>VLOOKUP(A453,'6m'!A:C,2,FALSE)</f>
        <v>0.57734522933270904</v>
      </c>
      <c r="D453">
        <f>VLOOKUP(A453,'1y'!A:C,2,FALSE)</f>
        <v>0.28584942008759301</v>
      </c>
      <c r="E453">
        <f>VLOOKUP(A453,'3y'!A:C,2,FALSE)</f>
        <v>0.25191025771162601</v>
      </c>
      <c r="F453">
        <f>VLOOKUP(A453,'5y'!A:C,2,FALSE)</f>
        <v>0.53109359549643698</v>
      </c>
      <c r="H453">
        <f>VLOOKUP(A453,'6m'!A:C,3,FALSE)</f>
        <v>0.50146417165037105</v>
      </c>
      <c r="I453">
        <f>VLOOKUP(A453,'1y'!A:C,3,FALSE)</f>
        <v>0.55207417360357103</v>
      </c>
      <c r="J453">
        <f>VLOOKUP(A453,'3y'!A:C,3,FALSE)</f>
        <v>0.53214472615015196</v>
      </c>
      <c r="K453">
        <f>VLOOKUP(A453,'5y'!A:C,3,FALSE)</f>
        <v>0.61053164684694905</v>
      </c>
      <c r="M453" t="str">
        <f t="shared" si="84"/>
        <v>TF</v>
      </c>
      <c r="N453" t="str">
        <f t="shared" si="85"/>
        <v>-</v>
      </c>
      <c r="O453" t="str">
        <f t="shared" si="86"/>
        <v>TF</v>
      </c>
      <c r="P453" t="str">
        <f t="shared" si="87"/>
        <v>TF</v>
      </c>
      <c r="Q453" t="str">
        <f t="shared" si="88"/>
        <v>-</v>
      </c>
      <c r="R453" t="str">
        <f t="shared" si="89"/>
        <v>TF</v>
      </c>
      <c r="S453" t="str">
        <f t="shared" si="90"/>
        <v>TF</v>
      </c>
      <c r="T453" t="str">
        <f t="shared" si="91"/>
        <v>TF</v>
      </c>
      <c r="U453" t="str">
        <f t="shared" si="92"/>
        <v>TF</v>
      </c>
      <c r="V453" t="str">
        <f t="shared" si="93"/>
        <v>MR</v>
      </c>
      <c r="W453" t="str">
        <f t="shared" si="94"/>
        <v>TF</v>
      </c>
      <c r="X453" t="str">
        <f t="shared" si="95"/>
        <v>TF</v>
      </c>
    </row>
    <row r="454" spans="1:24" x14ac:dyDescent="0.3">
      <c r="A454" t="s">
        <v>454</v>
      </c>
      <c r="B454" t="str">
        <f>+VLOOKUP(A454,tickers!A:B,2,FALSE)</f>
        <v>TE Connectivity Ltd.</v>
      </c>
      <c r="C454">
        <f>VLOOKUP(A454,'6m'!A:C,2,FALSE)</f>
        <v>7.7318852948249195E-2</v>
      </c>
      <c r="D454">
        <f>VLOOKUP(A454,'1y'!A:C,2,FALSE)</f>
        <v>0.50609612831512896</v>
      </c>
      <c r="E454">
        <f>VLOOKUP(A454,'3y'!A:C,2,FALSE)</f>
        <v>0.53855596104955805</v>
      </c>
      <c r="F454">
        <f>VLOOKUP(A454,'5y'!A:C,2,FALSE)</f>
        <v>0.48817692254403799</v>
      </c>
      <c r="H454">
        <f>VLOOKUP(A454,'6m'!A:C,3,FALSE)</f>
        <v>0.51456576161629997</v>
      </c>
      <c r="I454">
        <f>VLOOKUP(A454,'1y'!A:C,3,FALSE)</f>
        <v>0.48667068453038898</v>
      </c>
      <c r="J454">
        <f>VLOOKUP(A454,'3y'!A:C,3,FALSE)</f>
        <v>0.53048525432874905</v>
      </c>
      <c r="K454">
        <f>VLOOKUP(A454,'5y'!A:C,3,FALSE)</f>
        <v>0.63464109429875204</v>
      </c>
      <c r="M454" t="str">
        <f t="shared" si="84"/>
        <v>TF</v>
      </c>
      <c r="N454" t="str">
        <f t="shared" si="85"/>
        <v>MR</v>
      </c>
      <c r="O454" t="str">
        <f t="shared" si="86"/>
        <v>TF</v>
      </c>
      <c r="P454" t="str">
        <f t="shared" si="87"/>
        <v>MR</v>
      </c>
      <c r="Q454" t="str">
        <f t="shared" si="88"/>
        <v>-</v>
      </c>
      <c r="R454" t="str">
        <f t="shared" si="89"/>
        <v>-</v>
      </c>
      <c r="S454" t="str">
        <f t="shared" si="90"/>
        <v>MR</v>
      </c>
      <c r="T454" t="str">
        <f t="shared" si="91"/>
        <v>TF</v>
      </c>
      <c r="U454" t="str">
        <f t="shared" si="92"/>
        <v>TF</v>
      </c>
      <c r="V454" t="str">
        <f t="shared" si="93"/>
        <v>TF</v>
      </c>
      <c r="W454" t="str">
        <f t="shared" si="94"/>
        <v>TF</v>
      </c>
      <c r="X454" t="str">
        <f t="shared" si="95"/>
        <v>TF</v>
      </c>
    </row>
    <row r="455" spans="1:24" x14ac:dyDescent="0.3">
      <c r="A455" t="s">
        <v>455</v>
      </c>
      <c r="B455" t="str">
        <f>+VLOOKUP(A455,tickers!A:B,2,FALSE)</f>
        <v>Terex Corp.</v>
      </c>
      <c r="C455">
        <f>VLOOKUP(A455,'6m'!A:C,2,FALSE)</f>
        <v>0.217182767430425</v>
      </c>
      <c r="D455">
        <f>VLOOKUP(A455,'1y'!A:C,2,FALSE)</f>
        <v>0.16306148589900599</v>
      </c>
      <c r="E455">
        <f>VLOOKUP(A455,'3y'!A:C,2,FALSE)</f>
        <v>0.345979389860048</v>
      </c>
      <c r="F455">
        <f>VLOOKUP(A455,'5y'!A:C,2,FALSE)</f>
        <v>0.50724934567289104</v>
      </c>
      <c r="H455">
        <f>VLOOKUP(A455,'6m'!A:C,3,FALSE)</f>
        <v>0.43402382256762401</v>
      </c>
      <c r="I455">
        <f>VLOOKUP(A455,'1y'!A:C,3,FALSE)</f>
        <v>0.48443117001830999</v>
      </c>
      <c r="J455">
        <f>VLOOKUP(A455,'3y'!A:C,3,FALSE)</f>
        <v>0.55912065658578802</v>
      </c>
      <c r="K455">
        <f>VLOOKUP(A455,'5y'!A:C,3,FALSE)</f>
        <v>0.64116921683626404</v>
      </c>
      <c r="M455" t="str">
        <f t="shared" si="84"/>
        <v>MR</v>
      </c>
      <c r="N455" t="str">
        <f t="shared" si="85"/>
        <v>-</v>
      </c>
      <c r="O455" t="str">
        <f t="shared" si="86"/>
        <v>-</v>
      </c>
      <c r="P455" t="str">
        <f t="shared" si="87"/>
        <v>MR</v>
      </c>
      <c r="Q455" t="str">
        <f t="shared" si="88"/>
        <v>-</v>
      </c>
      <c r="R455" t="str">
        <f t="shared" si="89"/>
        <v>-</v>
      </c>
      <c r="S455" t="str">
        <f t="shared" si="90"/>
        <v>TF</v>
      </c>
      <c r="T455" t="str">
        <f t="shared" si="91"/>
        <v>TF</v>
      </c>
      <c r="U455" t="str">
        <f t="shared" si="92"/>
        <v>TF</v>
      </c>
      <c r="V455" t="str">
        <f t="shared" si="93"/>
        <v>MR</v>
      </c>
      <c r="W455" t="str">
        <f t="shared" si="94"/>
        <v>TF</v>
      </c>
      <c r="X455" t="str">
        <f t="shared" si="95"/>
        <v>TF</v>
      </c>
    </row>
    <row r="456" spans="1:24" x14ac:dyDescent="0.3">
      <c r="A456" t="s">
        <v>456</v>
      </c>
      <c r="B456" t="str">
        <f>+VLOOKUP(A456,tickers!A:B,2,FALSE)</f>
        <v>Terreno Realty Corp.</v>
      </c>
      <c r="C456">
        <f>VLOOKUP(A456,'6m'!A:C,2,FALSE)</f>
        <v>0.65008654540189803</v>
      </c>
      <c r="D456">
        <f>VLOOKUP(A456,'1y'!A:C,2,FALSE)</f>
        <v>0.85932785005939405</v>
      </c>
      <c r="E456">
        <f>VLOOKUP(A456,'3y'!A:C,2,FALSE)</f>
        <v>0.51411477499158797</v>
      </c>
      <c r="F456">
        <f>VLOOKUP(A456,'5y'!A:C,2,FALSE)</f>
        <v>0.138985869012692</v>
      </c>
      <c r="H456">
        <f>VLOOKUP(A456,'6m'!A:C,3,FALSE)</f>
        <v>0.63848388684439505</v>
      </c>
      <c r="I456">
        <f>VLOOKUP(A456,'1y'!A:C,3,FALSE)</f>
        <v>0.77388061702102295</v>
      </c>
      <c r="J456">
        <f>VLOOKUP(A456,'3y'!A:C,3,FALSE)</f>
        <v>0.77622268928237304</v>
      </c>
      <c r="K456">
        <f>VLOOKUP(A456,'5y'!A:C,3,FALSE)</f>
        <v>0.82389809634831102</v>
      </c>
      <c r="M456" t="str">
        <f t="shared" si="84"/>
        <v>TF</v>
      </c>
      <c r="N456" t="str">
        <f t="shared" si="85"/>
        <v>-</v>
      </c>
      <c r="O456" t="str">
        <f t="shared" si="86"/>
        <v>TF</v>
      </c>
      <c r="P456" t="str">
        <f t="shared" si="87"/>
        <v>TF</v>
      </c>
      <c r="Q456" t="str">
        <f t="shared" si="88"/>
        <v>-</v>
      </c>
      <c r="R456" t="str">
        <f t="shared" si="89"/>
        <v>TF</v>
      </c>
      <c r="S456" t="str">
        <f t="shared" si="90"/>
        <v>MR</v>
      </c>
      <c r="T456" t="str">
        <f t="shared" si="91"/>
        <v>TF</v>
      </c>
      <c r="U456" t="str">
        <f t="shared" si="92"/>
        <v>TF</v>
      </c>
      <c r="V456" t="str">
        <f t="shared" si="93"/>
        <v>TF</v>
      </c>
      <c r="W456" t="str">
        <f t="shared" si="94"/>
        <v>TF</v>
      </c>
      <c r="X456" t="str">
        <f t="shared" si="95"/>
        <v>TF</v>
      </c>
    </row>
    <row r="457" spans="1:24" x14ac:dyDescent="0.3">
      <c r="A457" t="s">
        <v>457</v>
      </c>
      <c r="B457" t="str">
        <f>+VLOOKUP(A457,tickers!A:B,2,FALSE)</f>
        <v>Territorial Bancorp</v>
      </c>
      <c r="C457">
        <f>VLOOKUP(A457,'6m'!A:C,2,FALSE)</f>
        <v>0.74974377969930395</v>
      </c>
      <c r="D457">
        <f>VLOOKUP(A457,'1y'!A:C,2,FALSE)</f>
        <v>0.60050050551656697</v>
      </c>
      <c r="E457">
        <f>VLOOKUP(A457,'3y'!A:C,2,FALSE)</f>
        <v>1.6462109508493201E-2</v>
      </c>
      <c r="F457">
        <f>VLOOKUP(A457,'5y'!A:C,2,FALSE)</f>
        <v>0.87556536574476296</v>
      </c>
      <c r="H457">
        <f>VLOOKUP(A457,'6m'!A:C,3,FALSE)</f>
        <v>0.72406767505230096</v>
      </c>
      <c r="I457">
        <f>VLOOKUP(A457,'1y'!A:C,3,FALSE)</f>
        <v>0.61315996462896705</v>
      </c>
      <c r="J457">
        <f>VLOOKUP(A457,'3y'!A:C,3,FALSE)</f>
        <v>0.51019482599565003</v>
      </c>
      <c r="K457">
        <f>VLOOKUP(A457,'5y'!A:C,3,FALSE)</f>
        <v>0.588772268374535</v>
      </c>
      <c r="M457" t="str">
        <f t="shared" si="84"/>
        <v>TF</v>
      </c>
      <c r="N457" t="str">
        <f t="shared" si="85"/>
        <v>-</v>
      </c>
      <c r="O457" t="str">
        <f t="shared" si="86"/>
        <v>TF</v>
      </c>
      <c r="P457" t="str">
        <f t="shared" si="87"/>
        <v>TF</v>
      </c>
      <c r="Q457" t="str">
        <f t="shared" si="88"/>
        <v>-</v>
      </c>
      <c r="R457" t="str">
        <f t="shared" si="89"/>
        <v>TF</v>
      </c>
      <c r="S457" t="str">
        <f t="shared" si="90"/>
        <v>TF</v>
      </c>
      <c r="T457" t="str">
        <f t="shared" si="91"/>
        <v>TF</v>
      </c>
      <c r="U457" t="str">
        <f t="shared" si="92"/>
        <v>TF</v>
      </c>
      <c r="V457" t="str">
        <f t="shared" si="93"/>
        <v>MR</v>
      </c>
      <c r="W457" t="str">
        <f t="shared" si="94"/>
        <v>TF</v>
      </c>
      <c r="X457" t="str">
        <f t="shared" si="95"/>
        <v>TF</v>
      </c>
    </row>
    <row r="458" spans="1:24" x14ac:dyDescent="0.3">
      <c r="A458" t="s">
        <v>458</v>
      </c>
      <c r="B458" t="str">
        <f>+VLOOKUP(A458,tickers!A:B,2,FALSE)</f>
        <v>Tetra Tech Inc.</v>
      </c>
      <c r="C458">
        <f>VLOOKUP(A458,'6m'!A:C,2,FALSE)</f>
        <v>0.91363327076275103</v>
      </c>
      <c r="D458">
        <f>VLOOKUP(A458,'1y'!A:C,2,FALSE)</f>
        <v>0.99193396882675999</v>
      </c>
      <c r="E458">
        <f>VLOOKUP(A458,'3y'!A:C,2,FALSE)</f>
        <v>0.40281917715610499</v>
      </c>
      <c r="F458">
        <f>VLOOKUP(A458,'5y'!A:C,2,FALSE)</f>
        <v>0.288952394539428</v>
      </c>
      <c r="H458">
        <f>VLOOKUP(A458,'6m'!A:C,3,FALSE)</f>
        <v>0.51810246597311305</v>
      </c>
      <c r="I458">
        <f>VLOOKUP(A458,'1y'!A:C,3,FALSE)</f>
        <v>0.74000060949746005</v>
      </c>
      <c r="J458">
        <f>VLOOKUP(A458,'3y'!A:C,3,FALSE)</f>
        <v>0.69074271792529396</v>
      </c>
      <c r="K458">
        <f>VLOOKUP(A458,'5y'!A:C,3,FALSE)</f>
        <v>0.80126463287064598</v>
      </c>
      <c r="M458" t="str">
        <f t="shared" si="84"/>
        <v>TF</v>
      </c>
      <c r="N458" t="str">
        <f t="shared" si="85"/>
        <v>-</v>
      </c>
      <c r="O458" t="str">
        <f t="shared" si="86"/>
        <v>TF</v>
      </c>
      <c r="P458" t="str">
        <f t="shared" si="87"/>
        <v>TF</v>
      </c>
      <c r="Q458" t="str">
        <f t="shared" si="88"/>
        <v>-</v>
      </c>
      <c r="R458" t="str">
        <f t="shared" si="89"/>
        <v>TF</v>
      </c>
      <c r="S458" t="str">
        <f t="shared" si="90"/>
        <v>TF</v>
      </c>
      <c r="T458" t="str">
        <f t="shared" si="91"/>
        <v>TF</v>
      </c>
      <c r="U458" t="str">
        <f t="shared" si="92"/>
        <v>TF</v>
      </c>
      <c r="V458" t="str">
        <f t="shared" si="93"/>
        <v>TF</v>
      </c>
      <c r="W458" t="str">
        <f t="shared" si="94"/>
        <v>TF</v>
      </c>
      <c r="X458" t="str">
        <f t="shared" si="95"/>
        <v>TF</v>
      </c>
    </row>
    <row r="459" spans="1:24" x14ac:dyDescent="0.3">
      <c r="A459" t="s">
        <v>459</v>
      </c>
      <c r="B459" t="str">
        <f>+VLOOKUP(A459,tickers!A:B,2,FALSE)</f>
        <v>Texas Roadhouse Inc.</v>
      </c>
      <c r="C459">
        <f>VLOOKUP(A459,'6m'!A:C,2,FALSE)</f>
        <v>0.21125472039951501</v>
      </c>
      <c r="D459">
        <f>VLOOKUP(A459,'1y'!A:C,2,FALSE)</f>
        <v>0.18202161348522899</v>
      </c>
      <c r="E459">
        <f>VLOOKUP(A459,'3y'!A:C,2,FALSE)</f>
        <v>0.43372341373178902</v>
      </c>
      <c r="F459">
        <f>VLOOKUP(A459,'5y'!A:C,2,FALSE)</f>
        <v>0.74747067350191398</v>
      </c>
      <c r="H459">
        <f>VLOOKUP(A459,'6m'!A:C,3,FALSE)</f>
        <v>0.461150168844363</v>
      </c>
      <c r="I459">
        <f>VLOOKUP(A459,'1y'!A:C,3,FALSE)</f>
        <v>0.434814593426678</v>
      </c>
      <c r="J459">
        <f>VLOOKUP(A459,'3y'!A:C,3,FALSE)</f>
        <v>0.56074850294410195</v>
      </c>
      <c r="K459">
        <f>VLOOKUP(A459,'5y'!A:C,3,FALSE)</f>
        <v>0.59886681492094396</v>
      </c>
      <c r="M459" t="str">
        <f t="shared" si="84"/>
        <v>MR</v>
      </c>
      <c r="N459" t="str">
        <f t="shared" si="85"/>
        <v>-</v>
      </c>
      <c r="O459" t="str">
        <f t="shared" si="86"/>
        <v>-</v>
      </c>
      <c r="P459" t="str">
        <f t="shared" si="87"/>
        <v>MR</v>
      </c>
      <c r="Q459" t="str">
        <f t="shared" si="88"/>
        <v>-</v>
      </c>
      <c r="R459" t="str">
        <f t="shared" si="89"/>
        <v>-</v>
      </c>
      <c r="S459" t="str">
        <f t="shared" si="90"/>
        <v>TF</v>
      </c>
      <c r="T459" t="str">
        <f t="shared" si="91"/>
        <v>TF</v>
      </c>
      <c r="U459" t="str">
        <f t="shared" si="92"/>
        <v>TF</v>
      </c>
      <c r="V459" t="str">
        <f t="shared" si="93"/>
        <v>MR</v>
      </c>
      <c r="W459" t="str">
        <f t="shared" si="94"/>
        <v>TF</v>
      </c>
      <c r="X459" t="str">
        <f t="shared" si="95"/>
        <v>TF</v>
      </c>
    </row>
    <row r="460" spans="1:24" x14ac:dyDescent="0.3">
      <c r="A460" t="s">
        <v>460</v>
      </c>
      <c r="B460" t="str">
        <f>+VLOOKUP(A460,tickers!A:B,2,FALSE)</f>
        <v>TFS Financial Corporation</v>
      </c>
      <c r="C460">
        <f>VLOOKUP(A460,'6m'!A:C,2,FALSE)</f>
        <v>0.70118215876694301</v>
      </c>
      <c r="D460">
        <f>VLOOKUP(A460,'1y'!A:C,2,FALSE)</f>
        <v>0.70184864931608704</v>
      </c>
      <c r="E460">
        <f>VLOOKUP(A460,'3y'!A:C,2,FALSE)</f>
        <v>0.116022532204569</v>
      </c>
      <c r="F460">
        <f>VLOOKUP(A460,'5y'!A:C,2,FALSE)</f>
        <v>0.208801096109337</v>
      </c>
      <c r="H460">
        <f>VLOOKUP(A460,'6m'!A:C,3,FALSE)</f>
        <v>0.71441773874566705</v>
      </c>
      <c r="I460">
        <f>VLOOKUP(A460,'1y'!A:C,3,FALSE)</f>
        <v>0.72443729612595498</v>
      </c>
      <c r="J460">
        <f>VLOOKUP(A460,'3y'!A:C,3,FALSE)</f>
        <v>0.65264275318718801</v>
      </c>
      <c r="K460">
        <f>VLOOKUP(A460,'5y'!A:C,3,FALSE)</f>
        <v>0.59486242994661298</v>
      </c>
      <c r="M460" t="str">
        <f t="shared" si="84"/>
        <v>TF</v>
      </c>
      <c r="N460" t="str">
        <f t="shared" si="85"/>
        <v>-</v>
      </c>
      <c r="O460" t="str">
        <f t="shared" si="86"/>
        <v>TF</v>
      </c>
      <c r="P460" t="str">
        <f t="shared" si="87"/>
        <v>TF</v>
      </c>
      <c r="Q460" t="str">
        <f t="shared" si="88"/>
        <v>-</v>
      </c>
      <c r="R460" t="str">
        <f t="shared" si="89"/>
        <v>TF</v>
      </c>
      <c r="S460" t="str">
        <f t="shared" si="90"/>
        <v>TF</v>
      </c>
      <c r="T460" t="str">
        <f t="shared" si="91"/>
        <v>TF</v>
      </c>
      <c r="U460" t="str">
        <f t="shared" si="92"/>
        <v>TF</v>
      </c>
      <c r="V460" t="str">
        <f t="shared" si="93"/>
        <v>TF</v>
      </c>
      <c r="W460" t="str">
        <f t="shared" si="94"/>
        <v>TF</v>
      </c>
      <c r="X460" t="str">
        <f t="shared" si="95"/>
        <v>TF</v>
      </c>
    </row>
    <row r="461" spans="1:24" x14ac:dyDescent="0.3">
      <c r="A461" t="s">
        <v>461</v>
      </c>
      <c r="B461" t="str">
        <f>+VLOOKUP(A461,tickers!A:B,2,FALSE)</f>
        <v>The Hackett Group Inc.</v>
      </c>
      <c r="C461">
        <f>VLOOKUP(A461,'6m'!A:C,2,FALSE)</f>
        <v>7.22969660405475E-2</v>
      </c>
      <c r="D461">
        <f>VLOOKUP(A461,'1y'!A:C,2,FALSE)</f>
        <v>4.4050365790080898E-2</v>
      </c>
      <c r="E461">
        <f>VLOOKUP(A461,'3y'!A:C,2,FALSE)</f>
        <v>3.7735386587033799E-2</v>
      </c>
      <c r="F461">
        <f>VLOOKUP(A461,'5y'!A:C,2,FALSE)</f>
        <v>0.55398583601724205</v>
      </c>
      <c r="H461">
        <f>VLOOKUP(A461,'6m'!A:C,3,FALSE)</f>
        <v>0.31884404895598001</v>
      </c>
      <c r="I461">
        <f>VLOOKUP(A461,'1y'!A:C,3,FALSE)</f>
        <v>0.36579780318178901</v>
      </c>
      <c r="J461">
        <f>VLOOKUP(A461,'3y'!A:C,3,FALSE)</f>
        <v>0.50783899250714903</v>
      </c>
      <c r="K461">
        <f>VLOOKUP(A461,'5y'!A:C,3,FALSE)</f>
        <v>0.56339868131861004</v>
      </c>
      <c r="M461" t="str">
        <f t="shared" si="84"/>
        <v>MR</v>
      </c>
      <c r="N461" t="str">
        <f t="shared" si="85"/>
        <v>MR</v>
      </c>
      <c r="O461" t="str">
        <f t="shared" si="86"/>
        <v>MR</v>
      </c>
      <c r="P461" t="str">
        <f t="shared" si="87"/>
        <v>MR</v>
      </c>
      <c r="Q461" t="str">
        <f t="shared" si="88"/>
        <v>MR</v>
      </c>
      <c r="R461" t="str">
        <f t="shared" si="89"/>
        <v>MR</v>
      </c>
      <c r="S461" t="str">
        <f t="shared" si="90"/>
        <v>TF</v>
      </c>
      <c r="T461" t="str">
        <f t="shared" si="91"/>
        <v>TF</v>
      </c>
      <c r="U461" t="str">
        <f t="shared" si="92"/>
        <v>TF</v>
      </c>
      <c r="V461" t="str">
        <f t="shared" si="93"/>
        <v>MR</v>
      </c>
      <c r="W461" t="str">
        <f t="shared" si="94"/>
        <v>TF</v>
      </c>
      <c r="X461" t="str">
        <f t="shared" si="95"/>
        <v>TF</v>
      </c>
    </row>
    <row r="462" spans="1:24" x14ac:dyDescent="0.3">
      <c r="A462" t="s">
        <v>462</v>
      </c>
      <c r="B462" t="str">
        <f>+VLOOKUP(A462,tickers!A:B,2,FALSE)</f>
        <v>Thor Industries Inc.</v>
      </c>
      <c r="C462">
        <f>VLOOKUP(A462,'6m'!A:C,2,FALSE)</f>
        <v>0.17329751278691199</v>
      </c>
      <c r="D462">
        <f>VLOOKUP(A462,'1y'!A:C,2,FALSE)</f>
        <v>5.1381576519948499E-2</v>
      </c>
      <c r="E462">
        <f>VLOOKUP(A462,'3y'!A:C,2,FALSE)</f>
        <v>0.73814679011632001</v>
      </c>
      <c r="F462">
        <f>VLOOKUP(A462,'5y'!A:C,2,FALSE)</f>
        <v>0.72941809163190496</v>
      </c>
      <c r="H462">
        <f>VLOOKUP(A462,'6m'!A:C,3,FALSE)</f>
        <v>0.70883619412667997</v>
      </c>
      <c r="I462">
        <f>VLOOKUP(A462,'1y'!A:C,3,FALSE)</f>
        <v>0.68780303785812702</v>
      </c>
      <c r="J462">
        <f>VLOOKUP(A462,'3y'!A:C,3,FALSE)</f>
        <v>0.73275875927646605</v>
      </c>
      <c r="K462">
        <f>VLOOKUP(A462,'5y'!A:C,3,FALSE)</f>
        <v>0.72006015324124095</v>
      </c>
      <c r="M462" t="str">
        <f t="shared" si="84"/>
        <v>TF</v>
      </c>
      <c r="N462" t="str">
        <f t="shared" si="85"/>
        <v>-</v>
      </c>
      <c r="O462" t="str">
        <f t="shared" si="86"/>
        <v>TF</v>
      </c>
      <c r="P462" t="str">
        <f t="shared" si="87"/>
        <v>TF</v>
      </c>
      <c r="Q462" t="str">
        <f t="shared" si="88"/>
        <v>MR</v>
      </c>
      <c r="R462" t="str">
        <f t="shared" si="89"/>
        <v>TF</v>
      </c>
      <c r="S462" t="str">
        <f t="shared" si="90"/>
        <v>MR</v>
      </c>
      <c r="T462" t="str">
        <f t="shared" si="91"/>
        <v>TF</v>
      </c>
      <c r="U462" t="str">
        <f t="shared" si="92"/>
        <v>TF</v>
      </c>
      <c r="V462" t="str">
        <f t="shared" si="93"/>
        <v>MR</v>
      </c>
      <c r="W462" t="str">
        <f t="shared" si="94"/>
        <v>TF</v>
      </c>
      <c r="X462" t="str">
        <f t="shared" si="95"/>
        <v>TF</v>
      </c>
    </row>
    <row r="463" spans="1:24" x14ac:dyDescent="0.3">
      <c r="A463" t="s">
        <v>463</v>
      </c>
      <c r="B463" t="str">
        <f>+VLOOKUP(A463,tickers!A:B,2,FALSE)</f>
        <v>Timberland Bancorp Inc.</v>
      </c>
      <c r="C463">
        <f>VLOOKUP(A463,'6m'!A:C,2,FALSE)</f>
        <v>0.50892212993687902</v>
      </c>
      <c r="D463">
        <f>VLOOKUP(A463,'1y'!A:C,2,FALSE)</f>
        <v>6.4695067626361305E-2</v>
      </c>
      <c r="E463">
        <f>VLOOKUP(A463,'3y'!A:C,2,FALSE)</f>
        <v>0.72927196863181798</v>
      </c>
      <c r="F463">
        <f>VLOOKUP(A463,'5y'!A:C,2,FALSE)</f>
        <v>0.90576947247905404</v>
      </c>
      <c r="H463">
        <f>VLOOKUP(A463,'6m'!A:C,3,FALSE)</f>
        <v>0.577567133135368</v>
      </c>
      <c r="I463">
        <f>VLOOKUP(A463,'1y'!A:C,3,FALSE)</f>
        <v>0.44296662658918801</v>
      </c>
      <c r="J463">
        <f>VLOOKUP(A463,'3y'!A:C,3,FALSE)</f>
        <v>0.55671376210866297</v>
      </c>
      <c r="K463">
        <f>VLOOKUP(A463,'5y'!A:C,3,FALSE)</f>
        <v>0.80195029758132197</v>
      </c>
      <c r="M463" t="str">
        <f t="shared" si="84"/>
        <v>TF</v>
      </c>
      <c r="N463" t="str">
        <f t="shared" si="85"/>
        <v>-</v>
      </c>
      <c r="O463" t="str">
        <f t="shared" si="86"/>
        <v>TF</v>
      </c>
      <c r="P463" t="str">
        <f t="shared" si="87"/>
        <v>MR</v>
      </c>
      <c r="Q463" t="str">
        <f t="shared" si="88"/>
        <v>MR</v>
      </c>
      <c r="R463" t="str">
        <f t="shared" si="89"/>
        <v>MR</v>
      </c>
      <c r="S463" t="str">
        <f t="shared" si="90"/>
        <v>MR</v>
      </c>
      <c r="T463" t="str">
        <f t="shared" si="91"/>
        <v>TF</v>
      </c>
      <c r="U463" t="str">
        <f t="shared" si="92"/>
        <v>TF</v>
      </c>
      <c r="V463" t="str">
        <f t="shared" si="93"/>
        <v>MR</v>
      </c>
      <c r="W463" t="str">
        <f t="shared" si="94"/>
        <v>TF</v>
      </c>
      <c r="X463" t="str">
        <f t="shared" si="95"/>
        <v>TF</v>
      </c>
    </row>
    <row r="464" spans="1:24" x14ac:dyDescent="0.3">
      <c r="A464" t="s">
        <v>464</v>
      </c>
      <c r="B464" t="str">
        <f>+VLOOKUP(A464,tickers!A:B,2,FALSE)</f>
        <v>Timken Company (The)</v>
      </c>
      <c r="C464">
        <f>VLOOKUP(A464,'6m'!A:C,2,FALSE)</f>
        <v>0.59639068157049102</v>
      </c>
      <c r="D464">
        <f>VLOOKUP(A464,'1y'!A:C,2,FALSE)</f>
        <v>0.437523739987842</v>
      </c>
      <c r="E464">
        <f>VLOOKUP(A464,'3y'!A:C,2,FALSE)</f>
        <v>1.6186118601665099E-2</v>
      </c>
      <c r="F464">
        <f>VLOOKUP(A464,'5y'!A:C,2,FALSE)</f>
        <v>0.102548929570572</v>
      </c>
      <c r="H464">
        <f>VLOOKUP(A464,'6m'!A:C,3,FALSE)</f>
        <v>0.78827329468093899</v>
      </c>
      <c r="I464">
        <f>VLOOKUP(A464,'1y'!A:C,3,FALSE)</f>
        <v>0.67932676997885999</v>
      </c>
      <c r="J464">
        <f>VLOOKUP(A464,'3y'!A:C,3,FALSE)</f>
        <v>0.53629507607037796</v>
      </c>
      <c r="K464">
        <f>VLOOKUP(A464,'5y'!A:C,3,FALSE)</f>
        <v>0.63251502292074502</v>
      </c>
      <c r="M464" t="str">
        <f t="shared" si="84"/>
        <v>TF</v>
      </c>
      <c r="N464" t="str">
        <f t="shared" si="85"/>
        <v>-</v>
      </c>
      <c r="O464" t="str">
        <f t="shared" si="86"/>
        <v>TF</v>
      </c>
      <c r="P464" t="str">
        <f t="shared" si="87"/>
        <v>TF</v>
      </c>
      <c r="Q464" t="str">
        <f t="shared" si="88"/>
        <v>-</v>
      </c>
      <c r="R464" t="str">
        <f t="shared" si="89"/>
        <v>TF</v>
      </c>
      <c r="S464" t="str">
        <f t="shared" si="90"/>
        <v>TF</v>
      </c>
      <c r="T464" t="str">
        <f t="shared" si="91"/>
        <v>TF</v>
      </c>
      <c r="U464" t="str">
        <f t="shared" si="92"/>
        <v>TF</v>
      </c>
      <c r="V464" t="str">
        <f t="shared" si="93"/>
        <v>TF</v>
      </c>
      <c r="W464" t="str">
        <f t="shared" si="94"/>
        <v>TF</v>
      </c>
      <c r="X464" t="str">
        <f t="shared" si="95"/>
        <v>TF</v>
      </c>
    </row>
    <row r="465" spans="1:24" x14ac:dyDescent="0.3">
      <c r="A465" t="s">
        <v>465</v>
      </c>
      <c r="B465" t="str">
        <f>+VLOOKUP(A465,tickers!A:B,2,FALSE)</f>
        <v>Toro Company</v>
      </c>
      <c r="C465">
        <f>VLOOKUP(A465,'6m'!A:C,2,FALSE)</f>
        <v>0.37205225263200897</v>
      </c>
      <c r="D465">
        <f>VLOOKUP(A465,'1y'!A:C,2,FALSE)</f>
        <v>0.796773749742682</v>
      </c>
      <c r="E465">
        <f>VLOOKUP(A465,'3y'!A:C,2,FALSE)</f>
        <v>7.2581321992750594E-2</v>
      </c>
      <c r="F465">
        <f>VLOOKUP(A465,'5y'!A:C,2,FALSE)</f>
        <v>0.60629620384208704</v>
      </c>
      <c r="H465">
        <f>VLOOKUP(A465,'6m'!A:C,3,FALSE)</f>
        <v>0.65591822520075804</v>
      </c>
      <c r="I465">
        <f>VLOOKUP(A465,'1y'!A:C,3,FALSE)</f>
        <v>0.62545637139815102</v>
      </c>
      <c r="J465">
        <f>VLOOKUP(A465,'3y'!A:C,3,FALSE)</f>
        <v>0.59052748817492196</v>
      </c>
      <c r="K465">
        <f>VLOOKUP(A465,'5y'!A:C,3,FALSE)</f>
        <v>0.75604994076570498</v>
      </c>
      <c r="M465" t="str">
        <f t="shared" si="84"/>
        <v>TF</v>
      </c>
      <c r="N465" t="str">
        <f t="shared" si="85"/>
        <v>-</v>
      </c>
      <c r="O465" t="str">
        <f t="shared" si="86"/>
        <v>TF</v>
      </c>
      <c r="P465" t="str">
        <f t="shared" si="87"/>
        <v>TF</v>
      </c>
      <c r="Q465" t="str">
        <f t="shared" si="88"/>
        <v>-</v>
      </c>
      <c r="R465" t="str">
        <f t="shared" si="89"/>
        <v>TF</v>
      </c>
      <c r="S465" t="str">
        <f t="shared" si="90"/>
        <v>TF</v>
      </c>
      <c r="T465" t="str">
        <f t="shared" si="91"/>
        <v>TF</v>
      </c>
      <c r="U465" t="str">
        <f t="shared" si="92"/>
        <v>TF</v>
      </c>
      <c r="V465" t="str">
        <f t="shared" si="93"/>
        <v>MR</v>
      </c>
      <c r="W465" t="str">
        <f t="shared" si="94"/>
        <v>TF</v>
      </c>
      <c r="X465" t="str">
        <f t="shared" si="95"/>
        <v>TF</v>
      </c>
    </row>
    <row r="466" spans="1:24" x14ac:dyDescent="0.3">
      <c r="A466" t="s">
        <v>466</v>
      </c>
      <c r="B466" t="str">
        <f>+VLOOKUP(A466,tickers!A:B,2,FALSE)</f>
        <v>Towne Bank</v>
      </c>
      <c r="C466">
        <f>VLOOKUP(A466,'6m'!A:C,2,FALSE)</f>
        <v>0.228358346697734</v>
      </c>
      <c r="D466">
        <f>VLOOKUP(A466,'1y'!A:C,2,FALSE)</f>
        <v>0.19620026602462201</v>
      </c>
      <c r="E466">
        <f>VLOOKUP(A466,'3y'!A:C,2,FALSE)</f>
        <v>0.20649795519612801</v>
      </c>
      <c r="F466">
        <f>VLOOKUP(A466,'5y'!A:C,2,FALSE)</f>
        <v>0.938266691271185</v>
      </c>
      <c r="H466">
        <f>VLOOKUP(A466,'6m'!A:C,3,FALSE)</f>
        <v>0.51558387858264298</v>
      </c>
      <c r="I466">
        <f>VLOOKUP(A466,'1y'!A:C,3,FALSE)</f>
        <v>0.49054658971564402</v>
      </c>
      <c r="J466">
        <f>VLOOKUP(A466,'3y'!A:C,3,FALSE)</f>
        <v>0.50896514875930798</v>
      </c>
      <c r="K466">
        <f>VLOOKUP(A466,'5y'!A:C,3,FALSE)</f>
        <v>0.67682471037386105</v>
      </c>
      <c r="M466" t="str">
        <f t="shared" si="84"/>
        <v>TF</v>
      </c>
      <c r="N466" t="str">
        <f t="shared" si="85"/>
        <v>-</v>
      </c>
      <c r="O466" t="str">
        <f t="shared" si="86"/>
        <v>TF</v>
      </c>
      <c r="P466" t="str">
        <f t="shared" si="87"/>
        <v>MR</v>
      </c>
      <c r="Q466" t="str">
        <f t="shared" si="88"/>
        <v>-</v>
      </c>
      <c r="R466" t="str">
        <f t="shared" si="89"/>
        <v>-</v>
      </c>
      <c r="S466" t="str">
        <f t="shared" si="90"/>
        <v>TF</v>
      </c>
      <c r="T466" t="str">
        <f t="shared" si="91"/>
        <v>TF</v>
      </c>
      <c r="U466" t="str">
        <f t="shared" si="92"/>
        <v>TF</v>
      </c>
      <c r="V466" t="str">
        <f t="shared" si="93"/>
        <v>MR</v>
      </c>
      <c r="W466" t="str">
        <f t="shared" si="94"/>
        <v>TF</v>
      </c>
      <c r="X466" t="str">
        <f t="shared" si="95"/>
        <v>TF</v>
      </c>
    </row>
    <row r="467" spans="1:24" x14ac:dyDescent="0.3">
      <c r="A467" t="s">
        <v>467</v>
      </c>
      <c r="B467" t="str">
        <f>+VLOOKUP(A467,tickers!A:B,2,FALSE)</f>
        <v>Tractor Supply Company</v>
      </c>
      <c r="C467">
        <f>VLOOKUP(A467,'6m'!A:C,2,FALSE)</f>
        <v>0.80384361909105295</v>
      </c>
      <c r="D467">
        <f>VLOOKUP(A467,'1y'!A:C,2,FALSE)</f>
        <v>0.539870535915561</v>
      </c>
      <c r="E467">
        <f>VLOOKUP(A467,'3y'!A:C,2,FALSE)</f>
        <v>0.699127415766154</v>
      </c>
      <c r="F467">
        <f>VLOOKUP(A467,'5y'!A:C,2,FALSE)</f>
        <v>0.39901423822517301</v>
      </c>
      <c r="H467">
        <f>VLOOKUP(A467,'6m'!A:C,3,FALSE)</f>
        <v>0.55215068983108795</v>
      </c>
      <c r="I467">
        <f>VLOOKUP(A467,'1y'!A:C,3,FALSE)</f>
        <v>0.49956441615290598</v>
      </c>
      <c r="J467">
        <f>VLOOKUP(A467,'3y'!A:C,3,FALSE)</f>
        <v>0.65462054186018304</v>
      </c>
      <c r="K467">
        <f>VLOOKUP(A467,'5y'!A:C,3,FALSE)</f>
        <v>0.63878049706581597</v>
      </c>
      <c r="M467" t="str">
        <f t="shared" si="84"/>
        <v>TF</v>
      </c>
      <c r="N467" t="str">
        <f t="shared" si="85"/>
        <v>-</v>
      </c>
      <c r="O467" t="str">
        <f t="shared" si="86"/>
        <v>TF</v>
      </c>
      <c r="P467" t="str">
        <f t="shared" si="87"/>
        <v>MR</v>
      </c>
      <c r="Q467" t="str">
        <f t="shared" si="88"/>
        <v>-</v>
      </c>
      <c r="R467" t="str">
        <f t="shared" si="89"/>
        <v>-</v>
      </c>
      <c r="S467" t="str">
        <f t="shared" si="90"/>
        <v>MR</v>
      </c>
      <c r="T467" t="str">
        <f t="shared" si="91"/>
        <v>TF</v>
      </c>
      <c r="U467" t="str">
        <f t="shared" si="92"/>
        <v>TF</v>
      </c>
      <c r="V467" t="str">
        <f t="shared" si="93"/>
        <v>TF</v>
      </c>
      <c r="W467" t="str">
        <f t="shared" si="94"/>
        <v>TF</v>
      </c>
      <c r="X467" t="str">
        <f t="shared" si="95"/>
        <v>TF</v>
      </c>
    </row>
    <row r="468" spans="1:24" x14ac:dyDescent="0.3">
      <c r="A468" t="s">
        <v>468</v>
      </c>
      <c r="B468" t="str">
        <f>+VLOOKUP(A468,tickers!A:B,2,FALSE)</f>
        <v>TriCo Bancshares</v>
      </c>
      <c r="C468">
        <f>VLOOKUP(A468,'6m'!A:C,2,FALSE)</f>
        <v>0.64381722257730001</v>
      </c>
      <c r="D468">
        <f>VLOOKUP(A468,'1y'!A:C,2,FALSE)</f>
        <v>0.39828277859854999</v>
      </c>
      <c r="E468">
        <f>VLOOKUP(A468,'3y'!A:C,2,FALSE)</f>
        <v>3.6450658174050701E-2</v>
      </c>
      <c r="F468">
        <f>VLOOKUP(A468,'5y'!A:C,2,FALSE)</f>
        <v>0.80090397712264905</v>
      </c>
      <c r="H468">
        <f>VLOOKUP(A468,'6m'!A:C,3,FALSE)</f>
        <v>0.62845730361598295</v>
      </c>
      <c r="I468">
        <f>VLOOKUP(A468,'1y'!A:C,3,FALSE)</f>
        <v>0.49689122747798498</v>
      </c>
      <c r="J468">
        <f>VLOOKUP(A468,'3y'!A:C,3,FALSE)</f>
        <v>0.448365107404538</v>
      </c>
      <c r="K468">
        <f>VLOOKUP(A468,'5y'!A:C,3,FALSE)</f>
        <v>0.60783784667350405</v>
      </c>
      <c r="M468" t="str">
        <f t="shared" si="84"/>
        <v>TF</v>
      </c>
      <c r="N468" t="str">
        <f t="shared" si="85"/>
        <v>-</v>
      </c>
      <c r="O468" t="str">
        <f t="shared" si="86"/>
        <v>TF</v>
      </c>
      <c r="P468" t="str">
        <f t="shared" si="87"/>
        <v>MR</v>
      </c>
      <c r="Q468" t="str">
        <f t="shared" si="88"/>
        <v>-</v>
      </c>
      <c r="R468" t="str">
        <f t="shared" si="89"/>
        <v>-</v>
      </c>
      <c r="S468" t="str">
        <f t="shared" si="90"/>
        <v>TF</v>
      </c>
      <c r="T468" t="str">
        <f t="shared" si="91"/>
        <v>MR</v>
      </c>
      <c r="U468" t="str">
        <f t="shared" si="92"/>
        <v>TF</v>
      </c>
      <c r="V468" t="str">
        <f t="shared" si="93"/>
        <v>MR</v>
      </c>
      <c r="W468" t="str">
        <f t="shared" si="94"/>
        <v>TF</v>
      </c>
      <c r="X468" t="str">
        <f t="shared" si="95"/>
        <v>TF</v>
      </c>
    </row>
    <row r="469" spans="1:24" x14ac:dyDescent="0.3">
      <c r="A469" t="s">
        <v>469</v>
      </c>
      <c r="B469" t="str">
        <f>+VLOOKUP(A469,tickers!A:B,2,FALSE)</f>
        <v>GasLog Partners LP</v>
      </c>
      <c r="C469">
        <f>VLOOKUP(A469,'6m'!A:C,2,FALSE)</f>
        <v>0.72814500559934003</v>
      </c>
      <c r="D469">
        <f>VLOOKUP(A469,'1y'!A:C,2,FALSE)</f>
        <v>0.10607512507707</v>
      </c>
      <c r="E469">
        <f>VLOOKUP(A469,'3y'!A:C,2,FALSE)</f>
        <v>3.7887191612131998E-2</v>
      </c>
      <c r="F469">
        <f>VLOOKUP(A469,'5y'!A:C,2,FALSE)</f>
        <v>0.45304017345465503</v>
      </c>
      <c r="H469">
        <f>VLOOKUP(A469,'6m'!A:C,3,FALSE)</f>
        <v>0.70312630470936199</v>
      </c>
      <c r="I469">
        <f>VLOOKUP(A469,'1y'!A:C,3,FALSE)</f>
        <v>0.69238641740353002</v>
      </c>
      <c r="J469">
        <f>VLOOKUP(A469,'3y'!A:C,3,FALSE)</f>
        <v>0.60520114653447199</v>
      </c>
      <c r="K469">
        <f>VLOOKUP(A469,'5y'!A:C,3,FALSE)</f>
        <v>0.67759668169868803</v>
      </c>
      <c r="M469" t="str">
        <f t="shared" si="84"/>
        <v>TF</v>
      </c>
      <c r="N469" t="str">
        <f t="shared" si="85"/>
        <v>-</v>
      </c>
      <c r="O469" t="str">
        <f t="shared" si="86"/>
        <v>TF</v>
      </c>
      <c r="P469" t="str">
        <f t="shared" si="87"/>
        <v>TF</v>
      </c>
      <c r="Q469" t="str">
        <f t="shared" si="88"/>
        <v>-</v>
      </c>
      <c r="R469" t="str">
        <f t="shared" si="89"/>
        <v>TF</v>
      </c>
      <c r="S469" t="str">
        <f t="shared" si="90"/>
        <v>TF</v>
      </c>
      <c r="T469" t="str">
        <f t="shared" si="91"/>
        <v>TF</v>
      </c>
      <c r="U469" t="str">
        <f t="shared" si="92"/>
        <v>TF</v>
      </c>
      <c r="V469" t="str">
        <f t="shared" si="93"/>
        <v>TF</v>
      </c>
      <c r="W469" t="str">
        <f t="shared" si="94"/>
        <v>TF</v>
      </c>
      <c r="X469" t="str">
        <f t="shared" si="95"/>
        <v>TF</v>
      </c>
    </row>
    <row r="470" spans="1:24" x14ac:dyDescent="0.3">
      <c r="A470" t="s">
        <v>470</v>
      </c>
      <c r="B470" t="str">
        <f>+VLOOKUP(A470,tickers!A:B,2,FALSE)</f>
        <v>GATX Corp.</v>
      </c>
      <c r="C470">
        <f>VLOOKUP(A470,'6m'!A:C,2,FALSE)</f>
        <v>0.31122737023839298</v>
      </c>
      <c r="D470">
        <f>VLOOKUP(A470,'1y'!A:C,2,FALSE)</f>
        <v>3.6953322511064902E-2</v>
      </c>
      <c r="E470">
        <f>VLOOKUP(A470,'3y'!A:C,2,FALSE)</f>
        <v>0.488318583799628</v>
      </c>
      <c r="F470">
        <f>VLOOKUP(A470,'5y'!A:C,2,FALSE)</f>
        <v>0.424892857528687</v>
      </c>
      <c r="H470">
        <f>VLOOKUP(A470,'6m'!A:C,3,FALSE)</f>
        <v>0.38863707630272198</v>
      </c>
      <c r="I470">
        <f>VLOOKUP(A470,'1y'!A:C,3,FALSE)</f>
        <v>0.41623980105062403</v>
      </c>
      <c r="J470">
        <f>VLOOKUP(A470,'3y'!A:C,3,FALSE)</f>
        <v>0.54461862891245605</v>
      </c>
      <c r="K470">
        <f>VLOOKUP(A470,'5y'!A:C,3,FALSE)</f>
        <v>0.64772850350276701</v>
      </c>
      <c r="M470" t="str">
        <f t="shared" si="84"/>
        <v>MR</v>
      </c>
      <c r="N470" t="str">
        <f t="shared" si="85"/>
        <v>-</v>
      </c>
      <c r="O470" t="str">
        <f t="shared" si="86"/>
        <v>-</v>
      </c>
      <c r="P470" t="str">
        <f t="shared" si="87"/>
        <v>MR</v>
      </c>
      <c r="Q470" t="str">
        <f t="shared" si="88"/>
        <v>MR</v>
      </c>
      <c r="R470" t="str">
        <f t="shared" si="89"/>
        <v>MR</v>
      </c>
      <c r="S470" t="str">
        <f t="shared" si="90"/>
        <v>TF</v>
      </c>
      <c r="T470" t="str">
        <f t="shared" si="91"/>
        <v>TF</v>
      </c>
      <c r="U470" t="str">
        <f t="shared" si="92"/>
        <v>TF</v>
      </c>
      <c r="V470" t="str">
        <f t="shared" si="93"/>
        <v>TF</v>
      </c>
      <c r="W470" t="str">
        <f t="shared" si="94"/>
        <v>TF</v>
      </c>
      <c r="X470" t="str">
        <f t="shared" si="95"/>
        <v>TF</v>
      </c>
    </row>
    <row r="471" spans="1:24" x14ac:dyDescent="0.3">
      <c r="A471" t="s">
        <v>471</v>
      </c>
      <c r="B471" t="str">
        <f>+VLOOKUP(A471,tickers!A:B,2,FALSE)</f>
        <v>Gentex Corp.</v>
      </c>
      <c r="C471">
        <f>VLOOKUP(A471,'6m'!A:C,2,FALSE)</f>
        <v>0.267350638101789</v>
      </c>
      <c r="D471">
        <f>VLOOKUP(A471,'1y'!A:C,2,FALSE)</f>
        <v>0.46802633997724102</v>
      </c>
      <c r="E471">
        <f>VLOOKUP(A471,'3y'!A:C,2,FALSE)</f>
        <v>8.6751319411687802E-2</v>
      </c>
      <c r="F471">
        <f>VLOOKUP(A471,'5y'!A:C,2,FALSE)</f>
        <v>8.9237556657105796E-2</v>
      </c>
      <c r="H471">
        <f>VLOOKUP(A471,'6m'!A:C,3,FALSE)</f>
        <v>0.61099352345401503</v>
      </c>
      <c r="I471">
        <f>VLOOKUP(A471,'1y'!A:C,3,FALSE)</f>
        <v>0.72814162847328301</v>
      </c>
      <c r="J471">
        <f>VLOOKUP(A471,'3y'!A:C,3,FALSE)</f>
        <v>0.61393906790069996</v>
      </c>
      <c r="K471">
        <f>VLOOKUP(A471,'5y'!A:C,3,FALSE)</f>
        <v>0.67036996058906095</v>
      </c>
      <c r="M471" t="str">
        <f t="shared" si="84"/>
        <v>TF</v>
      </c>
      <c r="N471" t="str">
        <f t="shared" si="85"/>
        <v>-</v>
      </c>
      <c r="O471" t="str">
        <f t="shared" si="86"/>
        <v>TF</v>
      </c>
      <c r="P471" t="str">
        <f t="shared" si="87"/>
        <v>TF</v>
      </c>
      <c r="Q471" t="str">
        <f t="shared" si="88"/>
        <v>-</v>
      </c>
      <c r="R471" t="str">
        <f t="shared" si="89"/>
        <v>TF</v>
      </c>
      <c r="S471" t="str">
        <f t="shared" si="90"/>
        <v>TF</v>
      </c>
      <c r="T471" t="str">
        <f t="shared" si="91"/>
        <v>TF</v>
      </c>
      <c r="U471" t="str">
        <f t="shared" si="92"/>
        <v>TF</v>
      </c>
      <c r="V471" t="str">
        <f t="shared" si="93"/>
        <v>TF</v>
      </c>
      <c r="W471" t="str">
        <f t="shared" si="94"/>
        <v>TF</v>
      </c>
      <c r="X471" t="str">
        <f t="shared" si="95"/>
        <v>TF</v>
      </c>
    </row>
    <row r="472" spans="1:24" x14ac:dyDescent="0.3">
      <c r="A472" t="s">
        <v>472</v>
      </c>
      <c r="B472" t="str">
        <f>+VLOOKUP(A472,tickers!A:B,2,FALSE)</f>
        <v>GEO Group Inc.</v>
      </c>
      <c r="C472">
        <f>VLOOKUP(A472,'6m'!A:C,2,FALSE)</f>
        <v>0.53247925766791504</v>
      </c>
      <c r="D472">
        <f>VLOOKUP(A472,'1y'!A:C,2,FALSE)</f>
        <v>0.547481769320453</v>
      </c>
      <c r="E472">
        <f>VLOOKUP(A472,'3y'!A:C,2,FALSE)</f>
        <v>0.29190390155380402</v>
      </c>
      <c r="F472">
        <f>VLOOKUP(A472,'5y'!A:C,2,FALSE)</f>
        <v>0.28047790923856503</v>
      </c>
      <c r="H472">
        <f>VLOOKUP(A472,'6m'!A:C,3,FALSE)</f>
        <v>0.46884911620312503</v>
      </c>
      <c r="I472">
        <f>VLOOKUP(A472,'1y'!A:C,3,FALSE)</f>
        <v>0.60717529758172395</v>
      </c>
      <c r="J472">
        <f>VLOOKUP(A472,'3y'!A:C,3,FALSE)</f>
        <v>0.56288299389601404</v>
      </c>
      <c r="K472">
        <f>VLOOKUP(A472,'5y'!A:C,3,FALSE)</f>
        <v>0.55849302794531197</v>
      </c>
      <c r="M472" t="str">
        <f t="shared" si="84"/>
        <v>MR</v>
      </c>
      <c r="N472" t="str">
        <f t="shared" si="85"/>
        <v>-</v>
      </c>
      <c r="O472" t="str">
        <f t="shared" si="86"/>
        <v>-</v>
      </c>
      <c r="P472" t="str">
        <f t="shared" si="87"/>
        <v>TF</v>
      </c>
      <c r="Q472" t="str">
        <f t="shared" si="88"/>
        <v>-</v>
      </c>
      <c r="R472" t="str">
        <f t="shared" si="89"/>
        <v>TF</v>
      </c>
      <c r="S472" t="str">
        <f t="shared" si="90"/>
        <v>TF</v>
      </c>
      <c r="T472" t="str">
        <f t="shared" si="91"/>
        <v>TF</v>
      </c>
      <c r="U472" t="str">
        <f t="shared" si="92"/>
        <v>TF</v>
      </c>
      <c r="V472" t="str">
        <f t="shared" si="93"/>
        <v>TF</v>
      </c>
      <c r="W472" t="str">
        <f t="shared" si="94"/>
        <v>TF</v>
      </c>
      <c r="X472" t="str">
        <f t="shared" si="95"/>
        <v>TF</v>
      </c>
    </row>
    <row r="473" spans="1:24" x14ac:dyDescent="0.3">
      <c r="A473" t="s">
        <v>473</v>
      </c>
      <c r="B473" t="str">
        <f>+VLOOKUP(A473,tickers!A:B,2,FALSE)</f>
        <v>German American Bancorp</v>
      </c>
      <c r="C473">
        <f>VLOOKUP(A473,'6m'!A:C,2,FALSE)</f>
        <v>0.75502735780896602</v>
      </c>
      <c r="D473">
        <f>VLOOKUP(A473,'1y'!A:C,2,FALSE)</f>
        <v>0.343328310327147</v>
      </c>
      <c r="E473">
        <f>VLOOKUP(A473,'3y'!A:C,2,FALSE)</f>
        <v>0.116549243304929</v>
      </c>
      <c r="F473">
        <f>VLOOKUP(A473,'5y'!A:C,2,FALSE)</f>
        <v>0.81174235452855503</v>
      </c>
      <c r="H473">
        <f>VLOOKUP(A473,'6m'!A:C,3,FALSE)</f>
        <v>0.69020070773888598</v>
      </c>
      <c r="I473">
        <f>VLOOKUP(A473,'1y'!A:C,3,FALSE)</f>
        <v>0.63223621923180495</v>
      </c>
      <c r="J473">
        <f>VLOOKUP(A473,'3y'!A:C,3,FALSE)</f>
        <v>0.50095038504400102</v>
      </c>
      <c r="K473">
        <f>VLOOKUP(A473,'5y'!A:C,3,FALSE)</f>
        <v>0.64374365576926196</v>
      </c>
      <c r="M473" t="str">
        <f t="shared" si="84"/>
        <v>TF</v>
      </c>
      <c r="N473" t="str">
        <f t="shared" si="85"/>
        <v>-</v>
      </c>
      <c r="O473" t="str">
        <f t="shared" si="86"/>
        <v>TF</v>
      </c>
      <c r="P473" t="str">
        <f t="shared" si="87"/>
        <v>TF</v>
      </c>
      <c r="Q473" t="str">
        <f t="shared" si="88"/>
        <v>-</v>
      </c>
      <c r="R473" t="str">
        <f t="shared" si="89"/>
        <v>TF</v>
      </c>
      <c r="S473" t="str">
        <f t="shared" si="90"/>
        <v>TF</v>
      </c>
      <c r="T473" t="str">
        <f t="shared" si="91"/>
        <v>TF</v>
      </c>
      <c r="U473" t="str">
        <f t="shared" si="92"/>
        <v>TF</v>
      </c>
      <c r="V473" t="str">
        <f t="shared" si="93"/>
        <v>MR</v>
      </c>
      <c r="W473" t="str">
        <f t="shared" si="94"/>
        <v>TF</v>
      </c>
      <c r="X473" t="str">
        <f t="shared" si="95"/>
        <v>TF</v>
      </c>
    </row>
    <row r="474" spans="1:24" x14ac:dyDescent="0.3">
      <c r="A474" t="s">
        <v>474</v>
      </c>
      <c r="B474" t="str">
        <f>+VLOOKUP(A474,tickers!A:B,2,FALSE)</f>
        <v>Getty Realty Corp.</v>
      </c>
      <c r="C474">
        <f>VLOOKUP(A474,'6m'!A:C,2,FALSE)</f>
        <v>0.93420621400804105</v>
      </c>
      <c r="D474">
        <f>VLOOKUP(A474,'1y'!A:C,2,FALSE)</f>
        <v>0.52724729959931804</v>
      </c>
      <c r="E474">
        <f>VLOOKUP(A474,'3y'!A:C,2,FALSE)</f>
        <v>0.67283883594220395</v>
      </c>
      <c r="F474">
        <f>VLOOKUP(A474,'5y'!A:C,2,FALSE)</f>
        <v>0.77724879082888698</v>
      </c>
      <c r="H474">
        <f>VLOOKUP(A474,'6m'!A:C,3,FALSE)</f>
        <v>0.607921736995236</v>
      </c>
      <c r="I474">
        <f>VLOOKUP(A474,'1y'!A:C,3,FALSE)</f>
        <v>0.509258292471369</v>
      </c>
      <c r="J474">
        <f>VLOOKUP(A474,'3y'!A:C,3,FALSE)</f>
        <v>0.60258169463895805</v>
      </c>
      <c r="K474">
        <f>VLOOKUP(A474,'5y'!A:C,3,FALSE)</f>
        <v>0.74462669236817103</v>
      </c>
      <c r="M474" t="str">
        <f t="shared" si="84"/>
        <v>TF</v>
      </c>
      <c r="N474" t="str">
        <f t="shared" si="85"/>
        <v>-</v>
      </c>
      <c r="O474" t="str">
        <f t="shared" si="86"/>
        <v>TF</v>
      </c>
      <c r="P474" t="str">
        <f t="shared" si="87"/>
        <v>TF</v>
      </c>
      <c r="Q474" t="str">
        <f t="shared" si="88"/>
        <v>-</v>
      </c>
      <c r="R474" t="str">
        <f t="shared" si="89"/>
        <v>TF</v>
      </c>
      <c r="S474" t="str">
        <f t="shared" si="90"/>
        <v>MR</v>
      </c>
      <c r="T474" t="str">
        <f t="shared" si="91"/>
        <v>TF</v>
      </c>
      <c r="U474" t="str">
        <f t="shared" si="92"/>
        <v>TF</v>
      </c>
      <c r="V474" t="str">
        <f t="shared" si="93"/>
        <v>MR</v>
      </c>
      <c r="W474" t="str">
        <f t="shared" si="94"/>
        <v>TF</v>
      </c>
      <c r="X474" t="str">
        <f t="shared" si="95"/>
        <v>TF</v>
      </c>
    </row>
    <row r="475" spans="1:24" x14ac:dyDescent="0.3">
      <c r="A475" t="s">
        <v>475</v>
      </c>
      <c r="B475" t="str">
        <f>+VLOOKUP(A475,tickers!A:B,2,FALSE)</f>
        <v>Gildan Activewear Inc.</v>
      </c>
      <c r="C475">
        <f>VLOOKUP(A475,'6m'!A:C,2,FALSE)</f>
        <v>0.857429397762834</v>
      </c>
      <c r="D475">
        <f>VLOOKUP(A475,'1y'!A:C,2,FALSE)</f>
        <v>0.49829456973560399</v>
      </c>
      <c r="E475">
        <f>VLOOKUP(A475,'3y'!A:C,2,FALSE)</f>
        <v>0.454990691368584</v>
      </c>
      <c r="F475">
        <f>VLOOKUP(A475,'5y'!A:C,2,FALSE)</f>
        <v>0.16530070021846999</v>
      </c>
      <c r="H475">
        <f>VLOOKUP(A475,'6m'!A:C,3,FALSE)</f>
        <v>0.57763516877947196</v>
      </c>
      <c r="I475">
        <f>VLOOKUP(A475,'1y'!A:C,3,FALSE)</f>
        <v>0.54158779008879698</v>
      </c>
      <c r="J475">
        <f>VLOOKUP(A475,'3y'!A:C,3,FALSE)</f>
        <v>0.51457117047510204</v>
      </c>
      <c r="K475">
        <f>VLOOKUP(A475,'5y'!A:C,3,FALSE)</f>
        <v>0.513792642000099</v>
      </c>
      <c r="M475" t="str">
        <f t="shared" si="84"/>
        <v>TF</v>
      </c>
      <c r="N475" t="str">
        <f t="shared" si="85"/>
        <v>-</v>
      </c>
      <c r="O475" t="str">
        <f t="shared" si="86"/>
        <v>TF</v>
      </c>
      <c r="P475" t="str">
        <f t="shared" si="87"/>
        <v>TF</v>
      </c>
      <c r="Q475" t="str">
        <f t="shared" si="88"/>
        <v>-</v>
      </c>
      <c r="R475" t="str">
        <f t="shared" si="89"/>
        <v>TF</v>
      </c>
      <c r="S475" t="str">
        <f t="shared" si="90"/>
        <v>TF</v>
      </c>
      <c r="T475" t="str">
        <f t="shared" si="91"/>
        <v>TF</v>
      </c>
      <c r="U475" t="str">
        <f t="shared" si="92"/>
        <v>TF</v>
      </c>
      <c r="V475" t="str">
        <f t="shared" si="93"/>
        <v>TF</v>
      </c>
      <c r="W475" t="str">
        <f t="shared" si="94"/>
        <v>TF</v>
      </c>
      <c r="X475" t="str">
        <f t="shared" si="95"/>
        <v>TF</v>
      </c>
    </row>
    <row r="476" spans="1:24" x14ac:dyDescent="0.3">
      <c r="A476" t="s">
        <v>476</v>
      </c>
      <c r="B476" t="str">
        <f>+VLOOKUP(A476,tickers!A:B,2,FALSE)</f>
        <v>Glacier Bancorp Inc.</v>
      </c>
      <c r="C476">
        <f>VLOOKUP(A476,'6m'!A:C,2,FALSE)</f>
        <v>0.62885527617080506</v>
      </c>
      <c r="D476">
        <f>VLOOKUP(A476,'1y'!A:C,2,FALSE)</f>
        <v>0.234120534925149</v>
      </c>
      <c r="E476">
        <f>VLOOKUP(A476,'3y'!A:C,2,FALSE)</f>
        <v>0.31761602139326001</v>
      </c>
      <c r="F476">
        <f>VLOOKUP(A476,'5y'!A:C,2,FALSE)</f>
        <v>0.69612530210714096</v>
      </c>
      <c r="H476">
        <f>VLOOKUP(A476,'6m'!A:C,3,FALSE)</f>
        <v>0.69034449138399601</v>
      </c>
      <c r="I476">
        <f>VLOOKUP(A476,'1y'!A:C,3,FALSE)</f>
        <v>0.54050091887587703</v>
      </c>
      <c r="J476">
        <f>VLOOKUP(A476,'3y'!A:C,3,FALSE)</f>
        <v>0.50278549589559995</v>
      </c>
      <c r="K476">
        <f>VLOOKUP(A476,'5y'!A:C,3,FALSE)</f>
        <v>0.63844505130933504</v>
      </c>
      <c r="M476" t="str">
        <f t="shared" si="84"/>
        <v>TF</v>
      </c>
      <c r="N476" t="str">
        <f t="shared" si="85"/>
        <v>-</v>
      </c>
      <c r="O476" t="str">
        <f t="shared" si="86"/>
        <v>TF</v>
      </c>
      <c r="P476" t="str">
        <f t="shared" si="87"/>
        <v>TF</v>
      </c>
      <c r="Q476" t="str">
        <f t="shared" si="88"/>
        <v>-</v>
      </c>
      <c r="R476" t="str">
        <f t="shared" si="89"/>
        <v>TF</v>
      </c>
      <c r="S476" t="str">
        <f t="shared" si="90"/>
        <v>TF</v>
      </c>
      <c r="T476" t="str">
        <f t="shared" si="91"/>
        <v>TF</v>
      </c>
      <c r="U476" t="str">
        <f t="shared" si="92"/>
        <v>TF</v>
      </c>
      <c r="V476" t="str">
        <f t="shared" si="93"/>
        <v>MR</v>
      </c>
      <c r="W476" t="str">
        <f t="shared" si="94"/>
        <v>TF</v>
      </c>
      <c r="X476" t="str">
        <f t="shared" si="95"/>
        <v>TF</v>
      </c>
    </row>
    <row r="477" spans="1:24" x14ac:dyDescent="0.3">
      <c r="A477" t="s">
        <v>477</v>
      </c>
      <c r="B477" t="str">
        <f>+VLOOKUP(A477,tickers!A:B,2,FALSE)</f>
        <v>Gladstone Investment Corp.</v>
      </c>
      <c r="C477">
        <f>VLOOKUP(A477,'6m'!A:C,2,FALSE)</f>
        <v>0.84878575803113998</v>
      </c>
      <c r="D477">
        <f>VLOOKUP(A477,'1y'!A:C,2,FALSE)</f>
        <v>0.70275984973577599</v>
      </c>
      <c r="E477">
        <f>VLOOKUP(A477,'3y'!A:C,2,FALSE)</f>
        <v>0.58240879882416297</v>
      </c>
      <c r="F477">
        <f>VLOOKUP(A477,'5y'!A:C,2,FALSE)</f>
        <v>0.389770253547084</v>
      </c>
      <c r="H477">
        <f>VLOOKUP(A477,'6m'!A:C,3,FALSE)</f>
        <v>0.78153067550152</v>
      </c>
      <c r="I477">
        <f>VLOOKUP(A477,'1y'!A:C,3,FALSE)</f>
        <v>0.73892525447676005</v>
      </c>
      <c r="J477">
        <f>VLOOKUP(A477,'3y'!A:C,3,FALSE)</f>
        <v>0.70880450380160798</v>
      </c>
      <c r="K477">
        <f>VLOOKUP(A477,'5y'!A:C,3,FALSE)</f>
        <v>0.77271169197401601</v>
      </c>
      <c r="M477" t="str">
        <f t="shared" si="84"/>
        <v>TF</v>
      </c>
      <c r="N477" t="str">
        <f t="shared" si="85"/>
        <v>-</v>
      </c>
      <c r="O477" t="str">
        <f t="shared" si="86"/>
        <v>TF</v>
      </c>
      <c r="P477" t="str">
        <f t="shared" si="87"/>
        <v>TF</v>
      </c>
      <c r="Q477" t="str">
        <f t="shared" si="88"/>
        <v>-</v>
      </c>
      <c r="R477" t="str">
        <f t="shared" si="89"/>
        <v>TF</v>
      </c>
      <c r="S477" t="str">
        <f t="shared" si="90"/>
        <v>MR</v>
      </c>
      <c r="T477" t="str">
        <f t="shared" si="91"/>
        <v>TF</v>
      </c>
      <c r="U477" t="str">
        <f t="shared" si="92"/>
        <v>TF</v>
      </c>
      <c r="V477" t="str">
        <f t="shared" si="93"/>
        <v>TF</v>
      </c>
      <c r="W477" t="str">
        <f t="shared" si="94"/>
        <v>TF</v>
      </c>
      <c r="X477" t="str">
        <f t="shared" si="95"/>
        <v>TF</v>
      </c>
    </row>
    <row r="478" spans="1:24" x14ac:dyDescent="0.3">
      <c r="A478" t="s">
        <v>478</v>
      </c>
      <c r="B478" t="str">
        <f>+VLOOKUP(A478,tickers!A:B,2,FALSE)</f>
        <v>Goldman Sachs Group Inc.</v>
      </c>
      <c r="C478">
        <f>VLOOKUP(A478,'6m'!A:C,2,FALSE)</f>
        <v>0.21955600242673801</v>
      </c>
      <c r="D478">
        <f>VLOOKUP(A478,'1y'!A:C,2,FALSE)</f>
        <v>8.5559054344577196E-2</v>
      </c>
      <c r="E478">
        <f>VLOOKUP(A478,'3y'!A:C,2,FALSE)</f>
        <v>0.16480136829585701</v>
      </c>
      <c r="F478">
        <f>VLOOKUP(A478,'5y'!A:C,2,FALSE)</f>
        <v>0.369598544288885</v>
      </c>
      <c r="H478">
        <f>VLOOKUP(A478,'6m'!A:C,3,FALSE)</f>
        <v>0.69706365489602995</v>
      </c>
      <c r="I478">
        <f>VLOOKUP(A478,'1y'!A:C,3,FALSE)</f>
        <v>0.65214728885780304</v>
      </c>
      <c r="J478">
        <f>VLOOKUP(A478,'3y'!A:C,3,FALSE)</f>
        <v>0.58817513797904597</v>
      </c>
      <c r="K478">
        <f>VLOOKUP(A478,'5y'!A:C,3,FALSE)</f>
        <v>0.60512280814501496</v>
      </c>
      <c r="M478" t="str">
        <f t="shared" si="84"/>
        <v>TF</v>
      </c>
      <c r="N478" t="str">
        <f t="shared" si="85"/>
        <v>-</v>
      </c>
      <c r="O478" t="str">
        <f t="shared" si="86"/>
        <v>TF</v>
      </c>
      <c r="P478" t="str">
        <f t="shared" si="87"/>
        <v>TF</v>
      </c>
      <c r="Q478" t="str">
        <f t="shared" si="88"/>
        <v>MR</v>
      </c>
      <c r="R478" t="str">
        <f t="shared" si="89"/>
        <v>TF</v>
      </c>
      <c r="S478" t="str">
        <f t="shared" si="90"/>
        <v>TF</v>
      </c>
      <c r="T478" t="str">
        <f t="shared" si="91"/>
        <v>TF</v>
      </c>
      <c r="U478" t="str">
        <f t="shared" si="92"/>
        <v>TF</v>
      </c>
      <c r="V478" t="str">
        <f t="shared" si="93"/>
        <v>TF</v>
      </c>
      <c r="W478" t="str">
        <f t="shared" si="94"/>
        <v>TF</v>
      </c>
      <c r="X478" t="str">
        <f t="shared" si="95"/>
        <v>TF</v>
      </c>
    </row>
    <row r="479" spans="1:24" x14ac:dyDescent="0.3">
      <c r="A479" t="s">
        <v>479</v>
      </c>
      <c r="B479" t="str">
        <f>+VLOOKUP(A479,tickers!A:B,2,FALSE)</f>
        <v>Goodyear Tire &amp; Rubber Company</v>
      </c>
      <c r="C479">
        <f>VLOOKUP(A479,'6m'!A:C,2,FALSE)</f>
        <v>0.72546014623422095</v>
      </c>
      <c r="D479">
        <f>VLOOKUP(A479,'1y'!A:C,2,FALSE)</f>
        <v>0.82687900338799003</v>
      </c>
      <c r="E479">
        <f>VLOOKUP(A479,'3y'!A:C,2,FALSE)</f>
        <v>0.690434557738409</v>
      </c>
      <c r="F479">
        <f>VLOOKUP(A479,'5y'!A:C,2,FALSE)</f>
        <v>0.26736162077743397</v>
      </c>
      <c r="H479">
        <f>VLOOKUP(A479,'6m'!A:C,3,FALSE)</f>
        <v>0.73346794374324598</v>
      </c>
      <c r="I479">
        <f>VLOOKUP(A479,'1y'!A:C,3,FALSE)</f>
        <v>0.67708049806929005</v>
      </c>
      <c r="J479">
        <f>VLOOKUP(A479,'3y'!A:C,3,FALSE)</f>
        <v>0.74615895239784802</v>
      </c>
      <c r="K479">
        <f>VLOOKUP(A479,'5y'!A:C,3,FALSE)</f>
        <v>0.69118044971266401</v>
      </c>
      <c r="M479" t="str">
        <f t="shared" si="84"/>
        <v>TF</v>
      </c>
      <c r="N479" t="str">
        <f t="shared" si="85"/>
        <v>-</v>
      </c>
      <c r="O479" t="str">
        <f t="shared" si="86"/>
        <v>TF</v>
      </c>
      <c r="P479" t="str">
        <f t="shared" si="87"/>
        <v>TF</v>
      </c>
      <c r="Q479" t="str">
        <f t="shared" si="88"/>
        <v>-</v>
      </c>
      <c r="R479" t="str">
        <f t="shared" si="89"/>
        <v>TF</v>
      </c>
      <c r="S479" t="str">
        <f t="shared" si="90"/>
        <v>MR</v>
      </c>
      <c r="T479" t="str">
        <f t="shared" si="91"/>
        <v>TF</v>
      </c>
      <c r="U479" t="str">
        <f t="shared" si="92"/>
        <v>TF</v>
      </c>
      <c r="V479" t="str">
        <f t="shared" si="93"/>
        <v>TF</v>
      </c>
      <c r="W479" t="str">
        <f t="shared" si="94"/>
        <v>TF</v>
      </c>
      <c r="X479" t="str">
        <f t="shared" si="95"/>
        <v>TF</v>
      </c>
    </row>
    <row r="480" spans="1:24" x14ac:dyDescent="0.3">
      <c r="A480" t="s">
        <v>480</v>
      </c>
      <c r="B480" t="str">
        <f>+VLOOKUP(A480,tickers!A:B,2,FALSE)</f>
        <v>Great Southern Bancorp Inc.</v>
      </c>
      <c r="C480">
        <f>VLOOKUP(A480,'6m'!A:C,2,FALSE)</f>
        <v>0.60296262157171099</v>
      </c>
      <c r="D480">
        <f>VLOOKUP(A480,'1y'!A:C,2,FALSE)</f>
        <v>0.64645673135507398</v>
      </c>
      <c r="E480">
        <f>VLOOKUP(A480,'3y'!A:C,2,FALSE)</f>
        <v>0.269812344392095</v>
      </c>
      <c r="F480">
        <f>VLOOKUP(A480,'5y'!A:C,2,FALSE)</f>
        <v>0.55606247085554905</v>
      </c>
      <c r="H480">
        <f>VLOOKUP(A480,'6m'!A:C,3,FALSE)</f>
        <v>0.55556064472399902</v>
      </c>
      <c r="I480">
        <f>VLOOKUP(A480,'1y'!A:C,3,FALSE)</f>
        <v>0.50980587470308603</v>
      </c>
      <c r="J480">
        <f>VLOOKUP(A480,'3y'!A:C,3,FALSE)</f>
        <v>0.54581980346357395</v>
      </c>
      <c r="K480">
        <f>VLOOKUP(A480,'5y'!A:C,3,FALSE)</f>
        <v>0.60169287528523197</v>
      </c>
      <c r="M480" t="str">
        <f t="shared" si="84"/>
        <v>TF</v>
      </c>
      <c r="N480" t="str">
        <f t="shared" si="85"/>
        <v>-</v>
      </c>
      <c r="O480" t="str">
        <f t="shared" si="86"/>
        <v>TF</v>
      </c>
      <c r="P480" t="str">
        <f t="shared" si="87"/>
        <v>TF</v>
      </c>
      <c r="Q480" t="str">
        <f t="shared" si="88"/>
        <v>-</v>
      </c>
      <c r="R480" t="str">
        <f t="shared" si="89"/>
        <v>TF</v>
      </c>
      <c r="S480" t="str">
        <f t="shared" si="90"/>
        <v>TF</v>
      </c>
      <c r="T480" t="str">
        <f t="shared" si="91"/>
        <v>TF</v>
      </c>
      <c r="U480" t="str">
        <f t="shared" si="92"/>
        <v>TF</v>
      </c>
      <c r="V480" t="str">
        <f t="shared" si="93"/>
        <v>MR</v>
      </c>
      <c r="W480" t="str">
        <f t="shared" si="94"/>
        <v>TF</v>
      </c>
      <c r="X480" t="str">
        <f t="shared" si="95"/>
        <v>TF</v>
      </c>
    </row>
    <row r="481" spans="1:24" x14ac:dyDescent="0.3">
      <c r="A481" t="s">
        <v>481</v>
      </c>
      <c r="B481" t="str">
        <f>+VLOOKUP(A481,tickers!A:B,2,FALSE)</f>
        <v>Greenbrier Companies Inc.</v>
      </c>
      <c r="C481">
        <f>VLOOKUP(A481,'6m'!A:C,2,FALSE)</f>
        <v>0.35598459626494799</v>
      </c>
      <c r="D481">
        <f>VLOOKUP(A481,'1y'!A:C,2,FALSE)</f>
        <v>0.84577168893156496</v>
      </c>
      <c r="E481">
        <f>VLOOKUP(A481,'3y'!A:C,2,FALSE)</f>
        <v>0.32184949208367802</v>
      </c>
      <c r="F481">
        <f>VLOOKUP(A481,'5y'!A:C,2,FALSE)</f>
        <v>0.34938139719816702</v>
      </c>
      <c r="H481">
        <f>VLOOKUP(A481,'6m'!A:C,3,FALSE)</f>
        <v>0.52300731393796895</v>
      </c>
      <c r="I481">
        <f>VLOOKUP(A481,'1y'!A:C,3,FALSE)</f>
        <v>0.62791489679863999</v>
      </c>
      <c r="J481">
        <f>VLOOKUP(A481,'3y'!A:C,3,FALSE)</f>
        <v>0.70638846165990998</v>
      </c>
      <c r="K481">
        <f>VLOOKUP(A481,'5y'!A:C,3,FALSE)</f>
        <v>0.64806674875245496</v>
      </c>
      <c r="M481" t="str">
        <f t="shared" si="84"/>
        <v>TF</v>
      </c>
      <c r="N481" t="str">
        <f t="shared" si="85"/>
        <v>-</v>
      </c>
      <c r="O481" t="str">
        <f t="shared" si="86"/>
        <v>TF</v>
      </c>
      <c r="P481" t="str">
        <f t="shared" si="87"/>
        <v>TF</v>
      </c>
      <c r="Q481" t="str">
        <f t="shared" si="88"/>
        <v>-</v>
      </c>
      <c r="R481" t="str">
        <f t="shared" si="89"/>
        <v>TF</v>
      </c>
      <c r="S481" t="str">
        <f t="shared" si="90"/>
        <v>TF</v>
      </c>
      <c r="T481" t="str">
        <f t="shared" si="91"/>
        <v>TF</v>
      </c>
      <c r="U481" t="str">
        <f t="shared" si="92"/>
        <v>TF</v>
      </c>
      <c r="V481" t="str">
        <f t="shared" si="93"/>
        <v>TF</v>
      </c>
      <c r="W481" t="str">
        <f t="shared" si="94"/>
        <v>TF</v>
      </c>
      <c r="X481" t="str">
        <f t="shared" si="95"/>
        <v>TF</v>
      </c>
    </row>
    <row r="482" spans="1:24" x14ac:dyDescent="0.3">
      <c r="A482" t="s">
        <v>482</v>
      </c>
      <c r="B482" t="str">
        <f>+VLOOKUP(A482,tickers!A:B,2,FALSE)</f>
        <v>Griffon Corp.</v>
      </c>
      <c r="C482">
        <f>VLOOKUP(A482,'6m'!A:C,2,FALSE)</f>
        <v>0.71980255422640804</v>
      </c>
      <c r="D482">
        <f>VLOOKUP(A482,'1y'!A:C,2,FALSE)</f>
        <v>0.635469668489405</v>
      </c>
      <c r="E482">
        <f>VLOOKUP(A482,'3y'!A:C,2,FALSE)</f>
        <v>0.30889790401439499</v>
      </c>
      <c r="F482">
        <f>VLOOKUP(A482,'5y'!A:C,2,FALSE)</f>
        <v>0.147982187973697</v>
      </c>
      <c r="H482">
        <f>VLOOKUP(A482,'6m'!A:C,3,FALSE)</f>
        <v>0.63260327283364504</v>
      </c>
      <c r="I482">
        <f>VLOOKUP(A482,'1y'!A:C,3,FALSE)</f>
        <v>0.65486642499528702</v>
      </c>
      <c r="J482">
        <f>VLOOKUP(A482,'3y'!A:C,3,FALSE)</f>
        <v>0.64188825959525997</v>
      </c>
      <c r="K482">
        <f>VLOOKUP(A482,'5y'!A:C,3,FALSE)</f>
        <v>0.61439243685300704</v>
      </c>
      <c r="M482" t="str">
        <f t="shared" si="84"/>
        <v>TF</v>
      </c>
      <c r="N482" t="str">
        <f t="shared" si="85"/>
        <v>-</v>
      </c>
      <c r="O482" t="str">
        <f t="shared" si="86"/>
        <v>TF</v>
      </c>
      <c r="P482" t="str">
        <f t="shared" si="87"/>
        <v>TF</v>
      </c>
      <c r="Q482" t="str">
        <f t="shared" si="88"/>
        <v>-</v>
      </c>
      <c r="R482" t="str">
        <f t="shared" si="89"/>
        <v>TF</v>
      </c>
      <c r="S482" t="str">
        <f t="shared" si="90"/>
        <v>TF</v>
      </c>
      <c r="T482" t="str">
        <f t="shared" si="91"/>
        <v>TF</v>
      </c>
      <c r="U482" t="str">
        <f t="shared" si="92"/>
        <v>TF</v>
      </c>
      <c r="V482" t="str">
        <f t="shared" si="93"/>
        <v>TF</v>
      </c>
      <c r="W482" t="str">
        <f t="shared" si="94"/>
        <v>TF</v>
      </c>
      <c r="X482" t="str">
        <f t="shared" si="95"/>
        <v>TF</v>
      </c>
    </row>
    <row r="483" spans="1:24" x14ac:dyDescent="0.3">
      <c r="A483" t="s">
        <v>483</v>
      </c>
      <c r="B483" t="str">
        <f>+VLOOKUP(A483,tickers!A:B,2,FALSE)</f>
        <v>Group 1 Automotive Inc.</v>
      </c>
      <c r="C483">
        <f>VLOOKUP(A483,'6m'!A:C,2,FALSE)</f>
        <v>0.61911440597954404</v>
      </c>
      <c r="D483">
        <f>VLOOKUP(A483,'1y'!A:C,2,FALSE)</f>
        <v>0.75442194134374596</v>
      </c>
      <c r="E483">
        <f>VLOOKUP(A483,'3y'!A:C,2,FALSE)</f>
        <v>8.9557653174226204E-2</v>
      </c>
      <c r="F483">
        <f>VLOOKUP(A483,'5y'!A:C,2,FALSE)</f>
        <v>4.9368717322910302E-2</v>
      </c>
      <c r="H483">
        <f>VLOOKUP(A483,'6m'!A:C,3,FALSE)</f>
        <v>0.69710193221969297</v>
      </c>
      <c r="I483">
        <f>VLOOKUP(A483,'1y'!A:C,3,FALSE)</f>
        <v>0.70808599381974702</v>
      </c>
      <c r="J483">
        <f>VLOOKUP(A483,'3y'!A:C,3,FALSE)</f>
        <v>0.62058658266792599</v>
      </c>
      <c r="K483">
        <f>VLOOKUP(A483,'5y'!A:C,3,FALSE)</f>
        <v>0.57853193906129596</v>
      </c>
      <c r="M483" t="str">
        <f t="shared" si="84"/>
        <v>TF</v>
      </c>
      <c r="N483" t="str">
        <f t="shared" si="85"/>
        <v>-</v>
      </c>
      <c r="O483" t="str">
        <f t="shared" si="86"/>
        <v>TF</v>
      </c>
      <c r="P483" t="str">
        <f t="shared" si="87"/>
        <v>TF</v>
      </c>
      <c r="Q483" t="str">
        <f t="shared" si="88"/>
        <v>-</v>
      </c>
      <c r="R483" t="str">
        <f t="shared" si="89"/>
        <v>TF</v>
      </c>
      <c r="S483" t="str">
        <f t="shared" si="90"/>
        <v>TF</v>
      </c>
      <c r="T483" t="str">
        <f t="shared" si="91"/>
        <v>TF</v>
      </c>
      <c r="U483" t="str">
        <f t="shared" si="92"/>
        <v>TF</v>
      </c>
      <c r="V483" t="str">
        <f t="shared" si="93"/>
        <v>TF</v>
      </c>
      <c r="W483" t="str">
        <f t="shared" si="94"/>
        <v>TF</v>
      </c>
      <c r="X483" t="str">
        <f t="shared" si="95"/>
        <v>TF</v>
      </c>
    </row>
    <row r="484" spans="1:24" x14ac:dyDescent="0.3">
      <c r="A484" t="s">
        <v>484</v>
      </c>
      <c r="B484" t="str">
        <f>+VLOOKUP(A484,tickers!A:B,2,FALSE)</f>
        <v>Guaranty Bancorp</v>
      </c>
      <c r="C484">
        <f>VLOOKUP(A484,'6m'!A:C,2,FALSE)</f>
        <v>0.218518764822943</v>
      </c>
      <c r="D484">
        <f>VLOOKUP(A484,'1y'!A:C,2,FALSE)</f>
        <v>7.3414178528104501E-2</v>
      </c>
      <c r="E484">
        <f>VLOOKUP(A484,'3y'!A:C,2,FALSE)</f>
        <v>0.91695918463834603</v>
      </c>
      <c r="F484">
        <f>VLOOKUP(A484,'5y'!A:C,2,FALSE)</f>
        <v>0.902261165027753</v>
      </c>
      <c r="H484">
        <f>VLOOKUP(A484,'6m'!A:C,3,FALSE)</f>
        <v>0.859066838739313</v>
      </c>
      <c r="I484">
        <f>VLOOKUP(A484,'1y'!A:C,3,FALSE)</f>
        <v>0.79149566294412499</v>
      </c>
      <c r="J484">
        <f>VLOOKUP(A484,'3y'!A:C,3,FALSE)</f>
        <v>0.75435721333935601</v>
      </c>
      <c r="K484">
        <f>VLOOKUP(A484,'5y'!A:C,3,FALSE)</f>
        <v>0.73833752052871005</v>
      </c>
      <c r="M484" t="str">
        <f t="shared" si="84"/>
        <v>TF</v>
      </c>
      <c r="N484" t="str">
        <f t="shared" si="85"/>
        <v>-</v>
      </c>
      <c r="O484" t="str">
        <f t="shared" si="86"/>
        <v>TF</v>
      </c>
      <c r="P484" t="str">
        <f t="shared" si="87"/>
        <v>TF</v>
      </c>
      <c r="Q484" t="str">
        <f t="shared" si="88"/>
        <v>MR</v>
      </c>
      <c r="R484" t="str">
        <f t="shared" si="89"/>
        <v>TF</v>
      </c>
      <c r="S484" t="str">
        <f t="shared" si="90"/>
        <v>MR</v>
      </c>
      <c r="T484" t="str">
        <f t="shared" si="91"/>
        <v>TF</v>
      </c>
      <c r="U484" t="str">
        <f t="shared" si="92"/>
        <v>TF</v>
      </c>
      <c r="V484" t="str">
        <f t="shared" si="93"/>
        <v>MR</v>
      </c>
      <c r="W484" t="str">
        <f t="shared" si="94"/>
        <v>TF</v>
      </c>
      <c r="X484" t="str">
        <f t="shared" si="95"/>
        <v>TF</v>
      </c>
    </row>
    <row r="485" spans="1:24" x14ac:dyDescent="0.3">
      <c r="A485" t="s">
        <v>485</v>
      </c>
      <c r="B485" t="str">
        <f>+VLOOKUP(A485,tickers!A:B,2,FALSE)</f>
        <v>Guaranty Federal Bancshares</v>
      </c>
      <c r="C485">
        <f>VLOOKUP(A485,'6m'!A:C,2,FALSE)</f>
        <v>0.43114641256771502</v>
      </c>
      <c r="D485">
        <f>VLOOKUP(A485,'1y'!A:C,2,FALSE)</f>
        <v>0.26103338346208799</v>
      </c>
      <c r="E485">
        <f>VLOOKUP(A485,'3y'!A:C,2,FALSE)</f>
        <v>0.71334104948233601</v>
      </c>
      <c r="F485">
        <f>VLOOKUP(A485,'5y'!A:C,2,FALSE)</f>
        <v>0.85843607894057805</v>
      </c>
      <c r="H485">
        <f>VLOOKUP(A485,'6m'!A:C,3,FALSE)</f>
        <v>0.59632927691470305</v>
      </c>
      <c r="I485">
        <f>VLOOKUP(A485,'1y'!A:C,3,FALSE)</f>
        <v>0.57388181537319105</v>
      </c>
      <c r="J485">
        <f>VLOOKUP(A485,'3y'!A:C,3,FALSE)</f>
        <v>0.54422378983220898</v>
      </c>
      <c r="K485">
        <f>VLOOKUP(A485,'5y'!A:C,3,FALSE)</f>
        <v>0.65357285476234295</v>
      </c>
      <c r="M485" t="str">
        <f t="shared" si="84"/>
        <v>TF</v>
      </c>
      <c r="N485" t="str">
        <f t="shared" si="85"/>
        <v>-</v>
      </c>
      <c r="O485" t="str">
        <f t="shared" si="86"/>
        <v>TF</v>
      </c>
      <c r="P485" t="str">
        <f t="shared" si="87"/>
        <v>TF</v>
      </c>
      <c r="Q485" t="str">
        <f t="shared" si="88"/>
        <v>-</v>
      </c>
      <c r="R485" t="str">
        <f t="shared" si="89"/>
        <v>TF</v>
      </c>
      <c r="S485" t="str">
        <f t="shared" si="90"/>
        <v>MR</v>
      </c>
      <c r="T485" t="str">
        <f t="shared" si="91"/>
        <v>TF</v>
      </c>
      <c r="U485" t="str">
        <f t="shared" si="92"/>
        <v>TF</v>
      </c>
      <c r="V485" t="str">
        <f t="shared" si="93"/>
        <v>MR</v>
      </c>
      <c r="W485" t="str">
        <f t="shared" si="94"/>
        <v>TF</v>
      </c>
      <c r="X485" t="str">
        <f t="shared" si="95"/>
        <v>TF</v>
      </c>
    </row>
    <row r="486" spans="1:24" x14ac:dyDescent="0.3">
      <c r="A486" t="s">
        <v>486</v>
      </c>
      <c r="B486" t="str">
        <f>+VLOOKUP(A486,tickers!A:B,2,FALSE)</f>
        <v>Hanmi Financial Corp.</v>
      </c>
      <c r="C486">
        <f>VLOOKUP(A486,'6m'!A:C,2,FALSE)</f>
        <v>0.735302834397494</v>
      </c>
      <c r="D486">
        <f>VLOOKUP(A486,'1y'!A:C,2,FALSE)</f>
        <v>0.45065760245474101</v>
      </c>
      <c r="E486">
        <f>VLOOKUP(A486,'3y'!A:C,2,FALSE)</f>
        <v>0.59332710100503905</v>
      </c>
      <c r="F486">
        <f>VLOOKUP(A486,'5y'!A:C,2,FALSE)</f>
        <v>0.42986901175001502</v>
      </c>
      <c r="H486">
        <f>VLOOKUP(A486,'6m'!A:C,3,FALSE)</f>
        <v>0.51359391883002004</v>
      </c>
      <c r="I486">
        <f>VLOOKUP(A486,'1y'!A:C,3,FALSE)</f>
        <v>0.57627662606880103</v>
      </c>
      <c r="J486">
        <f>VLOOKUP(A486,'3y'!A:C,3,FALSE)</f>
        <v>0.55391071976984396</v>
      </c>
      <c r="K486">
        <f>VLOOKUP(A486,'5y'!A:C,3,FALSE)</f>
        <v>0.54968894772604204</v>
      </c>
      <c r="M486" t="str">
        <f t="shared" si="84"/>
        <v>TF</v>
      </c>
      <c r="N486" t="str">
        <f t="shared" si="85"/>
        <v>-</v>
      </c>
      <c r="O486" t="str">
        <f t="shared" si="86"/>
        <v>TF</v>
      </c>
      <c r="P486" t="str">
        <f t="shared" si="87"/>
        <v>TF</v>
      </c>
      <c r="Q486" t="str">
        <f t="shared" si="88"/>
        <v>-</v>
      </c>
      <c r="R486" t="str">
        <f t="shared" si="89"/>
        <v>TF</v>
      </c>
      <c r="S486" t="str">
        <f t="shared" si="90"/>
        <v>MR</v>
      </c>
      <c r="T486" t="str">
        <f t="shared" si="91"/>
        <v>TF</v>
      </c>
      <c r="U486" t="str">
        <f t="shared" si="92"/>
        <v>TF</v>
      </c>
      <c r="V486" t="str">
        <f t="shared" si="93"/>
        <v>TF</v>
      </c>
      <c r="W486" t="str">
        <f t="shared" si="94"/>
        <v>TF</v>
      </c>
      <c r="X486" t="str">
        <f t="shared" si="95"/>
        <v>TF</v>
      </c>
    </row>
    <row r="487" spans="1:24" x14ac:dyDescent="0.3">
      <c r="A487" t="s">
        <v>487</v>
      </c>
      <c r="B487" t="str">
        <f>+VLOOKUP(A487,tickers!A:B,2,FALSE)</f>
        <v>Harley-Davidson Inc.</v>
      </c>
      <c r="C487">
        <f>VLOOKUP(A487,'6m'!A:C,2,FALSE)</f>
        <v>0.48366173263135998</v>
      </c>
      <c r="D487">
        <f>VLOOKUP(A487,'1y'!A:C,2,FALSE)</f>
        <v>8.36049259028908E-2</v>
      </c>
      <c r="E487">
        <f>VLOOKUP(A487,'3y'!A:C,2,FALSE)</f>
        <v>0.64878002316276495</v>
      </c>
      <c r="F487">
        <f>VLOOKUP(A487,'5y'!A:C,2,FALSE)</f>
        <v>0.260602886807768</v>
      </c>
      <c r="H487">
        <f>VLOOKUP(A487,'6m'!A:C,3,FALSE)</f>
        <v>0.59656311229889603</v>
      </c>
      <c r="I487">
        <f>VLOOKUP(A487,'1y'!A:C,3,FALSE)</f>
        <v>0.51501043763974097</v>
      </c>
      <c r="J487">
        <f>VLOOKUP(A487,'3y'!A:C,3,FALSE)</f>
        <v>0.55793443124233399</v>
      </c>
      <c r="K487">
        <f>VLOOKUP(A487,'5y'!A:C,3,FALSE)</f>
        <v>0.52797165545070801</v>
      </c>
      <c r="M487" t="str">
        <f t="shared" si="84"/>
        <v>TF</v>
      </c>
      <c r="N487" t="str">
        <f t="shared" si="85"/>
        <v>-</v>
      </c>
      <c r="O487" t="str">
        <f t="shared" si="86"/>
        <v>TF</v>
      </c>
      <c r="P487" t="str">
        <f t="shared" si="87"/>
        <v>TF</v>
      </c>
      <c r="Q487" t="str">
        <f t="shared" si="88"/>
        <v>MR</v>
      </c>
      <c r="R487" t="str">
        <f t="shared" si="89"/>
        <v>TF</v>
      </c>
      <c r="S487" t="str">
        <f t="shared" si="90"/>
        <v>MR</v>
      </c>
      <c r="T487" t="str">
        <f t="shared" si="91"/>
        <v>TF</v>
      </c>
      <c r="U487" t="str">
        <f t="shared" si="92"/>
        <v>TF</v>
      </c>
      <c r="V487" t="str">
        <f t="shared" si="93"/>
        <v>TF</v>
      </c>
      <c r="W487" t="str">
        <f t="shared" si="94"/>
        <v>TF</v>
      </c>
      <c r="X487" t="str">
        <f t="shared" si="95"/>
        <v>TF</v>
      </c>
    </row>
    <row r="488" spans="1:24" x14ac:dyDescent="0.3">
      <c r="A488" t="s">
        <v>488</v>
      </c>
      <c r="B488" t="str">
        <f>+VLOOKUP(A488,tickers!A:B,2,FALSE)</f>
        <v>Hartford Financial Services Group Inc.</v>
      </c>
      <c r="C488">
        <f>VLOOKUP(A488,'6m'!A:C,2,FALSE)</f>
        <v>0.26104681261729301</v>
      </c>
      <c r="D488">
        <f>VLOOKUP(A488,'1y'!A:C,2,FALSE)</f>
        <v>0.97450996364943299</v>
      </c>
      <c r="E488">
        <f>VLOOKUP(A488,'3y'!A:C,2,FALSE)</f>
        <v>0.37854015694681897</v>
      </c>
      <c r="F488">
        <f>VLOOKUP(A488,'5y'!A:C,2,FALSE)</f>
        <v>0.54113116740286005</v>
      </c>
      <c r="H488">
        <f>VLOOKUP(A488,'6m'!A:C,3,FALSE)</f>
        <v>0.46288761374558801</v>
      </c>
      <c r="I488">
        <f>VLOOKUP(A488,'1y'!A:C,3,FALSE)</f>
        <v>0.71704288996724697</v>
      </c>
      <c r="J488">
        <f>VLOOKUP(A488,'3y'!A:C,3,FALSE)</f>
        <v>0.63097013867293505</v>
      </c>
      <c r="K488">
        <f>VLOOKUP(A488,'5y'!A:C,3,FALSE)</f>
        <v>0.61356292513584698</v>
      </c>
      <c r="M488" t="str">
        <f t="shared" si="84"/>
        <v>MR</v>
      </c>
      <c r="N488" t="str">
        <f t="shared" si="85"/>
        <v>-</v>
      </c>
      <c r="O488" t="str">
        <f t="shared" si="86"/>
        <v>-</v>
      </c>
      <c r="P488" t="str">
        <f t="shared" si="87"/>
        <v>TF</v>
      </c>
      <c r="Q488" t="str">
        <f t="shared" si="88"/>
        <v>-</v>
      </c>
      <c r="R488" t="str">
        <f t="shared" si="89"/>
        <v>TF</v>
      </c>
      <c r="S488" t="str">
        <f t="shared" si="90"/>
        <v>TF</v>
      </c>
      <c r="T488" t="str">
        <f t="shared" si="91"/>
        <v>TF</v>
      </c>
      <c r="U488" t="str">
        <f t="shared" si="92"/>
        <v>TF</v>
      </c>
      <c r="V488" t="str">
        <f t="shared" si="93"/>
        <v>MR</v>
      </c>
      <c r="W488" t="str">
        <f t="shared" si="94"/>
        <v>TF</v>
      </c>
      <c r="X488" t="str">
        <f t="shared" si="95"/>
        <v>TF</v>
      </c>
    </row>
  </sheetData>
  <mergeCells count="2">
    <mergeCell ref="C1:F1"/>
    <mergeCell ref="H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workbookViewId="0">
      <selection activeCell="B22" sqref="B22"/>
    </sheetView>
  </sheetViews>
  <sheetFormatPr defaultRowHeight="14.4" x14ac:dyDescent="0.3"/>
  <cols>
    <col min="1" max="1" width="6.88671875" bestFit="1" customWidth="1"/>
    <col min="2" max="2" width="36.88671875" bestFit="1" customWidth="1"/>
  </cols>
  <sheetData>
    <row r="1" spans="1:2" x14ac:dyDescent="0.3">
      <c r="A1" t="s">
        <v>0</v>
      </c>
      <c r="B1" t="s">
        <v>495</v>
      </c>
    </row>
    <row r="2" spans="1:2" x14ac:dyDescent="0.3">
      <c r="A2" t="s">
        <v>3</v>
      </c>
      <c r="B2" t="s">
        <v>496</v>
      </c>
    </row>
    <row r="3" spans="1:2" x14ac:dyDescent="0.3">
      <c r="A3" t="s">
        <v>4</v>
      </c>
      <c r="B3" t="s">
        <v>497</v>
      </c>
    </row>
    <row r="4" spans="1:2" x14ac:dyDescent="0.3">
      <c r="A4" t="s">
        <v>5</v>
      </c>
      <c r="B4" t="s">
        <v>498</v>
      </c>
    </row>
    <row r="5" spans="1:2" x14ac:dyDescent="0.3">
      <c r="A5" t="s">
        <v>6</v>
      </c>
      <c r="B5" t="s">
        <v>499</v>
      </c>
    </row>
    <row r="6" spans="1:2" x14ac:dyDescent="0.3">
      <c r="A6" t="s">
        <v>7</v>
      </c>
      <c r="B6" t="s">
        <v>500</v>
      </c>
    </row>
    <row r="7" spans="1:2" x14ac:dyDescent="0.3">
      <c r="A7" t="s">
        <v>8</v>
      </c>
      <c r="B7" t="s">
        <v>501</v>
      </c>
    </row>
    <row r="8" spans="1:2" x14ac:dyDescent="0.3">
      <c r="A8" t="s">
        <v>9</v>
      </c>
      <c r="B8" t="s">
        <v>502</v>
      </c>
    </row>
    <row r="9" spans="1:2" x14ac:dyDescent="0.3">
      <c r="A9" t="s">
        <v>10</v>
      </c>
      <c r="B9" t="s">
        <v>503</v>
      </c>
    </row>
    <row r="10" spans="1:2" x14ac:dyDescent="0.3">
      <c r="A10" t="s">
        <v>11</v>
      </c>
      <c r="B10" t="s">
        <v>504</v>
      </c>
    </row>
    <row r="11" spans="1:2" x14ac:dyDescent="0.3">
      <c r="A11" t="s">
        <v>12</v>
      </c>
      <c r="B11" t="s">
        <v>505</v>
      </c>
    </row>
    <row r="12" spans="1:2" x14ac:dyDescent="0.3">
      <c r="A12" t="s">
        <v>13</v>
      </c>
      <c r="B12" t="s">
        <v>506</v>
      </c>
    </row>
    <row r="13" spans="1:2" x14ac:dyDescent="0.3">
      <c r="A13" t="s">
        <v>14</v>
      </c>
      <c r="B13" t="s">
        <v>507</v>
      </c>
    </row>
    <row r="14" spans="1:2" x14ac:dyDescent="0.3">
      <c r="A14" t="s">
        <v>15</v>
      </c>
      <c r="B14" t="s">
        <v>508</v>
      </c>
    </row>
    <row r="15" spans="1:2" x14ac:dyDescent="0.3">
      <c r="A15" t="s">
        <v>16</v>
      </c>
      <c r="B15" t="s">
        <v>509</v>
      </c>
    </row>
    <row r="16" spans="1:2" x14ac:dyDescent="0.3">
      <c r="A16" t="s">
        <v>17</v>
      </c>
      <c r="B16" t="s">
        <v>510</v>
      </c>
    </row>
    <row r="17" spans="1:2" x14ac:dyDescent="0.3">
      <c r="A17" t="s">
        <v>18</v>
      </c>
      <c r="B17" t="s">
        <v>511</v>
      </c>
    </row>
    <row r="18" spans="1:2" x14ac:dyDescent="0.3">
      <c r="A18" t="s">
        <v>19</v>
      </c>
      <c r="B18" t="s">
        <v>512</v>
      </c>
    </row>
    <row r="19" spans="1:2" x14ac:dyDescent="0.3">
      <c r="A19" t="s">
        <v>20</v>
      </c>
      <c r="B19" t="s">
        <v>513</v>
      </c>
    </row>
    <row r="20" spans="1:2" x14ac:dyDescent="0.3">
      <c r="A20" t="s">
        <v>21</v>
      </c>
      <c r="B20" t="s">
        <v>514</v>
      </c>
    </row>
    <row r="21" spans="1:2" x14ac:dyDescent="0.3">
      <c r="A21" t="s">
        <v>22</v>
      </c>
      <c r="B21" t="s">
        <v>515</v>
      </c>
    </row>
    <row r="22" spans="1:2" x14ac:dyDescent="0.3">
      <c r="A22" t="s">
        <v>23</v>
      </c>
      <c r="B22" t="s">
        <v>516</v>
      </c>
    </row>
    <row r="23" spans="1:2" x14ac:dyDescent="0.3">
      <c r="A23" t="s">
        <v>24</v>
      </c>
      <c r="B23" t="s">
        <v>517</v>
      </c>
    </row>
    <row r="24" spans="1:2" x14ac:dyDescent="0.3">
      <c r="A24" t="s">
        <v>25</v>
      </c>
      <c r="B24" t="s">
        <v>518</v>
      </c>
    </row>
    <row r="25" spans="1:2" x14ac:dyDescent="0.3">
      <c r="A25" t="s">
        <v>26</v>
      </c>
      <c r="B25" t="s">
        <v>519</v>
      </c>
    </row>
    <row r="26" spans="1:2" x14ac:dyDescent="0.3">
      <c r="A26" t="s">
        <v>27</v>
      </c>
      <c r="B26" t="s">
        <v>520</v>
      </c>
    </row>
    <row r="27" spans="1:2" x14ac:dyDescent="0.3">
      <c r="A27" t="s">
        <v>28</v>
      </c>
      <c r="B27" t="s">
        <v>521</v>
      </c>
    </row>
    <row r="28" spans="1:2" x14ac:dyDescent="0.3">
      <c r="A28" t="s">
        <v>29</v>
      </c>
      <c r="B28" t="s">
        <v>522</v>
      </c>
    </row>
    <row r="29" spans="1:2" x14ac:dyDescent="0.3">
      <c r="A29" t="s">
        <v>30</v>
      </c>
      <c r="B29" t="s">
        <v>523</v>
      </c>
    </row>
    <row r="30" spans="1:2" x14ac:dyDescent="0.3">
      <c r="A30" t="s">
        <v>31</v>
      </c>
      <c r="B30" t="s">
        <v>524</v>
      </c>
    </row>
    <row r="31" spans="1:2" x14ac:dyDescent="0.3">
      <c r="A31" t="s">
        <v>32</v>
      </c>
      <c r="B31" t="s">
        <v>525</v>
      </c>
    </row>
    <row r="32" spans="1:2" x14ac:dyDescent="0.3">
      <c r="A32" t="s">
        <v>33</v>
      </c>
      <c r="B32" t="s">
        <v>526</v>
      </c>
    </row>
    <row r="33" spans="1:2" x14ac:dyDescent="0.3">
      <c r="A33" t="s">
        <v>34</v>
      </c>
      <c r="B33" t="s">
        <v>527</v>
      </c>
    </row>
    <row r="34" spans="1:2" x14ac:dyDescent="0.3">
      <c r="A34" t="s">
        <v>35</v>
      </c>
      <c r="B34" t="s">
        <v>528</v>
      </c>
    </row>
    <row r="35" spans="1:2" x14ac:dyDescent="0.3">
      <c r="A35" t="s">
        <v>36</v>
      </c>
      <c r="B35" t="s">
        <v>529</v>
      </c>
    </row>
    <row r="36" spans="1:2" x14ac:dyDescent="0.3">
      <c r="A36" t="s">
        <v>37</v>
      </c>
      <c r="B36" t="s">
        <v>530</v>
      </c>
    </row>
    <row r="37" spans="1:2" x14ac:dyDescent="0.3">
      <c r="A37" t="s">
        <v>38</v>
      </c>
      <c r="B37" t="s">
        <v>531</v>
      </c>
    </row>
    <row r="38" spans="1:2" x14ac:dyDescent="0.3">
      <c r="A38" t="s">
        <v>39</v>
      </c>
      <c r="B38" t="s">
        <v>532</v>
      </c>
    </row>
    <row r="39" spans="1:2" x14ac:dyDescent="0.3">
      <c r="A39" t="s">
        <v>533</v>
      </c>
      <c r="B39" t="s">
        <v>534</v>
      </c>
    </row>
    <row r="40" spans="1:2" x14ac:dyDescent="0.3">
      <c r="A40" t="s">
        <v>40</v>
      </c>
      <c r="B40" t="s">
        <v>535</v>
      </c>
    </row>
    <row r="41" spans="1:2" x14ac:dyDescent="0.3">
      <c r="A41" t="s">
        <v>41</v>
      </c>
      <c r="B41" t="s">
        <v>536</v>
      </c>
    </row>
    <row r="42" spans="1:2" x14ac:dyDescent="0.3">
      <c r="A42" t="s">
        <v>42</v>
      </c>
      <c r="B42" t="s">
        <v>537</v>
      </c>
    </row>
    <row r="44" spans="1:2" x14ac:dyDescent="0.3">
      <c r="A44" t="s">
        <v>43</v>
      </c>
      <c r="B44" t="s">
        <v>538</v>
      </c>
    </row>
    <row r="45" spans="1:2" x14ac:dyDescent="0.3">
      <c r="A45" t="s">
        <v>44</v>
      </c>
      <c r="B45" t="s">
        <v>539</v>
      </c>
    </row>
    <row r="46" spans="1:2" x14ac:dyDescent="0.3">
      <c r="A46" t="s">
        <v>45</v>
      </c>
      <c r="B46" t="s">
        <v>540</v>
      </c>
    </row>
    <row r="47" spans="1:2" x14ac:dyDescent="0.3">
      <c r="A47" t="s">
        <v>46</v>
      </c>
      <c r="B47" t="s">
        <v>541</v>
      </c>
    </row>
    <row r="48" spans="1:2" x14ac:dyDescent="0.3">
      <c r="A48" t="s">
        <v>47</v>
      </c>
      <c r="B48" t="s">
        <v>542</v>
      </c>
    </row>
    <row r="49" spans="1:2" x14ac:dyDescent="0.3">
      <c r="A49" t="s">
        <v>48</v>
      </c>
      <c r="B49" t="s">
        <v>543</v>
      </c>
    </row>
    <row r="50" spans="1:2" x14ac:dyDescent="0.3">
      <c r="A50" t="s">
        <v>49</v>
      </c>
      <c r="B50" t="s">
        <v>544</v>
      </c>
    </row>
    <row r="51" spans="1:2" x14ac:dyDescent="0.3">
      <c r="A51" t="s">
        <v>50</v>
      </c>
      <c r="B51" t="s">
        <v>545</v>
      </c>
    </row>
    <row r="52" spans="1:2" x14ac:dyDescent="0.3">
      <c r="A52" t="s">
        <v>51</v>
      </c>
      <c r="B52" t="s">
        <v>546</v>
      </c>
    </row>
    <row r="53" spans="1:2" x14ac:dyDescent="0.3">
      <c r="A53" t="s">
        <v>52</v>
      </c>
      <c r="B53" t="s">
        <v>547</v>
      </c>
    </row>
    <row r="54" spans="1:2" x14ac:dyDescent="0.3">
      <c r="A54" t="s">
        <v>53</v>
      </c>
      <c r="B54" t="s">
        <v>548</v>
      </c>
    </row>
    <row r="55" spans="1:2" x14ac:dyDescent="0.3">
      <c r="A55" t="s">
        <v>54</v>
      </c>
      <c r="B55" t="s">
        <v>549</v>
      </c>
    </row>
    <row r="56" spans="1:2" x14ac:dyDescent="0.3">
      <c r="A56" t="s">
        <v>55</v>
      </c>
      <c r="B56" t="s">
        <v>550</v>
      </c>
    </row>
    <row r="57" spans="1:2" x14ac:dyDescent="0.3">
      <c r="A57" t="s">
        <v>56</v>
      </c>
      <c r="B57" t="s">
        <v>551</v>
      </c>
    </row>
    <row r="58" spans="1:2" x14ac:dyDescent="0.3">
      <c r="A58" t="s">
        <v>57</v>
      </c>
      <c r="B58" t="s">
        <v>552</v>
      </c>
    </row>
    <row r="59" spans="1:2" x14ac:dyDescent="0.3">
      <c r="A59" t="s">
        <v>58</v>
      </c>
      <c r="B59" t="s">
        <v>553</v>
      </c>
    </row>
    <row r="60" spans="1:2" x14ac:dyDescent="0.3">
      <c r="A60" t="s">
        <v>59</v>
      </c>
      <c r="B60" t="s">
        <v>554</v>
      </c>
    </row>
    <row r="61" spans="1:2" x14ac:dyDescent="0.3">
      <c r="A61" t="s">
        <v>60</v>
      </c>
      <c r="B61" t="s">
        <v>555</v>
      </c>
    </row>
    <row r="62" spans="1:2" x14ac:dyDescent="0.3">
      <c r="A62" t="s">
        <v>61</v>
      </c>
      <c r="B62" t="s">
        <v>556</v>
      </c>
    </row>
    <row r="63" spans="1:2" x14ac:dyDescent="0.3">
      <c r="A63" t="s">
        <v>62</v>
      </c>
      <c r="B63" t="s">
        <v>557</v>
      </c>
    </row>
    <row r="64" spans="1:2" x14ac:dyDescent="0.3">
      <c r="A64" t="s">
        <v>63</v>
      </c>
      <c r="B64" t="s">
        <v>558</v>
      </c>
    </row>
    <row r="65" spans="1:2" x14ac:dyDescent="0.3">
      <c r="A65" t="s">
        <v>64</v>
      </c>
      <c r="B65" t="s">
        <v>559</v>
      </c>
    </row>
    <row r="66" spans="1:2" x14ac:dyDescent="0.3">
      <c r="A66" t="s">
        <v>65</v>
      </c>
      <c r="B66" t="s">
        <v>560</v>
      </c>
    </row>
    <row r="67" spans="1:2" x14ac:dyDescent="0.3">
      <c r="A67" t="s">
        <v>66</v>
      </c>
      <c r="B67" t="s">
        <v>561</v>
      </c>
    </row>
    <row r="68" spans="1:2" x14ac:dyDescent="0.3">
      <c r="A68" t="s">
        <v>67</v>
      </c>
      <c r="B68" t="s">
        <v>562</v>
      </c>
    </row>
    <row r="69" spans="1:2" x14ac:dyDescent="0.3">
      <c r="A69" t="s">
        <v>68</v>
      </c>
      <c r="B69" t="s">
        <v>563</v>
      </c>
    </row>
    <row r="70" spans="1:2" x14ac:dyDescent="0.3">
      <c r="A70" t="s">
        <v>69</v>
      </c>
      <c r="B70" t="s">
        <v>564</v>
      </c>
    </row>
    <row r="71" spans="1:2" x14ac:dyDescent="0.3">
      <c r="A71" t="s">
        <v>70</v>
      </c>
      <c r="B71" t="s">
        <v>565</v>
      </c>
    </row>
    <row r="72" spans="1:2" x14ac:dyDescent="0.3">
      <c r="A72" t="s">
        <v>71</v>
      </c>
      <c r="B72" t="s">
        <v>566</v>
      </c>
    </row>
    <row r="73" spans="1:2" x14ac:dyDescent="0.3">
      <c r="A73" t="s">
        <v>72</v>
      </c>
      <c r="B73" t="s">
        <v>567</v>
      </c>
    </row>
    <row r="74" spans="1:2" x14ac:dyDescent="0.3">
      <c r="A74" t="s">
        <v>73</v>
      </c>
      <c r="B74" t="s">
        <v>568</v>
      </c>
    </row>
    <row r="75" spans="1:2" x14ac:dyDescent="0.3">
      <c r="A75" t="s">
        <v>74</v>
      </c>
      <c r="B75" t="s">
        <v>569</v>
      </c>
    </row>
    <row r="76" spans="1:2" x14ac:dyDescent="0.3">
      <c r="A76" t="s">
        <v>75</v>
      </c>
      <c r="B76" t="s">
        <v>570</v>
      </c>
    </row>
    <row r="77" spans="1:2" x14ac:dyDescent="0.3">
      <c r="A77" t="s">
        <v>76</v>
      </c>
      <c r="B77" t="s">
        <v>571</v>
      </c>
    </row>
    <row r="78" spans="1:2" x14ac:dyDescent="0.3">
      <c r="A78" t="s">
        <v>77</v>
      </c>
      <c r="B78" t="s">
        <v>572</v>
      </c>
    </row>
    <row r="79" spans="1:2" x14ac:dyDescent="0.3">
      <c r="A79" t="s">
        <v>78</v>
      </c>
      <c r="B79" t="s">
        <v>573</v>
      </c>
    </row>
    <row r="80" spans="1:2" x14ac:dyDescent="0.3">
      <c r="A80" t="s">
        <v>79</v>
      </c>
      <c r="B80" t="s">
        <v>574</v>
      </c>
    </row>
    <row r="81" spans="1:2" x14ac:dyDescent="0.3">
      <c r="A81" t="s">
        <v>80</v>
      </c>
      <c r="B81" t="s">
        <v>575</v>
      </c>
    </row>
    <row r="82" spans="1:2" x14ac:dyDescent="0.3">
      <c r="A82" t="s">
        <v>81</v>
      </c>
      <c r="B82" t="s">
        <v>576</v>
      </c>
    </row>
    <row r="83" spans="1:2" x14ac:dyDescent="0.3">
      <c r="A83" t="s">
        <v>82</v>
      </c>
      <c r="B83" t="s">
        <v>577</v>
      </c>
    </row>
    <row r="84" spans="1:2" x14ac:dyDescent="0.3">
      <c r="A84" t="s">
        <v>83</v>
      </c>
      <c r="B84" t="s">
        <v>578</v>
      </c>
    </row>
    <row r="85" spans="1:2" x14ac:dyDescent="0.3">
      <c r="A85" t="s">
        <v>84</v>
      </c>
      <c r="B85" t="s">
        <v>579</v>
      </c>
    </row>
    <row r="86" spans="1:2" x14ac:dyDescent="0.3">
      <c r="A86" t="s">
        <v>85</v>
      </c>
      <c r="B86" t="s">
        <v>580</v>
      </c>
    </row>
    <row r="87" spans="1:2" x14ac:dyDescent="0.3">
      <c r="A87" t="s">
        <v>86</v>
      </c>
      <c r="B87" t="s">
        <v>581</v>
      </c>
    </row>
    <row r="88" spans="1:2" x14ac:dyDescent="0.3">
      <c r="A88" t="s">
        <v>87</v>
      </c>
      <c r="B88" t="s">
        <v>582</v>
      </c>
    </row>
    <row r="89" spans="1:2" x14ac:dyDescent="0.3">
      <c r="A89" t="s">
        <v>583</v>
      </c>
      <c r="B89" t="s">
        <v>584</v>
      </c>
    </row>
    <row r="90" spans="1:2" x14ac:dyDescent="0.3">
      <c r="A90" t="s">
        <v>88</v>
      </c>
      <c r="B90" t="s">
        <v>585</v>
      </c>
    </row>
    <row r="91" spans="1:2" x14ac:dyDescent="0.3">
      <c r="A91" t="s">
        <v>89</v>
      </c>
      <c r="B91" t="s">
        <v>586</v>
      </c>
    </row>
    <row r="92" spans="1:2" x14ac:dyDescent="0.3">
      <c r="A92" t="s">
        <v>90</v>
      </c>
      <c r="B92" t="s">
        <v>587</v>
      </c>
    </row>
    <row r="93" spans="1:2" x14ac:dyDescent="0.3">
      <c r="A93" t="s">
        <v>91</v>
      </c>
      <c r="B93" t="s">
        <v>588</v>
      </c>
    </row>
    <row r="94" spans="1:2" x14ac:dyDescent="0.3">
      <c r="A94" t="s">
        <v>92</v>
      </c>
      <c r="B94" t="s">
        <v>589</v>
      </c>
    </row>
    <row r="95" spans="1:2" x14ac:dyDescent="0.3">
      <c r="A95" t="s">
        <v>93</v>
      </c>
      <c r="B95" t="s">
        <v>590</v>
      </c>
    </row>
    <row r="96" spans="1:2" x14ac:dyDescent="0.3">
      <c r="A96" t="s">
        <v>94</v>
      </c>
      <c r="B96" t="s">
        <v>591</v>
      </c>
    </row>
    <row r="97" spans="1:2" x14ac:dyDescent="0.3">
      <c r="A97" t="s">
        <v>95</v>
      </c>
      <c r="B97" t="s">
        <v>592</v>
      </c>
    </row>
    <row r="98" spans="1:2" x14ac:dyDescent="0.3">
      <c r="A98" t="s">
        <v>96</v>
      </c>
      <c r="B98" t="s">
        <v>593</v>
      </c>
    </row>
    <row r="99" spans="1:2" x14ac:dyDescent="0.3">
      <c r="A99" t="s">
        <v>97</v>
      </c>
      <c r="B99" t="s">
        <v>594</v>
      </c>
    </row>
    <row r="100" spans="1:2" x14ac:dyDescent="0.3">
      <c r="A100" t="s">
        <v>98</v>
      </c>
      <c r="B100" t="s">
        <v>595</v>
      </c>
    </row>
    <row r="101" spans="1:2" x14ac:dyDescent="0.3">
      <c r="A101" t="s">
        <v>99</v>
      </c>
      <c r="B101" t="s">
        <v>596</v>
      </c>
    </row>
    <row r="102" spans="1:2" x14ac:dyDescent="0.3">
      <c r="A102" t="s">
        <v>100</v>
      </c>
      <c r="B102" t="s">
        <v>597</v>
      </c>
    </row>
    <row r="103" spans="1:2" x14ac:dyDescent="0.3">
      <c r="A103" t="s">
        <v>101</v>
      </c>
      <c r="B103" t="s">
        <v>598</v>
      </c>
    </row>
    <row r="104" spans="1:2" x14ac:dyDescent="0.3">
      <c r="A104" t="s">
        <v>102</v>
      </c>
      <c r="B104" t="s">
        <v>599</v>
      </c>
    </row>
    <row r="105" spans="1:2" x14ac:dyDescent="0.3">
      <c r="A105" t="s">
        <v>103</v>
      </c>
      <c r="B105" t="s">
        <v>600</v>
      </c>
    </row>
    <row r="106" spans="1:2" x14ac:dyDescent="0.3">
      <c r="A106" t="s">
        <v>104</v>
      </c>
      <c r="B106" t="s">
        <v>601</v>
      </c>
    </row>
    <row r="107" spans="1:2" x14ac:dyDescent="0.3">
      <c r="A107" t="s">
        <v>105</v>
      </c>
      <c r="B107" t="s">
        <v>602</v>
      </c>
    </row>
    <row r="108" spans="1:2" x14ac:dyDescent="0.3">
      <c r="A108" t="s">
        <v>106</v>
      </c>
      <c r="B108" t="s">
        <v>603</v>
      </c>
    </row>
    <row r="109" spans="1:2" x14ac:dyDescent="0.3">
      <c r="A109" t="s">
        <v>107</v>
      </c>
      <c r="B109" t="s">
        <v>604</v>
      </c>
    </row>
    <row r="110" spans="1:2" x14ac:dyDescent="0.3">
      <c r="A110" t="s">
        <v>108</v>
      </c>
      <c r="B110" t="s">
        <v>605</v>
      </c>
    </row>
    <row r="111" spans="1:2" x14ac:dyDescent="0.3">
      <c r="A111" t="s">
        <v>109</v>
      </c>
      <c r="B111" t="s">
        <v>606</v>
      </c>
    </row>
    <row r="112" spans="1:2" x14ac:dyDescent="0.3">
      <c r="A112" t="s">
        <v>110</v>
      </c>
      <c r="B112" t="s">
        <v>607</v>
      </c>
    </row>
    <row r="113" spans="1:2" x14ac:dyDescent="0.3">
      <c r="A113" t="s">
        <v>111</v>
      </c>
      <c r="B113" t="s">
        <v>608</v>
      </c>
    </row>
    <row r="114" spans="1:2" x14ac:dyDescent="0.3">
      <c r="A114" t="s">
        <v>112</v>
      </c>
      <c r="B114" t="s">
        <v>609</v>
      </c>
    </row>
    <row r="115" spans="1:2" x14ac:dyDescent="0.3">
      <c r="A115" t="s">
        <v>113</v>
      </c>
      <c r="B115" t="s">
        <v>610</v>
      </c>
    </row>
    <row r="116" spans="1:2" x14ac:dyDescent="0.3">
      <c r="A116" t="s">
        <v>114</v>
      </c>
      <c r="B116" t="s">
        <v>611</v>
      </c>
    </row>
    <row r="117" spans="1:2" x14ac:dyDescent="0.3">
      <c r="A117" t="s">
        <v>115</v>
      </c>
      <c r="B117" t="s">
        <v>612</v>
      </c>
    </row>
    <row r="118" spans="1:2" x14ac:dyDescent="0.3">
      <c r="A118" t="s">
        <v>613</v>
      </c>
      <c r="B118" t="s">
        <v>614</v>
      </c>
    </row>
    <row r="119" spans="1:2" x14ac:dyDescent="0.3">
      <c r="A119" t="s">
        <v>116</v>
      </c>
      <c r="B119" t="s">
        <v>615</v>
      </c>
    </row>
    <row r="120" spans="1:2" x14ac:dyDescent="0.3">
      <c r="A120" t="s">
        <v>117</v>
      </c>
      <c r="B120" t="s">
        <v>616</v>
      </c>
    </row>
    <row r="121" spans="1:2" x14ac:dyDescent="0.3">
      <c r="A121" t="s">
        <v>118</v>
      </c>
      <c r="B121" t="s">
        <v>617</v>
      </c>
    </row>
    <row r="122" spans="1:2" x14ac:dyDescent="0.3">
      <c r="A122" t="s">
        <v>119</v>
      </c>
      <c r="B122" t="s">
        <v>618</v>
      </c>
    </row>
    <row r="123" spans="1:2" x14ac:dyDescent="0.3">
      <c r="A123" t="s">
        <v>120</v>
      </c>
      <c r="B123" t="s">
        <v>619</v>
      </c>
    </row>
    <row r="124" spans="1:2" x14ac:dyDescent="0.3">
      <c r="A124" t="s">
        <v>121</v>
      </c>
      <c r="B124" t="s">
        <v>620</v>
      </c>
    </row>
    <row r="125" spans="1:2" x14ac:dyDescent="0.3">
      <c r="A125" t="s">
        <v>122</v>
      </c>
      <c r="B125" t="s">
        <v>621</v>
      </c>
    </row>
    <row r="127" spans="1:2" x14ac:dyDescent="0.3">
      <c r="A127" t="s">
        <v>123</v>
      </c>
      <c r="B127" t="s">
        <v>622</v>
      </c>
    </row>
    <row r="128" spans="1:2" x14ac:dyDescent="0.3">
      <c r="A128" t="s">
        <v>124</v>
      </c>
      <c r="B128" t="s">
        <v>623</v>
      </c>
    </row>
    <row r="129" spans="1:2" x14ac:dyDescent="0.3">
      <c r="A129" t="s">
        <v>125</v>
      </c>
      <c r="B129" t="s">
        <v>624</v>
      </c>
    </row>
    <row r="130" spans="1:2" x14ac:dyDescent="0.3">
      <c r="A130" t="s">
        <v>126</v>
      </c>
      <c r="B130" t="s">
        <v>625</v>
      </c>
    </row>
    <row r="131" spans="1:2" x14ac:dyDescent="0.3">
      <c r="A131" t="s">
        <v>127</v>
      </c>
      <c r="B131" t="s">
        <v>626</v>
      </c>
    </row>
    <row r="133" spans="1:2" x14ac:dyDescent="0.3">
      <c r="A133" t="s">
        <v>128</v>
      </c>
      <c r="B133" t="s">
        <v>627</v>
      </c>
    </row>
    <row r="134" spans="1:2" x14ac:dyDescent="0.3">
      <c r="A134" t="s">
        <v>628</v>
      </c>
      <c r="B134" t="s">
        <v>629</v>
      </c>
    </row>
    <row r="135" spans="1:2" x14ac:dyDescent="0.3">
      <c r="A135" t="s">
        <v>129</v>
      </c>
      <c r="B135" t="s">
        <v>630</v>
      </c>
    </row>
    <row r="136" spans="1:2" x14ac:dyDescent="0.3">
      <c r="A136" t="s">
        <v>130</v>
      </c>
      <c r="B136" t="s">
        <v>631</v>
      </c>
    </row>
    <row r="137" spans="1:2" x14ac:dyDescent="0.3">
      <c r="A137" t="s">
        <v>131</v>
      </c>
      <c r="B137" t="s">
        <v>632</v>
      </c>
    </row>
    <row r="138" spans="1:2" x14ac:dyDescent="0.3">
      <c r="A138" t="s">
        <v>132</v>
      </c>
      <c r="B138" t="s">
        <v>633</v>
      </c>
    </row>
    <row r="139" spans="1:2" x14ac:dyDescent="0.3">
      <c r="A139" t="s">
        <v>133</v>
      </c>
      <c r="B139" t="s">
        <v>634</v>
      </c>
    </row>
    <row r="140" spans="1:2" x14ac:dyDescent="0.3">
      <c r="A140" t="s">
        <v>134</v>
      </c>
      <c r="B140" t="s">
        <v>635</v>
      </c>
    </row>
    <row r="141" spans="1:2" x14ac:dyDescent="0.3">
      <c r="A141" t="s">
        <v>135</v>
      </c>
      <c r="B141" t="s">
        <v>636</v>
      </c>
    </row>
    <row r="142" spans="1:2" x14ac:dyDescent="0.3">
      <c r="A142" t="s">
        <v>136</v>
      </c>
      <c r="B142" t="s">
        <v>637</v>
      </c>
    </row>
    <row r="143" spans="1:2" x14ac:dyDescent="0.3">
      <c r="A143" t="s">
        <v>137</v>
      </c>
      <c r="B143" t="s">
        <v>638</v>
      </c>
    </row>
    <row r="144" spans="1:2" x14ac:dyDescent="0.3">
      <c r="A144" t="s">
        <v>138</v>
      </c>
      <c r="B144" t="s">
        <v>639</v>
      </c>
    </row>
    <row r="145" spans="1:2" x14ac:dyDescent="0.3">
      <c r="A145" t="s">
        <v>139</v>
      </c>
      <c r="B145" t="s">
        <v>640</v>
      </c>
    </row>
    <row r="146" spans="1:2" x14ac:dyDescent="0.3">
      <c r="A146" t="s">
        <v>140</v>
      </c>
      <c r="B146" t="s">
        <v>641</v>
      </c>
    </row>
    <row r="147" spans="1:2" x14ac:dyDescent="0.3">
      <c r="A147" t="s">
        <v>141</v>
      </c>
      <c r="B147" t="s">
        <v>642</v>
      </c>
    </row>
    <row r="148" spans="1:2" x14ac:dyDescent="0.3">
      <c r="A148" t="s">
        <v>142</v>
      </c>
      <c r="B148" t="s">
        <v>643</v>
      </c>
    </row>
    <row r="149" spans="1:2" x14ac:dyDescent="0.3">
      <c r="A149" t="s">
        <v>143</v>
      </c>
      <c r="B149" t="s">
        <v>644</v>
      </c>
    </row>
    <row r="150" spans="1:2" x14ac:dyDescent="0.3">
      <c r="A150" t="s">
        <v>144</v>
      </c>
      <c r="B150" t="s">
        <v>645</v>
      </c>
    </row>
    <row r="151" spans="1:2" x14ac:dyDescent="0.3">
      <c r="A151" t="s">
        <v>145</v>
      </c>
      <c r="B151" t="s">
        <v>646</v>
      </c>
    </row>
    <row r="152" spans="1:2" x14ac:dyDescent="0.3">
      <c r="A152" t="s">
        <v>146</v>
      </c>
      <c r="B152" t="s">
        <v>647</v>
      </c>
    </row>
    <row r="153" spans="1:2" x14ac:dyDescent="0.3">
      <c r="A153" t="s">
        <v>147</v>
      </c>
      <c r="B153" t="s">
        <v>648</v>
      </c>
    </row>
    <row r="154" spans="1:2" x14ac:dyDescent="0.3">
      <c r="A154" t="s">
        <v>148</v>
      </c>
      <c r="B154" t="s">
        <v>649</v>
      </c>
    </row>
    <row r="155" spans="1:2" x14ac:dyDescent="0.3">
      <c r="A155" t="s">
        <v>149</v>
      </c>
      <c r="B155" t="s">
        <v>650</v>
      </c>
    </row>
    <row r="156" spans="1:2" x14ac:dyDescent="0.3">
      <c r="A156" t="s">
        <v>150</v>
      </c>
      <c r="B156" t="s">
        <v>651</v>
      </c>
    </row>
    <row r="157" spans="1:2" x14ac:dyDescent="0.3">
      <c r="A157" t="s">
        <v>151</v>
      </c>
      <c r="B157" t="s">
        <v>652</v>
      </c>
    </row>
    <row r="158" spans="1:2" x14ac:dyDescent="0.3">
      <c r="A158" t="s">
        <v>152</v>
      </c>
      <c r="B158" t="s">
        <v>653</v>
      </c>
    </row>
    <row r="159" spans="1:2" x14ac:dyDescent="0.3">
      <c r="A159" t="s">
        <v>153</v>
      </c>
      <c r="B159" t="s">
        <v>654</v>
      </c>
    </row>
    <row r="160" spans="1:2" x14ac:dyDescent="0.3">
      <c r="A160" t="s">
        <v>154</v>
      </c>
      <c r="B160" t="s">
        <v>655</v>
      </c>
    </row>
    <row r="161" spans="1:2" x14ac:dyDescent="0.3">
      <c r="A161" t="s">
        <v>155</v>
      </c>
      <c r="B161" t="s">
        <v>656</v>
      </c>
    </row>
    <row r="162" spans="1:2" x14ac:dyDescent="0.3">
      <c r="A162" t="s">
        <v>156</v>
      </c>
      <c r="B162" t="s">
        <v>657</v>
      </c>
    </row>
    <row r="163" spans="1:2" x14ac:dyDescent="0.3">
      <c r="A163" t="s">
        <v>157</v>
      </c>
      <c r="B163" t="s">
        <v>658</v>
      </c>
    </row>
    <row r="164" spans="1:2" x14ac:dyDescent="0.3">
      <c r="A164" t="s">
        <v>158</v>
      </c>
      <c r="B164" t="s">
        <v>659</v>
      </c>
    </row>
    <row r="165" spans="1:2" x14ac:dyDescent="0.3">
      <c r="A165" t="s">
        <v>159</v>
      </c>
      <c r="B165" t="s">
        <v>660</v>
      </c>
    </row>
    <row r="166" spans="1:2" x14ac:dyDescent="0.3">
      <c r="A166" t="s">
        <v>160</v>
      </c>
      <c r="B166" t="s">
        <v>661</v>
      </c>
    </row>
    <row r="167" spans="1:2" x14ac:dyDescent="0.3">
      <c r="A167" t="s">
        <v>161</v>
      </c>
      <c r="B167" t="s">
        <v>662</v>
      </c>
    </row>
    <row r="168" spans="1:2" x14ac:dyDescent="0.3">
      <c r="A168" t="s">
        <v>162</v>
      </c>
      <c r="B168" t="s">
        <v>663</v>
      </c>
    </row>
    <row r="169" spans="1:2" x14ac:dyDescent="0.3">
      <c r="A169" t="s">
        <v>163</v>
      </c>
      <c r="B169" t="s">
        <v>664</v>
      </c>
    </row>
    <row r="170" spans="1:2" x14ac:dyDescent="0.3">
      <c r="A170" t="s">
        <v>164</v>
      </c>
      <c r="B170" t="s">
        <v>665</v>
      </c>
    </row>
    <row r="171" spans="1:2" x14ac:dyDescent="0.3">
      <c r="A171" t="s">
        <v>165</v>
      </c>
      <c r="B171" t="s">
        <v>666</v>
      </c>
    </row>
    <row r="172" spans="1:2" x14ac:dyDescent="0.3">
      <c r="A172" t="s">
        <v>166</v>
      </c>
      <c r="B172" t="s">
        <v>667</v>
      </c>
    </row>
    <row r="173" spans="1:2" x14ac:dyDescent="0.3">
      <c r="A173" t="s">
        <v>167</v>
      </c>
      <c r="B173" t="s">
        <v>668</v>
      </c>
    </row>
    <row r="174" spans="1:2" x14ac:dyDescent="0.3">
      <c r="A174" t="s">
        <v>168</v>
      </c>
      <c r="B174" t="s">
        <v>669</v>
      </c>
    </row>
    <row r="175" spans="1:2" x14ac:dyDescent="0.3">
      <c r="A175" t="s">
        <v>169</v>
      </c>
      <c r="B175" t="s">
        <v>670</v>
      </c>
    </row>
    <row r="176" spans="1:2" x14ac:dyDescent="0.3">
      <c r="A176" t="s">
        <v>170</v>
      </c>
      <c r="B176" t="s">
        <v>671</v>
      </c>
    </row>
    <row r="177" spans="1:2" x14ac:dyDescent="0.3">
      <c r="A177" t="s">
        <v>171</v>
      </c>
      <c r="B177" t="s">
        <v>672</v>
      </c>
    </row>
    <row r="178" spans="1:2" x14ac:dyDescent="0.3">
      <c r="A178" t="s">
        <v>172</v>
      </c>
      <c r="B178" t="s">
        <v>673</v>
      </c>
    </row>
    <row r="179" spans="1:2" x14ac:dyDescent="0.3">
      <c r="A179" t="s">
        <v>173</v>
      </c>
      <c r="B179" t="s">
        <v>674</v>
      </c>
    </row>
    <row r="180" spans="1:2" x14ac:dyDescent="0.3">
      <c r="A180" t="s">
        <v>174</v>
      </c>
      <c r="B180" t="s">
        <v>675</v>
      </c>
    </row>
    <row r="181" spans="1:2" x14ac:dyDescent="0.3">
      <c r="A181" t="s">
        <v>175</v>
      </c>
      <c r="B181" t="s">
        <v>676</v>
      </c>
    </row>
    <row r="182" spans="1:2" x14ac:dyDescent="0.3">
      <c r="A182" t="s">
        <v>176</v>
      </c>
      <c r="B182" t="s">
        <v>677</v>
      </c>
    </row>
    <row r="183" spans="1:2" x14ac:dyDescent="0.3">
      <c r="A183" t="s">
        <v>177</v>
      </c>
      <c r="B183" t="s">
        <v>678</v>
      </c>
    </row>
    <row r="184" spans="1:2" x14ac:dyDescent="0.3">
      <c r="A184" t="s">
        <v>178</v>
      </c>
      <c r="B184" t="s">
        <v>679</v>
      </c>
    </row>
    <row r="185" spans="1:2" x14ac:dyDescent="0.3">
      <c r="A185" t="s">
        <v>179</v>
      </c>
      <c r="B185" t="s">
        <v>680</v>
      </c>
    </row>
    <row r="186" spans="1:2" x14ac:dyDescent="0.3">
      <c r="A186" t="s">
        <v>180</v>
      </c>
      <c r="B186" t="s">
        <v>681</v>
      </c>
    </row>
    <row r="187" spans="1:2" x14ac:dyDescent="0.3">
      <c r="A187" t="s">
        <v>181</v>
      </c>
      <c r="B187" t="s">
        <v>682</v>
      </c>
    </row>
    <row r="188" spans="1:2" x14ac:dyDescent="0.3">
      <c r="A188" t="s">
        <v>182</v>
      </c>
      <c r="B188" t="s">
        <v>683</v>
      </c>
    </row>
    <row r="189" spans="1:2" x14ac:dyDescent="0.3">
      <c r="A189" t="s">
        <v>183</v>
      </c>
      <c r="B189" t="s">
        <v>684</v>
      </c>
    </row>
    <row r="190" spans="1:2" x14ac:dyDescent="0.3">
      <c r="A190" t="s">
        <v>184</v>
      </c>
      <c r="B190" t="s">
        <v>685</v>
      </c>
    </row>
    <row r="191" spans="1:2" x14ac:dyDescent="0.3">
      <c r="A191" t="s">
        <v>185</v>
      </c>
      <c r="B191" t="s">
        <v>686</v>
      </c>
    </row>
    <row r="192" spans="1:2" x14ac:dyDescent="0.3">
      <c r="A192" t="s">
        <v>186</v>
      </c>
      <c r="B192" t="s">
        <v>687</v>
      </c>
    </row>
    <row r="193" spans="1:2" x14ac:dyDescent="0.3">
      <c r="A193" t="s">
        <v>187</v>
      </c>
      <c r="B193" t="s">
        <v>688</v>
      </c>
    </row>
    <row r="194" spans="1:2" x14ac:dyDescent="0.3">
      <c r="A194" t="s">
        <v>188</v>
      </c>
      <c r="B194" t="s">
        <v>689</v>
      </c>
    </row>
    <row r="195" spans="1:2" x14ac:dyDescent="0.3">
      <c r="A195" t="s">
        <v>189</v>
      </c>
      <c r="B195" t="s">
        <v>690</v>
      </c>
    </row>
    <row r="196" spans="1:2" x14ac:dyDescent="0.3">
      <c r="A196" t="s">
        <v>190</v>
      </c>
      <c r="B196" t="s">
        <v>691</v>
      </c>
    </row>
    <row r="197" spans="1:2" x14ac:dyDescent="0.3">
      <c r="A197" t="s">
        <v>191</v>
      </c>
      <c r="B197" t="s">
        <v>692</v>
      </c>
    </row>
    <row r="198" spans="1:2" x14ac:dyDescent="0.3">
      <c r="A198" t="s">
        <v>192</v>
      </c>
      <c r="B198" t="s">
        <v>693</v>
      </c>
    </row>
    <row r="199" spans="1:2" x14ac:dyDescent="0.3">
      <c r="A199" t="s">
        <v>193</v>
      </c>
      <c r="B199" t="s">
        <v>694</v>
      </c>
    </row>
    <row r="200" spans="1:2" x14ac:dyDescent="0.3">
      <c r="A200" t="s">
        <v>194</v>
      </c>
      <c r="B200" t="s">
        <v>695</v>
      </c>
    </row>
    <row r="201" spans="1:2" x14ac:dyDescent="0.3">
      <c r="A201" t="s">
        <v>195</v>
      </c>
      <c r="B201" t="s">
        <v>696</v>
      </c>
    </row>
    <row r="202" spans="1:2" x14ac:dyDescent="0.3">
      <c r="A202" t="s">
        <v>196</v>
      </c>
      <c r="B202" t="s">
        <v>697</v>
      </c>
    </row>
    <row r="203" spans="1:2" x14ac:dyDescent="0.3">
      <c r="A203" t="s">
        <v>197</v>
      </c>
      <c r="B203" t="s">
        <v>698</v>
      </c>
    </row>
    <row r="204" spans="1:2" x14ac:dyDescent="0.3">
      <c r="A204" t="s">
        <v>198</v>
      </c>
      <c r="B204" t="s">
        <v>699</v>
      </c>
    </row>
    <row r="205" spans="1:2" x14ac:dyDescent="0.3">
      <c r="A205" t="s">
        <v>199</v>
      </c>
      <c r="B205" t="s">
        <v>700</v>
      </c>
    </row>
    <row r="206" spans="1:2" x14ac:dyDescent="0.3">
      <c r="A206" t="s">
        <v>200</v>
      </c>
      <c r="B206" t="s">
        <v>701</v>
      </c>
    </row>
    <row r="207" spans="1:2" x14ac:dyDescent="0.3">
      <c r="A207" t="s">
        <v>201</v>
      </c>
      <c r="B207" t="s">
        <v>702</v>
      </c>
    </row>
    <row r="208" spans="1:2" x14ac:dyDescent="0.3">
      <c r="A208" t="s">
        <v>202</v>
      </c>
      <c r="B208" t="s">
        <v>703</v>
      </c>
    </row>
    <row r="209" spans="1:2" x14ac:dyDescent="0.3">
      <c r="A209" t="s">
        <v>203</v>
      </c>
      <c r="B209" t="s">
        <v>704</v>
      </c>
    </row>
    <row r="210" spans="1:2" x14ac:dyDescent="0.3">
      <c r="A210" t="s">
        <v>204</v>
      </c>
      <c r="B210" t="s">
        <v>705</v>
      </c>
    </row>
    <row r="211" spans="1:2" x14ac:dyDescent="0.3">
      <c r="A211" t="s">
        <v>205</v>
      </c>
      <c r="B211" t="s">
        <v>706</v>
      </c>
    </row>
    <row r="212" spans="1:2" x14ac:dyDescent="0.3">
      <c r="A212" t="s">
        <v>206</v>
      </c>
      <c r="B212" t="s">
        <v>707</v>
      </c>
    </row>
    <row r="213" spans="1:2" x14ac:dyDescent="0.3">
      <c r="A213" t="s">
        <v>207</v>
      </c>
      <c r="B213" t="s">
        <v>708</v>
      </c>
    </row>
    <row r="214" spans="1:2" x14ac:dyDescent="0.3">
      <c r="A214" t="s">
        <v>208</v>
      </c>
      <c r="B214" t="s">
        <v>709</v>
      </c>
    </row>
    <row r="215" spans="1:2" x14ac:dyDescent="0.3">
      <c r="A215" t="s">
        <v>209</v>
      </c>
      <c r="B215" t="s">
        <v>710</v>
      </c>
    </row>
    <row r="216" spans="1:2" x14ac:dyDescent="0.3">
      <c r="A216" t="s">
        <v>210</v>
      </c>
      <c r="B216" t="s">
        <v>711</v>
      </c>
    </row>
    <row r="217" spans="1:2" x14ac:dyDescent="0.3">
      <c r="A217" t="s">
        <v>211</v>
      </c>
      <c r="B217" t="s">
        <v>712</v>
      </c>
    </row>
    <row r="218" spans="1:2" x14ac:dyDescent="0.3">
      <c r="A218" t="s">
        <v>489</v>
      </c>
      <c r="B218" t="s">
        <v>713</v>
      </c>
    </row>
    <row r="219" spans="1:2" x14ac:dyDescent="0.3">
      <c r="A219" t="s">
        <v>212</v>
      </c>
      <c r="B219" t="s">
        <v>714</v>
      </c>
    </row>
    <row r="220" spans="1:2" x14ac:dyDescent="0.3">
      <c r="A220" t="s">
        <v>213</v>
      </c>
      <c r="B220" t="s">
        <v>715</v>
      </c>
    </row>
    <row r="221" spans="1:2" x14ac:dyDescent="0.3">
      <c r="A221" t="s">
        <v>214</v>
      </c>
      <c r="B221" t="s">
        <v>716</v>
      </c>
    </row>
    <row r="222" spans="1:2" x14ac:dyDescent="0.3">
      <c r="A222" t="s">
        <v>215</v>
      </c>
      <c r="B222" t="s">
        <v>717</v>
      </c>
    </row>
    <row r="223" spans="1:2" x14ac:dyDescent="0.3">
      <c r="A223" t="s">
        <v>216</v>
      </c>
      <c r="B223" t="s">
        <v>718</v>
      </c>
    </row>
    <row r="224" spans="1:2" x14ac:dyDescent="0.3">
      <c r="A224" t="s">
        <v>217</v>
      </c>
      <c r="B224" t="s">
        <v>719</v>
      </c>
    </row>
    <row r="225" spans="1:2" x14ac:dyDescent="0.3">
      <c r="A225" t="s">
        <v>218</v>
      </c>
      <c r="B225" t="s">
        <v>720</v>
      </c>
    </row>
    <row r="226" spans="1:2" x14ac:dyDescent="0.3">
      <c r="A226" t="s">
        <v>219</v>
      </c>
      <c r="B226" t="s">
        <v>721</v>
      </c>
    </row>
    <row r="227" spans="1:2" x14ac:dyDescent="0.3">
      <c r="A227" t="s">
        <v>220</v>
      </c>
      <c r="B227" t="s">
        <v>722</v>
      </c>
    </row>
    <row r="228" spans="1:2" x14ac:dyDescent="0.3">
      <c r="A228" t="s">
        <v>221</v>
      </c>
      <c r="B228" t="s">
        <v>723</v>
      </c>
    </row>
    <row r="229" spans="1:2" x14ac:dyDescent="0.3">
      <c r="A229" t="s">
        <v>222</v>
      </c>
      <c r="B229" t="s">
        <v>724</v>
      </c>
    </row>
    <row r="230" spans="1:2" x14ac:dyDescent="0.3">
      <c r="A230" t="s">
        <v>223</v>
      </c>
      <c r="B230" t="s">
        <v>725</v>
      </c>
    </row>
    <row r="231" spans="1:2" x14ac:dyDescent="0.3">
      <c r="A231" t="s">
        <v>224</v>
      </c>
      <c r="B231" t="s">
        <v>726</v>
      </c>
    </row>
    <row r="232" spans="1:2" x14ac:dyDescent="0.3">
      <c r="A232" t="s">
        <v>225</v>
      </c>
      <c r="B232" t="s">
        <v>727</v>
      </c>
    </row>
    <row r="233" spans="1:2" x14ac:dyDescent="0.3">
      <c r="A233" t="s">
        <v>226</v>
      </c>
      <c r="B233" t="s">
        <v>728</v>
      </c>
    </row>
    <row r="234" spans="1:2" x14ac:dyDescent="0.3">
      <c r="A234" t="s">
        <v>227</v>
      </c>
      <c r="B234" t="s">
        <v>729</v>
      </c>
    </row>
    <row r="235" spans="1:2" x14ac:dyDescent="0.3">
      <c r="A235" t="s">
        <v>228</v>
      </c>
      <c r="B235" t="s">
        <v>730</v>
      </c>
    </row>
    <row r="236" spans="1:2" x14ac:dyDescent="0.3">
      <c r="A236" t="s">
        <v>229</v>
      </c>
      <c r="B236" t="s">
        <v>731</v>
      </c>
    </row>
    <row r="237" spans="1:2" x14ac:dyDescent="0.3">
      <c r="A237" t="s">
        <v>230</v>
      </c>
      <c r="B237" t="s">
        <v>732</v>
      </c>
    </row>
    <row r="238" spans="1:2" x14ac:dyDescent="0.3">
      <c r="A238" t="s">
        <v>231</v>
      </c>
      <c r="B238" t="s">
        <v>733</v>
      </c>
    </row>
    <row r="239" spans="1:2" x14ac:dyDescent="0.3">
      <c r="A239" t="s">
        <v>232</v>
      </c>
      <c r="B239" t="s">
        <v>734</v>
      </c>
    </row>
    <row r="240" spans="1:2" x14ac:dyDescent="0.3">
      <c r="A240" t="s">
        <v>233</v>
      </c>
      <c r="B240" t="s">
        <v>735</v>
      </c>
    </row>
    <row r="241" spans="1:2" x14ac:dyDescent="0.3">
      <c r="A241" t="s">
        <v>234</v>
      </c>
      <c r="B241" t="s">
        <v>736</v>
      </c>
    </row>
    <row r="242" spans="1:2" x14ac:dyDescent="0.3">
      <c r="A242" t="s">
        <v>235</v>
      </c>
      <c r="B242" t="s">
        <v>737</v>
      </c>
    </row>
    <row r="243" spans="1:2" x14ac:dyDescent="0.3">
      <c r="A243" t="s">
        <v>236</v>
      </c>
      <c r="B243" t="s">
        <v>738</v>
      </c>
    </row>
    <row r="244" spans="1:2" x14ac:dyDescent="0.3">
      <c r="A244" t="s">
        <v>237</v>
      </c>
      <c r="B244" t="s">
        <v>739</v>
      </c>
    </row>
    <row r="245" spans="1:2" x14ac:dyDescent="0.3">
      <c r="A245" t="s">
        <v>238</v>
      </c>
      <c r="B245" t="s">
        <v>740</v>
      </c>
    </row>
    <row r="246" spans="1:2" x14ac:dyDescent="0.3">
      <c r="A246" t="s">
        <v>239</v>
      </c>
      <c r="B246" t="s">
        <v>741</v>
      </c>
    </row>
    <row r="247" spans="1:2" x14ac:dyDescent="0.3">
      <c r="A247" t="s">
        <v>240</v>
      </c>
      <c r="B247" t="s">
        <v>742</v>
      </c>
    </row>
    <row r="248" spans="1:2" x14ac:dyDescent="0.3">
      <c r="A248" t="s">
        <v>241</v>
      </c>
      <c r="B248" t="s">
        <v>743</v>
      </c>
    </row>
    <row r="249" spans="1:2" x14ac:dyDescent="0.3">
      <c r="A249" t="s">
        <v>242</v>
      </c>
      <c r="B249" t="s">
        <v>744</v>
      </c>
    </row>
    <row r="250" spans="1:2" x14ac:dyDescent="0.3">
      <c r="A250" t="s">
        <v>243</v>
      </c>
      <c r="B250" t="s">
        <v>745</v>
      </c>
    </row>
    <row r="251" spans="1:2" x14ac:dyDescent="0.3">
      <c r="A251" t="s">
        <v>244</v>
      </c>
      <c r="B251" t="s">
        <v>746</v>
      </c>
    </row>
    <row r="252" spans="1:2" x14ac:dyDescent="0.3">
      <c r="A252" t="s">
        <v>245</v>
      </c>
      <c r="B252" t="s">
        <v>747</v>
      </c>
    </row>
    <row r="253" spans="1:2" x14ac:dyDescent="0.3">
      <c r="A253" t="s">
        <v>246</v>
      </c>
      <c r="B253" t="s">
        <v>748</v>
      </c>
    </row>
    <row r="254" spans="1:2" x14ac:dyDescent="0.3">
      <c r="A254" t="s">
        <v>247</v>
      </c>
      <c r="B254" t="s">
        <v>749</v>
      </c>
    </row>
    <row r="255" spans="1:2" x14ac:dyDescent="0.3">
      <c r="A255" t="s">
        <v>248</v>
      </c>
      <c r="B255" t="s">
        <v>750</v>
      </c>
    </row>
    <row r="256" spans="1:2" x14ac:dyDescent="0.3">
      <c r="A256" t="s">
        <v>249</v>
      </c>
      <c r="B256" t="s">
        <v>751</v>
      </c>
    </row>
    <row r="257" spans="1:2" x14ac:dyDescent="0.3">
      <c r="A257" t="s">
        <v>250</v>
      </c>
      <c r="B257" t="s">
        <v>752</v>
      </c>
    </row>
    <row r="258" spans="1:2" x14ac:dyDescent="0.3">
      <c r="A258" t="s">
        <v>251</v>
      </c>
      <c r="B258" t="s">
        <v>753</v>
      </c>
    </row>
    <row r="259" spans="1:2" x14ac:dyDescent="0.3">
      <c r="A259" t="s">
        <v>252</v>
      </c>
      <c r="B259" t="s">
        <v>754</v>
      </c>
    </row>
    <row r="260" spans="1:2" x14ac:dyDescent="0.3">
      <c r="A260" t="s">
        <v>253</v>
      </c>
      <c r="B260" t="s">
        <v>755</v>
      </c>
    </row>
    <row r="261" spans="1:2" x14ac:dyDescent="0.3">
      <c r="A261" t="s">
        <v>254</v>
      </c>
      <c r="B261" t="s">
        <v>756</v>
      </c>
    </row>
    <row r="262" spans="1:2" x14ac:dyDescent="0.3">
      <c r="A262" t="s">
        <v>255</v>
      </c>
      <c r="B262" t="s">
        <v>757</v>
      </c>
    </row>
    <row r="263" spans="1:2" x14ac:dyDescent="0.3">
      <c r="A263" t="s">
        <v>256</v>
      </c>
      <c r="B263" t="s">
        <v>758</v>
      </c>
    </row>
    <row r="264" spans="1:2" x14ac:dyDescent="0.3">
      <c r="A264" t="s">
        <v>257</v>
      </c>
      <c r="B264" t="s">
        <v>759</v>
      </c>
    </row>
    <row r="265" spans="1:2" x14ac:dyDescent="0.3">
      <c r="A265" t="s">
        <v>258</v>
      </c>
      <c r="B265" t="s">
        <v>760</v>
      </c>
    </row>
    <row r="266" spans="1:2" x14ac:dyDescent="0.3">
      <c r="A266" t="s">
        <v>259</v>
      </c>
      <c r="B266" t="s">
        <v>761</v>
      </c>
    </row>
    <row r="267" spans="1:2" x14ac:dyDescent="0.3">
      <c r="A267" t="s">
        <v>260</v>
      </c>
      <c r="B267" t="s">
        <v>762</v>
      </c>
    </row>
    <row r="268" spans="1:2" x14ac:dyDescent="0.3">
      <c r="A268" t="s">
        <v>763</v>
      </c>
      <c r="B268" t="s">
        <v>764</v>
      </c>
    </row>
    <row r="269" spans="1:2" x14ac:dyDescent="0.3">
      <c r="A269" t="s">
        <v>261</v>
      </c>
      <c r="B269" t="s">
        <v>765</v>
      </c>
    </row>
    <row r="270" spans="1:2" x14ac:dyDescent="0.3">
      <c r="A270" t="s">
        <v>262</v>
      </c>
      <c r="B270" t="s">
        <v>766</v>
      </c>
    </row>
    <row r="271" spans="1:2" x14ac:dyDescent="0.3">
      <c r="A271" t="s">
        <v>263</v>
      </c>
      <c r="B271" t="s">
        <v>767</v>
      </c>
    </row>
    <row r="272" spans="1:2" x14ac:dyDescent="0.3">
      <c r="A272" t="s">
        <v>264</v>
      </c>
      <c r="B272" t="s">
        <v>768</v>
      </c>
    </row>
    <row r="273" spans="1:2" x14ac:dyDescent="0.3">
      <c r="A273" t="s">
        <v>265</v>
      </c>
      <c r="B273" t="s">
        <v>769</v>
      </c>
    </row>
    <row r="274" spans="1:2" x14ac:dyDescent="0.3">
      <c r="A274" t="s">
        <v>266</v>
      </c>
      <c r="B274" t="s">
        <v>770</v>
      </c>
    </row>
    <row r="275" spans="1:2" x14ac:dyDescent="0.3">
      <c r="A275" t="s">
        <v>267</v>
      </c>
      <c r="B275" t="s">
        <v>771</v>
      </c>
    </row>
    <row r="276" spans="1:2" x14ac:dyDescent="0.3">
      <c r="A276" t="s">
        <v>268</v>
      </c>
      <c r="B276" t="s">
        <v>772</v>
      </c>
    </row>
    <row r="277" spans="1:2" x14ac:dyDescent="0.3">
      <c r="A277" t="s">
        <v>269</v>
      </c>
      <c r="B277" t="s">
        <v>773</v>
      </c>
    </row>
    <row r="278" spans="1:2" x14ac:dyDescent="0.3">
      <c r="A278" t="s">
        <v>270</v>
      </c>
      <c r="B278" t="s">
        <v>774</v>
      </c>
    </row>
    <row r="279" spans="1:2" x14ac:dyDescent="0.3">
      <c r="A279" t="s">
        <v>271</v>
      </c>
      <c r="B279" t="s">
        <v>775</v>
      </c>
    </row>
    <row r="280" spans="1:2" x14ac:dyDescent="0.3">
      <c r="A280" t="s">
        <v>272</v>
      </c>
      <c r="B280" t="s">
        <v>776</v>
      </c>
    </row>
    <row r="281" spans="1:2" x14ac:dyDescent="0.3">
      <c r="A281" t="s">
        <v>777</v>
      </c>
      <c r="B281" t="s">
        <v>778</v>
      </c>
    </row>
    <row r="282" spans="1:2" x14ac:dyDescent="0.3">
      <c r="A282" t="s">
        <v>273</v>
      </c>
      <c r="B282" t="s">
        <v>779</v>
      </c>
    </row>
    <row r="283" spans="1:2" x14ac:dyDescent="0.3">
      <c r="A283" t="s">
        <v>274</v>
      </c>
      <c r="B283" t="s">
        <v>780</v>
      </c>
    </row>
    <row r="284" spans="1:2" x14ac:dyDescent="0.3">
      <c r="A284" t="s">
        <v>275</v>
      </c>
      <c r="B284" t="s">
        <v>781</v>
      </c>
    </row>
    <row r="285" spans="1:2" x14ac:dyDescent="0.3">
      <c r="A285" t="s">
        <v>276</v>
      </c>
      <c r="B285" t="s">
        <v>782</v>
      </c>
    </row>
    <row r="286" spans="1:2" x14ac:dyDescent="0.3">
      <c r="A286" t="s">
        <v>277</v>
      </c>
      <c r="B286" t="s">
        <v>783</v>
      </c>
    </row>
    <row r="287" spans="1:2" x14ac:dyDescent="0.3">
      <c r="A287" t="s">
        <v>278</v>
      </c>
      <c r="B287" t="s">
        <v>784</v>
      </c>
    </row>
    <row r="288" spans="1:2" x14ac:dyDescent="0.3">
      <c r="A288" t="s">
        <v>279</v>
      </c>
      <c r="B288" t="s">
        <v>785</v>
      </c>
    </row>
    <row r="289" spans="1:2" x14ac:dyDescent="0.3">
      <c r="A289" t="s">
        <v>280</v>
      </c>
      <c r="B289" t="s">
        <v>786</v>
      </c>
    </row>
    <row r="290" spans="1:2" x14ac:dyDescent="0.3">
      <c r="A290" t="s">
        <v>281</v>
      </c>
      <c r="B290" t="s">
        <v>787</v>
      </c>
    </row>
    <row r="291" spans="1:2" x14ac:dyDescent="0.3">
      <c r="A291" t="s">
        <v>282</v>
      </c>
      <c r="B291" t="s">
        <v>788</v>
      </c>
    </row>
    <row r="292" spans="1:2" x14ac:dyDescent="0.3">
      <c r="A292" t="s">
        <v>283</v>
      </c>
      <c r="B292" t="s">
        <v>789</v>
      </c>
    </row>
    <row r="293" spans="1:2" x14ac:dyDescent="0.3">
      <c r="A293" t="s">
        <v>284</v>
      </c>
      <c r="B293" t="s">
        <v>790</v>
      </c>
    </row>
    <row r="294" spans="1:2" x14ac:dyDescent="0.3">
      <c r="A294" t="s">
        <v>285</v>
      </c>
      <c r="B294" t="s">
        <v>791</v>
      </c>
    </row>
    <row r="295" spans="1:2" x14ac:dyDescent="0.3">
      <c r="A295" t="s">
        <v>286</v>
      </c>
      <c r="B295" t="s">
        <v>792</v>
      </c>
    </row>
    <row r="296" spans="1:2" x14ac:dyDescent="0.3">
      <c r="A296" t="s">
        <v>287</v>
      </c>
      <c r="B296" t="s">
        <v>793</v>
      </c>
    </row>
    <row r="297" spans="1:2" x14ac:dyDescent="0.3">
      <c r="A297" t="s">
        <v>288</v>
      </c>
      <c r="B297" t="s">
        <v>794</v>
      </c>
    </row>
    <row r="298" spans="1:2" x14ac:dyDescent="0.3">
      <c r="A298" t="s">
        <v>289</v>
      </c>
      <c r="B298" t="s">
        <v>795</v>
      </c>
    </row>
    <row r="299" spans="1:2" x14ac:dyDescent="0.3">
      <c r="A299" t="s">
        <v>290</v>
      </c>
      <c r="B299" t="s">
        <v>796</v>
      </c>
    </row>
    <row r="300" spans="1:2" x14ac:dyDescent="0.3">
      <c r="A300" t="s">
        <v>291</v>
      </c>
      <c r="B300" t="s">
        <v>797</v>
      </c>
    </row>
    <row r="301" spans="1:2" x14ac:dyDescent="0.3">
      <c r="A301" t="s">
        <v>292</v>
      </c>
      <c r="B301" t="s">
        <v>798</v>
      </c>
    </row>
    <row r="302" spans="1:2" x14ac:dyDescent="0.3">
      <c r="A302" t="s">
        <v>293</v>
      </c>
      <c r="B302" t="s">
        <v>799</v>
      </c>
    </row>
    <row r="303" spans="1:2" x14ac:dyDescent="0.3">
      <c r="A303" t="s">
        <v>294</v>
      </c>
      <c r="B303" t="s">
        <v>800</v>
      </c>
    </row>
    <row r="304" spans="1:2" x14ac:dyDescent="0.3">
      <c r="A304" t="s">
        <v>295</v>
      </c>
      <c r="B304" t="s">
        <v>801</v>
      </c>
    </row>
    <row r="305" spans="1:2" x14ac:dyDescent="0.3">
      <c r="A305" t="s">
        <v>296</v>
      </c>
      <c r="B305" t="s">
        <v>802</v>
      </c>
    </row>
    <row r="306" spans="1:2" x14ac:dyDescent="0.3">
      <c r="A306" t="s">
        <v>297</v>
      </c>
      <c r="B306" t="s">
        <v>803</v>
      </c>
    </row>
    <row r="307" spans="1:2" x14ac:dyDescent="0.3">
      <c r="A307" t="s">
        <v>298</v>
      </c>
      <c r="B307" t="s">
        <v>804</v>
      </c>
    </row>
    <row r="308" spans="1:2" x14ac:dyDescent="0.3">
      <c r="A308" t="s">
        <v>299</v>
      </c>
      <c r="B308" t="s">
        <v>805</v>
      </c>
    </row>
    <row r="309" spans="1:2" x14ac:dyDescent="0.3">
      <c r="A309" t="s">
        <v>300</v>
      </c>
      <c r="B309" t="s">
        <v>806</v>
      </c>
    </row>
    <row r="310" spans="1:2" x14ac:dyDescent="0.3">
      <c r="A310" t="s">
        <v>301</v>
      </c>
      <c r="B310" t="s">
        <v>807</v>
      </c>
    </row>
    <row r="311" spans="1:2" x14ac:dyDescent="0.3">
      <c r="A311" t="s">
        <v>302</v>
      </c>
      <c r="B311" t="s">
        <v>808</v>
      </c>
    </row>
    <row r="312" spans="1:2" x14ac:dyDescent="0.3">
      <c r="A312" t="s">
        <v>303</v>
      </c>
      <c r="B312" t="s">
        <v>809</v>
      </c>
    </row>
    <row r="313" spans="1:2" x14ac:dyDescent="0.3">
      <c r="A313" t="s">
        <v>304</v>
      </c>
      <c r="B313" t="s">
        <v>810</v>
      </c>
    </row>
    <row r="314" spans="1:2" x14ac:dyDescent="0.3">
      <c r="A314" t="s">
        <v>305</v>
      </c>
      <c r="B314" t="s">
        <v>811</v>
      </c>
    </row>
    <row r="315" spans="1:2" x14ac:dyDescent="0.3">
      <c r="A315" t="s">
        <v>306</v>
      </c>
      <c r="B315" t="s">
        <v>812</v>
      </c>
    </row>
    <row r="316" spans="1:2" x14ac:dyDescent="0.3">
      <c r="A316" t="s">
        <v>307</v>
      </c>
      <c r="B316" t="s">
        <v>813</v>
      </c>
    </row>
    <row r="317" spans="1:2" x14ac:dyDescent="0.3">
      <c r="A317" t="s">
        <v>308</v>
      </c>
      <c r="B317" t="s">
        <v>814</v>
      </c>
    </row>
    <row r="318" spans="1:2" x14ac:dyDescent="0.3">
      <c r="A318" t="s">
        <v>309</v>
      </c>
      <c r="B318" t="s">
        <v>815</v>
      </c>
    </row>
    <row r="319" spans="1:2" x14ac:dyDescent="0.3">
      <c r="A319" t="s">
        <v>816</v>
      </c>
      <c r="B319" t="s">
        <v>817</v>
      </c>
    </row>
    <row r="320" spans="1:2" x14ac:dyDescent="0.3">
      <c r="A320" t="s">
        <v>310</v>
      </c>
      <c r="B320" t="s">
        <v>818</v>
      </c>
    </row>
    <row r="321" spans="1:2" x14ac:dyDescent="0.3">
      <c r="A321" t="s">
        <v>311</v>
      </c>
      <c r="B321" t="s">
        <v>819</v>
      </c>
    </row>
    <row r="322" spans="1:2" x14ac:dyDescent="0.3">
      <c r="A322" t="s">
        <v>312</v>
      </c>
      <c r="B322" t="s">
        <v>820</v>
      </c>
    </row>
    <row r="323" spans="1:2" x14ac:dyDescent="0.3">
      <c r="A323" t="s">
        <v>313</v>
      </c>
      <c r="B323" t="s">
        <v>821</v>
      </c>
    </row>
    <row r="324" spans="1:2" x14ac:dyDescent="0.3">
      <c r="A324" t="s">
        <v>314</v>
      </c>
      <c r="B324" t="s">
        <v>822</v>
      </c>
    </row>
    <row r="325" spans="1:2" x14ac:dyDescent="0.3">
      <c r="A325" t="s">
        <v>315</v>
      </c>
      <c r="B325" t="s">
        <v>823</v>
      </c>
    </row>
    <row r="326" spans="1:2" x14ac:dyDescent="0.3">
      <c r="A326" t="s">
        <v>316</v>
      </c>
      <c r="B326" t="s">
        <v>824</v>
      </c>
    </row>
    <row r="327" spans="1:2" x14ac:dyDescent="0.3">
      <c r="A327" t="s">
        <v>317</v>
      </c>
      <c r="B327" t="s">
        <v>825</v>
      </c>
    </row>
    <row r="328" spans="1:2" x14ac:dyDescent="0.3">
      <c r="A328" t="s">
        <v>318</v>
      </c>
      <c r="B328" t="s">
        <v>826</v>
      </c>
    </row>
    <row r="329" spans="1:2" x14ac:dyDescent="0.3">
      <c r="A329" t="s">
        <v>319</v>
      </c>
      <c r="B329" t="s">
        <v>827</v>
      </c>
    </row>
    <row r="330" spans="1:2" x14ac:dyDescent="0.3">
      <c r="A330" t="s">
        <v>320</v>
      </c>
      <c r="B330" t="s">
        <v>828</v>
      </c>
    </row>
    <row r="331" spans="1:2" x14ac:dyDescent="0.3">
      <c r="A331" t="s">
        <v>321</v>
      </c>
      <c r="B331" t="s">
        <v>829</v>
      </c>
    </row>
    <row r="332" spans="1:2" x14ac:dyDescent="0.3">
      <c r="A332" t="s">
        <v>322</v>
      </c>
      <c r="B332" t="s">
        <v>830</v>
      </c>
    </row>
    <row r="333" spans="1:2" x14ac:dyDescent="0.3">
      <c r="A333" t="s">
        <v>323</v>
      </c>
      <c r="B333" t="s">
        <v>831</v>
      </c>
    </row>
    <row r="334" spans="1:2" x14ac:dyDescent="0.3">
      <c r="A334" t="s">
        <v>324</v>
      </c>
      <c r="B334" t="s">
        <v>832</v>
      </c>
    </row>
    <row r="335" spans="1:2" x14ac:dyDescent="0.3">
      <c r="A335" t="s">
        <v>325</v>
      </c>
      <c r="B335" t="s">
        <v>833</v>
      </c>
    </row>
    <row r="336" spans="1:2" x14ac:dyDescent="0.3">
      <c r="A336" t="s">
        <v>326</v>
      </c>
      <c r="B336" t="s">
        <v>834</v>
      </c>
    </row>
    <row r="337" spans="1:2" x14ac:dyDescent="0.3">
      <c r="A337" t="s">
        <v>327</v>
      </c>
      <c r="B337" t="s">
        <v>835</v>
      </c>
    </row>
    <row r="338" spans="1:2" x14ac:dyDescent="0.3">
      <c r="A338" t="s">
        <v>328</v>
      </c>
      <c r="B338" t="s">
        <v>836</v>
      </c>
    </row>
    <row r="339" spans="1:2" x14ac:dyDescent="0.3">
      <c r="A339" t="s">
        <v>490</v>
      </c>
      <c r="B339" t="s">
        <v>837</v>
      </c>
    </row>
    <row r="340" spans="1:2" x14ac:dyDescent="0.3">
      <c r="A340" t="s">
        <v>329</v>
      </c>
      <c r="B340" t="s">
        <v>838</v>
      </c>
    </row>
    <row r="341" spans="1:2" x14ac:dyDescent="0.3">
      <c r="A341" t="s">
        <v>330</v>
      </c>
      <c r="B341" t="s">
        <v>839</v>
      </c>
    </row>
    <row r="342" spans="1:2" x14ac:dyDescent="0.3">
      <c r="A342" t="s">
        <v>840</v>
      </c>
      <c r="B342" t="s">
        <v>841</v>
      </c>
    </row>
    <row r="343" spans="1:2" x14ac:dyDescent="0.3">
      <c r="A343" t="s">
        <v>331</v>
      </c>
      <c r="B343" t="s">
        <v>842</v>
      </c>
    </row>
    <row r="344" spans="1:2" x14ac:dyDescent="0.3">
      <c r="A344" t="s">
        <v>332</v>
      </c>
      <c r="B344" t="s">
        <v>843</v>
      </c>
    </row>
    <row r="345" spans="1:2" x14ac:dyDescent="0.3">
      <c r="A345" t="s">
        <v>333</v>
      </c>
      <c r="B345" t="s">
        <v>844</v>
      </c>
    </row>
    <row r="346" spans="1:2" x14ac:dyDescent="0.3">
      <c r="A346" t="s">
        <v>334</v>
      </c>
      <c r="B346" t="s">
        <v>845</v>
      </c>
    </row>
    <row r="347" spans="1:2" x14ac:dyDescent="0.3">
      <c r="A347" t="s">
        <v>335</v>
      </c>
      <c r="B347" t="s">
        <v>846</v>
      </c>
    </row>
    <row r="348" spans="1:2" x14ac:dyDescent="0.3">
      <c r="A348" t="s">
        <v>336</v>
      </c>
      <c r="B348" t="s">
        <v>847</v>
      </c>
    </row>
    <row r="349" spans="1:2" x14ac:dyDescent="0.3">
      <c r="A349" t="s">
        <v>337</v>
      </c>
      <c r="B349" t="s">
        <v>848</v>
      </c>
    </row>
    <row r="350" spans="1:2" x14ac:dyDescent="0.3">
      <c r="A350" t="s">
        <v>338</v>
      </c>
      <c r="B350" t="s">
        <v>849</v>
      </c>
    </row>
    <row r="351" spans="1:2" x14ac:dyDescent="0.3">
      <c r="A351" t="s">
        <v>339</v>
      </c>
      <c r="B351" t="s">
        <v>850</v>
      </c>
    </row>
    <row r="352" spans="1:2" x14ac:dyDescent="0.3">
      <c r="A352" t="s">
        <v>340</v>
      </c>
      <c r="B352" t="s">
        <v>851</v>
      </c>
    </row>
    <row r="353" spans="1:2" x14ac:dyDescent="0.3">
      <c r="A353" t="s">
        <v>341</v>
      </c>
      <c r="B353" t="s">
        <v>852</v>
      </c>
    </row>
    <row r="354" spans="1:2" x14ac:dyDescent="0.3">
      <c r="A354" t="s">
        <v>342</v>
      </c>
      <c r="B354" t="s">
        <v>853</v>
      </c>
    </row>
    <row r="355" spans="1:2" x14ac:dyDescent="0.3">
      <c r="A355" t="s">
        <v>343</v>
      </c>
      <c r="B355" t="s">
        <v>854</v>
      </c>
    </row>
    <row r="356" spans="1:2" x14ac:dyDescent="0.3">
      <c r="A356" t="s">
        <v>344</v>
      </c>
      <c r="B356" t="s">
        <v>855</v>
      </c>
    </row>
    <row r="357" spans="1:2" x14ac:dyDescent="0.3">
      <c r="A357" t="s">
        <v>345</v>
      </c>
      <c r="B357" t="s">
        <v>856</v>
      </c>
    </row>
    <row r="358" spans="1:2" x14ac:dyDescent="0.3">
      <c r="A358" t="s">
        <v>346</v>
      </c>
      <c r="B358" t="s">
        <v>857</v>
      </c>
    </row>
    <row r="359" spans="1:2" x14ac:dyDescent="0.3">
      <c r="A359" t="s">
        <v>347</v>
      </c>
      <c r="B359" t="s">
        <v>858</v>
      </c>
    </row>
    <row r="360" spans="1:2" x14ac:dyDescent="0.3">
      <c r="A360" t="s">
        <v>348</v>
      </c>
      <c r="B360" t="s">
        <v>859</v>
      </c>
    </row>
    <row r="361" spans="1:2" x14ac:dyDescent="0.3">
      <c r="A361" t="s">
        <v>349</v>
      </c>
      <c r="B361" t="s">
        <v>860</v>
      </c>
    </row>
    <row r="362" spans="1:2" x14ac:dyDescent="0.3">
      <c r="A362" t="s">
        <v>861</v>
      </c>
      <c r="B362" t="s">
        <v>862</v>
      </c>
    </row>
    <row r="363" spans="1:2" x14ac:dyDescent="0.3">
      <c r="A363" t="s">
        <v>350</v>
      </c>
      <c r="B363" t="s">
        <v>863</v>
      </c>
    </row>
    <row r="364" spans="1:2" x14ac:dyDescent="0.3">
      <c r="A364" t="s">
        <v>351</v>
      </c>
      <c r="B364" t="s">
        <v>864</v>
      </c>
    </row>
    <row r="365" spans="1:2" x14ac:dyDescent="0.3">
      <c r="A365" t="s">
        <v>352</v>
      </c>
      <c r="B365" t="s">
        <v>865</v>
      </c>
    </row>
    <row r="366" spans="1:2" x14ac:dyDescent="0.3">
      <c r="A366" t="s">
        <v>353</v>
      </c>
      <c r="B366" t="s">
        <v>866</v>
      </c>
    </row>
    <row r="367" spans="1:2" x14ac:dyDescent="0.3">
      <c r="A367" t="s">
        <v>354</v>
      </c>
      <c r="B367" t="s">
        <v>867</v>
      </c>
    </row>
    <row r="368" spans="1:2" x14ac:dyDescent="0.3">
      <c r="A368" t="s">
        <v>355</v>
      </c>
      <c r="B368" t="s">
        <v>868</v>
      </c>
    </row>
    <row r="369" spans="1:2" x14ac:dyDescent="0.3">
      <c r="A369" t="s">
        <v>356</v>
      </c>
      <c r="B369" t="s">
        <v>869</v>
      </c>
    </row>
    <row r="370" spans="1:2" x14ac:dyDescent="0.3">
      <c r="A370" t="s">
        <v>357</v>
      </c>
      <c r="B370" t="s">
        <v>870</v>
      </c>
    </row>
    <row r="371" spans="1:2" x14ac:dyDescent="0.3">
      <c r="A371" t="s">
        <v>358</v>
      </c>
      <c r="B371" t="s">
        <v>871</v>
      </c>
    </row>
    <row r="372" spans="1:2" x14ac:dyDescent="0.3">
      <c r="A372" t="s">
        <v>359</v>
      </c>
      <c r="B372" t="s">
        <v>872</v>
      </c>
    </row>
    <row r="373" spans="1:2" x14ac:dyDescent="0.3">
      <c r="A373" t="s">
        <v>360</v>
      </c>
      <c r="B373" t="s">
        <v>873</v>
      </c>
    </row>
    <row r="374" spans="1:2" x14ac:dyDescent="0.3">
      <c r="A374" t="s">
        <v>361</v>
      </c>
      <c r="B374" t="s">
        <v>874</v>
      </c>
    </row>
    <row r="375" spans="1:2" x14ac:dyDescent="0.3">
      <c r="A375" t="s">
        <v>362</v>
      </c>
      <c r="B375" t="s">
        <v>875</v>
      </c>
    </row>
    <row r="376" spans="1:2" x14ac:dyDescent="0.3">
      <c r="A376" t="s">
        <v>363</v>
      </c>
      <c r="B376" t="s">
        <v>876</v>
      </c>
    </row>
    <row r="377" spans="1:2" x14ac:dyDescent="0.3">
      <c r="A377" t="s">
        <v>364</v>
      </c>
      <c r="B377" t="s">
        <v>877</v>
      </c>
    </row>
    <row r="378" spans="1:2" x14ac:dyDescent="0.3">
      <c r="A378" t="s">
        <v>365</v>
      </c>
      <c r="B378" t="s">
        <v>878</v>
      </c>
    </row>
    <row r="379" spans="1:2" x14ac:dyDescent="0.3">
      <c r="A379" t="s">
        <v>366</v>
      </c>
      <c r="B379" t="s">
        <v>879</v>
      </c>
    </row>
    <row r="380" spans="1:2" x14ac:dyDescent="0.3">
      <c r="A380" t="s">
        <v>367</v>
      </c>
      <c r="B380" t="s">
        <v>880</v>
      </c>
    </row>
    <row r="381" spans="1:2" x14ac:dyDescent="0.3">
      <c r="A381" t="s">
        <v>368</v>
      </c>
      <c r="B381" t="s">
        <v>881</v>
      </c>
    </row>
    <row r="382" spans="1:2" x14ac:dyDescent="0.3">
      <c r="A382" t="s">
        <v>369</v>
      </c>
      <c r="B382" t="s">
        <v>882</v>
      </c>
    </row>
    <row r="383" spans="1:2" x14ac:dyDescent="0.3">
      <c r="A383" t="s">
        <v>370</v>
      </c>
      <c r="B383" t="s">
        <v>883</v>
      </c>
    </row>
    <row r="384" spans="1:2" x14ac:dyDescent="0.3">
      <c r="A384" t="s">
        <v>371</v>
      </c>
      <c r="B384" t="s">
        <v>884</v>
      </c>
    </row>
    <row r="385" spans="1:2" x14ac:dyDescent="0.3">
      <c r="A385" t="s">
        <v>372</v>
      </c>
      <c r="B385" t="s">
        <v>885</v>
      </c>
    </row>
    <row r="386" spans="1:2" x14ac:dyDescent="0.3">
      <c r="A386" t="s">
        <v>373</v>
      </c>
      <c r="B386" t="s">
        <v>886</v>
      </c>
    </row>
    <row r="387" spans="1:2" x14ac:dyDescent="0.3">
      <c r="A387" t="s">
        <v>374</v>
      </c>
      <c r="B387" t="s">
        <v>887</v>
      </c>
    </row>
    <row r="388" spans="1:2" x14ac:dyDescent="0.3">
      <c r="A388" t="s">
        <v>375</v>
      </c>
      <c r="B388" t="s">
        <v>888</v>
      </c>
    </row>
    <row r="389" spans="1:2" x14ac:dyDescent="0.3">
      <c r="A389" t="s">
        <v>376</v>
      </c>
      <c r="B389" t="s">
        <v>889</v>
      </c>
    </row>
    <row r="390" spans="1:2" x14ac:dyDescent="0.3">
      <c r="A390" t="s">
        <v>377</v>
      </c>
      <c r="B390" t="s">
        <v>890</v>
      </c>
    </row>
    <row r="391" spans="1:2" x14ac:dyDescent="0.3">
      <c r="A391" t="s">
        <v>378</v>
      </c>
      <c r="B391" t="s">
        <v>891</v>
      </c>
    </row>
    <row r="392" spans="1:2" x14ac:dyDescent="0.3">
      <c r="A392" t="s">
        <v>379</v>
      </c>
      <c r="B392" t="s">
        <v>892</v>
      </c>
    </row>
    <row r="393" spans="1:2" x14ac:dyDescent="0.3">
      <c r="A393" t="s">
        <v>380</v>
      </c>
      <c r="B393" t="s">
        <v>893</v>
      </c>
    </row>
    <row r="394" spans="1:2" x14ac:dyDescent="0.3">
      <c r="A394" t="s">
        <v>381</v>
      </c>
      <c r="B394" t="s">
        <v>894</v>
      </c>
    </row>
    <row r="395" spans="1:2" x14ac:dyDescent="0.3">
      <c r="A395" t="s">
        <v>382</v>
      </c>
      <c r="B395" t="s">
        <v>895</v>
      </c>
    </row>
    <row r="396" spans="1:2" x14ac:dyDescent="0.3">
      <c r="A396" t="s">
        <v>383</v>
      </c>
      <c r="B396" t="s">
        <v>896</v>
      </c>
    </row>
    <row r="397" spans="1:2" x14ac:dyDescent="0.3">
      <c r="A397" t="s">
        <v>384</v>
      </c>
      <c r="B397" t="s">
        <v>897</v>
      </c>
    </row>
    <row r="398" spans="1:2" x14ac:dyDescent="0.3">
      <c r="A398" t="s">
        <v>385</v>
      </c>
      <c r="B398" t="s">
        <v>898</v>
      </c>
    </row>
    <row r="399" spans="1:2" x14ac:dyDescent="0.3">
      <c r="A399" t="s">
        <v>386</v>
      </c>
      <c r="B399" t="s">
        <v>899</v>
      </c>
    </row>
    <row r="400" spans="1:2" x14ac:dyDescent="0.3">
      <c r="A400" t="s">
        <v>387</v>
      </c>
      <c r="B400" t="s">
        <v>900</v>
      </c>
    </row>
    <row r="401" spans="1:2" x14ac:dyDescent="0.3">
      <c r="A401" t="s">
        <v>388</v>
      </c>
      <c r="B401" t="s">
        <v>901</v>
      </c>
    </row>
    <row r="402" spans="1:2" x14ac:dyDescent="0.3">
      <c r="A402" t="s">
        <v>389</v>
      </c>
      <c r="B402" t="s">
        <v>902</v>
      </c>
    </row>
    <row r="403" spans="1:2" x14ac:dyDescent="0.3">
      <c r="A403" t="s">
        <v>390</v>
      </c>
      <c r="B403" t="s">
        <v>903</v>
      </c>
    </row>
    <row r="404" spans="1:2" x14ac:dyDescent="0.3">
      <c r="A404" t="s">
        <v>391</v>
      </c>
      <c r="B404" t="s">
        <v>904</v>
      </c>
    </row>
    <row r="405" spans="1:2" x14ac:dyDescent="0.3">
      <c r="A405" t="s">
        <v>392</v>
      </c>
      <c r="B405" t="s">
        <v>905</v>
      </c>
    </row>
    <row r="406" spans="1:2" x14ac:dyDescent="0.3">
      <c r="A406" t="s">
        <v>393</v>
      </c>
      <c r="B406" t="s">
        <v>906</v>
      </c>
    </row>
    <row r="407" spans="1:2" x14ac:dyDescent="0.3">
      <c r="A407" t="s">
        <v>394</v>
      </c>
      <c r="B407" t="s">
        <v>907</v>
      </c>
    </row>
    <row r="408" spans="1:2" x14ac:dyDescent="0.3">
      <c r="A408" t="s">
        <v>395</v>
      </c>
      <c r="B408" t="s">
        <v>908</v>
      </c>
    </row>
    <row r="409" spans="1:2" x14ac:dyDescent="0.3">
      <c r="A409" t="s">
        <v>396</v>
      </c>
      <c r="B409" t="s">
        <v>909</v>
      </c>
    </row>
    <row r="410" spans="1:2" x14ac:dyDescent="0.3">
      <c r="A410" t="s">
        <v>397</v>
      </c>
      <c r="B410" t="s">
        <v>910</v>
      </c>
    </row>
    <row r="411" spans="1:2" x14ac:dyDescent="0.3">
      <c r="A411" t="s">
        <v>398</v>
      </c>
      <c r="B411" t="s">
        <v>911</v>
      </c>
    </row>
    <row r="412" spans="1:2" x14ac:dyDescent="0.3">
      <c r="A412" t="s">
        <v>399</v>
      </c>
      <c r="B412" t="s">
        <v>912</v>
      </c>
    </row>
    <row r="413" spans="1:2" x14ac:dyDescent="0.3">
      <c r="A413" t="s">
        <v>400</v>
      </c>
      <c r="B413" t="s">
        <v>913</v>
      </c>
    </row>
    <row r="414" spans="1:2" x14ac:dyDescent="0.3">
      <c r="A414" t="s">
        <v>401</v>
      </c>
      <c r="B414" t="s">
        <v>914</v>
      </c>
    </row>
    <row r="415" spans="1:2" x14ac:dyDescent="0.3">
      <c r="A415" t="s">
        <v>402</v>
      </c>
      <c r="B415" t="s">
        <v>915</v>
      </c>
    </row>
    <row r="416" spans="1:2" x14ac:dyDescent="0.3">
      <c r="A416" t="s">
        <v>403</v>
      </c>
      <c r="B416" t="s">
        <v>916</v>
      </c>
    </row>
    <row r="417" spans="1:2" x14ac:dyDescent="0.3">
      <c r="A417" t="s">
        <v>404</v>
      </c>
      <c r="B417" t="s">
        <v>917</v>
      </c>
    </row>
    <row r="418" spans="1:2" x14ac:dyDescent="0.3">
      <c r="A418" t="s">
        <v>405</v>
      </c>
      <c r="B418" t="s">
        <v>918</v>
      </c>
    </row>
    <row r="419" spans="1:2" x14ac:dyDescent="0.3">
      <c r="A419" t="s">
        <v>406</v>
      </c>
      <c r="B419" t="s">
        <v>919</v>
      </c>
    </row>
    <row r="420" spans="1:2" x14ac:dyDescent="0.3">
      <c r="A420" t="s">
        <v>407</v>
      </c>
      <c r="B420" t="s">
        <v>920</v>
      </c>
    </row>
    <row r="421" spans="1:2" x14ac:dyDescent="0.3">
      <c r="A421" t="s">
        <v>408</v>
      </c>
      <c r="B421" t="s">
        <v>921</v>
      </c>
    </row>
    <row r="422" spans="1:2" x14ac:dyDescent="0.3">
      <c r="A422" t="s">
        <v>409</v>
      </c>
      <c r="B422" t="s">
        <v>922</v>
      </c>
    </row>
    <row r="423" spans="1:2" x14ac:dyDescent="0.3">
      <c r="A423" t="s">
        <v>410</v>
      </c>
      <c r="B423" t="s">
        <v>923</v>
      </c>
    </row>
    <row r="424" spans="1:2" x14ac:dyDescent="0.3">
      <c r="A424" t="s">
        <v>411</v>
      </c>
      <c r="B424" t="s">
        <v>924</v>
      </c>
    </row>
    <row r="425" spans="1:2" x14ac:dyDescent="0.3">
      <c r="A425" t="s">
        <v>412</v>
      </c>
      <c r="B425" t="s">
        <v>925</v>
      </c>
    </row>
    <row r="426" spans="1:2" x14ac:dyDescent="0.3">
      <c r="A426" t="s">
        <v>413</v>
      </c>
      <c r="B426" t="s">
        <v>926</v>
      </c>
    </row>
    <row r="427" spans="1:2" x14ac:dyDescent="0.3">
      <c r="A427" t="s">
        <v>414</v>
      </c>
      <c r="B427" t="s">
        <v>927</v>
      </c>
    </row>
    <row r="428" spans="1:2" x14ac:dyDescent="0.3">
      <c r="A428" t="s">
        <v>415</v>
      </c>
      <c r="B428" t="s">
        <v>928</v>
      </c>
    </row>
    <row r="429" spans="1:2" x14ac:dyDescent="0.3">
      <c r="A429" t="s">
        <v>416</v>
      </c>
      <c r="B429" t="s">
        <v>929</v>
      </c>
    </row>
    <row r="430" spans="1:2" x14ac:dyDescent="0.3">
      <c r="A430" t="s">
        <v>417</v>
      </c>
      <c r="B430" t="s">
        <v>930</v>
      </c>
    </row>
    <row r="431" spans="1:2" x14ac:dyDescent="0.3">
      <c r="A431" t="s">
        <v>418</v>
      </c>
      <c r="B431" t="s">
        <v>931</v>
      </c>
    </row>
    <row r="432" spans="1:2" x14ac:dyDescent="0.3">
      <c r="A432" t="s">
        <v>419</v>
      </c>
      <c r="B432" t="s">
        <v>932</v>
      </c>
    </row>
    <row r="433" spans="1:2" x14ac:dyDescent="0.3">
      <c r="A433" t="s">
        <v>420</v>
      </c>
      <c r="B433" t="s">
        <v>933</v>
      </c>
    </row>
    <row r="434" spans="1:2" x14ac:dyDescent="0.3">
      <c r="A434" t="s">
        <v>421</v>
      </c>
      <c r="B434" t="s">
        <v>934</v>
      </c>
    </row>
    <row r="435" spans="1:2" x14ac:dyDescent="0.3">
      <c r="A435" t="s">
        <v>422</v>
      </c>
      <c r="B435" t="s">
        <v>935</v>
      </c>
    </row>
    <row r="436" spans="1:2" x14ac:dyDescent="0.3">
      <c r="A436" t="s">
        <v>423</v>
      </c>
      <c r="B436" t="s">
        <v>936</v>
      </c>
    </row>
    <row r="437" spans="1:2" x14ac:dyDescent="0.3">
      <c r="A437" t="s">
        <v>424</v>
      </c>
      <c r="B437" t="s">
        <v>937</v>
      </c>
    </row>
    <row r="438" spans="1:2" x14ac:dyDescent="0.3">
      <c r="A438" t="s">
        <v>425</v>
      </c>
      <c r="B438" t="s">
        <v>938</v>
      </c>
    </row>
    <row r="439" spans="1:2" x14ac:dyDescent="0.3">
      <c r="A439" t="s">
        <v>426</v>
      </c>
      <c r="B439" t="s">
        <v>939</v>
      </c>
    </row>
    <row r="440" spans="1:2" x14ac:dyDescent="0.3">
      <c r="A440" t="s">
        <v>427</v>
      </c>
      <c r="B440" t="s">
        <v>940</v>
      </c>
    </row>
    <row r="441" spans="1:2" x14ac:dyDescent="0.3">
      <c r="A441" t="s">
        <v>428</v>
      </c>
      <c r="B441" t="s">
        <v>941</v>
      </c>
    </row>
    <row r="442" spans="1:2" x14ac:dyDescent="0.3">
      <c r="A442" t="s">
        <v>429</v>
      </c>
      <c r="B442" t="s">
        <v>942</v>
      </c>
    </row>
    <row r="443" spans="1:2" x14ac:dyDescent="0.3">
      <c r="A443" t="s">
        <v>430</v>
      </c>
      <c r="B443" t="s">
        <v>943</v>
      </c>
    </row>
    <row r="444" spans="1:2" x14ac:dyDescent="0.3">
      <c r="A444" t="s">
        <v>431</v>
      </c>
      <c r="B444" t="s">
        <v>944</v>
      </c>
    </row>
    <row r="445" spans="1:2" x14ac:dyDescent="0.3">
      <c r="A445" t="s">
        <v>432</v>
      </c>
      <c r="B445" t="s">
        <v>945</v>
      </c>
    </row>
    <row r="446" spans="1:2" x14ac:dyDescent="0.3">
      <c r="A446" t="s">
        <v>433</v>
      </c>
      <c r="B446" t="s">
        <v>946</v>
      </c>
    </row>
    <row r="447" spans="1:2" x14ac:dyDescent="0.3">
      <c r="A447" t="s">
        <v>434</v>
      </c>
      <c r="B447" t="s">
        <v>947</v>
      </c>
    </row>
    <row r="448" spans="1:2" x14ac:dyDescent="0.3">
      <c r="A448" t="s">
        <v>435</v>
      </c>
      <c r="B448" t="s">
        <v>948</v>
      </c>
    </row>
    <row r="449" spans="1:2" x14ac:dyDescent="0.3">
      <c r="A449" t="s">
        <v>436</v>
      </c>
      <c r="B449" t="s">
        <v>949</v>
      </c>
    </row>
    <row r="450" spans="1:2" x14ac:dyDescent="0.3">
      <c r="A450" t="s">
        <v>437</v>
      </c>
      <c r="B450" t="s">
        <v>950</v>
      </c>
    </row>
    <row r="451" spans="1:2" x14ac:dyDescent="0.3">
      <c r="A451" t="s">
        <v>438</v>
      </c>
      <c r="B451" t="s">
        <v>951</v>
      </c>
    </row>
    <row r="452" spans="1:2" x14ac:dyDescent="0.3">
      <c r="A452" t="s">
        <v>439</v>
      </c>
      <c r="B452" t="s">
        <v>952</v>
      </c>
    </row>
    <row r="453" spans="1:2" x14ac:dyDescent="0.3">
      <c r="A453" t="s">
        <v>440</v>
      </c>
      <c r="B453" t="s">
        <v>953</v>
      </c>
    </row>
    <row r="454" spans="1:2" x14ac:dyDescent="0.3">
      <c r="A454" t="s">
        <v>441</v>
      </c>
      <c r="B454" t="s">
        <v>954</v>
      </c>
    </row>
    <row r="455" spans="1:2" x14ac:dyDescent="0.3">
      <c r="A455" t="s">
        <v>442</v>
      </c>
      <c r="B455" t="s">
        <v>955</v>
      </c>
    </row>
    <row r="456" spans="1:2" x14ac:dyDescent="0.3">
      <c r="A456" t="s">
        <v>443</v>
      </c>
      <c r="B456" t="s">
        <v>956</v>
      </c>
    </row>
    <row r="457" spans="1:2" x14ac:dyDescent="0.3">
      <c r="A457" t="s">
        <v>444</v>
      </c>
      <c r="B457" t="s">
        <v>957</v>
      </c>
    </row>
    <row r="458" spans="1:2" x14ac:dyDescent="0.3">
      <c r="A458" t="s">
        <v>445</v>
      </c>
      <c r="B458" t="s">
        <v>958</v>
      </c>
    </row>
    <row r="459" spans="1:2" x14ac:dyDescent="0.3">
      <c r="A459" t="s">
        <v>446</v>
      </c>
      <c r="B459" t="s">
        <v>959</v>
      </c>
    </row>
    <row r="460" spans="1:2" x14ac:dyDescent="0.3">
      <c r="A460" t="s">
        <v>447</v>
      </c>
      <c r="B460" t="s">
        <v>960</v>
      </c>
    </row>
    <row r="461" spans="1:2" x14ac:dyDescent="0.3">
      <c r="A461" t="s">
        <v>448</v>
      </c>
      <c r="B461" t="s">
        <v>961</v>
      </c>
    </row>
    <row r="462" spans="1:2" x14ac:dyDescent="0.3">
      <c r="A462" t="s">
        <v>449</v>
      </c>
      <c r="B462" t="s">
        <v>962</v>
      </c>
    </row>
    <row r="463" spans="1:2" x14ac:dyDescent="0.3">
      <c r="A463" t="s">
        <v>450</v>
      </c>
      <c r="B463" t="s">
        <v>963</v>
      </c>
    </row>
    <row r="464" spans="1:2" x14ac:dyDescent="0.3">
      <c r="A464" t="s">
        <v>451</v>
      </c>
      <c r="B464" t="s">
        <v>964</v>
      </c>
    </row>
    <row r="465" spans="1:2" x14ac:dyDescent="0.3">
      <c r="A465" t="s">
        <v>452</v>
      </c>
      <c r="B465" t="s">
        <v>965</v>
      </c>
    </row>
    <row r="466" spans="1:2" x14ac:dyDescent="0.3">
      <c r="A466" t="s">
        <v>453</v>
      </c>
      <c r="B466" t="s">
        <v>966</v>
      </c>
    </row>
    <row r="467" spans="1:2" x14ac:dyDescent="0.3">
      <c r="A467" t="s">
        <v>454</v>
      </c>
      <c r="B467" t="s">
        <v>967</v>
      </c>
    </row>
    <row r="468" spans="1:2" x14ac:dyDescent="0.3">
      <c r="A468" t="s">
        <v>455</v>
      </c>
      <c r="B468" t="s">
        <v>968</v>
      </c>
    </row>
    <row r="469" spans="1:2" x14ac:dyDescent="0.3">
      <c r="A469" t="s">
        <v>456</v>
      </c>
      <c r="B469" t="s">
        <v>969</v>
      </c>
    </row>
    <row r="470" spans="1:2" x14ac:dyDescent="0.3">
      <c r="A470" t="s">
        <v>457</v>
      </c>
      <c r="B470" t="s">
        <v>970</v>
      </c>
    </row>
    <row r="471" spans="1:2" x14ac:dyDescent="0.3">
      <c r="A471" t="s">
        <v>458</v>
      </c>
      <c r="B471" t="s">
        <v>971</v>
      </c>
    </row>
    <row r="472" spans="1:2" x14ac:dyDescent="0.3">
      <c r="A472" t="s">
        <v>459</v>
      </c>
      <c r="B472" t="s">
        <v>972</v>
      </c>
    </row>
    <row r="473" spans="1:2" x14ac:dyDescent="0.3">
      <c r="A473" t="s">
        <v>460</v>
      </c>
      <c r="B473" t="s">
        <v>973</v>
      </c>
    </row>
    <row r="474" spans="1:2" x14ac:dyDescent="0.3">
      <c r="A474" t="s">
        <v>461</v>
      </c>
      <c r="B474" t="s">
        <v>974</v>
      </c>
    </row>
    <row r="475" spans="1:2" x14ac:dyDescent="0.3">
      <c r="A475" t="s">
        <v>462</v>
      </c>
      <c r="B475" t="s">
        <v>975</v>
      </c>
    </row>
    <row r="476" spans="1:2" x14ac:dyDescent="0.3">
      <c r="A476" t="s">
        <v>463</v>
      </c>
      <c r="B476" t="s">
        <v>976</v>
      </c>
    </row>
    <row r="477" spans="1:2" x14ac:dyDescent="0.3">
      <c r="A477" t="s">
        <v>464</v>
      </c>
      <c r="B477" t="s">
        <v>977</v>
      </c>
    </row>
    <row r="478" spans="1:2" x14ac:dyDescent="0.3">
      <c r="A478" t="s">
        <v>465</v>
      </c>
      <c r="B478" t="s">
        <v>978</v>
      </c>
    </row>
    <row r="479" spans="1:2" x14ac:dyDescent="0.3">
      <c r="A479" t="s">
        <v>466</v>
      </c>
      <c r="B479" t="s">
        <v>979</v>
      </c>
    </row>
    <row r="480" spans="1:2" x14ac:dyDescent="0.3">
      <c r="A480" t="s">
        <v>467</v>
      </c>
      <c r="B480" t="s">
        <v>980</v>
      </c>
    </row>
    <row r="481" spans="1:2" x14ac:dyDescent="0.3">
      <c r="A481" t="s">
        <v>468</v>
      </c>
      <c r="B481" t="s">
        <v>981</v>
      </c>
    </row>
    <row r="482" spans="1:2" x14ac:dyDescent="0.3">
      <c r="A482" t="s">
        <v>469</v>
      </c>
      <c r="B482" t="s">
        <v>982</v>
      </c>
    </row>
    <row r="483" spans="1:2" x14ac:dyDescent="0.3">
      <c r="A483" t="s">
        <v>470</v>
      </c>
      <c r="B483" t="s">
        <v>983</v>
      </c>
    </row>
    <row r="484" spans="1:2" x14ac:dyDescent="0.3">
      <c r="A484" t="s">
        <v>471</v>
      </c>
      <c r="B484" t="s">
        <v>984</v>
      </c>
    </row>
    <row r="485" spans="1:2" x14ac:dyDescent="0.3">
      <c r="A485" t="s">
        <v>472</v>
      </c>
      <c r="B485" t="s">
        <v>985</v>
      </c>
    </row>
    <row r="486" spans="1:2" x14ac:dyDescent="0.3">
      <c r="A486" t="s">
        <v>473</v>
      </c>
      <c r="B486" t="s">
        <v>986</v>
      </c>
    </row>
    <row r="487" spans="1:2" x14ac:dyDescent="0.3">
      <c r="A487" t="s">
        <v>474</v>
      </c>
      <c r="B487" t="s">
        <v>987</v>
      </c>
    </row>
    <row r="488" spans="1:2" x14ac:dyDescent="0.3">
      <c r="A488" t="s">
        <v>475</v>
      </c>
      <c r="B488" t="s">
        <v>988</v>
      </c>
    </row>
    <row r="489" spans="1:2" x14ac:dyDescent="0.3">
      <c r="A489" t="s">
        <v>476</v>
      </c>
      <c r="B489" t="s">
        <v>989</v>
      </c>
    </row>
    <row r="490" spans="1:2" x14ac:dyDescent="0.3">
      <c r="A490" t="s">
        <v>477</v>
      </c>
      <c r="B490" t="s">
        <v>990</v>
      </c>
    </row>
    <row r="491" spans="1:2" x14ac:dyDescent="0.3">
      <c r="A491" t="s">
        <v>478</v>
      </c>
      <c r="B491" t="s">
        <v>991</v>
      </c>
    </row>
    <row r="492" spans="1:2" x14ac:dyDescent="0.3">
      <c r="A492" t="s">
        <v>479</v>
      </c>
      <c r="B492" t="s">
        <v>992</v>
      </c>
    </row>
    <row r="493" spans="1:2" x14ac:dyDescent="0.3">
      <c r="A493" t="s">
        <v>480</v>
      </c>
      <c r="B493" t="s">
        <v>993</v>
      </c>
    </row>
    <row r="494" spans="1:2" x14ac:dyDescent="0.3">
      <c r="A494" t="s">
        <v>481</v>
      </c>
      <c r="B494" t="s">
        <v>994</v>
      </c>
    </row>
    <row r="495" spans="1:2" x14ac:dyDescent="0.3">
      <c r="A495" t="s">
        <v>482</v>
      </c>
      <c r="B495" t="s">
        <v>995</v>
      </c>
    </row>
    <row r="496" spans="1:2" x14ac:dyDescent="0.3">
      <c r="A496" t="s">
        <v>483</v>
      </c>
      <c r="B496" t="s">
        <v>996</v>
      </c>
    </row>
    <row r="497" spans="1:2" x14ac:dyDescent="0.3">
      <c r="A497" t="s">
        <v>484</v>
      </c>
      <c r="B497" t="s">
        <v>997</v>
      </c>
    </row>
    <row r="498" spans="1:2" x14ac:dyDescent="0.3">
      <c r="A498" t="s">
        <v>485</v>
      </c>
      <c r="B498" t="s">
        <v>998</v>
      </c>
    </row>
    <row r="499" spans="1:2" x14ac:dyDescent="0.3">
      <c r="A499" t="s">
        <v>486</v>
      </c>
      <c r="B499" t="s">
        <v>999</v>
      </c>
    </row>
    <row r="500" spans="1:2" x14ac:dyDescent="0.3">
      <c r="A500" t="s">
        <v>487</v>
      </c>
      <c r="B500" t="s">
        <v>1000</v>
      </c>
    </row>
    <row r="501" spans="1:2" x14ac:dyDescent="0.3">
      <c r="A501" t="s">
        <v>488</v>
      </c>
      <c r="B501" t="s">
        <v>1001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8"/>
  <sheetViews>
    <sheetView workbookViewId="0">
      <selection sqref="A1:XFD1"/>
    </sheetView>
  </sheetViews>
  <sheetFormatPr defaultRowHeight="14.4" x14ac:dyDescent="0.3"/>
  <cols>
    <col min="1" max="1" width="6.88671875" bestFit="1" customWidth="1"/>
    <col min="2" max="3" width="12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5.9156746259746998E-2</v>
      </c>
      <c r="C2">
        <v>0.98360433514085399</v>
      </c>
    </row>
    <row r="3" spans="1:3" x14ac:dyDescent="0.3">
      <c r="A3" t="s">
        <v>4</v>
      </c>
      <c r="B3">
        <v>0.51796442225422801</v>
      </c>
      <c r="C3">
        <v>0.73687946299411999</v>
      </c>
    </row>
    <row r="4" spans="1:3" x14ac:dyDescent="0.3">
      <c r="A4" t="s">
        <v>5</v>
      </c>
      <c r="B4">
        <v>0.91288127142147302</v>
      </c>
      <c r="C4">
        <v>0.54547355410244203</v>
      </c>
    </row>
    <row r="5" spans="1:3" x14ac:dyDescent="0.3">
      <c r="A5" t="s">
        <v>6</v>
      </c>
      <c r="B5">
        <v>1.27574177171125E-3</v>
      </c>
      <c r="C5">
        <v>0.39206300015129097</v>
      </c>
    </row>
    <row r="6" spans="1:3" x14ac:dyDescent="0.3">
      <c r="A6" t="s">
        <v>7</v>
      </c>
      <c r="B6">
        <v>4.8582676229824297E-2</v>
      </c>
      <c r="C6">
        <v>0.37876713815711499</v>
      </c>
    </row>
    <row r="7" spans="1:3" x14ac:dyDescent="0.3">
      <c r="A7" t="s">
        <v>8</v>
      </c>
      <c r="B7">
        <v>1.2652589765372599E-2</v>
      </c>
      <c r="C7">
        <v>0.56759756433085595</v>
      </c>
    </row>
    <row r="8" spans="1:3" x14ac:dyDescent="0.3">
      <c r="A8" t="s">
        <v>9</v>
      </c>
      <c r="B8">
        <v>0.58828704962773404</v>
      </c>
      <c r="C8">
        <v>0.62366588104593801</v>
      </c>
    </row>
    <row r="9" spans="1:3" x14ac:dyDescent="0.3">
      <c r="A9" t="s">
        <v>10</v>
      </c>
      <c r="B9">
        <v>0.51879730019984904</v>
      </c>
      <c r="C9">
        <v>0.39348576149302</v>
      </c>
    </row>
    <row r="10" spans="1:3" x14ac:dyDescent="0.3">
      <c r="A10" t="s">
        <v>11</v>
      </c>
      <c r="B10">
        <v>6.35140463414475E-2</v>
      </c>
      <c r="C10">
        <v>0.29570531448006898</v>
      </c>
    </row>
    <row r="11" spans="1:3" x14ac:dyDescent="0.3">
      <c r="A11" t="s">
        <v>12</v>
      </c>
      <c r="B11">
        <v>0.34870243476574098</v>
      </c>
      <c r="C11">
        <v>0.46759252472521001</v>
      </c>
    </row>
    <row r="12" spans="1:3" x14ac:dyDescent="0.3">
      <c r="A12" t="s">
        <v>13</v>
      </c>
      <c r="B12">
        <v>0.45547278930677798</v>
      </c>
      <c r="C12">
        <v>0.33080582265719899</v>
      </c>
    </row>
    <row r="13" spans="1:3" x14ac:dyDescent="0.3">
      <c r="A13" t="s">
        <v>14</v>
      </c>
      <c r="B13">
        <v>1.8334586193919599E-2</v>
      </c>
      <c r="C13">
        <v>0.32358672298788799</v>
      </c>
    </row>
    <row r="14" spans="1:3" x14ac:dyDescent="0.3">
      <c r="A14" t="s">
        <v>15</v>
      </c>
      <c r="B14">
        <v>0.81087318930504004</v>
      </c>
      <c r="C14">
        <v>0.78086974980813895</v>
      </c>
    </row>
    <row r="15" spans="1:3" x14ac:dyDescent="0.3">
      <c r="A15" t="s">
        <v>16</v>
      </c>
      <c r="B15">
        <v>0.96113277352666904</v>
      </c>
      <c r="C15">
        <v>0.61151189830372099</v>
      </c>
    </row>
    <row r="16" spans="1:3" x14ac:dyDescent="0.3">
      <c r="A16" t="s">
        <v>17</v>
      </c>
      <c r="B16">
        <v>0.99727199109697096</v>
      </c>
      <c r="C16">
        <v>0.58423028752930195</v>
      </c>
    </row>
    <row r="17" spans="1:3" x14ac:dyDescent="0.3">
      <c r="A17" t="s">
        <v>18</v>
      </c>
      <c r="B17">
        <v>0.48429577580197403</v>
      </c>
      <c r="C17">
        <v>0.44976875836529101</v>
      </c>
    </row>
    <row r="18" spans="1:3" x14ac:dyDescent="0.3">
      <c r="A18" t="s">
        <v>19</v>
      </c>
      <c r="B18">
        <v>0.10612632805924301</v>
      </c>
      <c r="C18">
        <v>0.61804759623799899</v>
      </c>
    </row>
    <row r="19" spans="1:3" x14ac:dyDescent="0.3">
      <c r="A19" t="s">
        <v>20</v>
      </c>
      <c r="B19">
        <v>0.39771750029355601</v>
      </c>
      <c r="C19">
        <v>0.52132063525957795</v>
      </c>
    </row>
    <row r="20" spans="1:3" x14ac:dyDescent="0.3">
      <c r="A20" t="s">
        <v>21</v>
      </c>
      <c r="B20">
        <v>0.35882439705375302</v>
      </c>
      <c r="C20">
        <v>0.41853154733418801</v>
      </c>
    </row>
    <row r="21" spans="1:3" x14ac:dyDescent="0.3">
      <c r="A21" t="s">
        <v>22</v>
      </c>
      <c r="B21">
        <v>0.85562323452109201</v>
      </c>
      <c r="C21">
        <v>0.54479844625778795</v>
      </c>
    </row>
    <row r="22" spans="1:3" x14ac:dyDescent="0.3">
      <c r="A22" t="s">
        <v>23</v>
      </c>
      <c r="B22">
        <v>0.92720769946498804</v>
      </c>
      <c r="C22">
        <v>0.65466926349348897</v>
      </c>
    </row>
    <row r="23" spans="1:3" x14ac:dyDescent="0.3">
      <c r="A23" t="s">
        <v>24</v>
      </c>
      <c r="B23">
        <v>0.30210519743472303</v>
      </c>
      <c r="C23">
        <v>0.49293341665016099</v>
      </c>
    </row>
    <row r="24" spans="1:3" x14ac:dyDescent="0.3">
      <c r="A24" t="s">
        <v>25</v>
      </c>
      <c r="B24">
        <v>0.529168548282276</v>
      </c>
      <c r="C24">
        <v>0.41571494490001598</v>
      </c>
    </row>
    <row r="25" spans="1:3" x14ac:dyDescent="0.3">
      <c r="A25" t="s">
        <v>26</v>
      </c>
      <c r="B25">
        <v>0.80212341551706801</v>
      </c>
      <c r="C25">
        <v>0.78780347576457599</v>
      </c>
    </row>
    <row r="26" spans="1:3" x14ac:dyDescent="0.3">
      <c r="A26" t="s">
        <v>27</v>
      </c>
      <c r="B26">
        <v>0.76845611964760996</v>
      </c>
      <c r="C26">
        <v>0.65686120600657305</v>
      </c>
    </row>
    <row r="27" spans="1:3" x14ac:dyDescent="0.3">
      <c r="A27" t="s">
        <v>28</v>
      </c>
      <c r="B27">
        <v>0.299268452663429</v>
      </c>
      <c r="C27">
        <v>0.54232043853480705</v>
      </c>
    </row>
    <row r="28" spans="1:3" x14ac:dyDescent="0.3">
      <c r="A28" t="s">
        <v>29</v>
      </c>
      <c r="B28">
        <v>0.44657467263334399</v>
      </c>
      <c r="C28">
        <v>0.42218894227463999</v>
      </c>
    </row>
    <row r="29" spans="1:3" x14ac:dyDescent="0.3">
      <c r="A29" t="s">
        <v>30</v>
      </c>
      <c r="B29">
        <v>0.719666755566021</v>
      </c>
      <c r="C29">
        <v>0.63496180020231696</v>
      </c>
    </row>
    <row r="30" spans="1:3" x14ac:dyDescent="0.3">
      <c r="A30" t="s">
        <v>31</v>
      </c>
      <c r="B30">
        <v>0.15413306712788499</v>
      </c>
      <c r="C30">
        <v>0.52813084173981695</v>
      </c>
    </row>
    <row r="31" spans="1:3" x14ac:dyDescent="0.3">
      <c r="A31" t="s">
        <v>32</v>
      </c>
      <c r="B31">
        <v>0.242755282311337</v>
      </c>
      <c r="C31">
        <v>0.52759566233841804</v>
      </c>
    </row>
    <row r="32" spans="1:3" x14ac:dyDescent="0.3">
      <c r="A32" t="s">
        <v>33</v>
      </c>
      <c r="B32">
        <v>0.86596487988772297</v>
      </c>
      <c r="C32">
        <v>0.48747885237414901</v>
      </c>
    </row>
    <row r="33" spans="1:3" x14ac:dyDescent="0.3">
      <c r="A33" t="s">
        <v>34</v>
      </c>
      <c r="B33">
        <v>2.29108618388662E-2</v>
      </c>
      <c r="C33">
        <v>0.66877858034263504</v>
      </c>
    </row>
    <row r="34" spans="1:3" x14ac:dyDescent="0.3">
      <c r="A34" t="s">
        <v>35</v>
      </c>
      <c r="B34">
        <v>0.62303578548232896</v>
      </c>
      <c r="C34">
        <v>0.63398783891641197</v>
      </c>
    </row>
    <row r="35" spans="1:3" x14ac:dyDescent="0.3">
      <c r="A35" t="s">
        <v>36</v>
      </c>
      <c r="B35">
        <v>2.88331466296806E-2</v>
      </c>
      <c r="C35">
        <v>0.43092477532166001</v>
      </c>
    </row>
    <row r="36" spans="1:3" x14ac:dyDescent="0.3">
      <c r="A36" t="s">
        <v>37</v>
      </c>
      <c r="B36">
        <v>4.9062926752968097E-2</v>
      </c>
      <c r="C36">
        <v>0.53421055122918104</v>
      </c>
    </row>
    <row r="37" spans="1:3" x14ac:dyDescent="0.3">
      <c r="A37" t="s">
        <v>38</v>
      </c>
      <c r="B37">
        <v>0.68742435110048505</v>
      </c>
      <c r="C37">
        <v>0.64830150514205698</v>
      </c>
    </row>
    <row r="38" spans="1:3" x14ac:dyDescent="0.3">
      <c r="A38" t="s">
        <v>39</v>
      </c>
      <c r="B38">
        <v>0.105405616495739</v>
      </c>
      <c r="C38">
        <v>0.48898558163264999</v>
      </c>
    </row>
    <row r="39" spans="1:3" x14ac:dyDescent="0.3">
      <c r="A39" t="s">
        <v>40</v>
      </c>
      <c r="B39">
        <v>0.60874866897881197</v>
      </c>
      <c r="C39">
        <v>0.69677885184113397</v>
      </c>
    </row>
    <row r="40" spans="1:3" x14ac:dyDescent="0.3">
      <c r="A40" t="s">
        <v>41</v>
      </c>
      <c r="B40">
        <v>0.73075081502869998</v>
      </c>
      <c r="C40">
        <v>0.65435800762381202</v>
      </c>
    </row>
    <row r="41" spans="1:3" x14ac:dyDescent="0.3">
      <c r="A41" t="s">
        <v>42</v>
      </c>
      <c r="B41">
        <v>0.176219932317913</v>
      </c>
      <c r="C41">
        <v>0.44275864009363503</v>
      </c>
    </row>
    <row r="42" spans="1:3" x14ac:dyDescent="0.3">
      <c r="A42" t="s">
        <v>43</v>
      </c>
      <c r="B42">
        <v>0.71365107941405403</v>
      </c>
      <c r="C42">
        <v>0.57395012708369197</v>
      </c>
    </row>
    <row r="43" spans="1:3" x14ac:dyDescent="0.3">
      <c r="A43" t="s">
        <v>44</v>
      </c>
      <c r="B43">
        <v>0.78736228160441601</v>
      </c>
      <c r="C43">
        <v>0.57342810047561898</v>
      </c>
    </row>
    <row r="44" spans="1:3" x14ac:dyDescent="0.3">
      <c r="A44" t="s">
        <v>45</v>
      </c>
      <c r="B44">
        <v>0.63535970523272101</v>
      </c>
      <c r="C44">
        <v>0.54964806316447201</v>
      </c>
    </row>
    <row r="45" spans="1:3" x14ac:dyDescent="0.3">
      <c r="A45" t="s">
        <v>46</v>
      </c>
      <c r="B45">
        <v>3.3888754777356901E-2</v>
      </c>
      <c r="C45">
        <v>0.52829740762569399</v>
      </c>
    </row>
    <row r="46" spans="1:3" x14ac:dyDescent="0.3">
      <c r="A46" t="s">
        <v>47</v>
      </c>
      <c r="B46">
        <v>0.82136771871566305</v>
      </c>
      <c r="C46">
        <v>0.53997062669627804</v>
      </c>
    </row>
    <row r="47" spans="1:3" x14ac:dyDescent="0.3">
      <c r="A47" t="s">
        <v>48</v>
      </c>
      <c r="B47">
        <v>0.60922315520804704</v>
      </c>
      <c r="C47">
        <v>0.51590017136478195</v>
      </c>
    </row>
    <row r="48" spans="1:3" x14ac:dyDescent="0.3">
      <c r="A48" t="s">
        <v>49</v>
      </c>
      <c r="B48">
        <v>0.587841393877088</v>
      </c>
      <c r="C48">
        <v>0.78994917782459095</v>
      </c>
    </row>
    <row r="49" spans="1:3" x14ac:dyDescent="0.3">
      <c r="A49" t="s">
        <v>50</v>
      </c>
      <c r="B49">
        <v>0.66846530996659503</v>
      </c>
      <c r="C49">
        <v>0.70251399379484203</v>
      </c>
    </row>
    <row r="50" spans="1:3" x14ac:dyDescent="0.3">
      <c r="A50" t="s">
        <v>51</v>
      </c>
      <c r="B50">
        <v>0.29729386092141702</v>
      </c>
      <c r="C50">
        <v>0.58202183250981598</v>
      </c>
    </row>
    <row r="51" spans="1:3" x14ac:dyDescent="0.3">
      <c r="A51" t="s">
        <v>52</v>
      </c>
      <c r="B51">
        <v>0.234269088711025</v>
      </c>
      <c r="C51">
        <v>0.42444048205075302</v>
      </c>
    </row>
    <row r="52" spans="1:3" x14ac:dyDescent="0.3">
      <c r="A52" t="s">
        <v>53</v>
      </c>
      <c r="B52">
        <v>0.54688424513369205</v>
      </c>
      <c r="C52">
        <v>0.63069810828164097</v>
      </c>
    </row>
    <row r="53" spans="1:3" x14ac:dyDescent="0.3">
      <c r="A53" t="s">
        <v>54</v>
      </c>
      <c r="B53">
        <v>0.76607557289330797</v>
      </c>
      <c r="C53">
        <v>0.58368076677199299</v>
      </c>
    </row>
    <row r="54" spans="1:3" x14ac:dyDescent="0.3">
      <c r="A54" t="s">
        <v>55</v>
      </c>
      <c r="B54">
        <v>0.55370037880314904</v>
      </c>
      <c r="C54">
        <v>0.82571217796069996</v>
      </c>
    </row>
    <row r="55" spans="1:3" x14ac:dyDescent="0.3">
      <c r="A55" t="s">
        <v>56</v>
      </c>
      <c r="B55">
        <v>0.52861733682006695</v>
      </c>
      <c r="C55">
        <v>0.50323044135657902</v>
      </c>
    </row>
    <row r="56" spans="1:3" x14ac:dyDescent="0.3">
      <c r="A56" t="s">
        <v>57</v>
      </c>
      <c r="B56">
        <v>0.55150827826552495</v>
      </c>
      <c r="C56">
        <v>0.588752514138</v>
      </c>
    </row>
    <row r="57" spans="1:3" x14ac:dyDescent="0.3">
      <c r="A57" t="s">
        <v>58</v>
      </c>
      <c r="B57">
        <v>0.34804596086171502</v>
      </c>
      <c r="C57">
        <v>0.493805261779176</v>
      </c>
    </row>
    <row r="58" spans="1:3" x14ac:dyDescent="0.3">
      <c r="A58" t="s">
        <v>59</v>
      </c>
      <c r="B58">
        <v>0.64786225444388301</v>
      </c>
      <c r="C58">
        <v>0.85949252166470502</v>
      </c>
    </row>
    <row r="59" spans="1:3" x14ac:dyDescent="0.3">
      <c r="A59" t="s">
        <v>60</v>
      </c>
      <c r="B59">
        <v>0.98617128050150105</v>
      </c>
      <c r="C59">
        <v>0.77417507589805401</v>
      </c>
    </row>
    <row r="60" spans="1:3" x14ac:dyDescent="0.3">
      <c r="A60" t="s">
        <v>61</v>
      </c>
      <c r="B60">
        <v>0.53548159517026706</v>
      </c>
      <c r="C60">
        <v>0.54786321249729597</v>
      </c>
    </row>
    <row r="61" spans="1:3" x14ac:dyDescent="0.3">
      <c r="A61" t="s">
        <v>62</v>
      </c>
      <c r="B61">
        <v>0.65247318772229101</v>
      </c>
      <c r="C61">
        <v>0.77398087586418096</v>
      </c>
    </row>
    <row r="62" spans="1:3" x14ac:dyDescent="0.3">
      <c r="A62" t="s">
        <v>63</v>
      </c>
      <c r="B62">
        <v>0.99624675363534898</v>
      </c>
      <c r="C62">
        <v>0.53504807993508696</v>
      </c>
    </row>
    <row r="63" spans="1:3" x14ac:dyDescent="0.3">
      <c r="A63" t="s">
        <v>64</v>
      </c>
      <c r="B63">
        <v>0.156607549659498</v>
      </c>
      <c r="C63">
        <v>0.383586987473442</v>
      </c>
    </row>
    <row r="64" spans="1:3" x14ac:dyDescent="0.3">
      <c r="A64" t="s">
        <v>65</v>
      </c>
      <c r="B64">
        <v>0.67397780880373204</v>
      </c>
      <c r="C64">
        <v>0.59265127721310795</v>
      </c>
    </row>
    <row r="65" spans="1:3" x14ac:dyDescent="0.3">
      <c r="A65" t="s">
        <v>66</v>
      </c>
      <c r="B65">
        <v>0.73447618788340296</v>
      </c>
      <c r="C65">
        <v>0.75024694705369999</v>
      </c>
    </row>
    <row r="66" spans="1:3" x14ac:dyDescent="0.3">
      <c r="A66" t="s">
        <v>67</v>
      </c>
      <c r="B66">
        <v>0.62935382720587696</v>
      </c>
      <c r="C66">
        <v>0.55441315612044295</v>
      </c>
    </row>
    <row r="67" spans="1:3" x14ac:dyDescent="0.3">
      <c r="A67" t="s">
        <v>68</v>
      </c>
      <c r="B67">
        <v>0.182281089389074</v>
      </c>
      <c r="C67">
        <v>0.57096157129733505</v>
      </c>
    </row>
    <row r="68" spans="1:3" x14ac:dyDescent="0.3">
      <c r="A68" t="s">
        <v>69</v>
      </c>
      <c r="B68">
        <v>0.65670889490206996</v>
      </c>
      <c r="C68">
        <v>0.69764226567533905</v>
      </c>
    </row>
    <row r="69" spans="1:3" x14ac:dyDescent="0.3">
      <c r="A69" t="s">
        <v>70</v>
      </c>
      <c r="B69">
        <v>0.15585647157129701</v>
      </c>
      <c r="C69">
        <v>0.47739749331003301</v>
      </c>
    </row>
    <row r="70" spans="1:3" x14ac:dyDescent="0.3">
      <c r="A70" t="s">
        <v>71</v>
      </c>
      <c r="B70">
        <v>0.21896697945604099</v>
      </c>
      <c r="C70">
        <v>0.61942561630022697</v>
      </c>
    </row>
    <row r="71" spans="1:3" x14ac:dyDescent="0.3">
      <c r="A71" t="s">
        <v>72</v>
      </c>
      <c r="B71">
        <v>0.31279952239921099</v>
      </c>
      <c r="C71">
        <v>0.51470798064388701</v>
      </c>
    </row>
    <row r="72" spans="1:3" x14ac:dyDescent="0.3">
      <c r="A72" t="s">
        <v>73</v>
      </c>
      <c r="B72">
        <v>5.1518339019339297E-2</v>
      </c>
      <c r="C72">
        <v>0.31323505355433701</v>
      </c>
    </row>
    <row r="73" spans="1:3" x14ac:dyDescent="0.3">
      <c r="A73" t="s">
        <v>74</v>
      </c>
      <c r="B73">
        <v>0.59986582739574401</v>
      </c>
      <c r="C73">
        <v>0.64844810858785795</v>
      </c>
    </row>
    <row r="74" spans="1:3" x14ac:dyDescent="0.3">
      <c r="A74" t="s">
        <v>75</v>
      </c>
      <c r="B74">
        <v>0.80452773265809796</v>
      </c>
      <c r="C74">
        <v>0.65682108678215201</v>
      </c>
    </row>
    <row r="75" spans="1:3" x14ac:dyDescent="0.3">
      <c r="A75" t="s">
        <v>76</v>
      </c>
      <c r="B75">
        <v>0.23670471798569501</v>
      </c>
      <c r="C75">
        <v>0.71548725436858496</v>
      </c>
    </row>
    <row r="76" spans="1:3" x14ac:dyDescent="0.3">
      <c r="A76" t="s">
        <v>77</v>
      </c>
      <c r="B76">
        <v>0.156110314045045</v>
      </c>
      <c r="C76">
        <v>0.35899881705032</v>
      </c>
    </row>
    <row r="77" spans="1:3" x14ac:dyDescent="0.3">
      <c r="A77" t="s">
        <v>78</v>
      </c>
      <c r="B77">
        <v>8.1742907127026296E-2</v>
      </c>
      <c r="C77">
        <v>0.44004835986195801</v>
      </c>
    </row>
    <row r="78" spans="1:3" x14ac:dyDescent="0.3">
      <c r="A78" t="s">
        <v>79</v>
      </c>
      <c r="B78">
        <v>0.50352117821480002</v>
      </c>
      <c r="C78">
        <v>0.83516666172950504</v>
      </c>
    </row>
    <row r="79" spans="1:3" x14ac:dyDescent="0.3">
      <c r="A79" t="s">
        <v>80</v>
      </c>
      <c r="B79">
        <v>0.49007817572719498</v>
      </c>
      <c r="C79">
        <v>0.55181903510445696</v>
      </c>
    </row>
    <row r="80" spans="1:3" x14ac:dyDescent="0.3">
      <c r="A80" t="s">
        <v>81</v>
      </c>
      <c r="B80">
        <v>5.8649142979728702E-2</v>
      </c>
      <c r="C80">
        <v>0.45342853621213403</v>
      </c>
    </row>
    <row r="81" spans="1:3" x14ac:dyDescent="0.3">
      <c r="A81" t="s">
        <v>82</v>
      </c>
      <c r="B81">
        <v>0.57084245260448097</v>
      </c>
      <c r="C81">
        <v>0.71866482910461005</v>
      </c>
    </row>
    <row r="82" spans="1:3" x14ac:dyDescent="0.3">
      <c r="A82" t="s">
        <v>83</v>
      </c>
      <c r="B82">
        <v>0.56278752877312099</v>
      </c>
      <c r="C82">
        <v>0.525235822187748</v>
      </c>
    </row>
    <row r="83" spans="1:3" x14ac:dyDescent="0.3">
      <c r="A83" t="s">
        <v>84</v>
      </c>
      <c r="B83">
        <v>0.71186501801319002</v>
      </c>
      <c r="C83">
        <v>0.71722428920050296</v>
      </c>
    </row>
    <row r="84" spans="1:3" x14ac:dyDescent="0.3">
      <c r="A84" t="s">
        <v>85</v>
      </c>
      <c r="B84">
        <v>0.55991312578171104</v>
      </c>
      <c r="C84">
        <v>0.79891315350546199</v>
      </c>
    </row>
    <row r="85" spans="1:3" x14ac:dyDescent="0.3">
      <c r="A85" t="s">
        <v>86</v>
      </c>
      <c r="B85">
        <v>0.25062300137928101</v>
      </c>
      <c r="C85">
        <v>0.57544151974361901</v>
      </c>
    </row>
    <row r="86" spans="1:3" x14ac:dyDescent="0.3">
      <c r="A86" t="s">
        <v>87</v>
      </c>
      <c r="B86">
        <v>0.71711893483000999</v>
      </c>
      <c r="C86">
        <v>0.58853938193894595</v>
      </c>
    </row>
    <row r="87" spans="1:3" x14ac:dyDescent="0.3">
      <c r="A87" t="s">
        <v>88</v>
      </c>
      <c r="B87">
        <v>0.14814917044324799</v>
      </c>
      <c r="C87">
        <v>0.41762749520342901</v>
      </c>
    </row>
    <row r="88" spans="1:3" x14ac:dyDescent="0.3">
      <c r="A88" t="s">
        <v>89</v>
      </c>
      <c r="B88">
        <v>6.6496365942049093E-2</v>
      </c>
      <c r="C88">
        <v>0.481318761067208</v>
      </c>
    </row>
    <row r="89" spans="1:3" x14ac:dyDescent="0.3">
      <c r="A89" t="s">
        <v>90</v>
      </c>
      <c r="B89">
        <v>0.78928147347032596</v>
      </c>
      <c r="C89">
        <v>0.56424336397087604</v>
      </c>
    </row>
    <row r="90" spans="1:3" x14ac:dyDescent="0.3">
      <c r="A90" t="s">
        <v>91</v>
      </c>
      <c r="B90">
        <v>0.14734402873160801</v>
      </c>
      <c r="C90">
        <v>0.71307729859226598</v>
      </c>
    </row>
    <row r="91" spans="1:3" x14ac:dyDescent="0.3">
      <c r="A91" t="s">
        <v>92</v>
      </c>
      <c r="B91">
        <v>0.54660285610130199</v>
      </c>
      <c r="C91">
        <v>0.67509068028974395</v>
      </c>
    </row>
    <row r="92" spans="1:3" x14ac:dyDescent="0.3">
      <c r="A92" t="s">
        <v>93</v>
      </c>
      <c r="B92">
        <v>0.65333367483891702</v>
      </c>
      <c r="C92">
        <v>0.62899701448175505</v>
      </c>
    </row>
    <row r="93" spans="1:3" x14ac:dyDescent="0.3">
      <c r="A93" t="s">
        <v>94</v>
      </c>
      <c r="B93">
        <v>0.430374539275241</v>
      </c>
      <c r="C93">
        <v>0.47640897118692399</v>
      </c>
    </row>
    <row r="94" spans="1:3" x14ac:dyDescent="0.3">
      <c r="A94" t="s">
        <v>95</v>
      </c>
      <c r="B94">
        <v>0.32829771261771201</v>
      </c>
      <c r="C94">
        <v>0.48758216086003597</v>
      </c>
    </row>
    <row r="95" spans="1:3" x14ac:dyDescent="0.3">
      <c r="A95" t="s">
        <v>96</v>
      </c>
      <c r="B95">
        <v>0.45020935860162598</v>
      </c>
      <c r="C95">
        <v>0.72830876193281902</v>
      </c>
    </row>
    <row r="96" spans="1:3" x14ac:dyDescent="0.3">
      <c r="A96" t="s">
        <v>97</v>
      </c>
      <c r="B96">
        <v>5.8783628892306303E-2</v>
      </c>
      <c r="C96">
        <v>0.52101476416178805</v>
      </c>
    </row>
    <row r="97" spans="1:3" x14ac:dyDescent="0.3">
      <c r="A97" t="s">
        <v>98</v>
      </c>
      <c r="B97">
        <v>0.120894444828409</v>
      </c>
      <c r="C97">
        <v>0.35141528510671899</v>
      </c>
    </row>
    <row r="98" spans="1:3" x14ac:dyDescent="0.3">
      <c r="A98" t="s">
        <v>99</v>
      </c>
      <c r="B98">
        <v>0.99045180635005903</v>
      </c>
      <c r="C98">
        <v>0.78861231287391897</v>
      </c>
    </row>
    <row r="99" spans="1:3" x14ac:dyDescent="0.3">
      <c r="A99" t="s">
        <v>100</v>
      </c>
      <c r="B99">
        <v>0.190601155735828</v>
      </c>
      <c r="C99">
        <v>0.69387238753356695</v>
      </c>
    </row>
    <row r="100" spans="1:3" x14ac:dyDescent="0.3">
      <c r="A100" t="s">
        <v>101</v>
      </c>
      <c r="B100">
        <v>4.0303019855994E-2</v>
      </c>
      <c r="C100">
        <v>0.38200567137771702</v>
      </c>
    </row>
    <row r="101" spans="1:3" x14ac:dyDescent="0.3">
      <c r="A101" t="s">
        <v>102</v>
      </c>
      <c r="B101">
        <v>0.98439041716110898</v>
      </c>
      <c r="C101">
        <v>0.528573222173914</v>
      </c>
    </row>
    <row r="102" spans="1:3" x14ac:dyDescent="0.3">
      <c r="A102" t="s">
        <v>103</v>
      </c>
      <c r="B102">
        <v>0.41488615253876798</v>
      </c>
      <c r="C102">
        <v>0.63040873060570601</v>
      </c>
    </row>
    <row r="103" spans="1:3" x14ac:dyDescent="0.3">
      <c r="A103" t="s">
        <v>104</v>
      </c>
      <c r="B103">
        <v>0.53884100651703504</v>
      </c>
      <c r="C103">
        <v>0.66616849735376804</v>
      </c>
    </row>
    <row r="104" spans="1:3" x14ac:dyDescent="0.3">
      <c r="A104" t="s">
        <v>105</v>
      </c>
      <c r="B104">
        <v>0.784005955205618</v>
      </c>
      <c r="C104">
        <v>0.43959108808418501</v>
      </c>
    </row>
    <row r="105" spans="1:3" x14ac:dyDescent="0.3">
      <c r="A105" t="s">
        <v>106</v>
      </c>
      <c r="B105">
        <v>0.63187094965772095</v>
      </c>
      <c r="C105">
        <v>0.56988713006828595</v>
      </c>
    </row>
    <row r="106" spans="1:3" x14ac:dyDescent="0.3">
      <c r="A106" t="s">
        <v>107</v>
      </c>
      <c r="B106">
        <v>0.293973800332195</v>
      </c>
      <c r="C106">
        <v>0.49611679270945602</v>
      </c>
    </row>
    <row r="107" spans="1:3" x14ac:dyDescent="0.3">
      <c r="A107" t="s">
        <v>109</v>
      </c>
      <c r="B107">
        <v>0.29993405883533297</v>
      </c>
      <c r="C107">
        <v>0.44475844611536802</v>
      </c>
    </row>
    <row r="108" spans="1:3" x14ac:dyDescent="0.3">
      <c r="A108" t="s">
        <v>110</v>
      </c>
      <c r="B108">
        <v>0.66674944442909101</v>
      </c>
      <c r="C108">
        <v>0.75923733464130305</v>
      </c>
    </row>
    <row r="109" spans="1:3" x14ac:dyDescent="0.3">
      <c r="A109" t="s">
        <v>111</v>
      </c>
      <c r="B109">
        <v>0.52261969757315496</v>
      </c>
      <c r="C109">
        <v>0.59023518399661601</v>
      </c>
    </row>
    <row r="110" spans="1:3" x14ac:dyDescent="0.3">
      <c r="A110" t="s">
        <v>112</v>
      </c>
      <c r="B110">
        <v>0.73054150356247305</v>
      </c>
      <c r="C110">
        <v>0.54438535518083297</v>
      </c>
    </row>
    <row r="111" spans="1:3" x14ac:dyDescent="0.3">
      <c r="A111" t="s">
        <v>113</v>
      </c>
      <c r="B111">
        <v>0.269868637435772</v>
      </c>
      <c r="C111">
        <v>0.53873947972893499</v>
      </c>
    </row>
    <row r="112" spans="1:3" x14ac:dyDescent="0.3">
      <c r="A112" t="s">
        <v>114</v>
      </c>
      <c r="B112">
        <v>0.47747208393722601</v>
      </c>
      <c r="C112">
        <v>0.54002948122215</v>
      </c>
    </row>
    <row r="113" spans="1:3" x14ac:dyDescent="0.3">
      <c r="A113" t="s">
        <v>115</v>
      </c>
      <c r="B113">
        <v>3.5042825121644097E-2</v>
      </c>
      <c r="C113">
        <v>0.34335950014076499</v>
      </c>
    </row>
    <row r="114" spans="1:3" x14ac:dyDescent="0.3">
      <c r="A114" t="s">
        <v>116</v>
      </c>
      <c r="B114">
        <v>0.60774551559097101</v>
      </c>
      <c r="C114">
        <v>0.65424677594786496</v>
      </c>
    </row>
    <row r="115" spans="1:3" x14ac:dyDescent="0.3">
      <c r="A115" t="s">
        <v>117</v>
      </c>
      <c r="B115">
        <v>0.73496042555122698</v>
      </c>
      <c r="C115">
        <v>0.53893223656349198</v>
      </c>
    </row>
    <row r="116" spans="1:3" x14ac:dyDescent="0.3">
      <c r="A116" t="s">
        <v>118</v>
      </c>
      <c r="B116">
        <v>0.65095282755950101</v>
      </c>
      <c r="C116">
        <v>0.52203360741881</v>
      </c>
    </row>
    <row r="117" spans="1:3" x14ac:dyDescent="0.3">
      <c r="A117" t="s">
        <v>119</v>
      </c>
      <c r="B117">
        <v>0.71923019631191698</v>
      </c>
      <c r="C117">
        <v>0.63523442432075505</v>
      </c>
    </row>
    <row r="118" spans="1:3" x14ac:dyDescent="0.3">
      <c r="A118" t="s">
        <v>120</v>
      </c>
      <c r="B118">
        <v>3.5169547040649597E-2</v>
      </c>
      <c r="C118">
        <v>0.43772077145773602</v>
      </c>
    </row>
    <row r="119" spans="1:3" x14ac:dyDescent="0.3">
      <c r="A119" t="s">
        <v>121</v>
      </c>
      <c r="B119">
        <v>0.39333757096317501</v>
      </c>
      <c r="C119">
        <v>0.55803805432657705</v>
      </c>
    </row>
    <row r="120" spans="1:3" x14ac:dyDescent="0.3">
      <c r="A120" t="s">
        <v>122</v>
      </c>
      <c r="B120">
        <v>0.83670278552000299</v>
      </c>
      <c r="C120">
        <v>0.67801715103303095</v>
      </c>
    </row>
    <row r="121" spans="1:3" x14ac:dyDescent="0.3">
      <c r="A121" t="s">
        <v>123</v>
      </c>
      <c r="B121">
        <v>0.248158258361029</v>
      </c>
      <c r="C121">
        <v>0.72549796213961903</v>
      </c>
    </row>
    <row r="122" spans="1:3" x14ac:dyDescent="0.3">
      <c r="A122" t="s">
        <v>124</v>
      </c>
      <c r="B122">
        <v>0.655285275465606</v>
      </c>
      <c r="C122">
        <v>0.52356302251879405</v>
      </c>
    </row>
    <row r="123" spans="1:3" x14ac:dyDescent="0.3">
      <c r="A123" t="s">
        <v>125</v>
      </c>
      <c r="B123">
        <v>0.94630072648493302</v>
      </c>
      <c r="C123">
        <v>0.64230558731508103</v>
      </c>
    </row>
    <row r="124" spans="1:3" x14ac:dyDescent="0.3">
      <c r="A124" t="s">
        <v>126</v>
      </c>
      <c r="B124">
        <v>0.96852544554679898</v>
      </c>
      <c r="C124">
        <v>0.65690212726475805</v>
      </c>
    </row>
    <row r="125" spans="1:3" x14ac:dyDescent="0.3">
      <c r="A125" t="s">
        <v>127</v>
      </c>
      <c r="B125">
        <v>0.94059749911337498</v>
      </c>
      <c r="C125">
        <v>0.67924040006622499</v>
      </c>
    </row>
    <row r="126" spans="1:3" x14ac:dyDescent="0.3">
      <c r="A126" t="s">
        <v>128</v>
      </c>
      <c r="B126">
        <v>0.55914462875076099</v>
      </c>
      <c r="C126">
        <v>0.52976839262614195</v>
      </c>
    </row>
    <row r="127" spans="1:3" x14ac:dyDescent="0.3">
      <c r="A127" t="s">
        <v>129</v>
      </c>
      <c r="B127">
        <v>0.33741963758235699</v>
      </c>
      <c r="C127">
        <v>0.40233919064442403</v>
      </c>
    </row>
    <row r="128" spans="1:3" x14ac:dyDescent="0.3">
      <c r="A128" t="s">
        <v>130</v>
      </c>
      <c r="B128">
        <v>0.93605643980659303</v>
      </c>
      <c r="C128">
        <v>0.60621325939755799</v>
      </c>
    </row>
    <row r="129" spans="1:3" x14ac:dyDescent="0.3">
      <c r="A129" t="s">
        <v>131</v>
      </c>
      <c r="B129">
        <v>0.58666830353347599</v>
      </c>
      <c r="C129">
        <v>0.57351675289207804</v>
      </c>
    </row>
    <row r="130" spans="1:3" x14ac:dyDescent="0.3">
      <c r="A130" t="s">
        <v>132</v>
      </c>
      <c r="B130">
        <v>0.63682577896786896</v>
      </c>
      <c r="C130">
        <v>0.79069025948018301</v>
      </c>
    </row>
    <row r="131" spans="1:3" x14ac:dyDescent="0.3">
      <c r="A131" t="s">
        <v>133</v>
      </c>
      <c r="B131">
        <v>0.46456366547754302</v>
      </c>
      <c r="C131">
        <v>0.53847949741135104</v>
      </c>
    </row>
    <row r="132" spans="1:3" x14ac:dyDescent="0.3">
      <c r="A132" t="s">
        <v>134</v>
      </c>
      <c r="B132">
        <v>0.56700464503652304</v>
      </c>
      <c r="C132">
        <v>0.58704177762221899</v>
      </c>
    </row>
    <row r="133" spans="1:3" x14ac:dyDescent="0.3">
      <c r="A133" t="s">
        <v>135</v>
      </c>
      <c r="B133">
        <v>0.224168435799244</v>
      </c>
      <c r="C133">
        <v>0.48519325838024902</v>
      </c>
    </row>
    <row r="134" spans="1:3" x14ac:dyDescent="0.3">
      <c r="A134" t="s">
        <v>136</v>
      </c>
      <c r="B134">
        <v>0.54265940469132501</v>
      </c>
      <c r="C134">
        <v>0.85002926136502399</v>
      </c>
    </row>
    <row r="135" spans="1:3" x14ac:dyDescent="0.3">
      <c r="A135" t="s">
        <v>137</v>
      </c>
      <c r="B135">
        <v>0.54438896172968798</v>
      </c>
      <c r="C135">
        <v>0.704591870267126</v>
      </c>
    </row>
    <row r="136" spans="1:3" x14ac:dyDescent="0.3">
      <c r="A136" t="s">
        <v>138</v>
      </c>
      <c r="B136">
        <v>0.85350102143381801</v>
      </c>
      <c r="C136">
        <v>0.68770672552968903</v>
      </c>
    </row>
    <row r="137" spans="1:3" x14ac:dyDescent="0.3">
      <c r="A137" t="s">
        <v>139</v>
      </c>
      <c r="B137">
        <v>9.9957153842773497E-2</v>
      </c>
      <c r="C137">
        <v>0.44779360217819603</v>
      </c>
    </row>
    <row r="138" spans="1:3" x14ac:dyDescent="0.3">
      <c r="A138" t="s">
        <v>140</v>
      </c>
      <c r="B138">
        <v>0.26663328652531398</v>
      </c>
      <c r="C138">
        <v>0.69481466410526904</v>
      </c>
    </row>
    <row r="139" spans="1:3" x14ac:dyDescent="0.3">
      <c r="A139" t="s">
        <v>141</v>
      </c>
      <c r="B139">
        <v>0.34873715877455502</v>
      </c>
      <c r="C139">
        <v>0.39668997597320399</v>
      </c>
    </row>
    <row r="140" spans="1:3" x14ac:dyDescent="0.3">
      <c r="A140" t="s">
        <v>142</v>
      </c>
      <c r="B140">
        <v>0.759231518100418</v>
      </c>
      <c r="C140">
        <v>0.643887277706786</v>
      </c>
    </row>
    <row r="141" spans="1:3" x14ac:dyDescent="0.3">
      <c r="A141" t="s">
        <v>143</v>
      </c>
      <c r="B141">
        <v>8.9165299919319301E-3</v>
      </c>
      <c r="C141">
        <v>0.38946593890828102</v>
      </c>
    </row>
    <row r="142" spans="1:3" x14ac:dyDescent="0.3">
      <c r="A142" t="s">
        <v>144</v>
      </c>
      <c r="B142">
        <v>0.81859493970331598</v>
      </c>
      <c r="C142">
        <v>0.61395781267988803</v>
      </c>
    </row>
    <row r="143" spans="1:3" x14ac:dyDescent="0.3">
      <c r="A143" t="s">
        <v>145</v>
      </c>
      <c r="B143">
        <v>0.70254608582876399</v>
      </c>
      <c r="C143">
        <v>0.70102154810820405</v>
      </c>
    </row>
    <row r="144" spans="1:3" x14ac:dyDescent="0.3">
      <c r="A144" t="s">
        <v>146</v>
      </c>
      <c r="B144">
        <v>0.84712980737377697</v>
      </c>
      <c r="C144">
        <v>0.45562178110901402</v>
      </c>
    </row>
    <row r="145" spans="1:3" x14ac:dyDescent="0.3">
      <c r="A145" t="s">
        <v>147</v>
      </c>
      <c r="B145">
        <v>0.36199453817795602</v>
      </c>
      <c r="C145">
        <v>0.72654896965889204</v>
      </c>
    </row>
    <row r="146" spans="1:3" x14ac:dyDescent="0.3">
      <c r="A146" t="s">
        <v>148</v>
      </c>
      <c r="B146">
        <v>0.230551381261341</v>
      </c>
      <c r="C146">
        <v>0.382507053673597</v>
      </c>
    </row>
    <row r="147" spans="1:3" x14ac:dyDescent="0.3">
      <c r="A147" t="s">
        <v>149</v>
      </c>
      <c r="B147">
        <v>0.12143834770574601</v>
      </c>
      <c r="C147">
        <v>0.63269875446020496</v>
      </c>
    </row>
    <row r="148" spans="1:3" x14ac:dyDescent="0.3">
      <c r="A148" t="s">
        <v>150</v>
      </c>
      <c r="B148">
        <v>0.517616200497237</v>
      </c>
      <c r="C148">
        <v>0.64847228096779397</v>
      </c>
    </row>
    <row r="149" spans="1:3" x14ac:dyDescent="0.3">
      <c r="A149" t="s">
        <v>151</v>
      </c>
      <c r="B149">
        <v>0.72945615102401495</v>
      </c>
      <c r="C149">
        <v>0.67842556711709301</v>
      </c>
    </row>
    <row r="150" spans="1:3" x14ac:dyDescent="0.3">
      <c r="A150" t="s">
        <v>152</v>
      </c>
      <c r="B150">
        <v>0.67403498451396504</v>
      </c>
      <c r="C150">
        <v>0.497051967072831</v>
      </c>
    </row>
    <row r="151" spans="1:3" x14ac:dyDescent="0.3">
      <c r="A151" t="s">
        <v>153</v>
      </c>
      <c r="B151">
        <v>4.5644215289232602E-4</v>
      </c>
      <c r="C151">
        <v>0.35299039700409302</v>
      </c>
    </row>
    <row r="152" spans="1:3" x14ac:dyDescent="0.3">
      <c r="A152" t="s">
        <v>154</v>
      </c>
      <c r="B152">
        <v>0.71920143554438098</v>
      </c>
      <c r="C152">
        <v>0.56808653318938196</v>
      </c>
    </row>
    <row r="153" spans="1:3" x14ac:dyDescent="0.3">
      <c r="A153" t="s">
        <v>155</v>
      </c>
      <c r="B153">
        <v>0.33227413515620702</v>
      </c>
      <c r="C153">
        <v>0.54668486116322801</v>
      </c>
    </row>
    <row r="154" spans="1:3" x14ac:dyDescent="0.3">
      <c r="A154" t="s">
        <v>156</v>
      </c>
      <c r="B154">
        <v>5.7919376330826501E-3</v>
      </c>
      <c r="C154">
        <v>0.30719588056365799</v>
      </c>
    </row>
    <row r="155" spans="1:3" x14ac:dyDescent="0.3">
      <c r="A155" t="s">
        <v>157</v>
      </c>
      <c r="B155">
        <v>0.18483018837246601</v>
      </c>
      <c r="C155">
        <v>0.408801010700649</v>
      </c>
    </row>
    <row r="156" spans="1:3" x14ac:dyDescent="0.3">
      <c r="A156" t="s">
        <v>158</v>
      </c>
      <c r="B156">
        <v>0.55731094965375405</v>
      </c>
      <c r="C156">
        <v>0.63642498549614601</v>
      </c>
    </row>
    <row r="157" spans="1:3" x14ac:dyDescent="0.3">
      <c r="A157" t="s">
        <v>159</v>
      </c>
      <c r="B157">
        <v>0.35631778541243597</v>
      </c>
      <c r="C157">
        <v>0.65896568348353801</v>
      </c>
    </row>
    <row r="158" spans="1:3" x14ac:dyDescent="0.3">
      <c r="A158" t="s">
        <v>160</v>
      </c>
      <c r="B158">
        <v>0.31332687647132601</v>
      </c>
      <c r="C158">
        <v>0.44276221519992198</v>
      </c>
    </row>
    <row r="159" spans="1:3" x14ac:dyDescent="0.3">
      <c r="A159" t="s">
        <v>161</v>
      </c>
      <c r="B159">
        <v>0.29706159152296502</v>
      </c>
      <c r="C159">
        <v>0.434345417876558</v>
      </c>
    </row>
    <row r="160" spans="1:3" x14ac:dyDescent="0.3">
      <c r="A160" t="s">
        <v>162</v>
      </c>
      <c r="B160">
        <v>6.8455301059362803E-2</v>
      </c>
      <c r="C160">
        <v>0.48166375609963702</v>
      </c>
    </row>
    <row r="161" spans="1:3" x14ac:dyDescent="0.3">
      <c r="A161" t="s">
        <v>163</v>
      </c>
      <c r="B161">
        <v>0.61567136148486401</v>
      </c>
      <c r="C161">
        <v>0.53247392490428802</v>
      </c>
    </row>
    <row r="162" spans="1:3" x14ac:dyDescent="0.3">
      <c r="A162" t="s">
        <v>164</v>
      </c>
      <c r="B162">
        <v>0.69387078656458001</v>
      </c>
      <c r="C162">
        <v>0.68371839189755801</v>
      </c>
    </row>
    <row r="163" spans="1:3" x14ac:dyDescent="0.3">
      <c r="A163" t="s">
        <v>165</v>
      </c>
      <c r="B163">
        <v>0.53880127453600202</v>
      </c>
      <c r="C163">
        <v>0.703702232866669</v>
      </c>
    </row>
    <row r="164" spans="1:3" x14ac:dyDescent="0.3">
      <c r="A164" t="s">
        <v>166</v>
      </c>
      <c r="B164">
        <v>0.64519073883685996</v>
      </c>
      <c r="C164">
        <v>0.54806009884919904</v>
      </c>
    </row>
    <row r="165" spans="1:3" x14ac:dyDescent="0.3">
      <c r="A165" t="s">
        <v>167</v>
      </c>
      <c r="B165">
        <v>1.04035941359526E-2</v>
      </c>
      <c r="C165">
        <v>0.28415731383373499</v>
      </c>
    </row>
    <row r="166" spans="1:3" x14ac:dyDescent="0.3">
      <c r="A166" t="s">
        <v>168</v>
      </c>
      <c r="B166">
        <v>0.63747155109842402</v>
      </c>
      <c r="C166">
        <v>0.64206821727641805</v>
      </c>
    </row>
    <row r="167" spans="1:3" x14ac:dyDescent="0.3">
      <c r="A167" t="s">
        <v>169</v>
      </c>
      <c r="B167">
        <v>0.13316159555686699</v>
      </c>
      <c r="C167">
        <v>0.46633853188410701</v>
      </c>
    </row>
    <row r="168" spans="1:3" x14ac:dyDescent="0.3">
      <c r="A168" t="s">
        <v>170</v>
      </c>
      <c r="B168">
        <v>0.38562730150916802</v>
      </c>
      <c r="C168">
        <v>0.64618190579839097</v>
      </c>
    </row>
    <row r="169" spans="1:3" x14ac:dyDescent="0.3">
      <c r="A169" t="s">
        <v>171</v>
      </c>
      <c r="B169">
        <v>0.33962479215909802</v>
      </c>
      <c r="C169">
        <v>0.48751802699549002</v>
      </c>
    </row>
    <row r="170" spans="1:3" x14ac:dyDescent="0.3">
      <c r="A170" t="s">
        <v>172</v>
      </c>
      <c r="B170">
        <v>0.484852389507337</v>
      </c>
      <c r="C170">
        <v>0.54114558222870301</v>
      </c>
    </row>
    <row r="171" spans="1:3" x14ac:dyDescent="0.3">
      <c r="A171" t="s">
        <v>173</v>
      </c>
      <c r="B171">
        <v>0.349433075549197</v>
      </c>
      <c r="C171">
        <v>0.49162039333711</v>
      </c>
    </row>
    <row r="172" spans="1:3" x14ac:dyDescent="0.3">
      <c r="A172" t="s">
        <v>174</v>
      </c>
      <c r="B172">
        <v>0.21743286405581799</v>
      </c>
      <c r="C172">
        <v>0.39713871058469302</v>
      </c>
    </row>
    <row r="173" spans="1:3" x14ac:dyDescent="0.3">
      <c r="A173" t="s">
        <v>175</v>
      </c>
      <c r="B173">
        <v>2.5251639208672901E-2</v>
      </c>
      <c r="C173">
        <v>0.526330363347431</v>
      </c>
    </row>
    <row r="174" spans="1:3" x14ac:dyDescent="0.3">
      <c r="A174" t="s">
        <v>176</v>
      </c>
      <c r="B174">
        <v>0.48537346871202502</v>
      </c>
      <c r="C174">
        <v>0.69912385581024605</v>
      </c>
    </row>
    <row r="175" spans="1:3" x14ac:dyDescent="0.3">
      <c r="A175" t="s">
        <v>177</v>
      </c>
      <c r="B175">
        <v>0.12096112220671699</v>
      </c>
      <c r="C175">
        <v>0.42613302195612701</v>
      </c>
    </row>
    <row r="176" spans="1:3" x14ac:dyDescent="0.3">
      <c r="A176" t="s">
        <v>178</v>
      </c>
      <c r="B176">
        <v>0.11767974881010899</v>
      </c>
      <c r="C176">
        <v>0.55527392401577103</v>
      </c>
    </row>
    <row r="177" spans="1:3" x14ac:dyDescent="0.3">
      <c r="A177" t="s">
        <v>179</v>
      </c>
      <c r="B177">
        <v>0.75442770259866099</v>
      </c>
      <c r="C177">
        <v>0.60755666096254801</v>
      </c>
    </row>
    <row r="178" spans="1:3" x14ac:dyDescent="0.3">
      <c r="A178" t="s">
        <v>180</v>
      </c>
      <c r="B178">
        <v>0.16171032504499</v>
      </c>
      <c r="C178">
        <v>0.37537631768996998</v>
      </c>
    </row>
    <row r="179" spans="1:3" x14ac:dyDescent="0.3">
      <c r="A179" t="s">
        <v>181</v>
      </c>
      <c r="B179">
        <v>0.58749607196415399</v>
      </c>
      <c r="C179">
        <v>0.51452337802197301</v>
      </c>
    </row>
    <row r="180" spans="1:3" x14ac:dyDescent="0.3">
      <c r="A180" t="s">
        <v>182</v>
      </c>
      <c r="B180">
        <v>0.102958981357375</v>
      </c>
      <c r="C180">
        <v>0.681204957913633</v>
      </c>
    </row>
    <row r="181" spans="1:3" x14ac:dyDescent="0.3">
      <c r="A181" t="s">
        <v>183</v>
      </c>
      <c r="B181">
        <v>4.8677174832741497E-2</v>
      </c>
      <c r="C181">
        <v>0.45454858782233099</v>
      </c>
    </row>
    <row r="182" spans="1:3" x14ac:dyDescent="0.3">
      <c r="A182" t="s">
        <v>184</v>
      </c>
      <c r="B182">
        <v>0.79226116561460502</v>
      </c>
      <c r="C182">
        <v>0.66935575941332204</v>
      </c>
    </row>
    <row r="183" spans="1:3" x14ac:dyDescent="0.3">
      <c r="A183" t="s">
        <v>185</v>
      </c>
      <c r="B183">
        <v>0.17647394877198899</v>
      </c>
      <c r="C183">
        <v>0.41143002866683798</v>
      </c>
    </row>
    <row r="184" spans="1:3" x14ac:dyDescent="0.3">
      <c r="A184" t="s">
        <v>186</v>
      </c>
      <c r="B184">
        <v>0.14219829933123199</v>
      </c>
      <c r="C184">
        <v>0.54267279885588504</v>
      </c>
    </row>
    <row r="185" spans="1:3" x14ac:dyDescent="0.3">
      <c r="A185" t="s">
        <v>187</v>
      </c>
      <c r="B185">
        <v>0.70170728354025902</v>
      </c>
      <c r="C185">
        <v>0.64246286988079404</v>
      </c>
    </row>
    <row r="186" spans="1:3" x14ac:dyDescent="0.3">
      <c r="A186" t="s">
        <v>188</v>
      </c>
      <c r="B186">
        <v>8.0439173075481105E-4</v>
      </c>
      <c r="C186">
        <v>0.40394472999098002</v>
      </c>
    </row>
    <row r="187" spans="1:3" x14ac:dyDescent="0.3">
      <c r="A187" t="s">
        <v>189</v>
      </c>
      <c r="B187">
        <v>0.377893894274965</v>
      </c>
      <c r="C187">
        <v>0.53360811372832895</v>
      </c>
    </row>
    <row r="188" spans="1:3" x14ac:dyDescent="0.3">
      <c r="A188" t="s">
        <v>190</v>
      </c>
      <c r="B188">
        <v>0.167102991219099</v>
      </c>
      <c r="C188">
        <v>0.55720060995601095</v>
      </c>
    </row>
    <row r="189" spans="1:3" x14ac:dyDescent="0.3">
      <c r="A189" t="s">
        <v>191</v>
      </c>
      <c r="B189">
        <v>0.26582741415392502</v>
      </c>
      <c r="C189">
        <v>0.51829956167868196</v>
      </c>
    </row>
    <row r="190" spans="1:3" x14ac:dyDescent="0.3">
      <c r="A190" t="s">
        <v>192</v>
      </c>
      <c r="B190">
        <v>0.23652776478323301</v>
      </c>
      <c r="C190">
        <v>0.57617084315033695</v>
      </c>
    </row>
    <row r="191" spans="1:3" x14ac:dyDescent="0.3">
      <c r="A191" t="s">
        <v>193</v>
      </c>
      <c r="B191">
        <v>6.8659812858938699E-2</v>
      </c>
      <c r="C191">
        <v>0.59892994998261895</v>
      </c>
    </row>
    <row r="192" spans="1:3" x14ac:dyDescent="0.3">
      <c r="A192" t="s">
        <v>194</v>
      </c>
      <c r="B192">
        <v>0.63050410687990799</v>
      </c>
      <c r="C192">
        <v>0.56562368713529898</v>
      </c>
    </row>
    <row r="193" spans="1:3" x14ac:dyDescent="0.3">
      <c r="A193" t="s">
        <v>195</v>
      </c>
      <c r="B193">
        <v>7.0337232248199905E-2</v>
      </c>
      <c r="C193">
        <v>0.71128589301992895</v>
      </c>
    </row>
    <row r="194" spans="1:3" x14ac:dyDescent="0.3">
      <c r="A194" t="s">
        <v>196</v>
      </c>
      <c r="B194">
        <v>1.1319334149567199E-3</v>
      </c>
      <c r="C194">
        <v>0.380904373232897</v>
      </c>
    </row>
    <row r="195" spans="1:3" x14ac:dyDescent="0.3">
      <c r="A195" t="s">
        <v>197</v>
      </c>
      <c r="B195">
        <v>0.840160844719677</v>
      </c>
      <c r="C195">
        <v>0.69648479284764697</v>
      </c>
    </row>
    <row r="196" spans="1:3" x14ac:dyDescent="0.3">
      <c r="A196" t="s">
        <v>198</v>
      </c>
      <c r="B196">
        <v>8.6415009421783706E-2</v>
      </c>
      <c r="C196">
        <v>0.44224841602422799</v>
      </c>
    </row>
    <row r="197" spans="1:3" x14ac:dyDescent="0.3">
      <c r="A197" t="s">
        <v>199</v>
      </c>
      <c r="B197">
        <v>0.49677658778035799</v>
      </c>
      <c r="C197">
        <v>0.51625353500176296</v>
      </c>
    </row>
    <row r="198" spans="1:3" x14ac:dyDescent="0.3">
      <c r="A198" t="s">
        <v>200</v>
      </c>
      <c r="B198">
        <v>0.157514237895408</v>
      </c>
      <c r="C198">
        <v>0.53628319778508604</v>
      </c>
    </row>
    <row r="199" spans="1:3" x14ac:dyDescent="0.3">
      <c r="A199" t="s">
        <v>201</v>
      </c>
      <c r="B199">
        <v>9.9993758576963007E-4</v>
      </c>
      <c r="C199">
        <v>0.21798922629081399</v>
      </c>
    </row>
    <row r="200" spans="1:3" x14ac:dyDescent="0.3">
      <c r="A200" t="s">
        <v>202</v>
      </c>
      <c r="B200">
        <v>0.48964711896600799</v>
      </c>
      <c r="C200">
        <v>0.48740974742497201</v>
      </c>
    </row>
    <row r="201" spans="1:3" x14ac:dyDescent="0.3">
      <c r="A201" t="s">
        <v>203</v>
      </c>
      <c r="B201">
        <v>0.29568391013838302</v>
      </c>
      <c r="C201">
        <v>0.494627575901818</v>
      </c>
    </row>
    <row r="202" spans="1:3" x14ac:dyDescent="0.3">
      <c r="A202" t="s">
        <v>204</v>
      </c>
      <c r="B202">
        <v>0.60735717726947003</v>
      </c>
      <c r="C202">
        <v>0.56093510955741199</v>
      </c>
    </row>
    <row r="203" spans="1:3" x14ac:dyDescent="0.3">
      <c r="A203" t="s">
        <v>205</v>
      </c>
      <c r="B203">
        <v>0.49775609783625002</v>
      </c>
      <c r="C203">
        <v>0.44463110070704598</v>
      </c>
    </row>
    <row r="204" spans="1:3" x14ac:dyDescent="0.3">
      <c r="A204" t="s">
        <v>206</v>
      </c>
      <c r="B204">
        <v>0.39222872433157102</v>
      </c>
      <c r="C204">
        <v>0.71213717052967695</v>
      </c>
    </row>
    <row r="205" spans="1:3" x14ac:dyDescent="0.3">
      <c r="A205" t="s">
        <v>207</v>
      </c>
      <c r="B205">
        <v>0.55293794382251105</v>
      </c>
      <c r="C205">
        <v>0.77746037132028201</v>
      </c>
    </row>
    <row r="206" spans="1:3" x14ac:dyDescent="0.3">
      <c r="A206" t="s">
        <v>208</v>
      </c>
      <c r="B206">
        <v>0.67153359722943096</v>
      </c>
      <c r="C206">
        <v>0.49346091211978499</v>
      </c>
    </row>
    <row r="207" spans="1:3" x14ac:dyDescent="0.3">
      <c r="A207" t="s">
        <v>209</v>
      </c>
      <c r="B207">
        <v>0.92787537595006297</v>
      </c>
      <c r="C207">
        <v>0.36725026776625802</v>
      </c>
    </row>
    <row r="208" spans="1:3" x14ac:dyDescent="0.3">
      <c r="A208" t="s">
        <v>210</v>
      </c>
      <c r="B208">
        <v>0.19683576187010099</v>
      </c>
      <c r="C208">
        <v>0.43412321360438799</v>
      </c>
    </row>
    <row r="209" spans="1:3" x14ac:dyDescent="0.3">
      <c r="A209" t="s">
        <v>211</v>
      </c>
      <c r="B209">
        <v>0.65544322256597598</v>
      </c>
      <c r="C209">
        <v>0.56271474908197305</v>
      </c>
    </row>
    <row r="210" spans="1:3" x14ac:dyDescent="0.3">
      <c r="A210" t="s">
        <v>489</v>
      </c>
      <c r="B210">
        <v>0.16299228237432201</v>
      </c>
      <c r="C210">
        <v>0.451904507520551</v>
      </c>
    </row>
    <row r="211" spans="1:3" x14ac:dyDescent="0.3">
      <c r="A211" t="s">
        <v>212</v>
      </c>
      <c r="B211">
        <v>0.54908431562260296</v>
      </c>
      <c r="C211">
        <v>0.70531565862440004</v>
      </c>
    </row>
    <row r="212" spans="1:3" x14ac:dyDescent="0.3">
      <c r="A212" t="s">
        <v>213</v>
      </c>
      <c r="B212">
        <v>3.9723602265352903E-2</v>
      </c>
      <c r="C212">
        <v>0.43317645866769799</v>
      </c>
    </row>
    <row r="213" spans="1:3" x14ac:dyDescent="0.3">
      <c r="A213" t="s">
        <v>214</v>
      </c>
      <c r="B213">
        <v>0.71453990470985895</v>
      </c>
      <c r="C213">
        <v>0.71373460635824704</v>
      </c>
    </row>
    <row r="214" spans="1:3" x14ac:dyDescent="0.3">
      <c r="A214" t="s">
        <v>215</v>
      </c>
      <c r="B214">
        <v>2.0072029100047399E-2</v>
      </c>
      <c r="C214">
        <v>0.80013405927883596</v>
      </c>
    </row>
    <row r="215" spans="1:3" x14ac:dyDescent="0.3">
      <c r="A215" t="s">
        <v>216</v>
      </c>
      <c r="B215">
        <v>0.42435723419740401</v>
      </c>
      <c r="C215">
        <v>0.59316407420119299</v>
      </c>
    </row>
    <row r="216" spans="1:3" x14ac:dyDescent="0.3">
      <c r="A216" t="s">
        <v>217</v>
      </c>
      <c r="B216">
        <v>0.53459652032915705</v>
      </c>
      <c r="C216">
        <v>0.540035549022016</v>
      </c>
    </row>
    <row r="217" spans="1:3" x14ac:dyDescent="0.3">
      <c r="A217" t="s">
        <v>218</v>
      </c>
      <c r="B217">
        <v>0.86250331223536802</v>
      </c>
      <c r="C217">
        <v>0.60843914413340505</v>
      </c>
    </row>
    <row r="218" spans="1:3" x14ac:dyDescent="0.3">
      <c r="A218" t="s">
        <v>219</v>
      </c>
      <c r="B218">
        <v>0.31622987233055799</v>
      </c>
      <c r="C218">
        <v>0.65075235038493695</v>
      </c>
    </row>
    <row r="219" spans="1:3" x14ac:dyDescent="0.3">
      <c r="A219" t="s">
        <v>220</v>
      </c>
      <c r="B219">
        <v>0.55491732193357202</v>
      </c>
      <c r="C219">
        <v>0.43891541601737</v>
      </c>
    </row>
    <row r="220" spans="1:3" x14ac:dyDescent="0.3">
      <c r="A220" t="s">
        <v>221</v>
      </c>
      <c r="B220">
        <v>0.72071068508115099</v>
      </c>
      <c r="C220">
        <v>0.72418785461053103</v>
      </c>
    </row>
    <row r="221" spans="1:3" x14ac:dyDescent="0.3">
      <c r="A221" t="s">
        <v>222</v>
      </c>
      <c r="B221">
        <v>0.83222114877714304</v>
      </c>
      <c r="C221">
        <v>0.49543338566638301</v>
      </c>
    </row>
    <row r="222" spans="1:3" x14ac:dyDescent="0.3">
      <c r="A222" t="s">
        <v>223</v>
      </c>
      <c r="B222">
        <v>0.29342836116621801</v>
      </c>
      <c r="C222">
        <v>0.48356783720427698</v>
      </c>
    </row>
    <row r="223" spans="1:3" x14ac:dyDescent="0.3">
      <c r="A223" t="s">
        <v>224</v>
      </c>
      <c r="B223">
        <v>0.56536736623905803</v>
      </c>
      <c r="C223">
        <v>0.55843712271812196</v>
      </c>
    </row>
    <row r="224" spans="1:3" x14ac:dyDescent="0.3">
      <c r="A224" t="s">
        <v>225</v>
      </c>
      <c r="B224">
        <v>0.39385257036301102</v>
      </c>
      <c r="C224">
        <v>0.52831924840771904</v>
      </c>
    </row>
    <row r="225" spans="1:3" x14ac:dyDescent="0.3">
      <c r="A225" t="s">
        <v>226</v>
      </c>
      <c r="B225">
        <v>0.74802584210035505</v>
      </c>
      <c r="C225">
        <v>0.61827936885190204</v>
      </c>
    </row>
    <row r="226" spans="1:3" x14ac:dyDescent="0.3">
      <c r="A226" t="s">
        <v>227</v>
      </c>
      <c r="B226">
        <v>0.168245166916662</v>
      </c>
      <c r="C226">
        <v>0.26799344796115199</v>
      </c>
    </row>
    <row r="227" spans="1:3" x14ac:dyDescent="0.3">
      <c r="A227" t="s">
        <v>228</v>
      </c>
      <c r="B227">
        <v>3.8782790829913001E-3</v>
      </c>
      <c r="C227">
        <v>0.52665447885181105</v>
      </c>
    </row>
    <row r="228" spans="1:3" x14ac:dyDescent="0.3">
      <c r="A228" t="s">
        <v>229</v>
      </c>
      <c r="B228">
        <v>0.13541163643026</v>
      </c>
      <c r="C228">
        <v>0.38250862805571501</v>
      </c>
    </row>
    <row r="229" spans="1:3" x14ac:dyDescent="0.3">
      <c r="A229" t="s">
        <v>230</v>
      </c>
      <c r="B229">
        <v>0.62370977149580897</v>
      </c>
      <c r="C229">
        <v>0.47916073310005602</v>
      </c>
    </row>
    <row r="230" spans="1:3" x14ac:dyDescent="0.3">
      <c r="A230" t="s">
        <v>231</v>
      </c>
      <c r="B230">
        <v>0.19389898862194799</v>
      </c>
      <c r="C230">
        <v>0.34706130443307098</v>
      </c>
    </row>
    <row r="231" spans="1:3" x14ac:dyDescent="0.3">
      <c r="A231" t="s">
        <v>232</v>
      </c>
      <c r="B231">
        <v>0.81335952605621897</v>
      </c>
      <c r="C231">
        <v>0.55286912690491197</v>
      </c>
    </row>
    <row r="232" spans="1:3" x14ac:dyDescent="0.3">
      <c r="A232" t="s">
        <v>233</v>
      </c>
      <c r="B232">
        <v>0.42239368778365</v>
      </c>
      <c r="C232">
        <v>0.62710789377237897</v>
      </c>
    </row>
    <row r="233" spans="1:3" x14ac:dyDescent="0.3">
      <c r="A233" t="s">
        <v>234</v>
      </c>
      <c r="B233">
        <v>0.63310227377755601</v>
      </c>
      <c r="C233">
        <v>0.81246831468639202</v>
      </c>
    </row>
    <row r="234" spans="1:3" x14ac:dyDescent="0.3">
      <c r="A234" t="s">
        <v>235</v>
      </c>
      <c r="B234">
        <v>0.14916358274615099</v>
      </c>
      <c r="C234">
        <v>0.35678287407391301</v>
      </c>
    </row>
    <row r="235" spans="1:3" x14ac:dyDescent="0.3">
      <c r="A235" t="s">
        <v>236</v>
      </c>
      <c r="B235">
        <v>0.57164050832541602</v>
      </c>
      <c r="C235">
        <v>0.80082873659919696</v>
      </c>
    </row>
    <row r="236" spans="1:3" x14ac:dyDescent="0.3">
      <c r="A236" t="s">
        <v>237</v>
      </c>
      <c r="B236">
        <v>0.68907112748803501</v>
      </c>
      <c r="C236">
        <v>0.77704845032493797</v>
      </c>
    </row>
    <row r="237" spans="1:3" x14ac:dyDescent="0.3">
      <c r="A237" t="s">
        <v>238</v>
      </c>
      <c r="B237">
        <v>0.16453786936082099</v>
      </c>
      <c r="C237">
        <v>0.43941828414439099</v>
      </c>
    </row>
    <row r="238" spans="1:3" x14ac:dyDescent="0.3">
      <c r="A238" t="s">
        <v>239</v>
      </c>
      <c r="B238">
        <v>0.15867356201473301</v>
      </c>
      <c r="C238">
        <v>0.565810451881117</v>
      </c>
    </row>
    <row r="239" spans="1:3" x14ac:dyDescent="0.3">
      <c r="A239" t="s">
        <v>240</v>
      </c>
      <c r="B239">
        <v>0.97549324557602202</v>
      </c>
      <c r="C239">
        <v>0.77115071787468603</v>
      </c>
    </row>
    <row r="240" spans="1:3" x14ac:dyDescent="0.3">
      <c r="A240" t="s">
        <v>241</v>
      </c>
      <c r="B240">
        <v>0.58452338335974496</v>
      </c>
      <c r="C240">
        <v>0.404279819845555</v>
      </c>
    </row>
    <row r="241" spans="1:3" x14ac:dyDescent="0.3">
      <c r="A241" t="s">
        <v>242</v>
      </c>
      <c r="B241">
        <v>0.34902362843859702</v>
      </c>
      <c r="C241">
        <v>0.63733457486643597</v>
      </c>
    </row>
    <row r="242" spans="1:3" x14ac:dyDescent="0.3">
      <c r="A242" t="s">
        <v>243</v>
      </c>
      <c r="B242">
        <v>0.195417074411501</v>
      </c>
      <c r="C242">
        <v>0.46652675916569702</v>
      </c>
    </row>
    <row r="243" spans="1:3" x14ac:dyDescent="0.3">
      <c r="A243" t="s">
        <v>244</v>
      </c>
      <c r="B243">
        <v>6.4038837103845697E-2</v>
      </c>
      <c r="C243">
        <v>0.43692932892637698</v>
      </c>
    </row>
    <row r="244" spans="1:3" x14ac:dyDescent="0.3">
      <c r="A244" t="s">
        <v>245</v>
      </c>
      <c r="B244">
        <v>0.61334751316456904</v>
      </c>
      <c r="C244">
        <v>0.84120321994693903</v>
      </c>
    </row>
    <row r="245" spans="1:3" x14ac:dyDescent="0.3">
      <c r="A245" t="s">
        <v>246</v>
      </c>
      <c r="B245">
        <v>0.128271738846786</v>
      </c>
      <c r="C245">
        <v>0.51554431787569899</v>
      </c>
    </row>
    <row r="246" spans="1:3" x14ac:dyDescent="0.3">
      <c r="A246" t="s">
        <v>247</v>
      </c>
      <c r="B246">
        <v>0.19832292690188799</v>
      </c>
      <c r="C246">
        <v>0.67237389619996202</v>
      </c>
    </row>
    <row r="247" spans="1:3" x14ac:dyDescent="0.3">
      <c r="A247" t="s">
        <v>248</v>
      </c>
      <c r="B247">
        <v>2.1278297480241501E-2</v>
      </c>
      <c r="C247">
        <v>0.57108789463282605</v>
      </c>
    </row>
    <row r="248" spans="1:3" x14ac:dyDescent="0.3">
      <c r="A248" t="s">
        <v>249</v>
      </c>
      <c r="B248">
        <v>4.9806731377010499E-2</v>
      </c>
      <c r="C248">
        <v>0.45801990936299403</v>
      </c>
    </row>
    <row r="249" spans="1:3" x14ac:dyDescent="0.3">
      <c r="A249" t="s">
        <v>250</v>
      </c>
      <c r="B249">
        <v>1.0869637157652901E-2</v>
      </c>
      <c r="C249">
        <v>0.507328959329711</v>
      </c>
    </row>
    <row r="250" spans="1:3" x14ac:dyDescent="0.3">
      <c r="A250" t="s">
        <v>251</v>
      </c>
      <c r="B250">
        <v>0.24457586160117201</v>
      </c>
      <c r="C250">
        <v>0.56724154285942097</v>
      </c>
    </row>
    <row r="251" spans="1:3" x14ac:dyDescent="0.3">
      <c r="A251" t="s">
        <v>252</v>
      </c>
      <c r="B251">
        <v>0.94491518258729901</v>
      </c>
      <c r="C251">
        <v>0.65167817545081796</v>
      </c>
    </row>
    <row r="252" spans="1:3" x14ac:dyDescent="0.3">
      <c r="A252" t="s">
        <v>253</v>
      </c>
      <c r="B252">
        <v>0.35004053152703102</v>
      </c>
      <c r="C252">
        <v>0.60804096505989003</v>
      </c>
    </row>
    <row r="253" spans="1:3" x14ac:dyDescent="0.3">
      <c r="A253" t="s">
        <v>254</v>
      </c>
      <c r="B253">
        <v>0.56169609416541699</v>
      </c>
      <c r="C253">
        <v>0.48677528271977</v>
      </c>
    </row>
    <row r="254" spans="1:3" x14ac:dyDescent="0.3">
      <c r="A254" t="s">
        <v>255</v>
      </c>
      <c r="B254">
        <v>7.0671455059744398E-2</v>
      </c>
      <c r="C254">
        <v>0.45897137474060101</v>
      </c>
    </row>
    <row r="255" spans="1:3" x14ac:dyDescent="0.3">
      <c r="A255" t="s">
        <v>256</v>
      </c>
      <c r="B255">
        <v>0.13028990708274099</v>
      </c>
      <c r="C255">
        <v>0.44968980074167902</v>
      </c>
    </row>
    <row r="256" spans="1:3" x14ac:dyDescent="0.3">
      <c r="A256" t="s">
        <v>257</v>
      </c>
      <c r="B256">
        <v>0.50501460463706305</v>
      </c>
      <c r="C256">
        <v>0.62657947782777701</v>
      </c>
    </row>
    <row r="257" spans="1:3" x14ac:dyDescent="0.3">
      <c r="A257" t="s">
        <v>258</v>
      </c>
      <c r="B257">
        <v>7.6588183618372802E-3</v>
      </c>
      <c r="C257">
        <v>0.35756333343503199</v>
      </c>
    </row>
    <row r="258" spans="1:3" x14ac:dyDescent="0.3">
      <c r="A258" t="s">
        <v>259</v>
      </c>
      <c r="B258">
        <v>0.37858636571667098</v>
      </c>
      <c r="C258">
        <v>0.53072656446102995</v>
      </c>
    </row>
    <row r="259" spans="1:3" x14ac:dyDescent="0.3">
      <c r="A259" t="s">
        <v>260</v>
      </c>
      <c r="B259">
        <v>0.378678506677809</v>
      </c>
      <c r="C259">
        <v>0.57873052835212202</v>
      </c>
    </row>
    <row r="260" spans="1:3" x14ac:dyDescent="0.3">
      <c r="A260" t="s">
        <v>261</v>
      </c>
      <c r="B260">
        <v>7.48379917639721E-2</v>
      </c>
      <c r="C260">
        <v>0.476805879015331</v>
      </c>
    </row>
    <row r="261" spans="1:3" x14ac:dyDescent="0.3">
      <c r="A261" t="s">
        <v>262</v>
      </c>
      <c r="B261">
        <v>0.54438629918452097</v>
      </c>
      <c r="C261">
        <v>0.58590444127671604</v>
      </c>
    </row>
    <row r="262" spans="1:3" x14ac:dyDescent="0.3">
      <c r="A262" t="s">
        <v>263</v>
      </c>
      <c r="B262">
        <v>0.23754664329511599</v>
      </c>
      <c r="C262">
        <v>0.448212431610022</v>
      </c>
    </row>
    <row r="263" spans="1:3" x14ac:dyDescent="0.3">
      <c r="A263" t="s">
        <v>264</v>
      </c>
      <c r="B263">
        <v>0.87131644883249604</v>
      </c>
      <c r="C263">
        <v>0.56130688691956698</v>
      </c>
    </row>
    <row r="264" spans="1:3" x14ac:dyDescent="0.3">
      <c r="A264" t="s">
        <v>265</v>
      </c>
      <c r="B264">
        <v>8.9968073676112301E-2</v>
      </c>
      <c r="C264">
        <v>0.79854523999677196</v>
      </c>
    </row>
    <row r="265" spans="1:3" x14ac:dyDescent="0.3">
      <c r="A265" t="s">
        <v>266</v>
      </c>
      <c r="B265">
        <v>0.132803427691156</v>
      </c>
      <c r="C265">
        <v>0.45840985059248501</v>
      </c>
    </row>
    <row r="266" spans="1:3" x14ac:dyDescent="0.3">
      <c r="A266" t="s">
        <v>267</v>
      </c>
      <c r="B266">
        <v>0.16413531690761801</v>
      </c>
      <c r="C266">
        <v>0.53493970400588897</v>
      </c>
    </row>
    <row r="267" spans="1:3" x14ac:dyDescent="0.3">
      <c r="A267" t="s">
        <v>268</v>
      </c>
      <c r="B267">
        <v>0.56790273305276895</v>
      </c>
      <c r="C267">
        <v>0.50530029772212004</v>
      </c>
    </row>
    <row r="268" spans="1:3" x14ac:dyDescent="0.3">
      <c r="A268" t="s">
        <v>269</v>
      </c>
      <c r="B268">
        <v>0.47150108218429598</v>
      </c>
      <c r="C268">
        <v>0.48476643698991601</v>
      </c>
    </row>
    <row r="269" spans="1:3" x14ac:dyDescent="0.3">
      <c r="A269" t="s">
        <v>270</v>
      </c>
      <c r="B269">
        <v>0.55791042851262496</v>
      </c>
      <c r="C269">
        <v>0.55862182904801405</v>
      </c>
    </row>
    <row r="270" spans="1:3" x14ac:dyDescent="0.3">
      <c r="A270" t="s">
        <v>271</v>
      </c>
      <c r="B270">
        <v>0.95476229043597804</v>
      </c>
      <c r="C270">
        <v>0.58918344581886395</v>
      </c>
    </row>
    <row r="271" spans="1:3" x14ac:dyDescent="0.3">
      <c r="A271" t="s">
        <v>272</v>
      </c>
      <c r="B271">
        <v>2.4213941450640802E-2</v>
      </c>
      <c r="C271">
        <v>0.44476152702688099</v>
      </c>
    </row>
    <row r="272" spans="1:3" x14ac:dyDescent="0.3">
      <c r="A272" t="s">
        <v>273</v>
      </c>
      <c r="B272">
        <v>0.17405818630387199</v>
      </c>
      <c r="C272">
        <v>0.46210048268353898</v>
      </c>
    </row>
    <row r="273" spans="1:3" x14ac:dyDescent="0.3">
      <c r="A273" t="s">
        <v>274</v>
      </c>
      <c r="B273">
        <v>0.40962555526726702</v>
      </c>
      <c r="C273">
        <v>0.622272255841402</v>
      </c>
    </row>
    <row r="274" spans="1:3" x14ac:dyDescent="0.3">
      <c r="A274" t="s">
        <v>275</v>
      </c>
      <c r="B274">
        <v>0.112664857824701</v>
      </c>
      <c r="C274">
        <v>0.60826794614262203</v>
      </c>
    </row>
    <row r="275" spans="1:3" x14ac:dyDescent="0.3">
      <c r="A275" t="s">
        <v>276</v>
      </c>
      <c r="B275">
        <v>0.134733136991362</v>
      </c>
      <c r="C275">
        <v>0.51543798836269095</v>
      </c>
    </row>
    <row r="276" spans="1:3" x14ac:dyDescent="0.3">
      <c r="A276" t="s">
        <v>277</v>
      </c>
      <c r="B276">
        <v>0.38085140034873</v>
      </c>
      <c r="C276">
        <v>0.49688990716493198</v>
      </c>
    </row>
    <row r="277" spans="1:3" x14ac:dyDescent="0.3">
      <c r="A277" t="s">
        <v>278</v>
      </c>
      <c r="B277">
        <v>0.380922884791834</v>
      </c>
      <c r="C277">
        <v>0.69443907833721397</v>
      </c>
    </row>
    <row r="278" spans="1:3" x14ac:dyDescent="0.3">
      <c r="A278" t="s">
        <v>279</v>
      </c>
      <c r="B278">
        <v>0.59377338095271903</v>
      </c>
      <c r="C278">
        <v>0.510261925164326</v>
      </c>
    </row>
    <row r="279" spans="1:3" x14ac:dyDescent="0.3">
      <c r="A279" t="s">
        <v>280</v>
      </c>
      <c r="B279">
        <v>1.5509454179732301E-2</v>
      </c>
      <c r="C279">
        <v>0.34742788012674602</v>
      </c>
    </row>
    <row r="280" spans="1:3" x14ac:dyDescent="0.3">
      <c r="A280" t="s">
        <v>281</v>
      </c>
      <c r="B280">
        <v>0.111231617323531</v>
      </c>
      <c r="C280">
        <v>0.555310688028677</v>
      </c>
    </row>
    <row r="281" spans="1:3" x14ac:dyDescent="0.3">
      <c r="A281" t="s">
        <v>282</v>
      </c>
      <c r="B281">
        <v>2.3214189296300201E-3</v>
      </c>
      <c r="C281">
        <v>0.50079912358786904</v>
      </c>
    </row>
    <row r="282" spans="1:3" x14ac:dyDescent="0.3">
      <c r="A282" t="s">
        <v>283</v>
      </c>
      <c r="B282">
        <v>0.172872537990094</v>
      </c>
      <c r="C282">
        <v>0.54753227014528705</v>
      </c>
    </row>
    <row r="283" spans="1:3" x14ac:dyDescent="0.3">
      <c r="A283" t="s">
        <v>284</v>
      </c>
      <c r="B283">
        <v>0.33637827127202902</v>
      </c>
      <c r="C283">
        <v>0.70856192553876096</v>
      </c>
    </row>
    <row r="284" spans="1:3" x14ac:dyDescent="0.3">
      <c r="A284" t="s">
        <v>285</v>
      </c>
      <c r="B284">
        <v>0.17221171649502601</v>
      </c>
      <c r="C284">
        <v>0.47572247129376699</v>
      </c>
    </row>
    <row r="285" spans="1:3" x14ac:dyDescent="0.3">
      <c r="A285" t="s">
        <v>286</v>
      </c>
      <c r="B285">
        <v>0.51430993117836799</v>
      </c>
      <c r="C285">
        <v>0.76986176243229099</v>
      </c>
    </row>
    <row r="286" spans="1:3" x14ac:dyDescent="0.3">
      <c r="A286" t="s">
        <v>287</v>
      </c>
      <c r="B286">
        <v>0.67775960045135897</v>
      </c>
      <c r="C286">
        <v>0.51199808651467404</v>
      </c>
    </row>
    <row r="287" spans="1:3" x14ac:dyDescent="0.3">
      <c r="A287" t="s">
        <v>288</v>
      </c>
      <c r="B287">
        <v>0.54701396692903703</v>
      </c>
      <c r="C287">
        <v>0.43900898891928902</v>
      </c>
    </row>
    <row r="288" spans="1:3" x14ac:dyDescent="0.3">
      <c r="A288" t="s">
        <v>289</v>
      </c>
      <c r="B288">
        <v>0.19306643963153999</v>
      </c>
      <c r="C288">
        <v>0.42272467675747899</v>
      </c>
    </row>
    <row r="289" spans="1:3" x14ac:dyDescent="0.3">
      <c r="A289" t="s">
        <v>290</v>
      </c>
      <c r="B289">
        <v>0.20723839753881901</v>
      </c>
      <c r="C289">
        <v>0.411922759820333</v>
      </c>
    </row>
    <row r="290" spans="1:3" x14ac:dyDescent="0.3">
      <c r="A290" t="s">
        <v>291</v>
      </c>
      <c r="B290">
        <v>0.77162400280091503</v>
      </c>
      <c r="C290">
        <v>0.54049831079036603</v>
      </c>
    </row>
    <row r="291" spans="1:3" x14ac:dyDescent="0.3">
      <c r="A291" t="s">
        <v>292</v>
      </c>
      <c r="B291">
        <v>0.91377609844280405</v>
      </c>
      <c r="C291">
        <v>0.57916860904267797</v>
      </c>
    </row>
    <row r="292" spans="1:3" x14ac:dyDescent="0.3">
      <c r="A292" t="s">
        <v>293</v>
      </c>
      <c r="B292">
        <v>0.40428181060616503</v>
      </c>
      <c r="C292">
        <v>0.56963840718944103</v>
      </c>
    </row>
    <row r="293" spans="1:3" x14ac:dyDescent="0.3">
      <c r="A293" t="s">
        <v>294</v>
      </c>
      <c r="B293">
        <v>0.20051812608510999</v>
      </c>
      <c r="C293">
        <v>0.44071766865981499</v>
      </c>
    </row>
    <row r="294" spans="1:3" x14ac:dyDescent="0.3">
      <c r="A294" t="s">
        <v>295</v>
      </c>
      <c r="B294">
        <v>1.24056174797115E-2</v>
      </c>
      <c r="C294">
        <v>0.318848375583688</v>
      </c>
    </row>
    <row r="295" spans="1:3" x14ac:dyDescent="0.3">
      <c r="A295" t="s">
        <v>296</v>
      </c>
      <c r="B295">
        <v>0.49470907986490298</v>
      </c>
      <c r="C295">
        <v>0.64813708721478402</v>
      </c>
    </row>
    <row r="296" spans="1:3" x14ac:dyDescent="0.3">
      <c r="A296" t="s">
        <v>297</v>
      </c>
      <c r="B296">
        <v>3.6659659776698203E-2</v>
      </c>
      <c r="C296">
        <v>0.45347618944442197</v>
      </c>
    </row>
    <row r="297" spans="1:3" x14ac:dyDescent="0.3">
      <c r="A297" t="s">
        <v>298</v>
      </c>
      <c r="B297">
        <v>0.24872300579859999</v>
      </c>
      <c r="C297">
        <v>0.57333912426049005</v>
      </c>
    </row>
    <row r="298" spans="1:3" x14ac:dyDescent="0.3">
      <c r="A298" t="s">
        <v>299</v>
      </c>
      <c r="B298">
        <v>0.36975376409566801</v>
      </c>
      <c r="C298">
        <v>0.47556236856796302</v>
      </c>
    </row>
    <row r="299" spans="1:3" x14ac:dyDescent="0.3">
      <c r="A299" t="s">
        <v>300</v>
      </c>
      <c r="B299">
        <v>0.74717930881080397</v>
      </c>
      <c r="C299">
        <v>0.54820106500528898</v>
      </c>
    </row>
    <row r="300" spans="1:3" x14ac:dyDescent="0.3">
      <c r="A300" t="s">
        <v>301</v>
      </c>
      <c r="B300">
        <v>0.32672957582866802</v>
      </c>
      <c r="C300">
        <v>0.59707466959143196</v>
      </c>
    </row>
    <row r="301" spans="1:3" x14ac:dyDescent="0.3">
      <c r="A301" t="s">
        <v>302</v>
      </c>
      <c r="B301">
        <v>0.23268267486628799</v>
      </c>
      <c r="C301">
        <v>0.61934265508721797</v>
      </c>
    </row>
    <row r="302" spans="1:3" x14ac:dyDescent="0.3">
      <c r="A302" t="s">
        <v>303</v>
      </c>
      <c r="B302">
        <v>4.2602564117077302E-2</v>
      </c>
      <c r="C302">
        <v>0.33163163110448901</v>
      </c>
    </row>
    <row r="303" spans="1:3" x14ac:dyDescent="0.3">
      <c r="A303" t="s">
        <v>304</v>
      </c>
      <c r="B303">
        <v>0.78428856407933401</v>
      </c>
      <c r="C303">
        <v>0.71418646637209704</v>
      </c>
    </row>
    <row r="304" spans="1:3" x14ac:dyDescent="0.3">
      <c r="A304" t="s">
        <v>305</v>
      </c>
      <c r="B304">
        <v>0.57474922870977896</v>
      </c>
      <c r="C304">
        <v>0.53162848934708595</v>
      </c>
    </row>
    <row r="305" spans="1:3" x14ac:dyDescent="0.3">
      <c r="A305" t="s">
        <v>306</v>
      </c>
      <c r="B305">
        <v>0.72767871413101803</v>
      </c>
      <c r="C305">
        <v>0.59792727791478095</v>
      </c>
    </row>
    <row r="306" spans="1:3" x14ac:dyDescent="0.3">
      <c r="A306" t="s">
        <v>307</v>
      </c>
      <c r="B306">
        <v>7.4953950512174197E-2</v>
      </c>
      <c r="C306">
        <v>0.40875359761431901</v>
      </c>
    </row>
    <row r="307" spans="1:3" x14ac:dyDescent="0.3">
      <c r="A307" t="s">
        <v>308</v>
      </c>
      <c r="B307">
        <v>0.43145084774535603</v>
      </c>
      <c r="C307">
        <v>0.49014736047049601</v>
      </c>
    </row>
    <row r="308" spans="1:3" x14ac:dyDescent="0.3">
      <c r="A308" t="s">
        <v>309</v>
      </c>
      <c r="B308">
        <v>0.80050879134610498</v>
      </c>
      <c r="C308">
        <v>0.74563468763217</v>
      </c>
    </row>
    <row r="309" spans="1:3" x14ac:dyDescent="0.3">
      <c r="A309" t="s">
        <v>310</v>
      </c>
      <c r="B309">
        <v>0.18744505656989599</v>
      </c>
      <c r="C309">
        <v>0.45384873791026697</v>
      </c>
    </row>
    <row r="310" spans="1:3" x14ac:dyDescent="0.3">
      <c r="A310" t="s">
        <v>311</v>
      </c>
      <c r="B310">
        <v>0.26536144583010901</v>
      </c>
      <c r="C310">
        <v>0.62915337753748901</v>
      </c>
    </row>
    <row r="311" spans="1:3" x14ac:dyDescent="0.3">
      <c r="A311" t="s">
        <v>312</v>
      </c>
      <c r="B311">
        <v>0.69112868987491605</v>
      </c>
      <c r="C311">
        <v>0.72535269977637296</v>
      </c>
    </row>
    <row r="312" spans="1:3" x14ac:dyDescent="0.3">
      <c r="A312" t="s">
        <v>313</v>
      </c>
      <c r="B312">
        <v>0.38342976179104199</v>
      </c>
      <c r="C312">
        <v>0.57756952539983497</v>
      </c>
    </row>
    <row r="313" spans="1:3" x14ac:dyDescent="0.3">
      <c r="A313" t="s">
        <v>314</v>
      </c>
      <c r="B313">
        <v>0.304910072303476</v>
      </c>
      <c r="C313">
        <v>0.66410133924512504</v>
      </c>
    </row>
    <row r="314" spans="1:3" x14ac:dyDescent="0.3">
      <c r="A314" t="s">
        <v>315</v>
      </c>
      <c r="B314">
        <v>0.117449552866908</v>
      </c>
      <c r="C314">
        <v>0.54426767501363704</v>
      </c>
    </row>
    <row r="315" spans="1:3" x14ac:dyDescent="0.3">
      <c r="A315" t="s">
        <v>316</v>
      </c>
      <c r="B315">
        <v>0.362491210551879</v>
      </c>
      <c r="C315">
        <v>0.77621038123699504</v>
      </c>
    </row>
    <row r="316" spans="1:3" x14ac:dyDescent="0.3">
      <c r="A316" t="s">
        <v>317</v>
      </c>
      <c r="B316">
        <v>0.54796760128062705</v>
      </c>
      <c r="C316">
        <v>0.47119302880303099</v>
      </c>
    </row>
    <row r="317" spans="1:3" x14ac:dyDescent="0.3">
      <c r="A317" t="s">
        <v>318</v>
      </c>
      <c r="B317">
        <v>0.55561592216678601</v>
      </c>
      <c r="C317">
        <v>0.486551078143376</v>
      </c>
    </row>
    <row r="318" spans="1:3" x14ac:dyDescent="0.3">
      <c r="A318" t="s">
        <v>319</v>
      </c>
      <c r="B318">
        <v>0.35491591478677698</v>
      </c>
      <c r="C318">
        <v>0.46132589086624798</v>
      </c>
    </row>
    <row r="319" spans="1:3" x14ac:dyDescent="0.3">
      <c r="A319" t="s">
        <v>320</v>
      </c>
      <c r="B319">
        <v>0.50145867461370996</v>
      </c>
      <c r="C319">
        <v>0.52746332349499503</v>
      </c>
    </row>
    <row r="320" spans="1:3" x14ac:dyDescent="0.3">
      <c r="A320" t="s">
        <v>321</v>
      </c>
      <c r="B320">
        <v>0.81217816931597997</v>
      </c>
      <c r="C320">
        <v>0.64228536515384504</v>
      </c>
    </row>
    <row r="321" spans="1:3" x14ac:dyDescent="0.3">
      <c r="A321" t="s">
        <v>322</v>
      </c>
      <c r="B321">
        <v>0.52798031840567305</v>
      </c>
      <c r="C321">
        <v>0.79221698735379698</v>
      </c>
    </row>
    <row r="322" spans="1:3" x14ac:dyDescent="0.3">
      <c r="A322" t="s">
        <v>323</v>
      </c>
      <c r="B322">
        <v>0.75898823910838398</v>
      </c>
      <c r="C322">
        <v>0.60240307811968197</v>
      </c>
    </row>
    <row r="323" spans="1:3" x14ac:dyDescent="0.3">
      <c r="A323" t="s">
        <v>324</v>
      </c>
      <c r="B323">
        <v>0.43582723895133302</v>
      </c>
      <c r="C323">
        <v>0.47388820118948699</v>
      </c>
    </row>
    <row r="324" spans="1:3" x14ac:dyDescent="0.3">
      <c r="A324" t="s">
        <v>325</v>
      </c>
      <c r="B324">
        <v>0.69448648794239598</v>
      </c>
      <c r="C324">
        <v>0.58926103756096904</v>
      </c>
    </row>
    <row r="325" spans="1:3" x14ac:dyDescent="0.3">
      <c r="A325" t="s">
        <v>326</v>
      </c>
      <c r="B325">
        <v>0.206110344135361</v>
      </c>
      <c r="C325">
        <v>0.565858849806682</v>
      </c>
    </row>
    <row r="326" spans="1:3" x14ac:dyDescent="0.3">
      <c r="A326" t="s">
        <v>327</v>
      </c>
      <c r="B326">
        <v>0.65918073021503298</v>
      </c>
      <c r="C326">
        <v>0.61962361307430502</v>
      </c>
    </row>
    <row r="327" spans="1:3" x14ac:dyDescent="0.3">
      <c r="A327" t="s">
        <v>328</v>
      </c>
      <c r="B327">
        <v>1.00528456063292E-2</v>
      </c>
      <c r="C327">
        <v>0.467302414858485</v>
      </c>
    </row>
    <row r="328" spans="1:3" x14ac:dyDescent="0.3">
      <c r="A328" t="s">
        <v>490</v>
      </c>
      <c r="B328">
        <v>0.28888095910963602</v>
      </c>
      <c r="C328">
        <v>0.37473011212582102</v>
      </c>
    </row>
    <row r="329" spans="1:3" x14ac:dyDescent="0.3">
      <c r="A329" t="s">
        <v>329</v>
      </c>
      <c r="B329">
        <v>0.65025086533930998</v>
      </c>
      <c r="C329">
        <v>0.616590960735104</v>
      </c>
    </row>
    <row r="330" spans="1:3" x14ac:dyDescent="0.3">
      <c r="A330" t="s">
        <v>330</v>
      </c>
      <c r="B330">
        <v>0.42519612622709202</v>
      </c>
      <c r="C330">
        <v>0.46472586286692003</v>
      </c>
    </row>
    <row r="331" spans="1:3" x14ac:dyDescent="0.3">
      <c r="A331" t="s">
        <v>331</v>
      </c>
      <c r="B331">
        <v>0.77021150837218899</v>
      </c>
      <c r="C331">
        <v>0.73991185141021598</v>
      </c>
    </row>
    <row r="332" spans="1:3" x14ac:dyDescent="0.3">
      <c r="A332" t="s">
        <v>332</v>
      </c>
      <c r="B332">
        <v>0.307057947086182</v>
      </c>
      <c r="C332">
        <v>0.445988372333601</v>
      </c>
    </row>
    <row r="333" spans="1:3" x14ac:dyDescent="0.3">
      <c r="A333" t="s">
        <v>333</v>
      </c>
      <c r="B333">
        <v>0.36102258359398998</v>
      </c>
      <c r="C333">
        <v>0.50738237288524901</v>
      </c>
    </row>
    <row r="334" spans="1:3" x14ac:dyDescent="0.3">
      <c r="A334" t="s">
        <v>334</v>
      </c>
      <c r="B334">
        <v>0.16746195494708599</v>
      </c>
      <c r="C334">
        <v>0.519835234054843</v>
      </c>
    </row>
    <row r="335" spans="1:3" x14ac:dyDescent="0.3">
      <c r="A335" t="s">
        <v>335</v>
      </c>
      <c r="B335">
        <v>0.81130064562878701</v>
      </c>
      <c r="C335">
        <v>0.70590213053435102</v>
      </c>
    </row>
    <row r="336" spans="1:3" x14ac:dyDescent="0.3">
      <c r="A336" t="s">
        <v>336</v>
      </c>
      <c r="B336">
        <v>0.77907922579155198</v>
      </c>
      <c r="C336">
        <v>0.68332799575690495</v>
      </c>
    </row>
    <row r="337" spans="1:3" x14ac:dyDescent="0.3">
      <c r="A337" t="s">
        <v>337</v>
      </c>
      <c r="B337">
        <v>0.43344743101102501</v>
      </c>
      <c r="C337">
        <v>0.43773434558917401</v>
      </c>
    </row>
    <row r="338" spans="1:3" x14ac:dyDescent="0.3">
      <c r="A338" t="s">
        <v>338</v>
      </c>
      <c r="B338">
        <v>4.77599941060982E-2</v>
      </c>
      <c r="C338">
        <v>0.38760972652122899</v>
      </c>
    </row>
    <row r="339" spans="1:3" x14ac:dyDescent="0.3">
      <c r="A339" t="s">
        <v>339</v>
      </c>
      <c r="B339">
        <v>0.45686717960850698</v>
      </c>
      <c r="C339">
        <v>0.78215714547986703</v>
      </c>
    </row>
    <row r="340" spans="1:3" x14ac:dyDescent="0.3">
      <c r="A340" t="s">
        <v>340</v>
      </c>
      <c r="B340">
        <v>0.51656898280259</v>
      </c>
      <c r="C340">
        <v>0.645948152202518</v>
      </c>
    </row>
    <row r="341" spans="1:3" x14ac:dyDescent="0.3">
      <c r="A341" t="s">
        <v>341</v>
      </c>
      <c r="B341">
        <v>0.64017308724382205</v>
      </c>
      <c r="C341">
        <v>0.71265875367831999</v>
      </c>
    </row>
    <row r="342" spans="1:3" x14ac:dyDescent="0.3">
      <c r="A342" t="s">
        <v>342</v>
      </c>
      <c r="B342" s="3">
        <v>4.6788254162065797E-5</v>
      </c>
      <c r="C342">
        <v>0.237246407092113</v>
      </c>
    </row>
    <row r="343" spans="1:3" x14ac:dyDescent="0.3">
      <c r="A343" t="s">
        <v>343</v>
      </c>
      <c r="B343">
        <v>0.57629712393916199</v>
      </c>
      <c r="C343">
        <v>0.53604457879547995</v>
      </c>
    </row>
    <row r="344" spans="1:3" x14ac:dyDescent="0.3">
      <c r="A344" t="s">
        <v>344</v>
      </c>
      <c r="B344">
        <v>0.75352367858819402</v>
      </c>
      <c r="C344">
        <v>0.65894277992289596</v>
      </c>
    </row>
    <row r="345" spans="1:3" x14ac:dyDescent="0.3">
      <c r="A345" t="s">
        <v>345</v>
      </c>
      <c r="B345">
        <v>0.784190790782196</v>
      </c>
      <c r="C345">
        <v>0.76348653109081099</v>
      </c>
    </row>
    <row r="346" spans="1:3" x14ac:dyDescent="0.3">
      <c r="A346" t="s">
        <v>346</v>
      </c>
      <c r="B346">
        <v>0.34386785839137901</v>
      </c>
      <c r="C346">
        <v>0.46259399477434698</v>
      </c>
    </row>
    <row r="347" spans="1:3" x14ac:dyDescent="0.3">
      <c r="A347" t="s">
        <v>347</v>
      </c>
      <c r="B347">
        <v>0.69622174809788095</v>
      </c>
      <c r="C347">
        <v>0.54909767121726405</v>
      </c>
    </row>
    <row r="348" spans="1:3" x14ac:dyDescent="0.3">
      <c r="A348" t="s">
        <v>348</v>
      </c>
      <c r="B348">
        <v>0.27263900679780501</v>
      </c>
      <c r="C348">
        <v>0.49578965396341301</v>
      </c>
    </row>
    <row r="349" spans="1:3" x14ac:dyDescent="0.3">
      <c r="A349" t="s">
        <v>349</v>
      </c>
      <c r="B349">
        <v>0.357713083623801</v>
      </c>
      <c r="C349">
        <v>0.61171648474732998</v>
      </c>
    </row>
    <row r="350" spans="1:3" x14ac:dyDescent="0.3">
      <c r="A350" t="s">
        <v>350</v>
      </c>
      <c r="B350">
        <v>0.48464407009724703</v>
      </c>
      <c r="C350">
        <v>0.61253146421967497</v>
      </c>
    </row>
    <row r="351" spans="1:3" x14ac:dyDescent="0.3">
      <c r="A351" t="s">
        <v>351</v>
      </c>
      <c r="B351">
        <v>0.75828381949128598</v>
      </c>
      <c r="C351">
        <v>0.78756778335592403</v>
      </c>
    </row>
    <row r="352" spans="1:3" x14ac:dyDescent="0.3">
      <c r="A352" t="s">
        <v>352</v>
      </c>
      <c r="B352">
        <v>0.66169233951728001</v>
      </c>
      <c r="C352">
        <v>0.66953873968835798</v>
      </c>
    </row>
    <row r="353" spans="1:3" x14ac:dyDescent="0.3">
      <c r="A353" t="s">
        <v>353</v>
      </c>
      <c r="B353">
        <v>0.58115161886056199</v>
      </c>
      <c r="C353">
        <v>0.72494420541953897</v>
      </c>
    </row>
    <row r="354" spans="1:3" x14ac:dyDescent="0.3">
      <c r="A354" t="s">
        <v>354</v>
      </c>
      <c r="B354">
        <v>0.92247973272836603</v>
      </c>
      <c r="C354">
        <v>0.62690547109185901</v>
      </c>
    </row>
    <row r="355" spans="1:3" x14ac:dyDescent="0.3">
      <c r="A355" t="s">
        <v>355</v>
      </c>
      <c r="B355">
        <v>0.168244668456594</v>
      </c>
      <c r="C355">
        <v>0.47859274261894102</v>
      </c>
    </row>
    <row r="356" spans="1:3" x14ac:dyDescent="0.3">
      <c r="A356" t="s">
        <v>356</v>
      </c>
      <c r="B356">
        <v>0.64886454263701498</v>
      </c>
      <c r="C356">
        <v>0.59389905821795397</v>
      </c>
    </row>
    <row r="357" spans="1:3" x14ac:dyDescent="0.3">
      <c r="A357" t="s">
        <v>357</v>
      </c>
      <c r="B357">
        <v>0.75503881132509898</v>
      </c>
      <c r="C357">
        <v>0.75881512754015101</v>
      </c>
    </row>
    <row r="358" spans="1:3" x14ac:dyDescent="0.3">
      <c r="A358" t="s">
        <v>358</v>
      </c>
      <c r="B358">
        <v>0.64939806383631904</v>
      </c>
      <c r="C358">
        <v>0.54224422854165399</v>
      </c>
    </row>
    <row r="359" spans="1:3" x14ac:dyDescent="0.3">
      <c r="A359" t="s">
        <v>359</v>
      </c>
      <c r="B359">
        <v>0.40016625275536899</v>
      </c>
      <c r="C359">
        <v>0.49567457020154898</v>
      </c>
    </row>
    <row r="360" spans="1:3" x14ac:dyDescent="0.3">
      <c r="A360" t="s">
        <v>360</v>
      </c>
      <c r="B360">
        <v>0.99575517297046401</v>
      </c>
      <c r="C360">
        <v>0.568296928808527</v>
      </c>
    </row>
    <row r="361" spans="1:3" x14ac:dyDescent="0.3">
      <c r="A361" t="s">
        <v>361</v>
      </c>
      <c r="B361">
        <v>9.9511878361578099E-2</v>
      </c>
      <c r="C361">
        <v>0.62239548640264297</v>
      </c>
    </row>
    <row r="362" spans="1:3" x14ac:dyDescent="0.3">
      <c r="A362" t="s">
        <v>362</v>
      </c>
      <c r="B362">
        <v>1.45807645521035E-2</v>
      </c>
      <c r="C362">
        <v>0.55104412680891002</v>
      </c>
    </row>
    <row r="363" spans="1:3" x14ac:dyDescent="0.3">
      <c r="A363" t="s">
        <v>363</v>
      </c>
      <c r="B363">
        <v>7.3665194593249606E-2</v>
      </c>
      <c r="C363">
        <v>0.36755134344669999</v>
      </c>
    </row>
    <row r="364" spans="1:3" x14ac:dyDescent="0.3">
      <c r="A364" t="s">
        <v>364</v>
      </c>
      <c r="B364">
        <v>0.639713592583809</v>
      </c>
      <c r="C364">
        <v>0.59299733875198901</v>
      </c>
    </row>
    <row r="365" spans="1:3" x14ac:dyDescent="0.3">
      <c r="A365" t="s">
        <v>365</v>
      </c>
      <c r="B365">
        <v>0.68083912746262498</v>
      </c>
      <c r="C365">
        <v>0.67445039381087601</v>
      </c>
    </row>
    <row r="366" spans="1:3" x14ac:dyDescent="0.3">
      <c r="A366" t="s">
        <v>366</v>
      </c>
      <c r="B366">
        <v>0.56753940043588402</v>
      </c>
      <c r="C366">
        <v>0.73698921770646597</v>
      </c>
    </row>
    <row r="367" spans="1:3" x14ac:dyDescent="0.3">
      <c r="A367" t="s">
        <v>367</v>
      </c>
      <c r="B367">
        <v>0.59869365096382399</v>
      </c>
      <c r="C367">
        <v>0.67689234291050704</v>
      </c>
    </row>
    <row r="368" spans="1:3" x14ac:dyDescent="0.3">
      <c r="A368" t="s">
        <v>368</v>
      </c>
      <c r="B368">
        <v>0.76014762707414696</v>
      </c>
      <c r="C368">
        <v>0.64969642567542296</v>
      </c>
    </row>
    <row r="369" spans="1:3" x14ac:dyDescent="0.3">
      <c r="A369" t="s">
        <v>369</v>
      </c>
      <c r="B369">
        <v>0.74672509577139101</v>
      </c>
      <c r="C369">
        <v>0.65388237959025397</v>
      </c>
    </row>
    <row r="370" spans="1:3" x14ac:dyDescent="0.3">
      <c r="A370" t="s">
        <v>370</v>
      </c>
      <c r="B370">
        <v>0.119294015066727</v>
      </c>
      <c r="C370">
        <v>0.52595598509375996</v>
      </c>
    </row>
    <row r="371" spans="1:3" x14ac:dyDescent="0.3">
      <c r="A371" t="s">
        <v>371</v>
      </c>
      <c r="B371">
        <v>0.40999171914672</v>
      </c>
      <c r="C371">
        <v>0.437960715959056</v>
      </c>
    </row>
    <row r="372" spans="1:3" x14ac:dyDescent="0.3">
      <c r="A372" t="s">
        <v>372</v>
      </c>
      <c r="B372">
        <v>0.54244447100085602</v>
      </c>
      <c r="C372">
        <v>0.58585764204337298</v>
      </c>
    </row>
    <row r="373" spans="1:3" x14ac:dyDescent="0.3">
      <c r="A373" t="s">
        <v>373</v>
      </c>
      <c r="B373">
        <v>0.36458498043774601</v>
      </c>
      <c r="C373">
        <v>0.73784314045816202</v>
      </c>
    </row>
    <row r="374" spans="1:3" x14ac:dyDescent="0.3">
      <c r="A374" t="s">
        <v>374</v>
      </c>
      <c r="B374">
        <v>1.7797805098478999E-2</v>
      </c>
      <c r="C374">
        <v>0.36682767075600098</v>
      </c>
    </row>
    <row r="375" spans="1:3" x14ac:dyDescent="0.3">
      <c r="A375" t="s">
        <v>375</v>
      </c>
      <c r="B375">
        <v>0.14966486224763501</v>
      </c>
      <c r="C375">
        <v>0.47676554330889398</v>
      </c>
    </row>
    <row r="376" spans="1:3" x14ac:dyDescent="0.3">
      <c r="A376" t="s">
        <v>376</v>
      </c>
      <c r="B376">
        <v>0.20522506296416401</v>
      </c>
      <c r="C376">
        <v>0.56578906863312595</v>
      </c>
    </row>
    <row r="377" spans="1:3" x14ac:dyDescent="0.3">
      <c r="A377" t="s">
        <v>377</v>
      </c>
      <c r="B377">
        <v>7.7699646572771494E-2</v>
      </c>
      <c r="C377">
        <v>0.44934823089050702</v>
      </c>
    </row>
    <row r="378" spans="1:3" x14ac:dyDescent="0.3">
      <c r="A378" t="s">
        <v>378</v>
      </c>
      <c r="B378">
        <v>0.1145752020009</v>
      </c>
      <c r="C378">
        <v>0.57847881820821401</v>
      </c>
    </row>
    <row r="379" spans="1:3" x14ac:dyDescent="0.3">
      <c r="A379" t="s">
        <v>379</v>
      </c>
      <c r="B379">
        <v>0.18284171522796</v>
      </c>
      <c r="C379">
        <v>0.408923456730372</v>
      </c>
    </row>
    <row r="380" spans="1:3" x14ac:dyDescent="0.3">
      <c r="A380" t="s">
        <v>380</v>
      </c>
      <c r="B380">
        <v>3.69509747503598E-2</v>
      </c>
      <c r="C380">
        <v>0.72408708308965997</v>
      </c>
    </row>
    <row r="381" spans="1:3" x14ac:dyDescent="0.3">
      <c r="A381" t="s">
        <v>381</v>
      </c>
      <c r="B381">
        <v>0.60671867742253904</v>
      </c>
      <c r="C381">
        <v>0.59950794394944995</v>
      </c>
    </row>
    <row r="382" spans="1:3" x14ac:dyDescent="0.3">
      <c r="A382" t="s">
        <v>382</v>
      </c>
      <c r="B382">
        <v>0.33333104149975901</v>
      </c>
      <c r="C382">
        <v>0.53132148016213998</v>
      </c>
    </row>
    <row r="383" spans="1:3" x14ac:dyDescent="0.3">
      <c r="A383" t="s">
        <v>383</v>
      </c>
      <c r="B383">
        <v>0.22830694845407401</v>
      </c>
      <c r="C383">
        <v>0.63291793830945597</v>
      </c>
    </row>
    <row r="384" spans="1:3" x14ac:dyDescent="0.3">
      <c r="A384" t="s">
        <v>384</v>
      </c>
      <c r="B384">
        <v>0.43255447636344901</v>
      </c>
      <c r="C384">
        <v>0.51991968905167896</v>
      </c>
    </row>
    <row r="385" spans="1:3" x14ac:dyDescent="0.3">
      <c r="A385" t="s">
        <v>385</v>
      </c>
      <c r="B385">
        <v>8.9623262648561505E-2</v>
      </c>
      <c r="C385">
        <v>0.42767976062541402</v>
      </c>
    </row>
    <row r="386" spans="1:3" x14ac:dyDescent="0.3">
      <c r="A386" t="s">
        <v>386</v>
      </c>
      <c r="B386">
        <v>0.62366729742079696</v>
      </c>
      <c r="C386">
        <v>0.50232432798648496</v>
      </c>
    </row>
    <row r="387" spans="1:3" x14ac:dyDescent="0.3">
      <c r="A387" t="s">
        <v>387</v>
      </c>
      <c r="B387">
        <v>0.44469012131490099</v>
      </c>
      <c r="C387">
        <v>0.52388235201518696</v>
      </c>
    </row>
    <row r="388" spans="1:3" x14ac:dyDescent="0.3">
      <c r="A388" t="s">
        <v>388</v>
      </c>
      <c r="B388">
        <v>0.93056661726876999</v>
      </c>
      <c r="C388">
        <v>0.45573279594062699</v>
      </c>
    </row>
    <row r="389" spans="1:3" x14ac:dyDescent="0.3">
      <c r="A389" t="s">
        <v>389</v>
      </c>
      <c r="B389">
        <v>0.95793679862581704</v>
      </c>
      <c r="C389">
        <v>0.73342514379715096</v>
      </c>
    </row>
    <row r="390" spans="1:3" x14ac:dyDescent="0.3">
      <c r="A390" t="s">
        <v>390</v>
      </c>
      <c r="B390">
        <v>0.186874800873502</v>
      </c>
      <c r="C390">
        <v>0.41068497102063101</v>
      </c>
    </row>
    <row r="391" spans="1:3" x14ac:dyDescent="0.3">
      <c r="A391" t="s">
        <v>391</v>
      </c>
      <c r="B391">
        <v>0.57053201906342699</v>
      </c>
      <c r="C391">
        <v>0.70025269067833495</v>
      </c>
    </row>
    <row r="392" spans="1:3" x14ac:dyDescent="0.3">
      <c r="A392" t="s">
        <v>392</v>
      </c>
      <c r="B392">
        <v>0.74212355208982905</v>
      </c>
      <c r="C392">
        <v>0.84648620037356404</v>
      </c>
    </row>
    <row r="393" spans="1:3" x14ac:dyDescent="0.3">
      <c r="A393" t="s">
        <v>393</v>
      </c>
      <c r="B393">
        <v>0.45088972627117302</v>
      </c>
      <c r="C393">
        <v>0.52459279683998805</v>
      </c>
    </row>
    <row r="394" spans="1:3" x14ac:dyDescent="0.3">
      <c r="A394" t="s">
        <v>394</v>
      </c>
      <c r="B394">
        <v>0.64697240008891899</v>
      </c>
      <c r="C394">
        <v>0.60925684875242803</v>
      </c>
    </row>
    <row r="395" spans="1:3" x14ac:dyDescent="0.3">
      <c r="A395" t="s">
        <v>395</v>
      </c>
      <c r="B395">
        <v>0.71156861001379501</v>
      </c>
      <c r="C395">
        <v>0.65714895707819398</v>
      </c>
    </row>
    <row r="396" spans="1:3" x14ac:dyDescent="0.3">
      <c r="A396" t="s">
        <v>396</v>
      </c>
      <c r="B396">
        <v>0.57522432111466903</v>
      </c>
      <c r="C396">
        <v>0.66080726618649999</v>
      </c>
    </row>
    <row r="397" spans="1:3" x14ac:dyDescent="0.3">
      <c r="A397" t="s">
        <v>397</v>
      </c>
      <c r="B397">
        <v>0.26333048941696502</v>
      </c>
      <c r="C397">
        <v>0.50121297823803201</v>
      </c>
    </row>
    <row r="398" spans="1:3" x14ac:dyDescent="0.3">
      <c r="A398" t="s">
        <v>398</v>
      </c>
      <c r="B398">
        <v>0.29751788708951099</v>
      </c>
      <c r="C398">
        <v>0.50871127259670301</v>
      </c>
    </row>
    <row r="399" spans="1:3" x14ac:dyDescent="0.3">
      <c r="A399" t="s">
        <v>399</v>
      </c>
      <c r="B399">
        <v>0.83892431297077696</v>
      </c>
      <c r="C399">
        <v>0.60819393388281995</v>
      </c>
    </row>
    <row r="400" spans="1:3" x14ac:dyDescent="0.3">
      <c r="A400" t="s">
        <v>400</v>
      </c>
      <c r="B400">
        <v>0.70381242415295897</v>
      </c>
      <c r="C400">
        <v>0.79326313866423304</v>
      </c>
    </row>
    <row r="401" spans="1:3" x14ac:dyDescent="0.3">
      <c r="A401" t="s">
        <v>401</v>
      </c>
      <c r="B401">
        <v>0.55043948554683697</v>
      </c>
      <c r="C401">
        <v>0.69170938622672096</v>
      </c>
    </row>
    <row r="402" spans="1:3" x14ac:dyDescent="0.3">
      <c r="A402" t="s">
        <v>402</v>
      </c>
      <c r="B402">
        <v>0.51131407588635702</v>
      </c>
      <c r="C402">
        <v>0.54958252453480405</v>
      </c>
    </row>
    <row r="403" spans="1:3" x14ac:dyDescent="0.3">
      <c r="A403" t="s">
        <v>403</v>
      </c>
      <c r="B403">
        <v>0.93556099330141695</v>
      </c>
      <c r="C403">
        <v>0.64043775698669103</v>
      </c>
    </row>
    <row r="404" spans="1:3" x14ac:dyDescent="0.3">
      <c r="A404" t="s">
        <v>404</v>
      </c>
      <c r="B404">
        <v>0.51792370710258595</v>
      </c>
      <c r="C404">
        <v>0.577777192422122</v>
      </c>
    </row>
    <row r="405" spans="1:3" x14ac:dyDescent="0.3">
      <c r="A405" t="s">
        <v>405</v>
      </c>
      <c r="B405">
        <v>0.86257020564681197</v>
      </c>
      <c r="C405">
        <v>0.66043519545112805</v>
      </c>
    </row>
    <row r="406" spans="1:3" x14ac:dyDescent="0.3">
      <c r="A406" t="s">
        <v>406</v>
      </c>
      <c r="B406">
        <v>0.79157464748516004</v>
      </c>
      <c r="C406">
        <v>0.51421088461244602</v>
      </c>
    </row>
    <row r="407" spans="1:3" x14ac:dyDescent="0.3">
      <c r="A407" t="s">
        <v>407</v>
      </c>
      <c r="B407">
        <v>0.47026300616928701</v>
      </c>
      <c r="C407">
        <v>0.49483338796805798</v>
      </c>
    </row>
    <row r="408" spans="1:3" x14ac:dyDescent="0.3">
      <c r="A408" t="s">
        <v>408</v>
      </c>
      <c r="B408">
        <v>6.6044470860245799E-2</v>
      </c>
      <c r="C408">
        <v>0.41272523015107798</v>
      </c>
    </row>
    <row r="409" spans="1:3" x14ac:dyDescent="0.3">
      <c r="A409" t="s">
        <v>409</v>
      </c>
      <c r="B409">
        <v>0.63286383706683402</v>
      </c>
      <c r="C409">
        <v>0.80890964775476903</v>
      </c>
    </row>
    <row r="410" spans="1:3" x14ac:dyDescent="0.3">
      <c r="A410" t="s">
        <v>410</v>
      </c>
      <c r="B410">
        <v>0.87025164862261795</v>
      </c>
      <c r="C410">
        <v>0.60262194496886901</v>
      </c>
    </row>
    <row r="411" spans="1:3" x14ac:dyDescent="0.3">
      <c r="A411" t="s">
        <v>411</v>
      </c>
      <c r="B411">
        <v>0.112660259188189</v>
      </c>
      <c r="C411">
        <v>0.52264659606735397</v>
      </c>
    </row>
    <row r="412" spans="1:3" x14ac:dyDescent="0.3">
      <c r="A412" t="s">
        <v>412</v>
      </c>
      <c r="B412">
        <v>0.71735550068782805</v>
      </c>
      <c r="C412">
        <v>0.71876460569856004</v>
      </c>
    </row>
    <row r="413" spans="1:3" x14ac:dyDescent="0.3">
      <c r="A413" t="s">
        <v>413</v>
      </c>
      <c r="B413">
        <v>0.17431412499076801</v>
      </c>
      <c r="C413">
        <v>0.44118026761788498</v>
      </c>
    </row>
    <row r="414" spans="1:3" x14ac:dyDescent="0.3">
      <c r="A414" t="s">
        <v>414</v>
      </c>
      <c r="B414">
        <v>0.38810806213726301</v>
      </c>
      <c r="C414">
        <v>0.71666689965793695</v>
      </c>
    </row>
    <row r="415" spans="1:3" x14ac:dyDescent="0.3">
      <c r="A415" t="s">
        <v>415</v>
      </c>
      <c r="B415">
        <v>0.39037166982266402</v>
      </c>
      <c r="C415">
        <v>0.64351076074960301</v>
      </c>
    </row>
    <row r="416" spans="1:3" x14ac:dyDescent="0.3">
      <c r="A416" t="s">
        <v>416</v>
      </c>
      <c r="B416">
        <v>0.92703334989204</v>
      </c>
      <c r="C416">
        <v>0.82307958914216395</v>
      </c>
    </row>
    <row r="417" spans="1:3" x14ac:dyDescent="0.3">
      <c r="A417" t="s">
        <v>417</v>
      </c>
      <c r="B417">
        <v>0.39036587205110701</v>
      </c>
      <c r="C417">
        <v>0.64700072320980795</v>
      </c>
    </row>
    <row r="418" spans="1:3" x14ac:dyDescent="0.3">
      <c r="A418" t="s">
        <v>418</v>
      </c>
      <c r="B418">
        <v>4.4382949413434701E-2</v>
      </c>
      <c r="C418">
        <v>0.82130226609925305</v>
      </c>
    </row>
    <row r="419" spans="1:3" x14ac:dyDescent="0.3">
      <c r="A419" t="s">
        <v>419</v>
      </c>
      <c r="B419">
        <v>0.26136593229981298</v>
      </c>
      <c r="C419">
        <v>0.469994386992094</v>
      </c>
    </row>
    <row r="420" spans="1:3" x14ac:dyDescent="0.3">
      <c r="A420" t="s">
        <v>420</v>
      </c>
      <c r="B420">
        <v>2.8722236263546402E-2</v>
      </c>
      <c r="C420">
        <v>0.34991716619806601</v>
      </c>
    </row>
    <row r="421" spans="1:3" x14ac:dyDescent="0.3">
      <c r="A421" t="s">
        <v>421</v>
      </c>
      <c r="B421">
        <v>0.66784172577479195</v>
      </c>
      <c r="C421">
        <v>0.77135075005585596</v>
      </c>
    </row>
    <row r="422" spans="1:3" x14ac:dyDescent="0.3">
      <c r="A422" t="s">
        <v>422</v>
      </c>
      <c r="B422">
        <v>0.98816146176300002</v>
      </c>
      <c r="C422">
        <v>0.78001194691057496</v>
      </c>
    </row>
    <row r="423" spans="1:3" x14ac:dyDescent="0.3">
      <c r="A423" t="s">
        <v>423</v>
      </c>
      <c r="B423">
        <v>0.28995519593485097</v>
      </c>
      <c r="C423">
        <v>0.64395603814635305</v>
      </c>
    </row>
    <row r="424" spans="1:3" x14ac:dyDescent="0.3">
      <c r="A424" t="s">
        <v>424</v>
      </c>
      <c r="B424">
        <v>0.30826700063407603</v>
      </c>
      <c r="C424">
        <v>0.86980326944681896</v>
      </c>
    </row>
    <row r="425" spans="1:3" x14ac:dyDescent="0.3">
      <c r="A425" t="s">
        <v>425</v>
      </c>
      <c r="B425">
        <v>0.21916901276193901</v>
      </c>
      <c r="C425">
        <v>0.71382486057296501</v>
      </c>
    </row>
    <row r="426" spans="1:3" x14ac:dyDescent="0.3">
      <c r="A426" t="s">
        <v>426</v>
      </c>
      <c r="B426">
        <v>0.43446236415642098</v>
      </c>
      <c r="C426">
        <v>0.55767101437756506</v>
      </c>
    </row>
    <row r="427" spans="1:3" x14ac:dyDescent="0.3">
      <c r="A427" t="s">
        <v>427</v>
      </c>
      <c r="B427">
        <v>1.9304148934828201E-2</v>
      </c>
      <c r="C427">
        <v>0.36643586704602898</v>
      </c>
    </row>
    <row r="428" spans="1:3" x14ac:dyDescent="0.3">
      <c r="A428" t="s">
        <v>428</v>
      </c>
      <c r="B428">
        <v>2.0580006604325501E-2</v>
      </c>
      <c r="C428">
        <v>0.43682367089100299</v>
      </c>
    </row>
    <row r="429" spans="1:3" x14ac:dyDescent="0.3">
      <c r="A429" t="s">
        <v>429</v>
      </c>
      <c r="B429">
        <v>0.47276055936231098</v>
      </c>
      <c r="C429">
        <v>0.74699806597047602</v>
      </c>
    </row>
    <row r="430" spans="1:3" x14ac:dyDescent="0.3">
      <c r="A430" t="s">
        <v>430</v>
      </c>
      <c r="B430">
        <v>0.31642981013272498</v>
      </c>
      <c r="C430">
        <v>0.38221441390774102</v>
      </c>
    </row>
    <row r="431" spans="1:3" x14ac:dyDescent="0.3">
      <c r="A431" t="s">
        <v>431</v>
      </c>
      <c r="B431">
        <v>0.78134379167468004</v>
      </c>
      <c r="C431">
        <v>0.646542216164807</v>
      </c>
    </row>
    <row r="432" spans="1:3" x14ac:dyDescent="0.3">
      <c r="A432" t="s">
        <v>432</v>
      </c>
      <c r="B432">
        <v>0.44090963907391001</v>
      </c>
      <c r="C432">
        <v>0.56031364376453996</v>
      </c>
    </row>
    <row r="433" spans="1:3" x14ac:dyDescent="0.3">
      <c r="A433" t="s">
        <v>433</v>
      </c>
      <c r="B433">
        <v>0.30159714181969999</v>
      </c>
      <c r="C433">
        <v>0.81310993458395697</v>
      </c>
    </row>
    <row r="434" spans="1:3" x14ac:dyDescent="0.3">
      <c r="A434" t="s">
        <v>434</v>
      </c>
      <c r="B434">
        <v>0.46189553291948898</v>
      </c>
      <c r="C434">
        <v>0.58448448658490304</v>
      </c>
    </row>
    <row r="435" spans="1:3" x14ac:dyDescent="0.3">
      <c r="A435" t="s">
        <v>435</v>
      </c>
      <c r="B435">
        <v>6.0474892776291103E-3</v>
      </c>
      <c r="C435">
        <v>0.44505119224364997</v>
      </c>
    </row>
    <row r="436" spans="1:3" x14ac:dyDescent="0.3">
      <c r="A436" t="s">
        <v>436</v>
      </c>
      <c r="B436">
        <v>0.23045207600286399</v>
      </c>
      <c r="C436">
        <v>0.71980676710135905</v>
      </c>
    </row>
    <row r="437" spans="1:3" x14ac:dyDescent="0.3">
      <c r="A437" t="s">
        <v>437</v>
      </c>
      <c r="B437">
        <v>0.68273053773074699</v>
      </c>
      <c r="C437">
        <v>0.57245022289983705</v>
      </c>
    </row>
    <row r="438" spans="1:3" x14ac:dyDescent="0.3">
      <c r="A438" t="s">
        <v>438</v>
      </c>
      <c r="B438">
        <v>0.57265114233707304</v>
      </c>
      <c r="C438">
        <v>0.450280966096195</v>
      </c>
    </row>
    <row r="439" spans="1:3" x14ac:dyDescent="0.3">
      <c r="A439" t="s">
        <v>439</v>
      </c>
      <c r="B439">
        <v>3.3223855313398797E-2</v>
      </c>
      <c r="C439">
        <v>0.39734783409176599</v>
      </c>
    </row>
    <row r="440" spans="1:3" x14ac:dyDescent="0.3">
      <c r="A440" t="s">
        <v>440</v>
      </c>
      <c r="B440">
        <v>0.88446603732486195</v>
      </c>
      <c r="C440">
        <v>0.66261646194922896</v>
      </c>
    </row>
    <row r="441" spans="1:3" x14ac:dyDescent="0.3">
      <c r="A441" t="s">
        <v>441</v>
      </c>
      <c r="B441">
        <v>0.651897053101547</v>
      </c>
      <c r="C441">
        <v>0.92850661127878098</v>
      </c>
    </row>
    <row r="442" spans="1:3" x14ac:dyDescent="0.3">
      <c r="A442" t="s">
        <v>442</v>
      </c>
      <c r="B442">
        <v>0.63456143906193296</v>
      </c>
      <c r="C442">
        <v>0.60546045536972604</v>
      </c>
    </row>
    <row r="443" spans="1:3" x14ac:dyDescent="0.3">
      <c r="A443" t="s">
        <v>443</v>
      </c>
      <c r="B443">
        <v>0.57101826768369701</v>
      </c>
      <c r="C443">
        <v>0.70197057529337803</v>
      </c>
    </row>
    <row r="444" spans="1:3" x14ac:dyDescent="0.3">
      <c r="A444" t="s">
        <v>444</v>
      </c>
      <c r="B444">
        <v>0.75336164638388303</v>
      </c>
      <c r="C444">
        <v>0.64038046067583998</v>
      </c>
    </row>
    <row r="445" spans="1:3" x14ac:dyDescent="0.3">
      <c r="A445" t="s">
        <v>445</v>
      </c>
      <c r="B445">
        <v>0.134752881498587</v>
      </c>
      <c r="C445">
        <v>0.45261175880448901</v>
      </c>
    </row>
    <row r="446" spans="1:3" x14ac:dyDescent="0.3">
      <c r="A446" t="s">
        <v>446</v>
      </c>
      <c r="B446">
        <v>0.33527914200261</v>
      </c>
      <c r="C446">
        <v>0.55604191148144799</v>
      </c>
    </row>
    <row r="447" spans="1:3" x14ac:dyDescent="0.3">
      <c r="A447" t="s">
        <v>447</v>
      </c>
      <c r="B447">
        <v>0.51034877899817699</v>
      </c>
      <c r="C447">
        <v>0.52641908446928298</v>
      </c>
    </row>
    <row r="448" spans="1:3" x14ac:dyDescent="0.3">
      <c r="A448" t="s">
        <v>448</v>
      </c>
      <c r="B448">
        <v>0.56167565827836796</v>
      </c>
      <c r="C448">
        <v>0.64658516072973304</v>
      </c>
    </row>
    <row r="449" spans="1:3" x14ac:dyDescent="0.3">
      <c r="A449" t="s">
        <v>449</v>
      </c>
      <c r="B449">
        <v>0.725433766638519</v>
      </c>
      <c r="C449">
        <v>0.45305635924297699</v>
      </c>
    </row>
    <row r="450" spans="1:3" x14ac:dyDescent="0.3">
      <c r="A450" t="s">
        <v>450</v>
      </c>
      <c r="B450">
        <v>0.47712179282265499</v>
      </c>
      <c r="C450">
        <v>0.93949805350686899</v>
      </c>
    </row>
    <row r="451" spans="1:3" x14ac:dyDescent="0.3">
      <c r="A451" t="s">
        <v>451</v>
      </c>
      <c r="B451">
        <v>0.35375306557743602</v>
      </c>
      <c r="C451">
        <v>0.57625127386013597</v>
      </c>
    </row>
    <row r="452" spans="1:3" x14ac:dyDescent="0.3">
      <c r="A452" t="s">
        <v>452</v>
      </c>
      <c r="B452">
        <v>0.71110998538009895</v>
      </c>
      <c r="C452">
        <v>0.67848324444822095</v>
      </c>
    </row>
    <row r="453" spans="1:3" x14ac:dyDescent="0.3">
      <c r="A453" t="s">
        <v>453</v>
      </c>
      <c r="B453">
        <v>0.57734522933270904</v>
      </c>
      <c r="C453">
        <v>0.50146417165037105</v>
      </c>
    </row>
    <row r="454" spans="1:3" x14ac:dyDescent="0.3">
      <c r="A454" t="s">
        <v>454</v>
      </c>
      <c r="B454">
        <v>7.7318852948249195E-2</v>
      </c>
      <c r="C454">
        <v>0.51456576161629997</v>
      </c>
    </row>
    <row r="455" spans="1:3" x14ac:dyDescent="0.3">
      <c r="A455" t="s">
        <v>455</v>
      </c>
      <c r="B455">
        <v>0.217182767430425</v>
      </c>
      <c r="C455">
        <v>0.43402382256762401</v>
      </c>
    </row>
    <row r="456" spans="1:3" x14ac:dyDescent="0.3">
      <c r="A456" t="s">
        <v>456</v>
      </c>
      <c r="B456">
        <v>0.65008654540189803</v>
      </c>
      <c r="C456">
        <v>0.63848388684439505</v>
      </c>
    </row>
    <row r="457" spans="1:3" x14ac:dyDescent="0.3">
      <c r="A457" t="s">
        <v>457</v>
      </c>
      <c r="B457">
        <v>0.74974377969930395</v>
      </c>
      <c r="C457">
        <v>0.72406767505230096</v>
      </c>
    </row>
    <row r="458" spans="1:3" x14ac:dyDescent="0.3">
      <c r="A458" t="s">
        <v>458</v>
      </c>
      <c r="B458">
        <v>0.91363327076275103</v>
      </c>
      <c r="C458">
        <v>0.51810246597311305</v>
      </c>
    </row>
    <row r="459" spans="1:3" x14ac:dyDescent="0.3">
      <c r="A459" t="s">
        <v>459</v>
      </c>
      <c r="B459">
        <v>0.21125472039951501</v>
      </c>
      <c r="C459">
        <v>0.461150168844363</v>
      </c>
    </row>
    <row r="460" spans="1:3" x14ac:dyDescent="0.3">
      <c r="A460" t="s">
        <v>460</v>
      </c>
      <c r="B460">
        <v>0.70118215876694301</v>
      </c>
      <c r="C460">
        <v>0.71441773874566705</v>
      </c>
    </row>
    <row r="461" spans="1:3" x14ac:dyDescent="0.3">
      <c r="A461" t="s">
        <v>461</v>
      </c>
      <c r="B461">
        <v>7.22969660405475E-2</v>
      </c>
      <c r="C461">
        <v>0.31884404895598001</v>
      </c>
    </row>
    <row r="462" spans="1:3" x14ac:dyDescent="0.3">
      <c r="A462" t="s">
        <v>462</v>
      </c>
      <c r="B462">
        <v>0.17329751278691199</v>
      </c>
      <c r="C462">
        <v>0.70883619412667997</v>
      </c>
    </row>
    <row r="463" spans="1:3" x14ac:dyDescent="0.3">
      <c r="A463" t="s">
        <v>463</v>
      </c>
      <c r="B463">
        <v>0.50892212993687902</v>
      </c>
      <c r="C463">
        <v>0.577567133135368</v>
      </c>
    </row>
    <row r="464" spans="1:3" x14ac:dyDescent="0.3">
      <c r="A464" t="s">
        <v>464</v>
      </c>
      <c r="B464">
        <v>0.59639068157049102</v>
      </c>
      <c r="C464">
        <v>0.78827329468093899</v>
      </c>
    </row>
    <row r="465" spans="1:3" x14ac:dyDescent="0.3">
      <c r="A465" t="s">
        <v>465</v>
      </c>
      <c r="B465">
        <v>0.37205225263200897</v>
      </c>
      <c r="C465">
        <v>0.65591822520075804</v>
      </c>
    </row>
    <row r="466" spans="1:3" x14ac:dyDescent="0.3">
      <c r="A466" t="s">
        <v>466</v>
      </c>
      <c r="B466">
        <v>0.228358346697734</v>
      </c>
      <c r="C466">
        <v>0.51558387858264298</v>
      </c>
    </row>
    <row r="467" spans="1:3" x14ac:dyDescent="0.3">
      <c r="A467" t="s">
        <v>467</v>
      </c>
      <c r="B467">
        <v>0.80384361909105295</v>
      </c>
      <c r="C467">
        <v>0.55215068983108795</v>
      </c>
    </row>
    <row r="468" spans="1:3" x14ac:dyDescent="0.3">
      <c r="A468" t="s">
        <v>468</v>
      </c>
      <c r="B468">
        <v>0.64381722257730001</v>
      </c>
      <c r="C468">
        <v>0.62845730361598295</v>
      </c>
    </row>
    <row r="469" spans="1:3" x14ac:dyDescent="0.3">
      <c r="A469" t="s">
        <v>469</v>
      </c>
      <c r="B469">
        <v>0.72814500559934003</v>
      </c>
      <c r="C469">
        <v>0.70312630470936199</v>
      </c>
    </row>
    <row r="470" spans="1:3" x14ac:dyDescent="0.3">
      <c r="A470" t="s">
        <v>470</v>
      </c>
      <c r="B470">
        <v>0.31122737023839298</v>
      </c>
      <c r="C470">
        <v>0.38863707630272198</v>
      </c>
    </row>
    <row r="471" spans="1:3" x14ac:dyDescent="0.3">
      <c r="A471" t="s">
        <v>471</v>
      </c>
      <c r="B471">
        <v>0.267350638101789</v>
      </c>
      <c r="C471">
        <v>0.61099352345401503</v>
      </c>
    </row>
    <row r="472" spans="1:3" x14ac:dyDescent="0.3">
      <c r="A472" t="s">
        <v>472</v>
      </c>
      <c r="B472">
        <v>0.53247925766791504</v>
      </c>
      <c r="C472">
        <v>0.46884911620312503</v>
      </c>
    </row>
    <row r="473" spans="1:3" x14ac:dyDescent="0.3">
      <c r="A473" t="s">
        <v>473</v>
      </c>
      <c r="B473">
        <v>0.75502735780896602</v>
      </c>
      <c r="C473">
        <v>0.69020070773888598</v>
      </c>
    </row>
    <row r="474" spans="1:3" x14ac:dyDescent="0.3">
      <c r="A474" t="s">
        <v>474</v>
      </c>
      <c r="B474">
        <v>0.93420621400804105</v>
      </c>
      <c r="C474">
        <v>0.607921736995236</v>
      </c>
    </row>
    <row r="475" spans="1:3" x14ac:dyDescent="0.3">
      <c r="A475" t="s">
        <v>475</v>
      </c>
      <c r="B475">
        <v>0.857429397762834</v>
      </c>
      <c r="C475">
        <v>0.57763516877947196</v>
      </c>
    </row>
    <row r="476" spans="1:3" x14ac:dyDescent="0.3">
      <c r="A476" t="s">
        <v>476</v>
      </c>
      <c r="B476">
        <v>0.62885527617080506</v>
      </c>
      <c r="C476">
        <v>0.69034449138399601</v>
      </c>
    </row>
    <row r="477" spans="1:3" x14ac:dyDescent="0.3">
      <c r="A477" t="s">
        <v>477</v>
      </c>
      <c r="B477">
        <v>0.84878575803113998</v>
      </c>
      <c r="C477">
        <v>0.78153067550152</v>
      </c>
    </row>
    <row r="478" spans="1:3" x14ac:dyDescent="0.3">
      <c r="A478" t="s">
        <v>478</v>
      </c>
      <c r="B478">
        <v>0.21955600242673801</v>
      </c>
      <c r="C478">
        <v>0.69706365489602995</v>
      </c>
    </row>
    <row r="479" spans="1:3" x14ac:dyDescent="0.3">
      <c r="A479" t="s">
        <v>479</v>
      </c>
      <c r="B479">
        <v>0.72546014623422095</v>
      </c>
      <c r="C479">
        <v>0.73346794374324598</v>
      </c>
    </row>
    <row r="480" spans="1:3" x14ac:dyDescent="0.3">
      <c r="A480" t="s">
        <v>480</v>
      </c>
      <c r="B480">
        <v>0.60296262157171099</v>
      </c>
      <c r="C480">
        <v>0.55556064472399902</v>
      </c>
    </row>
    <row r="481" spans="1:3" x14ac:dyDescent="0.3">
      <c r="A481" t="s">
        <v>481</v>
      </c>
      <c r="B481">
        <v>0.35598459626494799</v>
      </c>
      <c r="C481">
        <v>0.52300731393796895</v>
      </c>
    </row>
    <row r="482" spans="1:3" x14ac:dyDescent="0.3">
      <c r="A482" t="s">
        <v>482</v>
      </c>
      <c r="B482">
        <v>0.71980255422640804</v>
      </c>
      <c r="C482">
        <v>0.63260327283364504</v>
      </c>
    </row>
    <row r="483" spans="1:3" x14ac:dyDescent="0.3">
      <c r="A483" t="s">
        <v>483</v>
      </c>
      <c r="B483">
        <v>0.61911440597954404</v>
      </c>
      <c r="C483">
        <v>0.69710193221969297</v>
      </c>
    </row>
    <row r="484" spans="1:3" x14ac:dyDescent="0.3">
      <c r="A484" t="s">
        <v>484</v>
      </c>
      <c r="B484">
        <v>0.218518764822943</v>
      </c>
      <c r="C484">
        <v>0.859066838739313</v>
      </c>
    </row>
    <row r="485" spans="1:3" x14ac:dyDescent="0.3">
      <c r="A485" t="s">
        <v>485</v>
      </c>
      <c r="B485">
        <v>0.43114641256771502</v>
      </c>
      <c r="C485">
        <v>0.59632927691470305</v>
      </c>
    </row>
    <row r="486" spans="1:3" x14ac:dyDescent="0.3">
      <c r="A486" t="s">
        <v>486</v>
      </c>
      <c r="B486">
        <v>0.735302834397494</v>
      </c>
      <c r="C486">
        <v>0.51359391883002004</v>
      </c>
    </row>
    <row r="487" spans="1:3" x14ac:dyDescent="0.3">
      <c r="A487" t="s">
        <v>487</v>
      </c>
      <c r="B487">
        <v>0.48366173263135998</v>
      </c>
      <c r="C487">
        <v>0.59656311229889603</v>
      </c>
    </row>
    <row r="488" spans="1:3" x14ac:dyDescent="0.3">
      <c r="A488" t="s">
        <v>488</v>
      </c>
      <c r="B488">
        <v>0.26104681261729301</v>
      </c>
      <c r="C488">
        <v>0.46288761374558801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8"/>
  <sheetViews>
    <sheetView workbookViewId="0"/>
  </sheetViews>
  <sheetFormatPr defaultRowHeight="14.4" x14ac:dyDescent="0.3"/>
  <cols>
    <col min="1" max="1" width="6.88671875" bestFit="1" customWidth="1"/>
    <col min="2" max="3" width="12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0.16536596539536799</v>
      </c>
      <c r="C2">
        <v>0.89015323200091301</v>
      </c>
    </row>
    <row r="3" spans="1:3" x14ac:dyDescent="0.3">
      <c r="A3" t="s">
        <v>4</v>
      </c>
      <c r="B3">
        <v>0.45158140643048</v>
      </c>
      <c r="C3">
        <v>0.60393223251328598</v>
      </c>
    </row>
    <row r="4" spans="1:3" x14ac:dyDescent="0.3">
      <c r="A4" t="s">
        <v>5</v>
      </c>
      <c r="B4">
        <v>0.80728968443577798</v>
      </c>
      <c r="C4">
        <v>0.67969300330573401</v>
      </c>
    </row>
    <row r="5" spans="1:3" x14ac:dyDescent="0.3">
      <c r="A5" t="s">
        <v>6</v>
      </c>
      <c r="B5">
        <v>0.947274431156781</v>
      </c>
      <c r="C5">
        <v>0.49483934436432903</v>
      </c>
    </row>
    <row r="6" spans="1:3" x14ac:dyDescent="0.3">
      <c r="A6" t="s">
        <v>7</v>
      </c>
      <c r="B6">
        <v>6.4120134954373603E-2</v>
      </c>
      <c r="C6">
        <v>0.36250005296617099</v>
      </c>
    </row>
    <row r="7" spans="1:3" x14ac:dyDescent="0.3">
      <c r="A7" t="s">
        <v>8</v>
      </c>
      <c r="B7">
        <v>0.51392561588294505</v>
      </c>
      <c r="C7">
        <v>0.63004370952419597</v>
      </c>
    </row>
    <row r="8" spans="1:3" x14ac:dyDescent="0.3">
      <c r="A8" t="s">
        <v>9</v>
      </c>
      <c r="B8">
        <v>0.34455533335383598</v>
      </c>
      <c r="C8">
        <v>0.56034165203923203</v>
      </c>
    </row>
    <row r="9" spans="1:3" x14ac:dyDescent="0.3">
      <c r="A9" t="s">
        <v>10</v>
      </c>
      <c r="B9">
        <v>0.96293434908680298</v>
      </c>
      <c r="C9">
        <v>0.517959354331884</v>
      </c>
    </row>
    <row r="10" spans="1:3" x14ac:dyDescent="0.3">
      <c r="A10" t="s">
        <v>11</v>
      </c>
      <c r="B10">
        <v>0.35501023637766599</v>
      </c>
      <c r="C10">
        <v>0.44511625676782401</v>
      </c>
    </row>
    <row r="11" spans="1:3" x14ac:dyDescent="0.3">
      <c r="A11" t="s">
        <v>12</v>
      </c>
      <c r="B11">
        <v>3.3618926109043198E-2</v>
      </c>
      <c r="C11">
        <v>0.378142244766484</v>
      </c>
    </row>
    <row r="12" spans="1:3" x14ac:dyDescent="0.3">
      <c r="A12" t="s">
        <v>13</v>
      </c>
      <c r="B12">
        <v>0.67594962695342298</v>
      </c>
      <c r="C12">
        <v>0.61850292143767904</v>
      </c>
    </row>
    <row r="13" spans="1:3" x14ac:dyDescent="0.3">
      <c r="A13" t="s">
        <v>14</v>
      </c>
      <c r="B13">
        <v>0.95195389982901601</v>
      </c>
      <c r="C13">
        <v>0.52772999639492102</v>
      </c>
    </row>
    <row r="14" spans="1:3" x14ac:dyDescent="0.3">
      <c r="A14" t="s">
        <v>15</v>
      </c>
      <c r="B14">
        <v>0.48844665554754901</v>
      </c>
      <c r="C14">
        <v>0.70506200313584699</v>
      </c>
    </row>
    <row r="15" spans="1:3" x14ac:dyDescent="0.3">
      <c r="A15" t="s">
        <v>16</v>
      </c>
      <c r="B15">
        <v>0.50943511883492998</v>
      </c>
      <c r="C15">
        <v>0.59803230147409303</v>
      </c>
    </row>
    <row r="16" spans="1:3" x14ac:dyDescent="0.3">
      <c r="A16" t="s">
        <v>17</v>
      </c>
      <c r="B16">
        <v>0.528613731857833</v>
      </c>
      <c r="C16">
        <v>0.66309414594977001</v>
      </c>
    </row>
    <row r="17" spans="1:3" x14ac:dyDescent="0.3">
      <c r="A17" t="s">
        <v>18</v>
      </c>
      <c r="B17">
        <v>0.214817967367046</v>
      </c>
      <c r="C17">
        <v>0.44895780360626703</v>
      </c>
    </row>
    <row r="18" spans="1:3" x14ac:dyDescent="0.3">
      <c r="A18" t="s">
        <v>19</v>
      </c>
      <c r="B18">
        <v>0.44937314196323702</v>
      </c>
      <c r="C18">
        <v>0.59618178666989996</v>
      </c>
    </row>
    <row r="19" spans="1:3" x14ac:dyDescent="0.3">
      <c r="A19" t="s">
        <v>20</v>
      </c>
      <c r="B19">
        <v>0.86227355143212003</v>
      </c>
      <c r="C19">
        <v>0.60791614918167103</v>
      </c>
    </row>
    <row r="20" spans="1:3" x14ac:dyDescent="0.3">
      <c r="A20" t="s">
        <v>21</v>
      </c>
      <c r="B20">
        <v>0.95081188513995896</v>
      </c>
      <c r="C20">
        <v>0.699835818562483</v>
      </c>
    </row>
    <row r="21" spans="1:3" x14ac:dyDescent="0.3">
      <c r="A21" t="s">
        <v>22</v>
      </c>
      <c r="B21">
        <v>0.69350890686659294</v>
      </c>
      <c r="C21">
        <v>0.55021146737050197</v>
      </c>
    </row>
    <row r="22" spans="1:3" x14ac:dyDescent="0.3">
      <c r="A22" t="s">
        <v>23</v>
      </c>
      <c r="B22">
        <v>0.85090654851797698</v>
      </c>
      <c r="C22">
        <v>0.77575586059892399</v>
      </c>
    </row>
    <row r="23" spans="1:3" x14ac:dyDescent="0.3">
      <c r="A23" t="s">
        <v>24</v>
      </c>
      <c r="B23">
        <v>0.13416961927231599</v>
      </c>
      <c r="C23">
        <v>0.42119094782495498</v>
      </c>
    </row>
    <row r="24" spans="1:3" x14ac:dyDescent="0.3">
      <c r="A24" t="s">
        <v>25</v>
      </c>
      <c r="B24">
        <v>9.6079074769182898E-2</v>
      </c>
      <c r="C24">
        <v>0.39050413615763302</v>
      </c>
    </row>
    <row r="25" spans="1:3" x14ac:dyDescent="0.3">
      <c r="A25" t="s">
        <v>26</v>
      </c>
      <c r="B25">
        <v>0.80341530294972996</v>
      </c>
      <c r="C25">
        <v>0.83480097398669295</v>
      </c>
    </row>
    <row r="26" spans="1:3" x14ac:dyDescent="0.3">
      <c r="A26" t="s">
        <v>27</v>
      </c>
      <c r="B26">
        <v>0.41896473501694997</v>
      </c>
      <c r="C26">
        <v>0.54515735114256103</v>
      </c>
    </row>
    <row r="27" spans="1:3" x14ac:dyDescent="0.3">
      <c r="A27" t="s">
        <v>28</v>
      </c>
      <c r="B27">
        <v>0.64315672625354903</v>
      </c>
      <c r="C27">
        <v>0.53626533465388204</v>
      </c>
    </row>
    <row r="28" spans="1:3" x14ac:dyDescent="0.3">
      <c r="A28" t="s">
        <v>29</v>
      </c>
      <c r="B28">
        <v>0.32644249218868299</v>
      </c>
      <c r="C28">
        <v>0.49267871121197099</v>
      </c>
    </row>
    <row r="29" spans="1:3" x14ac:dyDescent="0.3">
      <c r="A29" t="s">
        <v>30</v>
      </c>
      <c r="B29">
        <v>0.34004738695055398</v>
      </c>
      <c r="C29">
        <v>0.52594587797237202</v>
      </c>
    </row>
    <row r="30" spans="1:3" x14ac:dyDescent="0.3">
      <c r="A30" t="s">
        <v>31</v>
      </c>
      <c r="B30">
        <v>0.778991873851686</v>
      </c>
      <c r="C30">
        <v>0.54630025166700402</v>
      </c>
    </row>
    <row r="31" spans="1:3" x14ac:dyDescent="0.3">
      <c r="A31" t="s">
        <v>32</v>
      </c>
      <c r="B31">
        <v>0.98153429841761797</v>
      </c>
      <c r="C31">
        <v>0.61341077047047698</v>
      </c>
    </row>
    <row r="32" spans="1:3" x14ac:dyDescent="0.3">
      <c r="A32" t="s">
        <v>33</v>
      </c>
      <c r="B32">
        <v>0.91754057284948098</v>
      </c>
      <c r="C32">
        <v>0.73374802671486405</v>
      </c>
    </row>
    <row r="33" spans="1:3" x14ac:dyDescent="0.3">
      <c r="A33" t="s">
        <v>34</v>
      </c>
      <c r="B33">
        <v>0.92200673653555199</v>
      </c>
      <c r="C33">
        <v>0.76200487301897402</v>
      </c>
    </row>
    <row r="34" spans="1:3" x14ac:dyDescent="0.3">
      <c r="A34" t="s">
        <v>35</v>
      </c>
      <c r="B34">
        <v>0.17177978288274301</v>
      </c>
      <c r="C34">
        <v>0.56285991184874895</v>
      </c>
    </row>
    <row r="35" spans="1:3" x14ac:dyDescent="0.3">
      <c r="A35" t="s">
        <v>36</v>
      </c>
      <c r="B35">
        <v>0.72379665119651304</v>
      </c>
      <c r="C35">
        <v>0.60291131637185102</v>
      </c>
    </row>
    <row r="36" spans="1:3" x14ac:dyDescent="0.3">
      <c r="A36" t="s">
        <v>37</v>
      </c>
      <c r="B36">
        <v>0.86251529684601103</v>
      </c>
      <c r="C36">
        <v>0.55743704063637101</v>
      </c>
    </row>
    <row r="37" spans="1:3" x14ac:dyDescent="0.3">
      <c r="A37" t="s">
        <v>38</v>
      </c>
      <c r="B37">
        <v>0.31385547997677798</v>
      </c>
      <c r="C37">
        <v>0.52037154910377603</v>
      </c>
    </row>
    <row r="38" spans="1:3" x14ac:dyDescent="0.3">
      <c r="A38" t="s">
        <v>39</v>
      </c>
      <c r="B38">
        <v>5.8494960382931699E-2</v>
      </c>
      <c r="C38">
        <v>0.53295289636290399</v>
      </c>
    </row>
    <row r="39" spans="1:3" x14ac:dyDescent="0.3">
      <c r="A39" t="s">
        <v>40</v>
      </c>
      <c r="B39">
        <v>0.74204631891713702</v>
      </c>
      <c r="C39">
        <v>0.61669025724084103</v>
      </c>
    </row>
    <row r="40" spans="1:3" x14ac:dyDescent="0.3">
      <c r="A40" t="s">
        <v>41</v>
      </c>
      <c r="B40">
        <v>0.71123497615974696</v>
      </c>
      <c r="C40">
        <v>0.73352576177411999</v>
      </c>
    </row>
    <row r="41" spans="1:3" x14ac:dyDescent="0.3">
      <c r="A41" t="s">
        <v>42</v>
      </c>
      <c r="B41">
        <v>0.47016166089873501</v>
      </c>
      <c r="C41">
        <v>0.48466004995224599</v>
      </c>
    </row>
    <row r="42" spans="1:3" x14ac:dyDescent="0.3">
      <c r="A42" t="s">
        <v>43</v>
      </c>
      <c r="B42">
        <v>0.93916204089609501</v>
      </c>
      <c r="C42">
        <v>0.63733143308572104</v>
      </c>
    </row>
    <row r="43" spans="1:3" x14ac:dyDescent="0.3">
      <c r="A43" t="s">
        <v>44</v>
      </c>
      <c r="B43">
        <v>0.19289910724235701</v>
      </c>
      <c r="C43">
        <v>0.58899755284066901</v>
      </c>
    </row>
    <row r="44" spans="1:3" x14ac:dyDescent="0.3">
      <c r="A44" t="s">
        <v>45</v>
      </c>
      <c r="B44">
        <v>0.991088427385035</v>
      </c>
      <c r="C44">
        <v>0.75785299414129703</v>
      </c>
    </row>
    <row r="45" spans="1:3" x14ac:dyDescent="0.3">
      <c r="A45" t="s">
        <v>46</v>
      </c>
      <c r="B45">
        <v>0.89200231896101301</v>
      </c>
      <c r="C45">
        <v>0.70172762625416496</v>
      </c>
    </row>
    <row r="46" spans="1:3" x14ac:dyDescent="0.3">
      <c r="A46" t="s">
        <v>47</v>
      </c>
      <c r="B46">
        <v>2.6615229837943601E-2</v>
      </c>
      <c r="C46">
        <v>0.40262284902369799</v>
      </c>
    </row>
    <row r="47" spans="1:3" x14ac:dyDescent="0.3">
      <c r="A47" t="s">
        <v>48</v>
      </c>
      <c r="B47">
        <v>0.856288673530891</v>
      </c>
      <c r="C47">
        <v>0.50403106691125898</v>
      </c>
    </row>
    <row r="48" spans="1:3" x14ac:dyDescent="0.3">
      <c r="A48" t="s">
        <v>49</v>
      </c>
      <c r="B48">
        <v>0.168434838951322</v>
      </c>
      <c r="C48">
        <v>0.65467304461075404</v>
      </c>
    </row>
    <row r="49" spans="1:3" x14ac:dyDescent="0.3">
      <c r="A49" t="s">
        <v>50</v>
      </c>
      <c r="B49">
        <v>0.41717077226480398</v>
      </c>
      <c r="C49">
        <v>0.56537916047620895</v>
      </c>
    </row>
    <row r="50" spans="1:3" x14ac:dyDescent="0.3">
      <c r="A50" t="s">
        <v>51</v>
      </c>
      <c r="B50">
        <v>0.95968059798815297</v>
      </c>
      <c r="C50">
        <v>0.78903226040338104</v>
      </c>
    </row>
    <row r="51" spans="1:3" x14ac:dyDescent="0.3">
      <c r="A51" t="s">
        <v>52</v>
      </c>
      <c r="B51">
        <v>0.208173143872315</v>
      </c>
      <c r="C51">
        <v>0.462153897325355</v>
      </c>
    </row>
    <row r="52" spans="1:3" x14ac:dyDescent="0.3">
      <c r="A52" t="s">
        <v>53</v>
      </c>
      <c r="B52">
        <v>0.309743788817683</v>
      </c>
      <c r="C52">
        <v>0.56105310834927902</v>
      </c>
    </row>
    <row r="53" spans="1:3" x14ac:dyDescent="0.3">
      <c r="A53" t="s">
        <v>54</v>
      </c>
      <c r="B53">
        <v>0.49973038004903803</v>
      </c>
      <c r="C53">
        <v>0.49014386416524403</v>
      </c>
    </row>
    <row r="54" spans="1:3" x14ac:dyDescent="0.3">
      <c r="A54" t="s">
        <v>55</v>
      </c>
      <c r="B54">
        <v>0.71391243227124002</v>
      </c>
      <c r="C54">
        <v>0.72478400334781901</v>
      </c>
    </row>
    <row r="55" spans="1:3" x14ac:dyDescent="0.3">
      <c r="A55" t="s">
        <v>56</v>
      </c>
      <c r="B55">
        <v>3.2732449451246801E-2</v>
      </c>
      <c r="C55">
        <v>0.38031124098670599</v>
      </c>
    </row>
    <row r="56" spans="1:3" x14ac:dyDescent="0.3">
      <c r="A56" t="s">
        <v>57</v>
      </c>
      <c r="B56">
        <v>0.44209398340071698</v>
      </c>
      <c r="C56">
        <v>0.55637764153439695</v>
      </c>
    </row>
    <row r="57" spans="1:3" x14ac:dyDescent="0.3">
      <c r="A57" t="s">
        <v>58</v>
      </c>
      <c r="B57">
        <v>0.95865577123736501</v>
      </c>
      <c r="C57">
        <v>0.56704059269673002</v>
      </c>
    </row>
    <row r="58" spans="1:3" x14ac:dyDescent="0.3">
      <c r="A58" t="s">
        <v>59</v>
      </c>
      <c r="B58">
        <v>0.41350276817661302</v>
      </c>
      <c r="C58">
        <v>0.67975059863805798</v>
      </c>
    </row>
    <row r="59" spans="1:3" x14ac:dyDescent="0.3">
      <c r="A59" t="s">
        <v>60</v>
      </c>
      <c r="B59">
        <v>0.90916786648720305</v>
      </c>
      <c r="C59">
        <v>0.73013027033075095</v>
      </c>
    </row>
    <row r="60" spans="1:3" x14ac:dyDescent="0.3">
      <c r="A60" t="s">
        <v>61</v>
      </c>
      <c r="B60">
        <v>0.27599828293663498</v>
      </c>
      <c r="C60">
        <v>0.52960786065380905</v>
      </c>
    </row>
    <row r="61" spans="1:3" x14ac:dyDescent="0.3">
      <c r="A61" t="s">
        <v>62</v>
      </c>
      <c r="B61">
        <v>0.29563370493004398</v>
      </c>
      <c r="C61">
        <v>0.61638053336030496</v>
      </c>
    </row>
    <row r="62" spans="1:3" x14ac:dyDescent="0.3">
      <c r="A62" t="s">
        <v>63</v>
      </c>
      <c r="B62">
        <v>0.50511788282852099</v>
      </c>
      <c r="C62">
        <v>0.56835059935839505</v>
      </c>
    </row>
    <row r="63" spans="1:3" x14ac:dyDescent="0.3">
      <c r="A63" t="s">
        <v>64</v>
      </c>
      <c r="B63">
        <v>0.20890974758893699</v>
      </c>
      <c r="C63">
        <v>0.49926110253641798</v>
      </c>
    </row>
    <row r="64" spans="1:3" x14ac:dyDescent="0.3">
      <c r="A64" t="s">
        <v>65</v>
      </c>
      <c r="B64">
        <v>0.36889529898087198</v>
      </c>
      <c r="C64">
        <v>0.51478084118357703</v>
      </c>
    </row>
    <row r="65" spans="1:3" x14ac:dyDescent="0.3">
      <c r="A65" t="s">
        <v>66</v>
      </c>
      <c r="B65">
        <v>0.32701394816416601</v>
      </c>
      <c r="C65">
        <v>0.61015104177601198</v>
      </c>
    </row>
    <row r="66" spans="1:3" x14ac:dyDescent="0.3">
      <c r="A66" t="s">
        <v>67</v>
      </c>
      <c r="B66">
        <v>0.26943552394891102</v>
      </c>
      <c r="C66">
        <v>0.49499399206493999</v>
      </c>
    </row>
    <row r="67" spans="1:3" x14ac:dyDescent="0.3">
      <c r="A67" t="s">
        <v>68</v>
      </c>
      <c r="B67">
        <v>3.3231759288031598E-2</v>
      </c>
      <c r="C67">
        <v>0.53602495098639003</v>
      </c>
    </row>
    <row r="68" spans="1:3" x14ac:dyDescent="0.3">
      <c r="A68" t="s">
        <v>69</v>
      </c>
      <c r="B68">
        <v>0.68360017265161799</v>
      </c>
      <c r="C68">
        <v>0.66575967558873805</v>
      </c>
    </row>
    <row r="69" spans="1:3" x14ac:dyDescent="0.3">
      <c r="A69" t="s">
        <v>70</v>
      </c>
      <c r="B69">
        <v>0.236785270609076</v>
      </c>
      <c r="C69">
        <v>0.44057067186197102</v>
      </c>
    </row>
    <row r="70" spans="1:3" x14ac:dyDescent="0.3">
      <c r="A70" t="s">
        <v>71</v>
      </c>
      <c r="B70">
        <v>0.124362533695864</v>
      </c>
      <c r="C70">
        <v>0.47999073274503801</v>
      </c>
    </row>
    <row r="71" spans="1:3" x14ac:dyDescent="0.3">
      <c r="A71" t="s">
        <v>72</v>
      </c>
      <c r="B71">
        <v>7.7761358994309998E-2</v>
      </c>
      <c r="C71">
        <v>0.44648118665598702</v>
      </c>
    </row>
    <row r="72" spans="1:3" x14ac:dyDescent="0.3">
      <c r="A72" t="s">
        <v>73</v>
      </c>
      <c r="B72">
        <v>0.97156011063324998</v>
      </c>
      <c r="C72">
        <v>0.54453438493057404</v>
      </c>
    </row>
    <row r="73" spans="1:3" x14ac:dyDescent="0.3">
      <c r="A73" t="s">
        <v>74</v>
      </c>
      <c r="B73">
        <v>0.806533968630883</v>
      </c>
      <c r="C73">
        <v>0.720325163831257</v>
      </c>
    </row>
    <row r="74" spans="1:3" x14ac:dyDescent="0.3">
      <c r="A74" t="s">
        <v>75</v>
      </c>
      <c r="B74">
        <v>0.595391028350861</v>
      </c>
      <c r="C74">
        <v>0.66547720447828895</v>
      </c>
    </row>
    <row r="75" spans="1:3" x14ac:dyDescent="0.3">
      <c r="A75" t="s">
        <v>76</v>
      </c>
      <c r="B75">
        <v>0.54907906094868297</v>
      </c>
      <c r="C75">
        <v>0.81300507485085705</v>
      </c>
    </row>
    <row r="76" spans="1:3" x14ac:dyDescent="0.3">
      <c r="A76" t="s">
        <v>77</v>
      </c>
      <c r="B76">
        <v>0.89854819851992696</v>
      </c>
      <c r="C76">
        <v>0.58381373813224202</v>
      </c>
    </row>
    <row r="77" spans="1:3" x14ac:dyDescent="0.3">
      <c r="A77" t="s">
        <v>78</v>
      </c>
      <c r="B77">
        <v>0.21373132523096</v>
      </c>
      <c r="C77">
        <v>0.453270240142854</v>
      </c>
    </row>
    <row r="78" spans="1:3" x14ac:dyDescent="0.3">
      <c r="A78" t="s">
        <v>79</v>
      </c>
      <c r="B78">
        <v>0.19229756942151399</v>
      </c>
      <c r="C78">
        <v>0.71883200243045098</v>
      </c>
    </row>
    <row r="79" spans="1:3" x14ac:dyDescent="0.3">
      <c r="A79" t="s">
        <v>80</v>
      </c>
      <c r="B79">
        <v>0.80826019589825504</v>
      </c>
      <c r="C79">
        <v>0.64034710291461405</v>
      </c>
    </row>
    <row r="80" spans="1:3" x14ac:dyDescent="0.3">
      <c r="A80" t="s">
        <v>81</v>
      </c>
      <c r="B80">
        <v>0.74258932615016104</v>
      </c>
      <c r="C80">
        <v>0.65577686606527996</v>
      </c>
    </row>
    <row r="81" spans="1:3" x14ac:dyDescent="0.3">
      <c r="A81" t="s">
        <v>82</v>
      </c>
      <c r="B81">
        <v>0.341787126220023</v>
      </c>
      <c r="C81">
        <v>0.60454666174170801</v>
      </c>
    </row>
    <row r="82" spans="1:3" x14ac:dyDescent="0.3">
      <c r="A82" t="s">
        <v>83</v>
      </c>
      <c r="B82">
        <v>0.33123415089380298</v>
      </c>
      <c r="C82">
        <v>0.48160690044642701</v>
      </c>
    </row>
    <row r="83" spans="1:3" x14ac:dyDescent="0.3">
      <c r="A83" t="s">
        <v>84</v>
      </c>
      <c r="B83">
        <v>0.52942249974191402</v>
      </c>
      <c r="C83">
        <v>0.59338368341583703</v>
      </c>
    </row>
    <row r="84" spans="1:3" x14ac:dyDescent="0.3">
      <c r="A84" t="s">
        <v>85</v>
      </c>
      <c r="B84">
        <v>0.25005561719931602</v>
      </c>
      <c r="C84">
        <v>0.60793825690356496</v>
      </c>
    </row>
    <row r="85" spans="1:3" x14ac:dyDescent="0.3">
      <c r="A85" t="s">
        <v>86</v>
      </c>
      <c r="B85">
        <v>0.98218458788535101</v>
      </c>
      <c r="C85">
        <v>0.65500989269603005</v>
      </c>
    </row>
    <row r="86" spans="1:3" x14ac:dyDescent="0.3">
      <c r="A86" t="s">
        <v>87</v>
      </c>
      <c r="B86">
        <v>0.772747367638843</v>
      </c>
      <c r="C86">
        <v>0.56099628587946204</v>
      </c>
    </row>
    <row r="87" spans="1:3" x14ac:dyDescent="0.3">
      <c r="A87" t="s">
        <v>88</v>
      </c>
      <c r="B87">
        <v>0.97555998525963294</v>
      </c>
      <c r="C87">
        <v>0.67712449865594504</v>
      </c>
    </row>
    <row r="88" spans="1:3" x14ac:dyDescent="0.3">
      <c r="A88" t="s">
        <v>89</v>
      </c>
      <c r="B88">
        <v>0.95806328481089598</v>
      </c>
      <c r="C88">
        <v>0.53231094391343903</v>
      </c>
    </row>
    <row r="89" spans="1:3" x14ac:dyDescent="0.3">
      <c r="A89" t="s">
        <v>90</v>
      </c>
      <c r="B89">
        <v>0.81248895113644504</v>
      </c>
      <c r="C89">
        <v>0.72827449335348904</v>
      </c>
    </row>
    <row r="90" spans="1:3" x14ac:dyDescent="0.3">
      <c r="A90" t="s">
        <v>91</v>
      </c>
      <c r="B90">
        <v>0.65152928560963397</v>
      </c>
      <c r="C90">
        <v>0.78466906800674796</v>
      </c>
    </row>
    <row r="91" spans="1:3" x14ac:dyDescent="0.3">
      <c r="A91" t="s">
        <v>92</v>
      </c>
      <c r="B91">
        <v>0.68576047132490003</v>
      </c>
      <c r="C91">
        <v>0.666910357866631</v>
      </c>
    </row>
    <row r="92" spans="1:3" x14ac:dyDescent="0.3">
      <c r="A92" t="s">
        <v>93</v>
      </c>
      <c r="B92">
        <v>0.84629671222960801</v>
      </c>
      <c r="C92">
        <v>0.74755419378597199</v>
      </c>
    </row>
    <row r="93" spans="1:3" x14ac:dyDescent="0.3">
      <c r="A93" t="s">
        <v>94</v>
      </c>
      <c r="B93">
        <v>0.65066605314361703</v>
      </c>
      <c r="C93">
        <v>0.60574890457489605</v>
      </c>
    </row>
    <row r="94" spans="1:3" x14ac:dyDescent="0.3">
      <c r="A94" t="s">
        <v>95</v>
      </c>
      <c r="B94">
        <v>0.63323796457558301</v>
      </c>
      <c r="C94">
        <v>0.52566514800044795</v>
      </c>
    </row>
    <row r="95" spans="1:3" x14ac:dyDescent="0.3">
      <c r="A95" t="s">
        <v>96</v>
      </c>
      <c r="B95">
        <v>0.47544794150950598</v>
      </c>
      <c r="C95">
        <v>0.61030267406188299</v>
      </c>
    </row>
    <row r="96" spans="1:3" x14ac:dyDescent="0.3">
      <c r="A96" t="s">
        <v>97</v>
      </c>
      <c r="B96">
        <v>0.50739356403485403</v>
      </c>
      <c r="C96">
        <v>0.55078857272654103</v>
      </c>
    </row>
    <row r="97" spans="1:3" x14ac:dyDescent="0.3">
      <c r="A97" t="s">
        <v>98</v>
      </c>
      <c r="B97">
        <v>0.935490125360947</v>
      </c>
      <c r="C97">
        <v>0.58791964192689505</v>
      </c>
    </row>
    <row r="98" spans="1:3" x14ac:dyDescent="0.3">
      <c r="A98" t="s">
        <v>99</v>
      </c>
      <c r="B98">
        <v>0.88169246827945102</v>
      </c>
      <c r="C98">
        <v>0.67218937127515399</v>
      </c>
    </row>
    <row r="99" spans="1:3" x14ac:dyDescent="0.3">
      <c r="A99" t="s">
        <v>100</v>
      </c>
      <c r="B99">
        <v>0.35793646567777898</v>
      </c>
      <c r="C99">
        <v>0.71243297790693805</v>
      </c>
    </row>
    <row r="100" spans="1:3" x14ac:dyDescent="0.3">
      <c r="A100" t="s">
        <v>101</v>
      </c>
      <c r="B100">
        <v>0.94308967488974604</v>
      </c>
      <c r="C100">
        <v>0.57567758160267801</v>
      </c>
    </row>
    <row r="101" spans="1:3" x14ac:dyDescent="0.3">
      <c r="A101" t="s">
        <v>102</v>
      </c>
      <c r="B101">
        <v>0.76790968126979797</v>
      </c>
      <c r="C101">
        <v>0.60561409226051899</v>
      </c>
    </row>
    <row r="102" spans="1:3" x14ac:dyDescent="0.3">
      <c r="A102" t="s">
        <v>103</v>
      </c>
      <c r="B102">
        <v>0.37359190832434302</v>
      </c>
      <c r="C102">
        <v>0.65148259925893903</v>
      </c>
    </row>
    <row r="103" spans="1:3" x14ac:dyDescent="0.3">
      <c r="A103" t="s">
        <v>104</v>
      </c>
      <c r="B103">
        <v>0.44764483773517</v>
      </c>
      <c r="C103">
        <v>0.58217336896488403</v>
      </c>
    </row>
    <row r="104" spans="1:3" x14ac:dyDescent="0.3">
      <c r="A104" t="s">
        <v>105</v>
      </c>
      <c r="B104">
        <v>0.711667541160526</v>
      </c>
      <c r="C104">
        <v>0.46372989084671801</v>
      </c>
    </row>
    <row r="105" spans="1:3" x14ac:dyDescent="0.3">
      <c r="A105" t="s">
        <v>106</v>
      </c>
      <c r="B105">
        <v>0.45545426988814802</v>
      </c>
      <c r="C105">
        <v>0.60513114539441604</v>
      </c>
    </row>
    <row r="106" spans="1:3" x14ac:dyDescent="0.3">
      <c r="A106" t="s">
        <v>107</v>
      </c>
      <c r="B106">
        <v>1.68587806696552E-2</v>
      </c>
      <c r="C106">
        <v>0.381033113943758</v>
      </c>
    </row>
    <row r="107" spans="1:3" x14ac:dyDescent="0.3">
      <c r="A107" t="s">
        <v>109</v>
      </c>
      <c r="B107">
        <v>0.23507344290503099</v>
      </c>
      <c r="C107">
        <v>0.462271853248788</v>
      </c>
    </row>
    <row r="108" spans="1:3" x14ac:dyDescent="0.3">
      <c r="A108" t="s">
        <v>110</v>
      </c>
      <c r="B108">
        <v>0.34757960704801499</v>
      </c>
      <c r="C108">
        <v>0.57412944365256502</v>
      </c>
    </row>
    <row r="109" spans="1:3" x14ac:dyDescent="0.3">
      <c r="A109" t="s">
        <v>111</v>
      </c>
      <c r="B109">
        <v>0.81028006575792899</v>
      </c>
      <c r="C109">
        <v>0.56681594478929398</v>
      </c>
    </row>
    <row r="110" spans="1:3" x14ac:dyDescent="0.3">
      <c r="A110" t="s">
        <v>112</v>
      </c>
      <c r="B110">
        <v>0.94401326872042102</v>
      </c>
      <c r="C110">
        <v>0.63860118747161598</v>
      </c>
    </row>
    <row r="111" spans="1:3" x14ac:dyDescent="0.3">
      <c r="A111" t="s">
        <v>113</v>
      </c>
      <c r="B111">
        <v>0.78300781352502802</v>
      </c>
      <c r="C111">
        <v>0.73704918179020595</v>
      </c>
    </row>
    <row r="112" spans="1:3" x14ac:dyDescent="0.3">
      <c r="A112" t="s">
        <v>114</v>
      </c>
      <c r="B112">
        <v>0.19979090587373</v>
      </c>
      <c r="C112">
        <v>0.46623083629696999</v>
      </c>
    </row>
    <row r="113" spans="1:3" x14ac:dyDescent="0.3">
      <c r="A113" t="s">
        <v>115</v>
      </c>
      <c r="B113">
        <v>0.53271224590100996</v>
      </c>
      <c r="C113">
        <v>0.49526819213247297</v>
      </c>
    </row>
    <row r="114" spans="1:3" x14ac:dyDescent="0.3">
      <c r="A114" t="s">
        <v>116</v>
      </c>
      <c r="B114">
        <v>0.551407093232269</v>
      </c>
      <c r="C114">
        <v>0.56895670582062696</v>
      </c>
    </row>
    <row r="115" spans="1:3" x14ac:dyDescent="0.3">
      <c r="A115" t="s">
        <v>117</v>
      </c>
      <c r="B115">
        <v>2.9082161122716499E-2</v>
      </c>
      <c r="C115">
        <v>0.39386382450604501</v>
      </c>
    </row>
    <row r="116" spans="1:3" x14ac:dyDescent="0.3">
      <c r="A116" t="s">
        <v>118</v>
      </c>
      <c r="B116">
        <v>0.91543407093214202</v>
      </c>
      <c r="C116">
        <v>0.55804967712704501</v>
      </c>
    </row>
    <row r="117" spans="1:3" x14ac:dyDescent="0.3">
      <c r="A117" t="s">
        <v>119</v>
      </c>
      <c r="B117">
        <v>0.155464381689113</v>
      </c>
      <c r="C117">
        <v>0.53850082497706098</v>
      </c>
    </row>
    <row r="118" spans="1:3" x14ac:dyDescent="0.3">
      <c r="A118" t="s">
        <v>120</v>
      </c>
      <c r="B118">
        <v>0.97885055033457102</v>
      </c>
      <c r="C118">
        <v>0.60405714761404505</v>
      </c>
    </row>
    <row r="119" spans="1:3" x14ac:dyDescent="0.3">
      <c r="A119" t="s">
        <v>121</v>
      </c>
      <c r="B119">
        <v>0.114924126257679</v>
      </c>
      <c r="C119">
        <v>0.444719516523986</v>
      </c>
    </row>
    <row r="120" spans="1:3" x14ac:dyDescent="0.3">
      <c r="A120" t="s">
        <v>122</v>
      </c>
      <c r="B120">
        <v>0.62515869095578402</v>
      </c>
      <c r="C120">
        <v>0.63239061227376603</v>
      </c>
    </row>
    <row r="121" spans="1:3" x14ac:dyDescent="0.3">
      <c r="A121" t="s">
        <v>123</v>
      </c>
      <c r="B121">
        <v>0.52402868074495002</v>
      </c>
      <c r="C121">
        <v>0.66401878111797996</v>
      </c>
    </row>
    <row r="122" spans="1:3" x14ac:dyDescent="0.3">
      <c r="A122" t="s">
        <v>124</v>
      </c>
      <c r="B122">
        <v>0.51563577709636799</v>
      </c>
      <c r="C122">
        <v>0.67805002627139599</v>
      </c>
    </row>
    <row r="123" spans="1:3" x14ac:dyDescent="0.3">
      <c r="A123" t="s">
        <v>125</v>
      </c>
      <c r="B123">
        <v>0.491142730978612</v>
      </c>
      <c r="C123">
        <v>0.66942043339162105</v>
      </c>
    </row>
    <row r="124" spans="1:3" x14ac:dyDescent="0.3">
      <c r="A124" t="s">
        <v>126</v>
      </c>
      <c r="B124">
        <v>0.55073670850626599</v>
      </c>
      <c r="C124">
        <v>0.69859138169280499</v>
      </c>
    </row>
    <row r="125" spans="1:3" x14ac:dyDescent="0.3">
      <c r="A125" t="s">
        <v>127</v>
      </c>
      <c r="B125">
        <v>0.70414064622530803</v>
      </c>
      <c r="C125">
        <v>0.63892252141338401</v>
      </c>
    </row>
    <row r="126" spans="1:3" x14ac:dyDescent="0.3">
      <c r="A126" t="s">
        <v>128</v>
      </c>
      <c r="B126">
        <v>0.33470295784507997</v>
      </c>
      <c r="C126">
        <v>0.51118400091666105</v>
      </c>
    </row>
    <row r="127" spans="1:3" x14ac:dyDescent="0.3">
      <c r="A127" t="s">
        <v>129</v>
      </c>
      <c r="B127">
        <v>0.61011371231503098</v>
      </c>
      <c r="C127">
        <v>0.49895219668665902</v>
      </c>
    </row>
    <row r="128" spans="1:3" x14ac:dyDescent="0.3">
      <c r="A128" t="s">
        <v>130</v>
      </c>
      <c r="B128">
        <v>0.48203852755874799</v>
      </c>
      <c r="C128">
        <v>0.6359199348422</v>
      </c>
    </row>
    <row r="129" spans="1:3" x14ac:dyDescent="0.3">
      <c r="A129" t="s">
        <v>131</v>
      </c>
      <c r="B129">
        <v>0.23123599698370201</v>
      </c>
      <c r="C129">
        <v>0.518704897873694</v>
      </c>
    </row>
    <row r="130" spans="1:3" x14ac:dyDescent="0.3">
      <c r="A130" t="s">
        <v>132</v>
      </c>
      <c r="B130">
        <v>9.1704436513517604E-2</v>
      </c>
      <c r="C130">
        <v>0.61202973625548296</v>
      </c>
    </row>
    <row r="131" spans="1:3" x14ac:dyDescent="0.3">
      <c r="A131" t="s">
        <v>133</v>
      </c>
      <c r="B131">
        <v>0.50252074087994802</v>
      </c>
      <c r="C131">
        <v>0.51137799041315302</v>
      </c>
    </row>
    <row r="132" spans="1:3" x14ac:dyDescent="0.3">
      <c r="A132" t="s">
        <v>134</v>
      </c>
      <c r="B132">
        <v>0.900944043113307</v>
      </c>
      <c r="C132">
        <v>0.60137552675189399</v>
      </c>
    </row>
    <row r="133" spans="1:3" x14ac:dyDescent="0.3">
      <c r="A133" t="s">
        <v>135</v>
      </c>
      <c r="B133">
        <v>0.59376513576493795</v>
      </c>
      <c r="C133">
        <v>0.52808519928797804</v>
      </c>
    </row>
    <row r="134" spans="1:3" x14ac:dyDescent="0.3">
      <c r="A134" t="s">
        <v>136</v>
      </c>
      <c r="B134">
        <v>0.26897988566617398</v>
      </c>
      <c r="C134">
        <v>0.67472294026042501</v>
      </c>
    </row>
    <row r="135" spans="1:3" x14ac:dyDescent="0.3">
      <c r="A135" t="s">
        <v>137</v>
      </c>
      <c r="B135">
        <v>0.45503050554388602</v>
      </c>
      <c r="C135">
        <v>0.50142841247818104</v>
      </c>
    </row>
    <row r="136" spans="1:3" x14ac:dyDescent="0.3">
      <c r="A136" t="s">
        <v>138</v>
      </c>
      <c r="B136">
        <v>0.640002873014477</v>
      </c>
      <c r="C136">
        <v>0.61558594119710897</v>
      </c>
    </row>
    <row r="137" spans="1:3" x14ac:dyDescent="0.3">
      <c r="A137" t="s">
        <v>139</v>
      </c>
      <c r="B137">
        <v>9.0769021839598299E-2</v>
      </c>
      <c r="C137">
        <v>0.50906895809988395</v>
      </c>
    </row>
    <row r="138" spans="1:3" x14ac:dyDescent="0.3">
      <c r="A138" t="s">
        <v>140</v>
      </c>
      <c r="B138">
        <v>0.90364690067924203</v>
      </c>
      <c r="C138">
        <v>0.78454600220887205</v>
      </c>
    </row>
    <row r="139" spans="1:3" x14ac:dyDescent="0.3">
      <c r="A139" t="s">
        <v>141</v>
      </c>
      <c r="B139">
        <v>4.3184731451744299E-2</v>
      </c>
      <c r="C139">
        <v>0.446924791359186</v>
      </c>
    </row>
    <row r="140" spans="1:3" x14ac:dyDescent="0.3">
      <c r="A140" t="s">
        <v>142</v>
      </c>
      <c r="B140">
        <v>0.63284331318630505</v>
      </c>
      <c r="C140">
        <v>0.80321174758978298</v>
      </c>
    </row>
    <row r="141" spans="1:3" x14ac:dyDescent="0.3">
      <c r="A141" t="s">
        <v>143</v>
      </c>
      <c r="B141">
        <v>0.911173124508596</v>
      </c>
      <c r="C141">
        <v>0.51560766765528798</v>
      </c>
    </row>
    <row r="142" spans="1:3" x14ac:dyDescent="0.3">
      <c r="A142" t="s">
        <v>144</v>
      </c>
      <c r="B142">
        <v>0.89228378170337397</v>
      </c>
      <c r="C142">
        <v>0.57880876111915303</v>
      </c>
    </row>
    <row r="143" spans="1:3" x14ac:dyDescent="0.3">
      <c r="A143" t="s">
        <v>145</v>
      </c>
      <c r="B143">
        <v>0.33590654275203702</v>
      </c>
      <c r="C143">
        <v>0.65164516717774001</v>
      </c>
    </row>
    <row r="144" spans="1:3" x14ac:dyDescent="0.3">
      <c r="A144" t="s">
        <v>146</v>
      </c>
      <c r="B144">
        <v>0.92354571181091405</v>
      </c>
      <c r="C144" s="1">
        <v>0.62067287507604096</v>
      </c>
    </row>
    <row r="145" spans="1:3" x14ac:dyDescent="0.3">
      <c r="A145" t="s">
        <v>147</v>
      </c>
      <c r="B145">
        <v>7.59130489343538E-2</v>
      </c>
      <c r="C145">
        <v>0.63408328710036599</v>
      </c>
    </row>
    <row r="146" spans="1:3" x14ac:dyDescent="0.3">
      <c r="A146" t="s">
        <v>148</v>
      </c>
      <c r="B146">
        <v>0.36971356395758498</v>
      </c>
      <c r="C146">
        <v>0.43667519964498003</v>
      </c>
    </row>
    <row r="147" spans="1:3" x14ac:dyDescent="0.3">
      <c r="A147" t="s">
        <v>149</v>
      </c>
      <c r="B147">
        <v>0.72399265862600803</v>
      </c>
      <c r="C147">
        <v>0.64480685867929199</v>
      </c>
    </row>
    <row r="148" spans="1:3" x14ac:dyDescent="0.3">
      <c r="A148" t="s">
        <v>150</v>
      </c>
      <c r="B148">
        <v>0.69961317057248396</v>
      </c>
      <c r="C148">
        <v>0.65770564285460398</v>
      </c>
    </row>
    <row r="149" spans="1:3" x14ac:dyDescent="0.3">
      <c r="A149" t="s">
        <v>151</v>
      </c>
      <c r="B149">
        <v>0.28315254082590002</v>
      </c>
      <c r="C149">
        <v>0.54642516353618897</v>
      </c>
    </row>
    <row r="150" spans="1:3" x14ac:dyDescent="0.3">
      <c r="A150" t="s">
        <v>152</v>
      </c>
      <c r="B150">
        <v>0.75418620610069398</v>
      </c>
      <c r="C150">
        <v>0.51316606467611203</v>
      </c>
    </row>
    <row r="151" spans="1:3" x14ac:dyDescent="0.3">
      <c r="A151" t="s">
        <v>153</v>
      </c>
      <c r="B151">
        <v>0.50822452233573701</v>
      </c>
      <c r="C151">
        <v>0.32730409731036098</v>
      </c>
    </row>
    <row r="152" spans="1:3" x14ac:dyDescent="0.3">
      <c r="A152" t="s">
        <v>154</v>
      </c>
      <c r="B152">
        <v>0.43936593446139899</v>
      </c>
      <c r="C152">
        <v>0.50970416345103198</v>
      </c>
    </row>
    <row r="153" spans="1:3" x14ac:dyDescent="0.3">
      <c r="A153" t="s">
        <v>155</v>
      </c>
      <c r="B153">
        <v>0.18451115602780899</v>
      </c>
      <c r="C153">
        <v>0.53218062300885005</v>
      </c>
    </row>
    <row r="154" spans="1:3" x14ac:dyDescent="0.3">
      <c r="A154" t="s">
        <v>156</v>
      </c>
      <c r="B154">
        <v>0.558256596385594</v>
      </c>
      <c r="C154">
        <v>0.43269733595687299</v>
      </c>
    </row>
    <row r="155" spans="1:3" x14ac:dyDescent="0.3">
      <c r="A155" t="s">
        <v>157</v>
      </c>
      <c r="B155">
        <v>0.50189231440275495</v>
      </c>
      <c r="C155">
        <v>0.50271126763793605</v>
      </c>
    </row>
    <row r="156" spans="1:3" x14ac:dyDescent="0.3">
      <c r="A156" t="s">
        <v>158</v>
      </c>
      <c r="B156">
        <v>0.138782820478321</v>
      </c>
      <c r="C156">
        <v>0.52032591506940995</v>
      </c>
    </row>
    <row r="157" spans="1:3" x14ac:dyDescent="0.3">
      <c r="A157" t="s">
        <v>159</v>
      </c>
      <c r="B157">
        <v>0.308505294169864</v>
      </c>
      <c r="C157">
        <v>0.55893800136516003</v>
      </c>
    </row>
    <row r="158" spans="1:3" x14ac:dyDescent="0.3">
      <c r="A158" t="s">
        <v>160</v>
      </c>
      <c r="B158">
        <v>0.27383427596850002</v>
      </c>
      <c r="C158">
        <v>0.47487613986086902</v>
      </c>
    </row>
    <row r="159" spans="1:3" x14ac:dyDescent="0.3">
      <c r="A159" t="s">
        <v>161</v>
      </c>
      <c r="B159">
        <v>0.26183894308056499</v>
      </c>
      <c r="C159">
        <v>0.41876805340588902</v>
      </c>
    </row>
    <row r="160" spans="1:3" x14ac:dyDescent="0.3">
      <c r="A160" t="s">
        <v>162</v>
      </c>
      <c r="B160">
        <v>0.152014021040528</v>
      </c>
      <c r="C160">
        <v>0.508495536593776</v>
      </c>
    </row>
    <row r="161" spans="1:3" x14ac:dyDescent="0.3">
      <c r="A161" t="s">
        <v>163</v>
      </c>
      <c r="B161">
        <v>0.90562948426649004</v>
      </c>
      <c r="C161">
        <v>0.555947849107431</v>
      </c>
    </row>
    <row r="162" spans="1:3" x14ac:dyDescent="0.3">
      <c r="A162" t="s">
        <v>164</v>
      </c>
      <c r="B162">
        <v>0.26153523744982599</v>
      </c>
      <c r="C162">
        <v>0.68303912984120596</v>
      </c>
    </row>
    <row r="163" spans="1:3" x14ac:dyDescent="0.3">
      <c r="A163" t="s">
        <v>165</v>
      </c>
      <c r="B163">
        <v>0.116071983814293</v>
      </c>
      <c r="C163">
        <v>0.565050050266521</v>
      </c>
    </row>
    <row r="164" spans="1:3" x14ac:dyDescent="0.3">
      <c r="A164" t="s">
        <v>166</v>
      </c>
      <c r="B164">
        <v>0.56854813383774705</v>
      </c>
      <c r="C164">
        <v>0.51963027613856805</v>
      </c>
    </row>
    <row r="165" spans="1:3" x14ac:dyDescent="0.3">
      <c r="A165" t="s">
        <v>167</v>
      </c>
      <c r="B165">
        <v>0.28713532646147799</v>
      </c>
      <c r="C165">
        <v>0.40108276695855399</v>
      </c>
    </row>
    <row r="166" spans="1:3" x14ac:dyDescent="0.3">
      <c r="A166" t="s">
        <v>168</v>
      </c>
      <c r="B166">
        <v>0.18554119419151399</v>
      </c>
      <c r="C166">
        <v>0.50278253223945402</v>
      </c>
    </row>
    <row r="167" spans="1:3" x14ac:dyDescent="0.3">
      <c r="A167" t="s">
        <v>169</v>
      </c>
      <c r="B167">
        <v>0.94778385157756495</v>
      </c>
      <c r="C167">
        <v>0.485970272515658</v>
      </c>
    </row>
    <row r="168" spans="1:3" x14ac:dyDescent="0.3">
      <c r="A168" t="s">
        <v>170</v>
      </c>
      <c r="B168">
        <v>0.107474900879711</v>
      </c>
      <c r="C168">
        <v>0.52019477782509804</v>
      </c>
    </row>
    <row r="169" spans="1:3" x14ac:dyDescent="0.3">
      <c r="A169" t="s">
        <v>171</v>
      </c>
      <c r="B169">
        <v>8.0658033327783096E-2</v>
      </c>
      <c r="C169">
        <v>0.43429134479466303</v>
      </c>
    </row>
    <row r="170" spans="1:3" x14ac:dyDescent="0.3">
      <c r="A170" t="s">
        <v>172</v>
      </c>
      <c r="B170">
        <v>0.14227857188898499</v>
      </c>
      <c r="C170">
        <v>0.483827777474932</v>
      </c>
    </row>
    <row r="171" spans="1:3" x14ac:dyDescent="0.3">
      <c r="A171" t="s">
        <v>173</v>
      </c>
      <c r="B171">
        <v>0.43035937892531501</v>
      </c>
      <c r="C171">
        <v>0.48543221641766798</v>
      </c>
    </row>
    <row r="172" spans="1:3" x14ac:dyDescent="0.3">
      <c r="A172" t="s">
        <v>174</v>
      </c>
      <c r="B172">
        <v>0.77186276049844604</v>
      </c>
      <c r="C172">
        <v>0.52336109521771501</v>
      </c>
    </row>
    <row r="173" spans="1:3" x14ac:dyDescent="0.3">
      <c r="A173" t="s">
        <v>175</v>
      </c>
      <c r="B173">
        <v>0.21885594707098799</v>
      </c>
      <c r="C173">
        <v>0.67400271735122097</v>
      </c>
    </row>
    <row r="174" spans="1:3" x14ac:dyDescent="0.3">
      <c r="A174" t="s">
        <v>176</v>
      </c>
      <c r="B174">
        <v>0.524772047473132</v>
      </c>
      <c r="C174">
        <v>0.61181575534298405</v>
      </c>
    </row>
    <row r="175" spans="1:3" x14ac:dyDescent="0.3">
      <c r="A175" t="s">
        <v>177</v>
      </c>
      <c r="B175">
        <v>0.50286459512175796</v>
      </c>
      <c r="C175">
        <v>0.49449448753523101</v>
      </c>
    </row>
    <row r="176" spans="1:3" x14ac:dyDescent="0.3">
      <c r="A176" t="s">
        <v>178</v>
      </c>
      <c r="B176">
        <v>0.76765508445457897</v>
      </c>
      <c r="C176">
        <v>0.54540350431489804</v>
      </c>
    </row>
    <row r="177" spans="1:3" x14ac:dyDescent="0.3">
      <c r="A177" t="s">
        <v>179</v>
      </c>
      <c r="B177">
        <v>0.65638780030177002</v>
      </c>
      <c r="C177">
        <v>0.56076646621230697</v>
      </c>
    </row>
    <row r="178" spans="1:3" x14ac:dyDescent="0.3">
      <c r="A178" t="s">
        <v>180</v>
      </c>
      <c r="B178">
        <v>0.98478567072379197</v>
      </c>
      <c r="C178">
        <v>0.55001090225070104</v>
      </c>
    </row>
    <row r="179" spans="1:3" x14ac:dyDescent="0.3">
      <c r="A179" t="s">
        <v>181</v>
      </c>
      <c r="B179">
        <v>0.16028064735188099</v>
      </c>
      <c r="C179">
        <v>0.40614344632500299</v>
      </c>
    </row>
    <row r="180" spans="1:3" x14ac:dyDescent="0.3">
      <c r="A180" t="s">
        <v>182</v>
      </c>
      <c r="B180">
        <v>0.92630280100523499</v>
      </c>
      <c r="C180">
        <v>0.71108060042582</v>
      </c>
    </row>
    <row r="181" spans="1:3" x14ac:dyDescent="0.3">
      <c r="A181" t="s">
        <v>183</v>
      </c>
      <c r="B181">
        <v>0.47368106078002797</v>
      </c>
      <c r="C181">
        <v>0.57319859687519703</v>
      </c>
    </row>
    <row r="182" spans="1:3" x14ac:dyDescent="0.3">
      <c r="A182" t="s">
        <v>184</v>
      </c>
      <c r="B182">
        <v>0.85060822221116905</v>
      </c>
      <c r="C182">
        <v>0.63221591946914502</v>
      </c>
    </row>
    <row r="183" spans="1:3" x14ac:dyDescent="0.3">
      <c r="A183" t="s">
        <v>185</v>
      </c>
      <c r="B183">
        <v>0.87182244352326299</v>
      </c>
      <c r="C183">
        <v>0.68254245549010495</v>
      </c>
    </row>
    <row r="184" spans="1:3" x14ac:dyDescent="0.3">
      <c r="A184" t="s">
        <v>186</v>
      </c>
      <c r="B184">
        <v>0.65302194324482998</v>
      </c>
      <c r="C184">
        <v>0.64664134111398897</v>
      </c>
    </row>
    <row r="185" spans="1:3" x14ac:dyDescent="0.3">
      <c r="A185" t="s">
        <v>187</v>
      </c>
      <c r="B185">
        <v>0.79441152080140598</v>
      </c>
      <c r="C185">
        <v>0.57323846891545605</v>
      </c>
    </row>
    <row r="186" spans="1:3" x14ac:dyDescent="0.3">
      <c r="A186" t="s">
        <v>188</v>
      </c>
      <c r="B186">
        <v>0.98322797265227801</v>
      </c>
      <c r="C186">
        <v>0.60928112603148799</v>
      </c>
    </row>
    <row r="187" spans="1:3" x14ac:dyDescent="0.3">
      <c r="A187" t="s">
        <v>189</v>
      </c>
      <c r="B187">
        <v>0.50594594376158097</v>
      </c>
      <c r="C187">
        <v>0.49131359791317403</v>
      </c>
    </row>
    <row r="188" spans="1:3" x14ac:dyDescent="0.3">
      <c r="A188" t="s">
        <v>190</v>
      </c>
      <c r="B188">
        <v>0.76338234227534296</v>
      </c>
      <c r="C188">
        <v>0.51243650541154195</v>
      </c>
    </row>
    <row r="189" spans="1:3" x14ac:dyDescent="0.3">
      <c r="A189" t="s">
        <v>191</v>
      </c>
      <c r="B189">
        <v>6.1097158025168401E-2</v>
      </c>
      <c r="C189">
        <v>0.444274470124567</v>
      </c>
    </row>
    <row r="190" spans="1:3" x14ac:dyDescent="0.3">
      <c r="A190" t="s">
        <v>192</v>
      </c>
      <c r="B190">
        <v>0.52907399947164402</v>
      </c>
      <c r="C190">
        <v>0.72915131625752405</v>
      </c>
    </row>
    <row r="191" spans="1:3" x14ac:dyDescent="0.3">
      <c r="A191" t="s">
        <v>193</v>
      </c>
      <c r="B191">
        <v>0.91980015482581101</v>
      </c>
      <c r="C191">
        <v>0.74005971626915301</v>
      </c>
    </row>
    <row r="192" spans="1:3" x14ac:dyDescent="0.3">
      <c r="A192" t="s">
        <v>194</v>
      </c>
      <c r="B192">
        <v>0.17770447365497699</v>
      </c>
      <c r="C192">
        <v>0.50866437820884403</v>
      </c>
    </row>
    <row r="193" spans="1:3" x14ac:dyDescent="0.3">
      <c r="A193" t="s">
        <v>195</v>
      </c>
      <c r="B193">
        <v>0.80082483958286299</v>
      </c>
      <c r="C193">
        <v>0.80469154010254196</v>
      </c>
    </row>
    <row r="194" spans="1:3" x14ac:dyDescent="0.3">
      <c r="A194" t="s">
        <v>196</v>
      </c>
      <c r="B194" s="3">
        <v>5.3570279003622401E-5</v>
      </c>
      <c r="C194">
        <v>0.44223606965592499</v>
      </c>
    </row>
    <row r="195" spans="1:3" x14ac:dyDescent="0.3">
      <c r="A195" t="s">
        <v>197</v>
      </c>
      <c r="B195">
        <v>0.57341505926352099</v>
      </c>
      <c r="C195">
        <v>0.59698179821271402</v>
      </c>
    </row>
    <row r="196" spans="1:3" x14ac:dyDescent="0.3">
      <c r="A196" t="s">
        <v>198</v>
      </c>
      <c r="B196">
        <v>0.984903652847815</v>
      </c>
      <c r="C196">
        <v>0.63362348267633595</v>
      </c>
    </row>
    <row r="197" spans="1:3" x14ac:dyDescent="0.3">
      <c r="A197" t="s">
        <v>199</v>
      </c>
      <c r="B197">
        <v>0.55705498348624705</v>
      </c>
      <c r="C197">
        <v>0.60478983011174803</v>
      </c>
    </row>
    <row r="198" spans="1:3" x14ac:dyDescent="0.3">
      <c r="A198" t="s">
        <v>200</v>
      </c>
      <c r="B198">
        <v>0.52303287241432705</v>
      </c>
      <c r="C198">
        <v>0.43509459447187498</v>
      </c>
    </row>
    <row r="199" spans="1:3" x14ac:dyDescent="0.3">
      <c r="A199" t="s">
        <v>201</v>
      </c>
      <c r="B199">
        <v>0.143957165501086</v>
      </c>
      <c r="C199">
        <v>0.428858657738241</v>
      </c>
    </row>
    <row r="200" spans="1:3" x14ac:dyDescent="0.3">
      <c r="A200" t="s">
        <v>202</v>
      </c>
      <c r="B200">
        <v>0.83898891307947598</v>
      </c>
      <c r="C200">
        <v>0.68706234671019095</v>
      </c>
    </row>
    <row r="201" spans="1:3" x14ac:dyDescent="0.3">
      <c r="A201" t="s">
        <v>203</v>
      </c>
      <c r="B201">
        <v>0.49991209406895398</v>
      </c>
      <c r="C201">
        <v>0.49362102754345799</v>
      </c>
    </row>
    <row r="202" spans="1:3" x14ac:dyDescent="0.3">
      <c r="A202" t="s">
        <v>204</v>
      </c>
      <c r="B202">
        <v>0.96141618490116398</v>
      </c>
      <c r="C202">
        <v>0.61390664937526496</v>
      </c>
    </row>
    <row r="203" spans="1:3" x14ac:dyDescent="0.3">
      <c r="A203" t="s">
        <v>205</v>
      </c>
      <c r="B203">
        <v>0.78464889727854803</v>
      </c>
      <c r="C203">
        <v>0.56291076506568505</v>
      </c>
    </row>
    <row r="204" spans="1:3" x14ac:dyDescent="0.3">
      <c r="A204" t="s">
        <v>206</v>
      </c>
      <c r="B204">
        <v>0.31584430301820898</v>
      </c>
      <c r="C204">
        <v>0.61382185480542795</v>
      </c>
    </row>
    <row r="205" spans="1:3" x14ac:dyDescent="0.3">
      <c r="A205" t="s">
        <v>207</v>
      </c>
      <c r="B205">
        <v>0.56996905324153702</v>
      </c>
      <c r="C205">
        <v>0.63984073803172403</v>
      </c>
    </row>
    <row r="206" spans="1:3" x14ac:dyDescent="0.3">
      <c r="A206" t="s">
        <v>208</v>
      </c>
      <c r="B206">
        <v>0.51233254434999798</v>
      </c>
      <c r="C206">
        <v>0.53254549045956601</v>
      </c>
    </row>
    <row r="207" spans="1:3" x14ac:dyDescent="0.3">
      <c r="A207" t="s">
        <v>209</v>
      </c>
      <c r="B207">
        <v>9.5768128169674005E-2</v>
      </c>
      <c r="C207">
        <v>0.38780835144649201</v>
      </c>
    </row>
    <row r="208" spans="1:3" x14ac:dyDescent="0.3">
      <c r="A208" t="s">
        <v>210</v>
      </c>
      <c r="B208">
        <v>0.856278867637429</v>
      </c>
      <c r="C208">
        <v>0.65419109280747201</v>
      </c>
    </row>
    <row r="209" spans="1:3" x14ac:dyDescent="0.3">
      <c r="A209" t="s">
        <v>211</v>
      </c>
      <c r="B209">
        <v>0.44742356031564101</v>
      </c>
      <c r="C209">
        <v>0.502874720874115</v>
      </c>
    </row>
    <row r="210" spans="1:3" x14ac:dyDescent="0.3">
      <c r="A210" t="s">
        <v>489</v>
      </c>
      <c r="B210">
        <v>1.42870977795297E-2</v>
      </c>
      <c r="C210">
        <v>0.51228128960507002</v>
      </c>
    </row>
    <row r="211" spans="1:3" x14ac:dyDescent="0.3">
      <c r="A211" t="s">
        <v>212</v>
      </c>
      <c r="B211">
        <v>0.75558805500612902</v>
      </c>
      <c r="C211">
        <v>0.59674319732456604</v>
      </c>
    </row>
    <row r="212" spans="1:3" x14ac:dyDescent="0.3">
      <c r="A212" t="s">
        <v>213</v>
      </c>
      <c r="B212">
        <v>0.337917449444332</v>
      </c>
      <c r="C212">
        <v>0.42735170036509701</v>
      </c>
    </row>
    <row r="213" spans="1:3" x14ac:dyDescent="0.3">
      <c r="A213" t="s">
        <v>214</v>
      </c>
      <c r="B213">
        <v>0.78940222840371799</v>
      </c>
      <c r="C213">
        <v>0.62216263783007397</v>
      </c>
    </row>
    <row r="214" spans="1:3" x14ac:dyDescent="0.3">
      <c r="A214" t="s">
        <v>215</v>
      </c>
      <c r="B214">
        <v>9.7413276943033297E-2</v>
      </c>
      <c r="C214">
        <v>0.75648276993124997</v>
      </c>
    </row>
    <row r="215" spans="1:3" x14ac:dyDescent="0.3">
      <c r="A215" t="s">
        <v>216</v>
      </c>
      <c r="B215">
        <v>0.393097792785637</v>
      </c>
      <c r="C215">
        <v>0.54857566545755798</v>
      </c>
    </row>
    <row r="216" spans="1:3" x14ac:dyDescent="0.3">
      <c r="A216" t="s">
        <v>217</v>
      </c>
      <c r="B216">
        <v>0.18477361382631799</v>
      </c>
      <c r="C216">
        <v>0.413925361266269</v>
      </c>
    </row>
    <row r="217" spans="1:3" x14ac:dyDescent="0.3">
      <c r="A217" t="s">
        <v>218</v>
      </c>
      <c r="B217">
        <v>0.90300119258523404</v>
      </c>
      <c r="C217">
        <v>0.77413577616602203</v>
      </c>
    </row>
    <row r="218" spans="1:3" x14ac:dyDescent="0.3">
      <c r="A218" t="s">
        <v>219</v>
      </c>
      <c r="B218">
        <v>0.65287944147011101</v>
      </c>
      <c r="C218">
        <v>0.79153807240024499</v>
      </c>
    </row>
    <row r="219" spans="1:3" x14ac:dyDescent="0.3">
      <c r="A219" t="s">
        <v>220</v>
      </c>
      <c r="B219">
        <v>0.28021268782226</v>
      </c>
      <c r="C219">
        <v>0.46536835773009799</v>
      </c>
    </row>
    <row r="220" spans="1:3" x14ac:dyDescent="0.3">
      <c r="A220" t="s">
        <v>221</v>
      </c>
      <c r="B220">
        <v>0.40927126482125098</v>
      </c>
      <c r="C220">
        <v>0.65101984488858999</v>
      </c>
    </row>
    <row r="221" spans="1:3" x14ac:dyDescent="0.3">
      <c r="A221" t="s">
        <v>222</v>
      </c>
      <c r="B221">
        <v>0.38123830344596499</v>
      </c>
      <c r="C221">
        <v>0.546194326127596</v>
      </c>
    </row>
    <row r="222" spans="1:3" x14ac:dyDescent="0.3">
      <c r="A222" t="s">
        <v>223</v>
      </c>
      <c r="B222">
        <v>0.27417823762236199</v>
      </c>
      <c r="C222">
        <v>0.49499235586039902</v>
      </c>
    </row>
    <row r="223" spans="1:3" x14ac:dyDescent="0.3">
      <c r="A223" t="s">
        <v>224</v>
      </c>
      <c r="B223">
        <v>0.239019565894519</v>
      </c>
      <c r="C223">
        <v>0.43529714781057699</v>
      </c>
    </row>
    <row r="224" spans="1:3" x14ac:dyDescent="0.3">
      <c r="A224" t="s">
        <v>225</v>
      </c>
      <c r="B224">
        <v>8.9128692891217498E-2</v>
      </c>
      <c r="C224">
        <v>0.40963059370925198</v>
      </c>
    </row>
    <row r="225" spans="1:3" x14ac:dyDescent="0.3">
      <c r="A225" t="s">
        <v>226</v>
      </c>
      <c r="B225">
        <v>0.92048827282839496</v>
      </c>
      <c r="C225">
        <v>0.56056134885231101</v>
      </c>
    </row>
    <row r="226" spans="1:3" x14ac:dyDescent="0.3">
      <c r="A226" t="s">
        <v>227</v>
      </c>
      <c r="B226">
        <v>0.13332796517075801</v>
      </c>
      <c r="C226">
        <v>0.34063609229742497</v>
      </c>
    </row>
    <row r="227" spans="1:3" x14ac:dyDescent="0.3">
      <c r="A227" t="s">
        <v>228</v>
      </c>
      <c r="B227">
        <v>2.72495658441885E-2</v>
      </c>
      <c r="C227">
        <v>0.41317105525816999</v>
      </c>
    </row>
    <row r="228" spans="1:3" x14ac:dyDescent="0.3">
      <c r="A228" t="s">
        <v>229</v>
      </c>
      <c r="B228">
        <v>0.36112807171241701</v>
      </c>
      <c r="C228">
        <v>0.46130218477623203</v>
      </c>
    </row>
    <row r="229" spans="1:3" x14ac:dyDescent="0.3">
      <c r="A229" t="s">
        <v>230</v>
      </c>
      <c r="B229">
        <v>0.50101885943138202</v>
      </c>
      <c r="C229">
        <v>0.48602790091845499</v>
      </c>
    </row>
    <row r="230" spans="1:3" x14ac:dyDescent="0.3">
      <c r="A230" t="s">
        <v>231</v>
      </c>
      <c r="B230">
        <v>0.82119998119877802</v>
      </c>
      <c r="C230">
        <v>0.52880452791330801</v>
      </c>
    </row>
    <row r="231" spans="1:3" x14ac:dyDescent="0.3">
      <c r="A231" t="s">
        <v>232</v>
      </c>
      <c r="B231">
        <v>0.92354695608881798</v>
      </c>
      <c r="C231">
        <v>0.71573828152952601</v>
      </c>
    </row>
    <row r="232" spans="1:3" x14ac:dyDescent="0.3">
      <c r="A232" t="s">
        <v>233</v>
      </c>
      <c r="B232">
        <v>0.26261086000376599</v>
      </c>
      <c r="C232">
        <v>0.55069149046097099</v>
      </c>
    </row>
    <row r="233" spans="1:3" x14ac:dyDescent="0.3">
      <c r="A233" t="s">
        <v>234</v>
      </c>
      <c r="B233">
        <v>0.37080037035421598</v>
      </c>
      <c r="C233">
        <v>0.63273704298363598</v>
      </c>
    </row>
    <row r="234" spans="1:3" x14ac:dyDescent="0.3">
      <c r="A234" t="s">
        <v>235</v>
      </c>
      <c r="B234">
        <v>0.260319220891988</v>
      </c>
      <c r="C234">
        <v>0.48957703671982</v>
      </c>
    </row>
    <row r="235" spans="1:3" x14ac:dyDescent="0.3">
      <c r="A235" t="s">
        <v>236</v>
      </c>
      <c r="B235">
        <v>4.01898576975845E-2</v>
      </c>
      <c r="C235">
        <v>0.74287475013571702</v>
      </c>
    </row>
    <row r="236" spans="1:3" x14ac:dyDescent="0.3">
      <c r="A236" t="s">
        <v>237</v>
      </c>
      <c r="B236">
        <v>0.24326901842919099</v>
      </c>
      <c r="C236">
        <v>0.75744042018329305</v>
      </c>
    </row>
    <row r="237" spans="1:3" x14ac:dyDescent="0.3">
      <c r="A237" t="s">
        <v>238</v>
      </c>
      <c r="B237">
        <v>0.233856902706782</v>
      </c>
      <c r="C237">
        <v>0.49953928462344399</v>
      </c>
    </row>
    <row r="238" spans="1:3" x14ac:dyDescent="0.3">
      <c r="A238" t="s">
        <v>239</v>
      </c>
      <c r="B238">
        <v>2.7444750327693199E-2</v>
      </c>
      <c r="C238">
        <v>0.46635261439182601</v>
      </c>
    </row>
    <row r="239" spans="1:3" x14ac:dyDescent="0.3">
      <c r="A239" t="s">
        <v>240</v>
      </c>
      <c r="B239">
        <v>0.468981372235036</v>
      </c>
      <c r="C239">
        <v>0.71841680316896395</v>
      </c>
    </row>
    <row r="240" spans="1:3" x14ac:dyDescent="0.3">
      <c r="A240" t="s">
        <v>241</v>
      </c>
      <c r="B240">
        <v>0.26703680305121502</v>
      </c>
      <c r="C240">
        <v>0.46820464125228101</v>
      </c>
    </row>
    <row r="241" spans="1:3" x14ac:dyDescent="0.3">
      <c r="A241" t="s">
        <v>242</v>
      </c>
      <c r="B241">
        <v>0.89550782883938496</v>
      </c>
      <c r="C241">
        <v>0.73387724872304005</v>
      </c>
    </row>
    <row r="242" spans="1:3" x14ac:dyDescent="0.3">
      <c r="A242" t="s">
        <v>243</v>
      </c>
      <c r="B242">
        <v>7.2986100635010306E-2</v>
      </c>
      <c r="C242">
        <v>0.37338311380122702</v>
      </c>
    </row>
    <row r="243" spans="1:3" x14ac:dyDescent="0.3">
      <c r="A243" t="s">
        <v>244</v>
      </c>
      <c r="B243">
        <v>0.92052722223610595</v>
      </c>
      <c r="C243">
        <v>0.58135935233746305</v>
      </c>
    </row>
    <row r="244" spans="1:3" x14ac:dyDescent="0.3">
      <c r="A244" t="s">
        <v>245</v>
      </c>
      <c r="B244">
        <v>0.38953567048579602</v>
      </c>
      <c r="C244">
        <v>0.71348169418320995</v>
      </c>
    </row>
    <row r="245" spans="1:3" x14ac:dyDescent="0.3">
      <c r="A245" t="s">
        <v>246</v>
      </c>
      <c r="B245">
        <v>0.93664504742866805</v>
      </c>
      <c r="C245">
        <v>0.55193840007252104</v>
      </c>
    </row>
    <row r="246" spans="1:3" x14ac:dyDescent="0.3">
      <c r="A246" t="s">
        <v>247</v>
      </c>
      <c r="B246">
        <v>0.14516724557919899</v>
      </c>
      <c r="C246">
        <v>0.54502393061270105</v>
      </c>
    </row>
    <row r="247" spans="1:3" x14ac:dyDescent="0.3">
      <c r="A247" t="s">
        <v>248</v>
      </c>
      <c r="B247">
        <v>0.79517771146758298</v>
      </c>
      <c r="C247">
        <v>0.65339039431844004</v>
      </c>
    </row>
    <row r="248" spans="1:3" x14ac:dyDescent="0.3">
      <c r="A248" t="s">
        <v>249</v>
      </c>
      <c r="B248">
        <v>0.92561310928407103</v>
      </c>
      <c r="C248">
        <v>0.651604679239287</v>
      </c>
    </row>
    <row r="249" spans="1:3" x14ac:dyDescent="0.3">
      <c r="A249" t="s">
        <v>250</v>
      </c>
      <c r="B249">
        <v>0.88735992959884102</v>
      </c>
      <c r="C249">
        <v>0.69024736789465302</v>
      </c>
    </row>
    <row r="250" spans="1:3" x14ac:dyDescent="0.3">
      <c r="A250" t="s">
        <v>251</v>
      </c>
      <c r="B250">
        <v>0.37162575673728798</v>
      </c>
      <c r="C250">
        <v>0.55282731895601001</v>
      </c>
    </row>
    <row r="251" spans="1:3" x14ac:dyDescent="0.3">
      <c r="A251" t="s">
        <v>252</v>
      </c>
      <c r="B251">
        <v>0.44296256748441698</v>
      </c>
      <c r="C251">
        <v>0.58911326329326197</v>
      </c>
    </row>
    <row r="252" spans="1:3" x14ac:dyDescent="0.3">
      <c r="A252" t="s">
        <v>253</v>
      </c>
      <c r="B252">
        <v>0.87338961222468303</v>
      </c>
      <c r="C252">
        <v>0.69726888108958596</v>
      </c>
    </row>
    <row r="253" spans="1:3" x14ac:dyDescent="0.3">
      <c r="A253" t="s">
        <v>254</v>
      </c>
      <c r="B253">
        <v>0.77053561416605199</v>
      </c>
      <c r="C253">
        <v>0.66041848028037498</v>
      </c>
    </row>
    <row r="254" spans="1:3" x14ac:dyDescent="0.3">
      <c r="A254" t="s">
        <v>255</v>
      </c>
      <c r="B254">
        <v>0.75524387484162903</v>
      </c>
      <c r="C254">
        <v>0.68545407488816101</v>
      </c>
    </row>
    <row r="255" spans="1:3" x14ac:dyDescent="0.3">
      <c r="A255" t="s">
        <v>256</v>
      </c>
      <c r="B255">
        <v>0.88711336226833504</v>
      </c>
      <c r="C255">
        <v>0.52704055156031104</v>
      </c>
    </row>
    <row r="256" spans="1:3" x14ac:dyDescent="0.3">
      <c r="A256" t="s">
        <v>257</v>
      </c>
      <c r="B256">
        <v>0.37023718166217801</v>
      </c>
      <c r="C256">
        <v>0.50261360570840896</v>
      </c>
    </row>
    <row r="257" spans="1:3" x14ac:dyDescent="0.3">
      <c r="A257" t="s">
        <v>258</v>
      </c>
      <c r="B257">
        <v>8.0990197381772794E-2</v>
      </c>
      <c r="C257">
        <v>0.46200741080074398</v>
      </c>
    </row>
    <row r="258" spans="1:3" x14ac:dyDescent="0.3">
      <c r="A258" t="s">
        <v>259</v>
      </c>
      <c r="B258">
        <v>0.58565214375519803</v>
      </c>
      <c r="C258">
        <v>0.441930761095566</v>
      </c>
    </row>
    <row r="259" spans="1:3" x14ac:dyDescent="0.3">
      <c r="A259" t="s">
        <v>260</v>
      </c>
      <c r="B259">
        <v>0.94786843642706797</v>
      </c>
      <c r="C259">
        <v>0.65805170946615399</v>
      </c>
    </row>
    <row r="260" spans="1:3" x14ac:dyDescent="0.3">
      <c r="A260" t="s">
        <v>261</v>
      </c>
      <c r="B260">
        <v>7.56434765058248E-2</v>
      </c>
      <c r="C260">
        <v>0.397017931913555</v>
      </c>
    </row>
    <row r="261" spans="1:3" x14ac:dyDescent="0.3">
      <c r="A261" t="s">
        <v>262</v>
      </c>
      <c r="B261">
        <v>3.3520600436205701E-2</v>
      </c>
      <c r="C261">
        <v>0.44773177681349202</v>
      </c>
    </row>
    <row r="262" spans="1:3" x14ac:dyDescent="0.3">
      <c r="A262" t="s">
        <v>263</v>
      </c>
      <c r="B262">
        <v>0.38283341957177502</v>
      </c>
      <c r="C262">
        <v>0.42603132581693498</v>
      </c>
    </row>
    <row r="263" spans="1:3" x14ac:dyDescent="0.3">
      <c r="A263" t="s">
        <v>264</v>
      </c>
      <c r="B263">
        <v>0.87541155586429997</v>
      </c>
      <c r="C263">
        <v>0.66918054786050596</v>
      </c>
    </row>
    <row r="264" spans="1:3" x14ac:dyDescent="0.3">
      <c r="A264" t="s">
        <v>265</v>
      </c>
      <c r="B264">
        <v>0.74528509439565105</v>
      </c>
      <c r="C264">
        <v>0.79590633496739205</v>
      </c>
    </row>
    <row r="265" spans="1:3" x14ac:dyDescent="0.3">
      <c r="A265" t="s">
        <v>266</v>
      </c>
      <c r="B265">
        <v>0.99103587951948302</v>
      </c>
      <c r="C265">
        <v>0.66278538161728695</v>
      </c>
    </row>
    <row r="266" spans="1:3" x14ac:dyDescent="0.3">
      <c r="A266" t="s">
        <v>267</v>
      </c>
      <c r="B266">
        <v>0.36548390597230801</v>
      </c>
      <c r="C266">
        <v>0.44588364450010798</v>
      </c>
    </row>
    <row r="267" spans="1:3" x14ac:dyDescent="0.3">
      <c r="A267" t="s">
        <v>268</v>
      </c>
      <c r="B267">
        <v>0.59237185795675795</v>
      </c>
      <c r="C267">
        <v>0.50104955970583398</v>
      </c>
    </row>
    <row r="268" spans="1:3" x14ac:dyDescent="0.3">
      <c r="A268" t="s">
        <v>269</v>
      </c>
      <c r="B268">
        <v>0.44031239066740802</v>
      </c>
      <c r="C268">
        <v>0.55931034695977599</v>
      </c>
    </row>
    <row r="269" spans="1:3" x14ac:dyDescent="0.3">
      <c r="A269" t="s">
        <v>270</v>
      </c>
      <c r="B269">
        <v>0.66615483815842402</v>
      </c>
      <c r="C269">
        <v>0.53625357854494904</v>
      </c>
    </row>
    <row r="270" spans="1:3" x14ac:dyDescent="0.3">
      <c r="A270" t="s">
        <v>271</v>
      </c>
      <c r="B270">
        <v>0.510000154519889</v>
      </c>
      <c r="C270">
        <v>0.56301356872965203</v>
      </c>
    </row>
    <row r="271" spans="1:3" x14ac:dyDescent="0.3">
      <c r="A271" t="s">
        <v>272</v>
      </c>
      <c r="B271">
        <v>0.72103338295221397</v>
      </c>
      <c r="C271">
        <v>0.46920138419659801</v>
      </c>
    </row>
    <row r="272" spans="1:3" x14ac:dyDescent="0.3">
      <c r="A272" t="s">
        <v>273</v>
      </c>
      <c r="B272">
        <v>0.91099816307751802</v>
      </c>
      <c r="C272">
        <v>0.73427294014186395</v>
      </c>
    </row>
    <row r="273" spans="1:3" x14ac:dyDescent="0.3">
      <c r="A273" t="s">
        <v>274</v>
      </c>
      <c r="B273">
        <v>0.11319412646372599</v>
      </c>
      <c r="C273">
        <v>0.512598815205077</v>
      </c>
    </row>
    <row r="274" spans="1:3" x14ac:dyDescent="0.3">
      <c r="A274" t="s">
        <v>275</v>
      </c>
      <c r="B274">
        <v>0.60830178856675898</v>
      </c>
      <c r="C274">
        <v>0.77692270549283104</v>
      </c>
    </row>
    <row r="275" spans="1:3" x14ac:dyDescent="0.3">
      <c r="A275" t="s">
        <v>276</v>
      </c>
      <c r="B275">
        <v>0.316245497139376</v>
      </c>
      <c r="C275">
        <v>0.50677352040278201</v>
      </c>
    </row>
    <row r="276" spans="1:3" x14ac:dyDescent="0.3">
      <c r="A276" t="s">
        <v>277</v>
      </c>
      <c r="B276">
        <v>0.190024064678812</v>
      </c>
      <c r="C276">
        <v>0.46761602148875198</v>
      </c>
    </row>
    <row r="277" spans="1:3" x14ac:dyDescent="0.3">
      <c r="A277" t="s">
        <v>278</v>
      </c>
      <c r="B277">
        <v>0.38022201875520101</v>
      </c>
      <c r="C277">
        <v>0.540966817197164</v>
      </c>
    </row>
    <row r="278" spans="1:3" x14ac:dyDescent="0.3">
      <c r="A278" t="s">
        <v>279</v>
      </c>
      <c r="B278">
        <v>0.70257534287680001</v>
      </c>
      <c r="C278">
        <v>0.54046051833809605</v>
      </c>
    </row>
    <row r="279" spans="1:3" x14ac:dyDescent="0.3">
      <c r="A279" t="s">
        <v>280</v>
      </c>
      <c r="B279">
        <v>0.20725783930390601</v>
      </c>
      <c r="C279">
        <v>0.478046561759085</v>
      </c>
    </row>
    <row r="280" spans="1:3" x14ac:dyDescent="0.3">
      <c r="A280" t="s">
        <v>281</v>
      </c>
      <c r="B280">
        <v>7.2374217166733798E-2</v>
      </c>
      <c r="C280">
        <v>0.53027814159689601</v>
      </c>
    </row>
    <row r="281" spans="1:3" x14ac:dyDescent="0.3">
      <c r="A281" t="s">
        <v>282</v>
      </c>
      <c r="B281">
        <v>5.0741352587816901E-3</v>
      </c>
      <c r="C281">
        <v>0.50600032132261397</v>
      </c>
    </row>
    <row r="282" spans="1:3" x14ac:dyDescent="0.3">
      <c r="A282" t="s">
        <v>283</v>
      </c>
      <c r="B282">
        <v>0.40492107550587902</v>
      </c>
      <c r="C282">
        <v>0.48887726580340901</v>
      </c>
    </row>
    <row r="283" spans="1:3" x14ac:dyDescent="0.3">
      <c r="A283" t="s">
        <v>284</v>
      </c>
      <c r="B283">
        <v>0.62704541020120097</v>
      </c>
      <c r="C283">
        <v>0.55192839581187503</v>
      </c>
    </row>
    <row r="284" spans="1:3" x14ac:dyDescent="0.3">
      <c r="A284" t="s">
        <v>285</v>
      </c>
      <c r="B284">
        <v>0.12202486728844</v>
      </c>
      <c r="C284">
        <v>0.40568699045239898</v>
      </c>
    </row>
    <row r="285" spans="1:3" x14ac:dyDescent="0.3">
      <c r="A285" t="s">
        <v>286</v>
      </c>
      <c r="B285">
        <v>0.25110328305104401</v>
      </c>
      <c r="C285">
        <v>0.64320125318364396</v>
      </c>
    </row>
    <row r="286" spans="1:3" x14ac:dyDescent="0.3">
      <c r="A286" t="s">
        <v>287</v>
      </c>
      <c r="B286">
        <v>0.38583894215658399</v>
      </c>
      <c r="C286">
        <v>0.55084995441912499</v>
      </c>
    </row>
    <row r="287" spans="1:3" x14ac:dyDescent="0.3">
      <c r="A287" t="s">
        <v>288</v>
      </c>
      <c r="B287">
        <v>0.93251277292750501</v>
      </c>
      <c r="C287">
        <v>0.62425847190834605</v>
      </c>
    </row>
    <row r="288" spans="1:3" x14ac:dyDescent="0.3">
      <c r="A288" t="s">
        <v>289</v>
      </c>
      <c r="B288">
        <v>0.92299356578302205</v>
      </c>
      <c r="C288">
        <v>0.60024508187881498</v>
      </c>
    </row>
    <row r="289" spans="1:3" x14ac:dyDescent="0.3">
      <c r="A289" t="s">
        <v>290</v>
      </c>
      <c r="B289">
        <v>0.26363035347891201</v>
      </c>
      <c r="C289">
        <v>0.45968372271329999</v>
      </c>
    </row>
    <row r="290" spans="1:3" x14ac:dyDescent="0.3">
      <c r="A290" t="s">
        <v>291</v>
      </c>
      <c r="B290">
        <v>0.99434659060373698</v>
      </c>
      <c r="C290">
        <v>0.58084111417065498</v>
      </c>
    </row>
    <row r="291" spans="1:3" x14ac:dyDescent="0.3">
      <c r="A291" t="s">
        <v>292</v>
      </c>
      <c r="B291">
        <v>0.56893062054646404</v>
      </c>
      <c r="C291">
        <v>0.54986454807002905</v>
      </c>
    </row>
    <row r="292" spans="1:3" x14ac:dyDescent="0.3">
      <c r="A292" t="s">
        <v>293</v>
      </c>
      <c r="B292">
        <v>0.87793161172283196</v>
      </c>
      <c r="C292">
        <v>0.595193590517892</v>
      </c>
    </row>
    <row r="293" spans="1:3" x14ac:dyDescent="0.3">
      <c r="A293" t="s">
        <v>294</v>
      </c>
      <c r="B293">
        <v>0.113437040904634</v>
      </c>
      <c r="C293">
        <v>0.43603627507585502</v>
      </c>
    </row>
    <row r="294" spans="1:3" x14ac:dyDescent="0.3">
      <c r="A294" t="s">
        <v>295</v>
      </c>
      <c r="B294">
        <v>0.44965345451719901</v>
      </c>
      <c r="C294">
        <v>0.386310875521783</v>
      </c>
    </row>
    <row r="295" spans="1:3" x14ac:dyDescent="0.3">
      <c r="A295" t="s">
        <v>296</v>
      </c>
      <c r="B295">
        <v>0.69008626341711299</v>
      </c>
      <c r="C295">
        <v>0.66799939191761204</v>
      </c>
    </row>
    <row r="296" spans="1:3" x14ac:dyDescent="0.3">
      <c r="A296" t="s">
        <v>297</v>
      </c>
      <c r="B296">
        <v>0.97883450768773805</v>
      </c>
      <c r="C296">
        <v>0.71908374992267998</v>
      </c>
    </row>
    <row r="297" spans="1:3" x14ac:dyDescent="0.3">
      <c r="A297" t="s">
        <v>298</v>
      </c>
      <c r="B297">
        <v>0.94139807843746603</v>
      </c>
      <c r="C297">
        <v>0.75168663224179899</v>
      </c>
    </row>
    <row r="298" spans="1:3" x14ac:dyDescent="0.3">
      <c r="A298" t="s">
        <v>299</v>
      </c>
      <c r="B298">
        <v>5.53893441560998E-2</v>
      </c>
      <c r="C298">
        <v>0.39955903583451402</v>
      </c>
    </row>
    <row r="299" spans="1:3" x14ac:dyDescent="0.3">
      <c r="A299" t="s">
        <v>300</v>
      </c>
      <c r="B299">
        <v>0.51951633867765401</v>
      </c>
      <c r="C299">
        <v>0.58718900545275299</v>
      </c>
    </row>
    <row r="300" spans="1:3" x14ac:dyDescent="0.3">
      <c r="A300" t="s">
        <v>301</v>
      </c>
      <c r="B300">
        <v>0.91809842747464698</v>
      </c>
      <c r="C300">
        <v>0.77285673557823098</v>
      </c>
    </row>
    <row r="301" spans="1:3" x14ac:dyDescent="0.3">
      <c r="A301" t="s">
        <v>302</v>
      </c>
      <c r="B301">
        <v>0.179213679881816</v>
      </c>
      <c r="C301">
        <v>0.53855163530000005</v>
      </c>
    </row>
    <row r="302" spans="1:3" x14ac:dyDescent="0.3">
      <c r="A302" t="s">
        <v>303</v>
      </c>
      <c r="B302">
        <v>0.261507302817516</v>
      </c>
      <c r="C302">
        <v>0.35965571959189202</v>
      </c>
    </row>
    <row r="303" spans="1:3" x14ac:dyDescent="0.3">
      <c r="A303" t="s">
        <v>304</v>
      </c>
      <c r="B303">
        <v>0.417895183715075</v>
      </c>
      <c r="C303">
        <v>0.588288576304697</v>
      </c>
    </row>
    <row r="304" spans="1:3" x14ac:dyDescent="0.3">
      <c r="A304" t="s">
        <v>305</v>
      </c>
      <c r="B304">
        <v>9.0504129760682894E-2</v>
      </c>
      <c r="C304">
        <v>0.44880864170210899</v>
      </c>
    </row>
    <row r="305" spans="1:3" x14ac:dyDescent="0.3">
      <c r="A305" t="s">
        <v>306</v>
      </c>
      <c r="B305">
        <v>0.53169609560749198</v>
      </c>
      <c r="C305">
        <v>0.57039014637647401</v>
      </c>
    </row>
    <row r="306" spans="1:3" x14ac:dyDescent="0.3">
      <c r="A306" t="s">
        <v>307</v>
      </c>
      <c r="B306">
        <v>4.12846350335603E-2</v>
      </c>
      <c r="C306">
        <v>0.40137350923977999</v>
      </c>
    </row>
    <row r="307" spans="1:3" x14ac:dyDescent="0.3">
      <c r="A307" t="s">
        <v>308</v>
      </c>
      <c r="B307">
        <v>0.22211302403702399</v>
      </c>
      <c r="C307">
        <v>0.45507580365078398</v>
      </c>
    </row>
    <row r="308" spans="1:3" x14ac:dyDescent="0.3">
      <c r="A308" t="s">
        <v>309</v>
      </c>
      <c r="B308">
        <v>0.52194623418869401</v>
      </c>
      <c r="C308">
        <v>0.60523295698531299</v>
      </c>
    </row>
    <row r="309" spans="1:3" x14ac:dyDescent="0.3">
      <c r="A309" t="s">
        <v>310</v>
      </c>
      <c r="B309">
        <v>5.4012345173220601E-2</v>
      </c>
      <c r="C309">
        <v>0.38134403573430697</v>
      </c>
    </row>
    <row r="310" spans="1:3" x14ac:dyDescent="0.3">
      <c r="A310" t="s">
        <v>311</v>
      </c>
      <c r="B310">
        <v>4.4326613321999102E-2</v>
      </c>
      <c r="C310">
        <v>0.57040372367940195</v>
      </c>
    </row>
    <row r="311" spans="1:3" x14ac:dyDescent="0.3">
      <c r="A311" t="s">
        <v>312</v>
      </c>
      <c r="B311">
        <v>0.31572201698435898</v>
      </c>
      <c r="C311">
        <v>0.66997961802080097</v>
      </c>
    </row>
    <row r="312" spans="1:3" x14ac:dyDescent="0.3">
      <c r="A312" t="s">
        <v>313</v>
      </c>
      <c r="B312">
        <v>0.46471445757586999</v>
      </c>
      <c r="C312">
        <v>0.5745881837829</v>
      </c>
    </row>
    <row r="313" spans="1:3" x14ac:dyDescent="0.3">
      <c r="A313" t="s">
        <v>314</v>
      </c>
      <c r="B313">
        <v>5.4186753583029101E-2</v>
      </c>
      <c r="C313">
        <v>0.538543939492098</v>
      </c>
    </row>
    <row r="314" spans="1:3" x14ac:dyDescent="0.3">
      <c r="A314" t="s">
        <v>315</v>
      </c>
      <c r="B314">
        <v>0.92353855189353096</v>
      </c>
      <c r="C314">
        <v>0.61073685462120098</v>
      </c>
    </row>
    <row r="315" spans="1:3" x14ac:dyDescent="0.3">
      <c r="A315" t="s">
        <v>316</v>
      </c>
      <c r="B315">
        <v>0.20038902701265801</v>
      </c>
      <c r="C315">
        <v>0.57983234447083298</v>
      </c>
    </row>
    <row r="316" spans="1:3" x14ac:dyDescent="0.3">
      <c r="A316" t="s">
        <v>317</v>
      </c>
      <c r="B316">
        <v>0.18178825844745</v>
      </c>
      <c r="C316">
        <v>0.44094846615038602</v>
      </c>
    </row>
    <row r="317" spans="1:3" x14ac:dyDescent="0.3">
      <c r="A317" t="s">
        <v>318</v>
      </c>
      <c r="B317">
        <v>0.42266557460675502</v>
      </c>
      <c r="C317">
        <v>0.56178585043136997</v>
      </c>
    </row>
    <row r="318" spans="1:3" x14ac:dyDescent="0.3">
      <c r="A318" t="s">
        <v>319</v>
      </c>
      <c r="B318">
        <v>0.54680997004142895</v>
      </c>
      <c r="C318">
        <v>0.55113987853511404</v>
      </c>
    </row>
    <row r="319" spans="1:3" x14ac:dyDescent="0.3">
      <c r="A319" t="s">
        <v>320</v>
      </c>
      <c r="B319">
        <v>0.47011597346728701</v>
      </c>
      <c r="C319">
        <v>0.47763084590416199</v>
      </c>
    </row>
    <row r="320" spans="1:3" x14ac:dyDescent="0.3">
      <c r="A320" t="s">
        <v>321</v>
      </c>
      <c r="B320">
        <v>0.43600408614925701</v>
      </c>
      <c r="C320">
        <v>0.53632783123487804</v>
      </c>
    </row>
    <row r="321" spans="1:3" x14ac:dyDescent="0.3">
      <c r="A321" t="s">
        <v>322</v>
      </c>
      <c r="B321">
        <v>0.21413464649070099</v>
      </c>
      <c r="C321">
        <v>0.70965792950584505</v>
      </c>
    </row>
    <row r="322" spans="1:3" x14ac:dyDescent="0.3">
      <c r="A322" t="s">
        <v>323</v>
      </c>
      <c r="B322">
        <v>0.55710794537234998</v>
      </c>
      <c r="C322">
        <v>0.53357085986265995</v>
      </c>
    </row>
    <row r="323" spans="1:3" x14ac:dyDescent="0.3">
      <c r="A323" t="s">
        <v>324</v>
      </c>
      <c r="B323">
        <v>0.48175287715548798</v>
      </c>
      <c r="C323">
        <v>0.62015782865341396</v>
      </c>
    </row>
    <row r="324" spans="1:3" x14ac:dyDescent="0.3">
      <c r="A324" t="s">
        <v>325</v>
      </c>
      <c r="B324">
        <v>0.67323810717690502</v>
      </c>
      <c r="C324">
        <v>0.60101515403753702</v>
      </c>
    </row>
    <row r="325" spans="1:3" x14ac:dyDescent="0.3">
      <c r="A325" t="s">
        <v>326</v>
      </c>
      <c r="B325">
        <v>0.93774994318202998</v>
      </c>
      <c r="C325">
        <v>0.62740722015068195</v>
      </c>
    </row>
    <row r="326" spans="1:3" x14ac:dyDescent="0.3">
      <c r="A326" t="s">
        <v>327</v>
      </c>
      <c r="B326">
        <v>0.17220044500387699</v>
      </c>
      <c r="C326">
        <v>0.48543231181028901</v>
      </c>
    </row>
    <row r="327" spans="1:3" x14ac:dyDescent="0.3">
      <c r="A327" t="s">
        <v>328</v>
      </c>
      <c r="B327">
        <v>0.770722161937894</v>
      </c>
      <c r="C327">
        <v>0.47586075718347698</v>
      </c>
    </row>
    <row r="328" spans="1:3" x14ac:dyDescent="0.3">
      <c r="A328" t="s">
        <v>490</v>
      </c>
      <c r="B328">
        <v>0.113581520751747</v>
      </c>
      <c r="C328">
        <v>0.42605045717836498</v>
      </c>
    </row>
    <row r="329" spans="1:3" x14ac:dyDescent="0.3">
      <c r="A329" t="s">
        <v>329</v>
      </c>
      <c r="B329">
        <v>0.85640552011954296</v>
      </c>
      <c r="C329">
        <v>0.581513367811193</v>
      </c>
    </row>
    <row r="330" spans="1:3" x14ac:dyDescent="0.3">
      <c r="A330" t="s">
        <v>330</v>
      </c>
      <c r="B330">
        <v>0.873131021081203</v>
      </c>
      <c r="C330">
        <v>0.61813031395762796</v>
      </c>
    </row>
    <row r="331" spans="1:3" x14ac:dyDescent="0.3">
      <c r="A331" t="s">
        <v>331</v>
      </c>
      <c r="B331">
        <v>0.53214557399876805</v>
      </c>
      <c r="C331">
        <v>0.62872217276097697</v>
      </c>
    </row>
    <row r="332" spans="1:3" x14ac:dyDescent="0.3">
      <c r="A332" t="s">
        <v>332</v>
      </c>
      <c r="B332">
        <v>0.99050603684011496</v>
      </c>
      <c r="C332">
        <v>0.67520506413375303</v>
      </c>
    </row>
    <row r="333" spans="1:3" x14ac:dyDescent="0.3">
      <c r="A333" t="s">
        <v>333</v>
      </c>
      <c r="B333">
        <v>0.48188786048469801</v>
      </c>
      <c r="C333">
        <v>0.54348096750002095</v>
      </c>
    </row>
    <row r="334" spans="1:3" x14ac:dyDescent="0.3">
      <c r="A334" t="s">
        <v>334</v>
      </c>
      <c r="B334">
        <v>0.881864962169288</v>
      </c>
      <c r="C334">
        <v>0.57847237045311095</v>
      </c>
    </row>
    <row r="335" spans="1:3" x14ac:dyDescent="0.3">
      <c r="A335" t="s">
        <v>335</v>
      </c>
      <c r="B335">
        <v>0.55838486184108405</v>
      </c>
      <c r="C335">
        <v>0.60658348747302504</v>
      </c>
    </row>
    <row r="336" spans="1:3" x14ac:dyDescent="0.3">
      <c r="A336" t="s">
        <v>336</v>
      </c>
      <c r="B336">
        <v>0.50711949265054002</v>
      </c>
      <c r="C336">
        <v>0.67083775624431696</v>
      </c>
    </row>
    <row r="337" spans="1:3" x14ac:dyDescent="0.3">
      <c r="A337" t="s">
        <v>337</v>
      </c>
      <c r="B337">
        <v>0.31282249788083799</v>
      </c>
      <c r="C337">
        <v>0.44794295680369001</v>
      </c>
    </row>
    <row r="338" spans="1:3" x14ac:dyDescent="0.3">
      <c r="A338" t="s">
        <v>338</v>
      </c>
      <c r="B338">
        <v>0.66770327584595701</v>
      </c>
      <c r="C338">
        <v>0.59295950532334996</v>
      </c>
    </row>
    <row r="339" spans="1:3" x14ac:dyDescent="0.3">
      <c r="A339" t="s">
        <v>339</v>
      </c>
      <c r="B339">
        <v>0.16327306071289999</v>
      </c>
      <c r="C339">
        <v>0.63498596632214299</v>
      </c>
    </row>
    <row r="340" spans="1:3" x14ac:dyDescent="0.3">
      <c r="A340" t="s">
        <v>340</v>
      </c>
      <c r="B340">
        <v>0.116908983751689</v>
      </c>
      <c r="C340">
        <v>0.49365094367856199</v>
      </c>
    </row>
    <row r="341" spans="1:3" x14ac:dyDescent="0.3">
      <c r="A341" t="s">
        <v>341</v>
      </c>
      <c r="B341">
        <v>0.77672469390237198</v>
      </c>
      <c r="C341">
        <v>0.70852786847333205</v>
      </c>
    </row>
    <row r="342" spans="1:3" x14ac:dyDescent="0.3">
      <c r="A342" t="s">
        <v>342</v>
      </c>
      <c r="B342">
        <v>7.3514288781924796E-4</v>
      </c>
      <c r="C342">
        <v>0.35631432586885098</v>
      </c>
    </row>
    <row r="343" spans="1:3" x14ac:dyDescent="0.3">
      <c r="A343" t="s">
        <v>343</v>
      </c>
      <c r="B343">
        <v>0.37991203053774197</v>
      </c>
      <c r="C343">
        <v>0.51889436047131798</v>
      </c>
    </row>
    <row r="344" spans="1:3" x14ac:dyDescent="0.3">
      <c r="A344" t="s">
        <v>344</v>
      </c>
      <c r="B344">
        <v>0.91876690377736503</v>
      </c>
      <c r="C344">
        <v>0.77151274124123803</v>
      </c>
    </row>
    <row r="345" spans="1:3" x14ac:dyDescent="0.3">
      <c r="A345" t="s">
        <v>345</v>
      </c>
      <c r="B345">
        <v>0.40522004789524502</v>
      </c>
      <c r="C345">
        <v>0.68201929701458197</v>
      </c>
    </row>
    <row r="346" spans="1:3" x14ac:dyDescent="0.3">
      <c r="A346" t="s">
        <v>346</v>
      </c>
      <c r="B346">
        <v>0.92099447504640697</v>
      </c>
      <c r="C346">
        <v>0.582531443926949</v>
      </c>
    </row>
    <row r="347" spans="1:3" x14ac:dyDescent="0.3">
      <c r="A347" t="s">
        <v>347</v>
      </c>
      <c r="B347">
        <v>0.73129285244742803</v>
      </c>
      <c r="C347">
        <v>0.54455474031060902</v>
      </c>
    </row>
    <row r="348" spans="1:3" x14ac:dyDescent="0.3">
      <c r="A348" t="s">
        <v>348</v>
      </c>
      <c r="B348">
        <v>0.91456500852965195</v>
      </c>
      <c r="C348">
        <v>0.53011022479359604</v>
      </c>
    </row>
    <row r="349" spans="1:3" x14ac:dyDescent="0.3">
      <c r="A349" t="s">
        <v>349</v>
      </c>
      <c r="B349">
        <v>4.0819750635888101E-2</v>
      </c>
      <c r="C349">
        <v>0.49517021816156398</v>
      </c>
    </row>
    <row r="350" spans="1:3" x14ac:dyDescent="0.3">
      <c r="A350" t="s">
        <v>350</v>
      </c>
      <c r="B350">
        <v>0.90018889461889595</v>
      </c>
      <c r="C350">
        <v>0.70068838068374495</v>
      </c>
    </row>
    <row r="351" spans="1:3" x14ac:dyDescent="0.3">
      <c r="A351" t="s">
        <v>351</v>
      </c>
      <c r="B351">
        <v>4.4825704788803898E-2</v>
      </c>
      <c r="C351">
        <v>0.74387351749935404</v>
      </c>
    </row>
    <row r="352" spans="1:3" x14ac:dyDescent="0.3">
      <c r="A352" t="s">
        <v>352</v>
      </c>
      <c r="B352">
        <v>0.45718727718378099</v>
      </c>
      <c r="C352">
        <v>0.55463677623091701</v>
      </c>
    </row>
    <row r="353" spans="1:3" x14ac:dyDescent="0.3">
      <c r="A353" t="s">
        <v>353</v>
      </c>
      <c r="B353">
        <v>0.48638342756124298</v>
      </c>
      <c r="C353">
        <v>0.61570924091933599</v>
      </c>
    </row>
    <row r="354" spans="1:3" x14ac:dyDescent="0.3">
      <c r="A354" t="s">
        <v>354</v>
      </c>
      <c r="B354">
        <v>0.66394042267978104</v>
      </c>
      <c r="C354">
        <v>0.58639136956090498</v>
      </c>
    </row>
    <row r="355" spans="1:3" x14ac:dyDescent="0.3">
      <c r="A355" t="s">
        <v>355</v>
      </c>
      <c r="B355">
        <v>8.4445009537869903E-2</v>
      </c>
      <c r="C355">
        <v>0.45263565291612301</v>
      </c>
    </row>
    <row r="356" spans="1:3" x14ac:dyDescent="0.3">
      <c r="A356" t="s">
        <v>356</v>
      </c>
      <c r="B356">
        <v>0.73625035547613504</v>
      </c>
      <c r="C356">
        <v>0.58424902385855704</v>
      </c>
    </row>
    <row r="357" spans="1:3" x14ac:dyDescent="0.3">
      <c r="A357" t="s">
        <v>357</v>
      </c>
      <c r="B357">
        <v>0.74544149306205498</v>
      </c>
      <c r="C357">
        <v>0.64752885934823401</v>
      </c>
    </row>
    <row r="358" spans="1:3" x14ac:dyDescent="0.3">
      <c r="A358" t="s">
        <v>358</v>
      </c>
      <c r="B358">
        <v>0.59234662474220501</v>
      </c>
      <c r="C358">
        <v>0.590681150215984</v>
      </c>
    </row>
    <row r="359" spans="1:3" x14ac:dyDescent="0.3">
      <c r="A359" t="s">
        <v>359</v>
      </c>
      <c r="B359">
        <v>0.54314840856966395</v>
      </c>
      <c r="C359">
        <v>0.46513153168224902</v>
      </c>
    </row>
    <row r="360" spans="1:3" x14ac:dyDescent="0.3">
      <c r="A360" t="s">
        <v>360</v>
      </c>
      <c r="B360">
        <v>0.88251538469580204</v>
      </c>
      <c r="C360">
        <v>0.72025888936926497</v>
      </c>
    </row>
    <row r="361" spans="1:3" x14ac:dyDescent="0.3">
      <c r="A361" t="s">
        <v>361</v>
      </c>
      <c r="B361">
        <v>0.19270097277695999</v>
      </c>
      <c r="C361">
        <v>0.60271965320071996</v>
      </c>
    </row>
    <row r="362" spans="1:3" x14ac:dyDescent="0.3">
      <c r="A362" t="s">
        <v>362</v>
      </c>
      <c r="B362">
        <v>0.99760402974162499</v>
      </c>
      <c r="C362">
        <v>0.56066965617732001</v>
      </c>
    </row>
    <row r="363" spans="1:3" x14ac:dyDescent="0.3">
      <c r="A363" t="s">
        <v>363</v>
      </c>
      <c r="B363">
        <v>6.05173134845476E-2</v>
      </c>
      <c r="C363">
        <v>0.37987813385581398</v>
      </c>
    </row>
    <row r="364" spans="1:3" x14ac:dyDescent="0.3">
      <c r="A364" t="s">
        <v>364</v>
      </c>
      <c r="B364">
        <v>0.26065650829321302</v>
      </c>
      <c r="C364">
        <v>0.50140048332195197</v>
      </c>
    </row>
    <row r="365" spans="1:3" x14ac:dyDescent="0.3">
      <c r="A365" t="s">
        <v>365</v>
      </c>
      <c r="B365">
        <v>0.64862982843016304</v>
      </c>
      <c r="C365">
        <v>0.58117518549218194</v>
      </c>
    </row>
    <row r="366" spans="1:3" x14ac:dyDescent="0.3">
      <c r="A366" t="s">
        <v>366</v>
      </c>
      <c r="B366">
        <v>0.69467403447917597</v>
      </c>
      <c r="C366">
        <v>0.76915686555611495</v>
      </c>
    </row>
    <row r="367" spans="1:3" x14ac:dyDescent="0.3">
      <c r="A367" t="s">
        <v>367</v>
      </c>
      <c r="B367">
        <v>0.41609846819712598</v>
      </c>
      <c r="C367">
        <v>0.599528390136153</v>
      </c>
    </row>
    <row r="368" spans="1:3" x14ac:dyDescent="0.3">
      <c r="A368" t="s">
        <v>368</v>
      </c>
      <c r="B368">
        <v>0.81596319444999099</v>
      </c>
      <c r="C368">
        <v>0.71145297383450701</v>
      </c>
    </row>
    <row r="369" spans="1:3" x14ac:dyDescent="0.3">
      <c r="A369" t="s">
        <v>369</v>
      </c>
      <c r="B369">
        <v>0.47146349025177597</v>
      </c>
      <c r="C369">
        <v>0.70950444797725698</v>
      </c>
    </row>
    <row r="370" spans="1:3" x14ac:dyDescent="0.3">
      <c r="A370" t="s">
        <v>370</v>
      </c>
      <c r="B370">
        <v>0.26729503506478702</v>
      </c>
      <c r="C370">
        <v>0.53541729679226102</v>
      </c>
    </row>
    <row r="371" spans="1:3" x14ac:dyDescent="0.3">
      <c r="A371" t="s">
        <v>371</v>
      </c>
      <c r="B371">
        <v>0.475616731775721</v>
      </c>
      <c r="C371">
        <v>0.40352224412479898</v>
      </c>
    </row>
    <row r="372" spans="1:3" x14ac:dyDescent="0.3">
      <c r="A372" t="s">
        <v>372</v>
      </c>
      <c r="B372">
        <v>0.43432683410908202</v>
      </c>
      <c r="C372">
        <v>0.49639265874931199</v>
      </c>
    </row>
    <row r="373" spans="1:3" x14ac:dyDescent="0.3">
      <c r="A373" t="s">
        <v>373</v>
      </c>
      <c r="B373">
        <v>0.66396126922605003</v>
      </c>
      <c r="C373">
        <v>0.63486140049334405</v>
      </c>
    </row>
    <row r="374" spans="1:3" x14ac:dyDescent="0.3">
      <c r="A374" t="s">
        <v>374</v>
      </c>
      <c r="B374">
        <v>0.89715457969965595</v>
      </c>
      <c r="C374">
        <v>0.52458638581125405</v>
      </c>
    </row>
    <row r="375" spans="1:3" x14ac:dyDescent="0.3">
      <c r="A375" t="s">
        <v>375</v>
      </c>
      <c r="B375">
        <v>0.18595484900966</v>
      </c>
      <c r="C375">
        <v>0.58264502993623302</v>
      </c>
    </row>
    <row r="376" spans="1:3" x14ac:dyDescent="0.3">
      <c r="A376" t="s">
        <v>376</v>
      </c>
      <c r="B376">
        <v>0.96303213229742901</v>
      </c>
      <c r="C376">
        <v>0.65678297742846403</v>
      </c>
    </row>
    <row r="377" spans="1:3" x14ac:dyDescent="0.3">
      <c r="A377" t="s">
        <v>377</v>
      </c>
      <c r="B377">
        <v>7.4787740689740301E-3</v>
      </c>
      <c r="C377">
        <v>0.404072265739847</v>
      </c>
    </row>
    <row r="378" spans="1:3" x14ac:dyDescent="0.3">
      <c r="A378" t="s">
        <v>378</v>
      </c>
      <c r="B378">
        <v>0.54043966091414397</v>
      </c>
      <c r="C378">
        <v>0.68159294357945999</v>
      </c>
    </row>
    <row r="379" spans="1:3" x14ac:dyDescent="0.3">
      <c r="A379" t="s">
        <v>379</v>
      </c>
      <c r="B379">
        <v>0.22217742877614899</v>
      </c>
      <c r="C379">
        <v>0.51514375357622599</v>
      </c>
    </row>
    <row r="380" spans="1:3" x14ac:dyDescent="0.3">
      <c r="A380" t="s">
        <v>380</v>
      </c>
      <c r="B380">
        <v>3.91319529984447E-2</v>
      </c>
      <c r="C380">
        <v>0.67949741252207996</v>
      </c>
    </row>
    <row r="381" spans="1:3" x14ac:dyDescent="0.3">
      <c r="A381" t="s">
        <v>381</v>
      </c>
      <c r="B381">
        <v>0.48759500941429001</v>
      </c>
      <c r="C381">
        <v>0.51185061645892405</v>
      </c>
    </row>
    <row r="382" spans="1:3" x14ac:dyDescent="0.3">
      <c r="A382" t="s">
        <v>382</v>
      </c>
      <c r="B382">
        <v>9.1046320666774094E-2</v>
      </c>
      <c r="C382">
        <v>0.44209394349213799</v>
      </c>
    </row>
    <row r="383" spans="1:3" x14ac:dyDescent="0.3">
      <c r="A383" t="s">
        <v>383</v>
      </c>
      <c r="B383">
        <v>0.73785078719868502</v>
      </c>
      <c r="C383">
        <v>0.72314577822470705</v>
      </c>
    </row>
    <row r="384" spans="1:3" x14ac:dyDescent="0.3">
      <c r="A384" t="s">
        <v>384</v>
      </c>
      <c r="B384">
        <v>0.98119319036490404</v>
      </c>
      <c r="C384">
        <v>0.56343511305560501</v>
      </c>
    </row>
    <row r="385" spans="1:3" x14ac:dyDescent="0.3">
      <c r="A385" t="s">
        <v>385</v>
      </c>
      <c r="B385">
        <v>0.26787744929027002</v>
      </c>
      <c r="C385">
        <v>0.41648367667714598</v>
      </c>
    </row>
    <row r="386" spans="1:3" x14ac:dyDescent="0.3">
      <c r="A386" t="s">
        <v>386</v>
      </c>
      <c r="B386">
        <v>0.94238066107434804</v>
      </c>
      <c r="C386">
        <v>0.59164801957995505</v>
      </c>
    </row>
    <row r="387" spans="1:3" x14ac:dyDescent="0.3">
      <c r="A387" t="s">
        <v>387</v>
      </c>
      <c r="B387">
        <v>0.94103118050921597</v>
      </c>
      <c r="C387">
        <v>0.51379510253461702</v>
      </c>
    </row>
    <row r="388" spans="1:3" x14ac:dyDescent="0.3">
      <c r="A388" t="s">
        <v>388</v>
      </c>
      <c r="B388">
        <v>0.33171999967832599</v>
      </c>
      <c r="C388">
        <v>0.43103050320314401</v>
      </c>
    </row>
    <row r="389" spans="1:3" x14ac:dyDescent="0.3">
      <c r="A389" t="s">
        <v>389</v>
      </c>
      <c r="B389">
        <v>0.59716044556005399</v>
      </c>
      <c r="C389">
        <v>0.69656079292827899</v>
      </c>
    </row>
    <row r="390" spans="1:3" x14ac:dyDescent="0.3">
      <c r="A390" t="s">
        <v>390</v>
      </c>
      <c r="B390">
        <v>0.80822535333122003</v>
      </c>
      <c r="C390">
        <v>0.53969433757174201</v>
      </c>
    </row>
    <row r="391" spans="1:3" x14ac:dyDescent="0.3">
      <c r="A391" t="s">
        <v>391</v>
      </c>
      <c r="B391">
        <v>3.3388445865786501E-2</v>
      </c>
      <c r="C391">
        <v>0.56170228660418797</v>
      </c>
    </row>
    <row r="392" spans="1:3" x14ac:dyDescent="0.3">
      <c r="A392" t="s">
        <v>392</v>
      </c>
      <c r="B392">
        <v>0.699351466780056</v>
      </c>
      <c r="C392">
        <v>0.69787685013612999</v>
      </c>
    </row>
    <row r="393" spans="1:3" x14ac:dyDescent="0.3">
      <c r="A393" t="s">
        <v>393</v>
      </c>
      <c r="B393">
        <v>0.17337854692202301</v>
      </c>
      <c r="C393">
        <v>0.400485118433273</v>
      </c>
    </row>
    <row r="394" spans="1:3" x14ac:dyDescent="0.3">
      <c r="A394" t="s">
        <v>394</v>
      </c>
      <c r="B394">
        <v>0.32959537730800897</v>
      </c>
      <c r="C394">
        <v>0.51292547391653398</v>
      </c>
    </row>
    <row r="395" spans="1:3" x14ac:dyDescent="0.3">
      <c r="A395" t="s">
        <v>395</v>
      </c>
      <c r="B395">
        <v>0.79152337538324302</v>
      </c>
      <c r="C395">
        <v>0.70836347314652703</v>
      </c>
    </row>
    <row r="396" spans="1:3" x14ac:dyDescent="0.3">
      <c r="A396" t="s">
        <v>396</v>
      </c>
      <c r="B396">
        <v>0.80427743543255603</v>
      </c>
      <c r="C396">
        <v>0.82480726062306897</v>
      </c>
    </row>
    <row r="397" spans="1:3" x14ac:dyDescent="0.3">
      <c r="A397" t="s">
        <v>397</v>
      </c>
      <c r="B397">
        <v>9.0019049315878494E-2</v>
      </c>
      <c r="C397">
        <v>0.43367907077899898</v>
      </c>
    </row>
    <row r="398" spans="1:3" x14ac:dyDescent="0.3">
      <c r="A398" t="s">
        <v>398</v>
      </c>
      <c r="B398">
        <v>0.27173514896991402</v>
      </c>
      <c r="C398">
        <v>0.47753015712091401</v>
      </c>
    </row>
    <row r="399" spans="1:3" x14ac:dyDescent="0.3">
      <c r="A399" t="s">
        <v>399</v>
      </c>
      <c r="B399">
        <v>0.88334455207614604</v>
      </c>
      <c r="C399">
        <v>0.76514686555608202</v>
      </c>
    </row>
    <row r="400" spans="1:3" x14ac:dyDescent="0.3">
      <c r="A400" t="s">
        <v>400</v>
      </c>
      <c r="B400">
        <v>0.36884745085124099</v>
      </c>
      <c r="C400">
        <v>0.62706675527865496</v>
      </c>
    </row>
    <row r="401" spans="1:3" x14ac:dyDescent="0.3">
      <c r="A401" t="s">
        <v>401</v>
      </c>
      <c r="B401">
        <v>0.226695247099199</v>
      </c>
      <c r="C401">
        <v>0.57685660915378001</v>
      </c>
    </row>
    <row r="402" spans="1:3" x14ac:dyDescent="0.3">
      <c r="A402" t="s">
        <v>402</v>
      </c>
      <c r="B402">
        <v>0.44882928590367399</v>
      </c>
      <c r="C402">
        <v>0.56066395166515304</v>
      </c>
    </row>
    <row r="403" spans="1:3" x14ac:dyDescent="0.3">
      <c r="A403" t="s">
        <v>403</v>
      </c>
      <c r="B403">
        <v>0.40377867265193801</v>
      </c>
      <c r="C403">
        <v>0.569140922967171</v>
      </c>
    </row>
    <row r="404" spans="1:3" x14ac:dyDescent="0.3">
      <c r="A404" t="s">
        <v>404</v>
      </c>
      <c r="B404">
        <v>0.15220982844963701</v>
      </c>
      <c r="C404" s="1">
        <v>0.50801447240763997</v>
      </c>
    </row>
    <row r="405" spans="1:3" x14ac:dyDescent="0.3">
      <c r="A405" t="s">
        <v>405</v>
      </c>
      <c r="B405">
        <v>0.73908334293599598</v>
      </c>
      <c r="C405">
        <v>0.68537212509647405</v>
      </c>
    </row>
    <row r="406" spans="1:3" x14ac:dyDescent="0.3">
      <c r="A406" t="s">
        <v>406</v>
      </c>
      <c r="B406">
        <v>0.68076536826873102</v>
      </c>
      <c r="C406">
        <v>0.52813420482682605</v>
      </c>
    </row>
    <row r="407" spans="1:3" x14ac:dyDescent="0.3">
      <c r="A407" t="s">
        <v>407</v>
      </c>
      <c r="B407">
        <v>0.28271967172226697</v>
      </c>
      <c r="C407">
        <v>0.49412770961385299</v>
      </c>
    </row>
    <row r="408" spans="1:3" x14ac:dyDescent="0.3">
      <c r="A408" t="s">
        <v>408</v>
      </c>
      <c r="B408">
        <v>3.0211535073765999E-3</v>
      </c>
      <c r="C408">
        <v>0.35122617932266198</v>
      </c>
    </row>
    <row r="409" spans="1:3" x14ac:dyDescent="0.3">
      <c r="A409" t="s">
        <v>409</v>
      </c>
      <c r="B409">
        <v>0.41425566273701497</v>
      </c>
      <c r="C409">
        <v>0.65469237975038197</v>
      </c>
    </row>
    <row r="410" spans="1:3" x14ac:dyDescent="0.3">
      <c r="A410" t="s">
        <v>410</v>
      </c>
      <c r="B410">
        <v>0.70633463820068798</v>
      </c>
      <c r="C410">
        <v>0.61405640485205504</v>
      </c>
    </row>
    <row r="411" spans="1:3" x14ac:dyDescent="0.3">
      <c r="A411" t="s">
        <v>411</v>
      </c>
      <c r="B411">
        <v>0.97500626419083003</v>
      </c>
      <c r="C411">
        <v>0.66683507300345102</v>
      </c>
    </row>
    <row r="412" spans="1:3" x14ac:dyDescent="0.3">
      <c r="A412" t="s">
        <v>412</v>
      </c>
      <c r="B412">
        <v>0.92015103818808797</v>
      </c>
      <c r="C412">
        <v>0.63672904745923098</v>
      </c>
    </row>
    <row r="413" spans="1:3" x14ac:dyDescent="0.3">
      <c r="A413" t="s">
        <v>413</v>
      </c>
      <c r="B413">
        <v>0.41019537408524298</v>
      </c>
      <c r="C413">
        <v>0.50388870324497803</v>
      </c>
    </row>
    <row r="414" spans="1:3" x14ac:dyDescent="0.3">
      <c r="A414" t="s">
        <v>414</v>
      </c>
      <c r="B414">
        <v>5.4090320026909201E-2</v>
      </c>
      <c r="C414">
        <v>0.60791834884604701</v>
      </c>
    </row>
    <row r="415" spans="1:3" x14ac:dyDescent="0.3">
      <c r="A415" t="s">
        <v>415</v>
      </c>
      <c r="B415">
        <v>0.69764507682622301</v>
      </c>
      <c r="C415">
        <v>0.63077727161613495</v>
      </c>
    </row>
    <row r="416" spans="1:3" x14ac:dyDescent="0.3">
      <c r="A416" t="s">
        <v>416</v>
      </c>
      <c r="B416">
        <v>0.47284414916533901</v>
      </c>
      <c r="C416">
        <v>0.61901723897116501</v>
      </c>
    </row>
    <row r="417" spans="1:3" x14ac:dyDescent="0.3">
      <c r="A417" t="s">
        <v>417</v>
      </c>
      <c r="B417">
        <v>0.16655257974989501</v>
      </c>
      <c r="C417">
        <v>0.55151870954790605</v>
      </c>
    </row>
    <row r="418" spans="1:3" x14ac:dyDescent="0.3">
      <c r="A418" t="s">
        <v>418</v>
      </c>
      <c r="B418">
        <v>0.23402288222089701</v>
      </c>
      <c r="C418">
        <v>0.79223366726334499</v>
      </c>
    </row>
    <row r="419" spans="1:3" x14ac:dyDescent="0.3">
      <c r="A419" t="s">
        <v>419</v>
      </c>
      <c r="B419">
        <v>6.6020291092592304E-2</v>
      </c>
      <c r="C419">
        <v>0.40543977652073898</v>
      </c>
    </row>
    <row r="420" spans="1:3" x14ac:dyDescent="0.3">
      <c r="A420" t="s">
        <v>420</v>
      </c>
      <c r="B420">
        <v>0.76734798313205499</v>
      </c>
      <c r="C420">
        <v>0.54430810567912702</v>
      </c>
    </row>
    <row r="421" spans="1:3" x14ac:dyDescent="0.3">
      <c r="A421" t="s">
        <v>421</v>
      </c>
      <c r="B421">
        <v>0.35250828569738801</v>
      </c>
      <c r="C421">
        <v>0.68369128668610901</v>
      </c>
    </row>
    <row r="422" spans="1:3" x14ac:dyDescent="0.3">
      <c r="A422" t="s">
        <v>422</v>
      </c>
      <c r="B422">
        <v>0.70901799686045797</v>
      </c>
      <c r="C422">
        <v>0.72487112524885799</v>
      </c>
    </row>
    <row r="423" spans="1:3" x14ac:dyDescent="0.3">
      <c r="A423" t="s">
        <v>423</v>
      </c>
      <c r="B423">
        <v>0.17808727121080001</v>
      </c>
      <c r="C423">
        <v>0.58577969640285299</v>
      </c>
    </row>
    <row r="424" spans="1:3" x14ac:dyDescent="0.3">
      <c r="A424" t="s">
        <v>424</v>
      </c>
      <c r="B424">
        <v>4.5413261142563298E-2</v>
      </c>
      <c r="C424">
        <v>0.77139615801052597</v>
      </c>
    </row>
    <row r="425" spans="1:3" x14ac:dyDescent="0.3">
      <c r="A425" t="s">
        <v>425</v>
      </c>
      <c r="B425">
        <v>0.11204204570144501</v>
      </c>
      <c r="C425">
        <v>0.61031702329569804</v>
      </c>
    </row>
    <row r="426" spans="1:3" x14ac:dyDescent="0.3">
      <c r="A426" t="s">
        <v>426</v>
      </c>
      <c r="B426">
        <v>4.0856620059821103E-2</v>
      </c>
      <c r="C426">
        <v>0.42975151912882997</v>
      </c>
    </row>
    <row r="427" spans="1:3" x14ac:dyDescent="0.3">
      <c r="A427" t="s">
        <v>427</v>
      </c>
      <c r="B427">
        <v>5.8964522870936099E-2</v>
      </c>
      <c r="C427">
        <v>0.43573980520078398</v>
      </c>
    </row>
    <row r="428" spans="1:3" x14ac:dyDescent="0.3">
      <c r="A428" t="s">
        <v>428</v>
      </c>
      <c r="B428">
        <v>1.8269479850753799E-2</v>
      </c>
      <c r="C428">
        <v>0.33612446417032199</v>
      </c>
    </row>
    <row r="429" spans="1:3" x14ac:dyDescent="0.3">
      <c r="A429" t="s">
        <v>429</v>
      </c>
      <c r="B429">
        <v>0.64683940589128097</v>
      </c>
      <c r="C429">
        <v>0.66027379474623105</v>
      </c>
    </row>
    <row r="430" spans="1:3" x14ac:dyDescent="0.3">
      <c r="A430" t="s">
        <v>430</v>
      </c>
      <c r="B430">
        <v>8.0576760337705097E-2</v>
      </c>
      <c r="C430">
        <v>0.43540081337975001</v>
      </c>
    </row>
    <row r="431" spans="1:3" x14ac:dyDescent="0.3">
      <c r="A431" t="s">
        <v>431</v>
      </c>
      <c r="B431">
        <v>0.37119224450753602</v>
      </c>
      <c r="C431">
        <v>0.55916931066732301</v>
      </c>
    </row>
    <row r="432" spans="1:3" x14ac:dyDescent="0.3">
      <c r="A432" t="s">
        <v>432</v>
      </c>
      <c r="B432">
        <v>0.17610835812978701</v>
      </c>
      <c r="C432">
        <v>0.486904849619194</v>
      </c>
    </row>
    <row r="433" spans="1:3" x14ac:dyDescent="0.3">
      <c r="A433" t="s">
        <v>433</v>
      </c>
      <c r="B433">
        <v>3.1937994181125799E-2</v>
      </c>
      <c r="C433">
        <v>0.77837554563454103</v>
      </c>
    </row>
    <row r="434" spans="1:3" x14ac:dyDescent="0.3">
      <c r="A434" t="s">
        <v>434</v>
      </c>
      <c r="B434">
        <v>0.957694047995298</v>
      </c>
      <c r="C434">
        <v>0.68409862168670299</v>
      </c>
    </row>
    <row r="435" spans="1:3" x14ac:dyDescent="0.3">
      <c r="A435" t="s">
        <v>435</v>
      </c>
      <c r="B435">
        <v>8.5969362032530403E-2</v>
      </c>
      <c r="C435">
        <v>0.469006983915223</v>
      </c>
    </row>
    <row r="436" spans="1:3" x14ac:dyDescent="0.3">
      <c r="A436" t="s">
        <v>436</v>
      </c>
      <c r="B436">
        <v>0.333231029661958</v>
      </c>
      <c r="C436">
        <v>0.60358246610320299</v>
      </c>
    </row>
    <row r="437" spans="1:3" x14ac:dyDescent="0.3">
      <c r="A437" t="s">
        <v>437</v>
      </c>
      <c r="B437">
        <v>0.29770930928803901</v>
      </c>
      <c r="C437">
        <v>0.508974584044116</v>
      </c>
    </row>
    <row r="438" spans="1:3" x14ac:dyDescent="0.3">
      <c r="A438" t="s">
        <v>438</v>
      </c>
      <c r="B438">
        <v>0.242798794427484</v>
      </c>
      <c r="C438">
        <v>0.42585276687889601</v>
      </c>
    </row>
    <row r="439" spans="1:3" x14ac:dyDescent="0.3">
      <c r="A439" t="s">
        <v>439</v>
      </c>
      <c r="B439">
        <v>0.258631594643914</v>
      </c>
      <c r="C439">
        <v>0.42511674212678802</v>
      </c>
    </row>
    <row r="440" spans="1:3" x14ac:dyDescent="0.3">
      <c r="A440" t="s">
        <v>440</v>
      </c>
      <c r="B440">
        <v>0.92456054124033105</v>
      </c>
      <c r="C440">
        <v>0.69030198158985201</v>
      </c>
    </row>
    <row r="441" spans="1:3" x14ac:dyDescent="0.3">
      <c r="A441" t="s">
        <v>441</v>
      </c>
      <c r="B441">
        <v>0.40934367361476998</v>
      </c>
      <c r="C441">
        <v>0.76545919756788605</v>
      </c>
    </row>
    <row r="442" spans="1:3" x14ac:dyDescent="0.3">
      <c r="A442" t="s">
        <v>442</v>
      </c>
      <c r="B442">
        <v>0.55892114450974195</v>
      </c>
      <c r="C442">
        <v>0.55809035149772701</v>
      </c>
    </row>
    <row r="443" spans="1:3" x14ac:dyDescent="0.3">
      <c r="A443" t="s">
        <v>443</v>
      </c>
      <c r="B443">
        <v>0.19849769289126801</v>
      </c>
      <c r="C443">
        <v>0.56707677630041098</v>
      </c>
    </row>
    <row r="444" spans="1:3" x14ac:dyDescent="0.3">
      <c r="A444" t="s">
        <v>444</v>
      </c>
      <c r="B444">
        <v>0.60837858368904096</v>
      </c>
      <c r="C444">
        <v>0.64754651838549204</v>
      </c>
    </row>
    <row r="445" spans="1:3" x14ac:dyDescent="0.3">
      <c r="A445" t="s">
        <v>445</v>
      </c>
      <c r="B445">
        <v>0.99508374801981703</v>
      </c>
      <c r="C445">
        <v>0.656411424053431</v>
      </c>
    </row>
    <row r="446" spans="1:3" x14ac:dyDescent="0.3">
      <c r="A446" t="s">
        <v>446</v>
      </c>
      <c r="B446">
        <v>0.53504855311623001</v>
      </c>
      <c r="C446">
        <v>0.573806938809999</v>
      </c>
    </row>
    <row r="447" spans="1:3" x14ac:dyDescent="0.3">
      <c r="A447" t="s">
        <v>447</v>
      </c>
      <c r="B447">
        <v>0.30642761611573099</v>
      </c>
      <c r="C447">
        <v>0.47390795790567197</v>
      </c>
    </row>
    <row r="448" spans="1:3" x14ac:dyDescent="0.3">
      <c r="A448" t="s">
        <v>448</v>
      </c>
      <c r="B448">
        <v>0.67166312634441405</v>
      </c>
      <c r="C448">
        <v>0.591625707623474</v>
      </c>
    </row>
    <row r="449" spans="1:3" x14ac:dyDescent="0.3">
      <c r="A449" t="s">
        <v>449</v>
      </c>
      <c r="B449">
        <v>0.289856919945648</v>
      </c>
      <c r="C449">
        <v>0.46491693517110599</v>
      </c>
    </row>
    <row r="450" spans="1:3" x14ac:dyDescent="0.3">
      <c r="A450" t="s">
        <v>450</v>
      </c>
      <c r="B450">
        <v>0.10982806343122301</v>
      </c>
      <c r="C450">
        <v>0.76250165292575101</v>
      </c>
    </row>
    <row r="451" spans="1:3" x14ac:dyDescent="0.3">
      <c r="A451" t="s">
        <v>451</v>
      </c>
      <c r="B451">
        <v>0.11681596728139799</v>
      </c>
      <c r="C451">
        <v>0.48400471907637299</v>
      </c>
    </row>
    <row r="452" spans="1:3" x14ac:dyDescent="0.3">
      <c r="A452" t="s">
        <v>452</v>
      </c>
      <c r="B452">
        <v>0.70244565146990101</v>
      </c>
      <c r="C452">
        <v>0.75722900447178598</v>
      </c>
    </row>
    <row r="453" spans="1:3" x14ac:dyDescent="0.3">
      <c r="A453" t="s">
        <v>453</v>
      </c>
      <c r="B453">
        <v>0.28584942008759301</v>
      </c>
      <c r="C453">
        <v>0.55207417360357103</v>
      </c>
    </row>
    <row r="454" spans="1:3" x14ac:dyDescent="0.3">
      <c r="A454" t="s">
        <v>454</v>
      </c>
      <c r="B454">
        <v>0.50609612831512896</v>
      </c>
      <c r="C454">
        <v>0.48667068453038898</v>
      </c>
    </row>
    <row r="455" spans="1:3" x14ac:dyDescent="0.3">
      <c r="A455" t="s">
        <v>455</v>
      </c>
      <c r="B455">
        <v>0.16306148589900599</v>
      </c>
      <c r="C455">
        <v>0.48443117001830999</v>
      </c>
    </row>
    <row r="456" spans="1:3" x14ac:dyDescent="0.3">
      <c r="A456" t="s">
        <v>456</v>
      </c>
      <c r="B456">
        <v>0.85932785005939405</v>
      </c>
      <c r="C456">
        <v>0.77388061702102295</v>
      </c>
    </row>
    <row r="457" spans="1:3" x14ac:dyDescent="0.3">
      <c r="A457" t="s">
        <v>457</v>
      </c>
      <c r="B457">
        <v>0.60050050551656697</v>
      </c>
      <c r="C457">
        <v>0.61315996462896705</v>
      </c>
    </row>
    <row r="458" spans="1:3" x14ac:dyDescent="0.3">
      <c r="A458" t="s">
        <v>458</v>
      </c>
      <c r="B458">
        <v>0.99193396882675999</v>
      </c>
      <c r="C458">
        <v>0.74000060949746005</v>
      </c>
    </row>
    <row r="459" spans="1:3" x14ac:dyDescent="0.3">
      <c r="A459" t="s">
        <v>459</v>
      </c>
      <c r="B459">
        <v>0.18202161348522899</v>
      </c>
      <c r="C459">
        <v>0.434814593426678</v>
      </c>
    </row>
    <row r="460" spans="1:3" x14ac:dyDescent="0.3">
      <c r="A460" t="s">
        <v>460</v>
      </c>
      <c r="B460">
        <v>0.70184864931608704</v>
      </c>
      <c r="C460" s="1">
        <v>0.72443729612595498</v>
      </c>
    </row>
    <row r="461" spans="1:3" x14ac:dyDescent="0.3">
      <c r="A461" t="s">
        <v>461</v>
      </c>
      <c r="B461">
        <v>4.4050365790080898E-2</v>
      </c>
      <c r="C461">
        <v>0.36579780318178901</v>
      </c>
    </row>
    <row r="462" spans="1:3" x14ac:dyDescent="0.3">
      <c r="A462" t="s">
        <v>462</v>
      </c>
      <c r="B462">
        <v>5.1381576519948499E-2</v>
      </c>
      <c r="C462">
        <v>0.68780303785812702</v>
      </c>
    </row>
    <row r="463" spans="1:3" x14ac:dyDescent="0.3">
      <c r="A463" t="s">
        <v>463</v>
      </c>
      <c r="B463">
        <v>6.4695067626361305E-2</v>
      </c>
      <c r="C463">
        <v>0.44296662658918801</v>
      </c>
    </row>
    <row r="464" spans="1:3" x14ac:dyDescent="0.3">
      <c r="A464" t="s">
        <v>464</v>
      </c>
      <c r="B464">
        <v>0.437523739987842</v>
      </c>
      <c r="C464">
        <v>0.67932676997885999</v>
      </c>
    </row>
    <row r="465" spans="1:3" x14ac:dyDescent="0.3">
      <c r="A465" t="s">
        <v>465</v>
      </c>
      <c r="B465">
        <v>0.796773749742682</v>
      </c>
      <c r="C465">
        <v>0.62545637139815102</v>
      </c>
    </row>
    <row r="466" spans="1:3" x14ac:dyDescent="0.3">
      <c r="A466" t="s">
        <v>466</v>
      </c>
      <c r="B466">
        <v>0.19620026602462201</v>
      </c>
      <c r="C466">
        <v>0.49054658971564402</v>
      </c>
    </row>
    <row r="467" spans="1:3" x14ac:dyDescent="0.3">
      <c r="A467" t="s">
        <v>467</v>
      </c>
      <c r="B467">
        <v>0.539870535915561</v>
      </c>
      <c r="C467">
        <v>0.49956441615290598</v>
      </c>
    </row>
    <row r="468" spans="1:3" x14ac:dyDescent="0.3">
      <c r="A468" t="s">
        <v>468</v>
      </c>
      <c r="B468">
        <v>0.39828277859854999</v>
      </c>
      <c r="C468">
        <v>0.49689122747798498</v>
      </c>
    </row>
    <row r="469" spans="1:3" x14ac:dyDescent="0.3">
      <c r="A469" t="s">
        <v>469</v>
      </c>
      <c r="B469">
        <v>0.10607512507707</v>
      </c>
      <c r="C469">
        <v>0.69238641740353002</v>
      </c>
    </row>
    <row r="470" spans="1:3" x14ac:dyDescent="0.3">
      <c r="A470" t="s">
        <v>470</v>
      </c>
      <c r="B470">
        <v>3.6953322511064902E-2</v>
      </c>
      <c r="C470">
        <v>0.41623980105062403</v>
      </c>
    </row>
    <row r="471" spans="1:3" x14ac:dyDescent="0.3">
      <c r="A471" t="s">
        <v>471</v>
      </c>
      <c r="B471">
        <v>0.46802633997724102</v>
      </c>
      <c r="C471">
        <v>0.72814162847328301</v>
      </c>
    </row>
    <row r="472" spans="1:3" x14ac:dyDescent="0.3">
      <c r="A472" t="s">
        <v>472</v>
      </c>
      <c r="B472">
        <v>0.547481769320453</v>
      </c>
      <c r="C472">
        <v>0.60717529758172395</v>
      </c>
    </row>
    <row r="473" spans="1:3" x14ac:dyDescent="0.3">
      <c r="A473" t="s">
        <v>473</v>
      </c>
      <c r="B473">
        <v>0.343328310327147</v>
      </c>
      <c r="C473">
        <v>0.63223621923180495</v>
      </c>
    </row>
    <row r="474" spans="1:3" x14ac:dyDescent="0.3">
      <c r="A474" t="s">
        <v>474</v>
      </c>
      <c r="B474">
        <v>0.52724729959931804</v>
      </c>
      <c r="C474">
        <v>0.509258292471369</v>
      </c>
    </row>
    <row r="475" spans="1:3" x14ac:dyDescent="0.3">
      <c r="A475" t="s">
        <v>475</v>
      </c>
      <c r="B475">
        <v>0.49829456973560399</v>
      </c>
      <c r="C475">
        <v>0.54158779008879698</v>
      </c>
    </row>
    <row r="476" spans="1:3" x14ac:dyDescent="0.3">
      <c r="A476" t="s">
        <v>476</v>
      </c>
      <c r="B476">
        <v>0.234120534925149</v>
      </c>
      <c r="C476">
        <v>0.54050091887587703</v>
      </c>
    </row>
    <row r="477" spans="1:3" x14ac:dyDescent="0.3">
      <c r="A477" t="s">
        <v>477</v>
      </c>
      <c r="B477">
        <v>0.70275984973577599</v>
      </c>
      <c r="C477">
        <v>0.73892525447676005</v>
      </c>
    </row>
    <row r="478" spans="1:3" x14ac:dyDescent="0.3">
      <c r="A478" t="s">
        <v>478</v>
      </c>
      <c r="B478">
        <v>8.5559054344577196E-2</v>
      </c>
      <c r="C478">
        <v>0.65214728885780304</v>
      </c>
    </row>
    <row r="479" spans="1:3" x14ac:dyDescent="0.3">
      <c r="A479" t="s">
        <v>479</v>
      </c>
      <c r="B479">
        <v>0.82687900338799003</v>
      </c>
      <c r="C479">
        <v>0.67708049806929005</v>
      </c>
    </row>
    <row r="480" spans="1:3" x14ac:dyDescent="0.3">
      <c r="A480" t="s">
        <v>480</v>
      </c>
      <c r="B480">
        <v>0.64645673135507398</v>
      </c>
      <c r="C480">
        <v>0.50980587470308603</v>
      </c>
    </row>
    <row r="481" spans="1:3" x14ac:dyDescent="0.3">
      <c r="A481" t="s">
        <v>481</v>
      </c>
      <c r="B481">
        <v>0.84577168893156496</v>
      </c>
      <c r="C481">
        <v>0.62791489679863999</v>
      </c>
    </row>
    <row r="482" spans="1:3" x14ac:dyDescent="0.3">
      <c r="A482" t="s">
        <v>482</v>
      </c>
      <c r="B482">
        <v>0.635469668489405</v>
      </c>
      <c r="C482">
        <v>0.65486642499528702</v>
      </c>
    </row>
    <row r="483" spans="1:3" x14ac:dyDescent="0.3">
      <c r="A483" t="s">
        <v>483</v>
      </c>
      <c r="B483">
        <v>0.75442194134374596</v>
      </c>
      <c r="C483">
        <v>0.70808599381974702</v>
      </c>
    </row>
    <row r="484" spans="1:3" x14ac:dyDescent="0.3">
      <c r="A484" t="s">
        <v>484</v>
      </c>
      <c r="B484">
        <v>7.3414178528104501E-2</v>
      </c>
      <c r="C484">
        <v>0.79149566294412499</v>
      </c>
    </row>
    <row r="485" spans="1:3" x14ac:dyDescent="0.3">
      <c r="A485" t="s">
        <v>485</v>
      </c>
      <c r="B485">
        <v>0.26103338346208799</v>
      </c>
      <c r="C485">
        <v>0.57388181537319105</v>
      </c>
    </row>
    <row r="486" spans="1:3" x14ac:dyDescent="0.3">
      <c r="A486" t="s">
        <v>486</v>
      </c>
      <c r="B486">
        <v>0.45065760245474101</v>
      </c>
      <c r="C486">
        <v>0.57627662606880103</v>
      </c>
    </row>
    <row r="487" spans="1:3" x14ac:dyDescent="0.3">
      <c r="A487" t="s">
        <v>487</v>
      </c>
      <c r="B487">
        <v>8.36049259028908E-2</v>
      </c>
      <c r="C487">
        <v>0.51501043763974097</v>
      </c>
    </row>
    <row r="488" spans="1:3" x14ac:dyDescent="0.3">
      <c r="A488" t="s">
        <v>488</v>
      </c>
      <c r="B488">
        <v>0.97450996364943299</v>
      </c>
      <c r="C488">
        <v>0.71704288996724697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8"/>
  <sheetViews>
    <sheetView workbookViewId="0"/>
  </sheetViews>
  <sheetFormatPr defaultRowHeight="14.4" x14ac:dyDescent="0.3"/>
  <cols>
    <col min="1" max="1" width="6.88671875" bestFit="1" customWidth="1"/>
    <col min="2" max="3" width="12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2.8362878547860501E-2</v>
      </c>
      <c r="C2">
        <v>0.74372839882558095</v>
      </c>
    </row>
    <row r="3" spans="1:3" x14ac:dyDescent="0.3">
      <c r="A3" t="s">
        <v>4</v>
      </c>
      <c r="B3">
        <v>0.532829144669834</v>
      </c>
      <c r="C3">
        <v>0.571183064580708</v>
      </c>
    </row>
    <row r="4" spans="1:3" x14ac:dyDescent="0.3">
      <c r="A4" t="s">
        <v>5</v>
      </c>
      <c r="B4">
        <v>0.253631237568613</v>
      </c>
      <c r="C4">
        <v>0.55627526299934305</v>
      </c>
    </row>
    <row r="5" spans="1:3" x14ac:dyDescent="0.3">
      <c r="A5" t="s">
        <v>6</v>
      </c>
      <c r="B5">
        <v>0.36793452442132202</v>
      </c>
      <c r="C5">
        <v>0.65081009797162503</v>
      </c>
    </row>
    <row r="6" spans="1:3" x14ac:dyDescent="0.3">
      <c r="A6" t="s">
        <v>7</v>
      </c>
      <c r="B6">
        <v>0.381093444885924</v>
      </c>
      <c r="C6">
        <v>0.433592677363626</v>
      </c>
    </row>
    <row r="7" spans="1:3" x14ac:dyDescent="0.3">
      <c r="A7" t="s">
        <v>8</v>
      </c>
      <c r="B7">
        <v>0.39699887713909698</v>
      </c>
      <c r="C7">
        <v>0.59707503813776297</v>
      </c>
    </row>
    <row r="8" spans="1:3" x14ac:dyDescent="0.3">
      <c r="A8" t="s">
        <v>9</v>
      </c>
      <c r="B8">
        <v>0.14997128958647199</v>
      </c>
      <c r="C8">
        <v>0.53433243866438296</v>
      </c>
    </row>
    <row r="9" spans="1:3" x14ac:dyDescent="0.3">
      <c r="A9" t="s">
        <v>10</v>
      </c>
      <c r="B9">
        <v>0.60538976210466999</v>
      </c>
      <c r="C9">
        <v>0.54248711960283302</v>
      </c>
    </row>
    <row r="10" spans="1:3" x14ac:dyDescent="0.3">
      <c r="A10" t="s">
        <v>11</v>
      </c>
      <c r="B10">
        <v>9.9046576551164393E-3</v>
      </c>
      <c r="C10">
        <v>0.44721682327889301</v>
      </c>
    </row>
    <row r="11" spans="1:3" x14ac:dyDescent="0.3">
      <c r="A11" t="s">
        <v>12</v>
      </c>
      <c r="B11">
        <v>0.113858342909737</v>
      </c>
      <c r="C11">
        <v>0.49647294187025198</v>
      </c>
    </row>
    <row r="12" spans="1:3" x14ac:dyDescent="0.3">
      <c r="A12" t="s">
        <v>13</v>
      </c>
      <c r="B12">
        <v>0.336878667016764</v>
      </c>
      <c r="C12">
        <v>0.54341606021195699</v>
      </c>
    </row>
    <row r="13" spans="1:3" x14ac:dyDescent="0.3">
      <c r="A13" t="s">
        <v>14</v>
      </c>
      <c r="B13">
        <v>0.158999283657487</v>
      </c>
      <c r="C13">
        <v>0.55551622499184705</v>
      </c>
    </row>
    <row r="14" spans="1:3" x14ac:dyDescent="0.3">
      <c r="A14" t="s">
        <v>15</v>
      </c>
      <c r="B14">
        <v>0.12856367520713899</v>
      </c>
      <c r="C14">
        <v>0.55589904259578504</v>
      </c>
    </row>
    <row r="15" spans="1:3" x14ac:dyDescent="0.3">
      <c r="A15" t="s">
        <v>16</v>
      </c>
      <c r="B15">
        <v>0.17153570146374</v>
      </c>
      <c r="C15">
        <v>0.53042618067175895</v>
      </c>
    </row>
    <row r="16" spans="1:3" x14ac:dyDescent="0.3">
      <c r="A16" t="s">
        <v>17</v>
      </c>
      <c r="B16">
        <v>3.87595805875907E-2</v>
      </c>
      <c r="C16">
        <v>0.59675171450241504</v>
      </c>
    </row>
    <row r="17" spans="1:3" x14ac:dyDescent="0.3">
      <c r="A17" t="s">
        <v>18</v>
      </c>
      <c r="B17">
        <v>0.57174797730515203</v>
      </c>
      <c r="C17">
        <v>0.64227775927377395</v>
      </c>
    </row>
    <row r="18" spans="1:3" x14ac:dyDescent="0.3">
      <c r="A18" t="s">
        <v>19</v>
      </c>
      <c r="B18">
        <v>0.27245087743517699</v>
      </c>
      <c r="C18">
        <v>0.574692451877581</v>
      </c>
    </row>
    <row r="19" spans="1:3" x14ac:dyDescent="0.3">
      <c r="A19" t="s">
        <v>20</v>
      </c>
      <c r="B19">
        <v>0.57204489735735198</v>
      </c>
      <c r="C19">
        <v>0.57498723941666796</v>
      </c>
    </row>
    <row r="20" spans="1:3" x14ac:dyDescent="0.3">
      <c r="A20" t="s">
        <v>21</v>
      </c>
      <c r="B20">
        <v>0.32203345797218502</v>
      </c>
      <c r="C20">
        <v>0.73532919060111901</v>
      </c>
    </row>
    <row r="21" spans="1:3" x14ac:dyDescent="0.3">
      <c r="A21" t="s">
        <v>22</v>
      </c>
      <c r="B21">
        <v>0.45055239954169601</v>
      </c>
      <c r="C21">
        <v>0.68168897540978501</v>
      </c>
    </row>
    <row r="22" spans="1:3" x14ac:dyDescent="0.3">
      <c r="A22" t="s">
        <v>23</v>
      </c>
      <c r="B22">
        <v>0.33775486100778601</v>
      </c>
      <c r="C22">
        <v>0.73847217392116604</v>
      </c>
    </row>
    <row r="23" spans="1:3" x14ac:dyDescent="0.3">
      <c r="A23" t="s">
        <v>24</v>
      </c>
      <c r="B23">
        <v>0.11179276056783399</v>
      </c>
      <c r="C23">
        <v>0.48406508008232602</v>
      </c>
    </row>
    <row r="24" spans="1:3" x14ac:dyDescent="0.3">
      <c r="A24" t="s">
        <v>25</v>
      </c>
      <c r="B24">
        <v>0.110099743293379</v>
      </c>
      <c r="C24">
        <v>0.490509803075246</v>
      </c>
    </row>
    <row r="25" spans="1:3" x14ac:dyDescent="0.3">
      <c r="A25" t="s">
        <v>26</v>
      </c>
      <c r="B25">
        <v>3.0941067743957801E-2</v>
      </c>
      <c r="C25">
        <v>0.74162052572025705</v>
      </c>
    </row>
    <row r="26" spans="1:3" x14ac:dyDescent="0.3">
      <c r="A26" t="s">
        <v>27</v>
      </c>
      <c r="B26">
        <v>0.184842937021544</v>
      </c>
      <c r="C26">
        <v>0.53558702031368199</v>
      </c>
    </row>
    <row r="27" spans="1:3" x14ac:dyDescent="0.3">
      <c r="A27" t="s">
        <v>28</v>
      </c>
      <c r="B27">
        <v>0.40553687818367101</v>
      </c>
      <c r="C27">
        <v>0.53668973492760197</v>
      </c>
    </row>
    <row r="28" spans="1:3" x14ac:dyDescent="0.3">
      <c r="A28" t="s">
        <v>29</v>
      </c>
      <c r="B28">
        <v>0.47031581799682898</v>
      </c>
      <c r="C28">
        <v>0.53635715737285405</v>
      </c>
    </row>
    <row r="29" spans="1:3" x14ac:dyDescent="0.3">
      <c r="A29" t="s">
        <v>30</v>
      </c>
      <c r="B29">
        <v>0.25753801540821197</v>
      </c>
      <c r="C29">
        <v>0.53577007284943401</v>
      </c>
    </row>
    <row r="30" spans="1:3" x14ac:dyDescent="0.3">
      <c r="A30" t="s">
        <v>31</v>
      </c>
      <c r="B30">
        <v>0.87159582742560004</v>
      </c>
      <c r="C30">
        <v>0.62011283277908402</v>
      </c>
    </row>
    <row r="31" spans="1:3" x14ac:dyDescent="0.3">
      <c r="A31" t="s">
        <v>32</v>
      </c>
      <c r="B31">
        <v>0.43157479597888898</v>
      </c>
      <c r="C31">
        <v>0.67499292156095303</v>
      </c>
    </row>
    <row r="32" spans="1:3" x14ac:dyDescent="0.3">
      <c r="A32" t="s">
        <v>33</v>
      </c>
      <c r="B32">
        <v>0.755601039599334</v>
      </c>
      <c r="C32">
        <v>0.74364361634541498</v>
      </c>
    </row>
    <row r="33" spans="1:3" x14ac:dyDescent="0.3">
      <c r="A33" t="s">
        <v>34</v>
      </c>
      <c r="B33">
        <v>2.18443655278273E-2</v>
      </c>
      <c r="C33">
        <v>0.65455340749868496</v>
      </c>
    </row>
    <row r="34" spans="1:3" x14ac:dyDescent="0.3">
      <c r="A34" t="s">
        <v>35</v>
      </c>
      <c r="B34">
        <v>0.123427467097038</v>
      </c>
      <c r="C34">
        <v>0.497765485371505</v>
      </c>
    </row>
    <row r="35" spans="1:3" x14ac:dyDescent="0.3">
      <c r="A35" t="s">
        <v>36</v>
      </c>
      <c r="B35">
        <v>0.66549218845242097</v>
      </c>
      <c r="C35">
        <v>0.65915477027262304</v>
      </c>
    </row>
    <row r="36" spans="1:3" x14ac:dyDescent="0.3">
      <c r="A36" t="s">
        <v>37</v>
      </c>
      <c r="B36">
        <v>0.78737833191724704</v>
      </c>
      <c r="C36">
        <v>0.65538675147612901</v>
      </c>
    </row>
    <row r="37" spans="1:3" x14ac:dyDescent="0.3">
      <c r="A37" t="s">
        <v>38</v>
      </c>
      <c r="B37">
        <v>0.43769531928255001</v>
      </c>
      <c r="C37">
        <v>0.56857309710041504</v>
      </c>
    </row>
    <row r="38" spans="1:3" x14ac:dyDescent="0.3">
      <c r="A38" t="s">
        <v>39</v>
      </c>
      <c r="B38">
        <v>0.56968589866749997</v>
      </c>
      <c r="C38">
        <v>0.54216369210903104</v>
      </c>
    </row>
    <row r="39" spans="1:3" x14ac:dyDescent="0.3">
      <c r="A39" t="s">
        <v>40</v>
      </c>
      <c r="B39">
        <v>0.30205968906710201</v>
      </c>
      <c r="C39">
        <v>0.65199647007935901</v>
      </c>
    </row>
    <row r="40" spans="1:3" x14ac:dyDescent="0.3">
      <c r="A40" t="s">
        <v>41</v>
      </c>
      <c r="B40">
        <v>0.50680698599478202</v>
      </c>
      <c r="C40">
        <v>0.65710300223599005</v>
      </c>
    </row>
    <row r="41" spans="1:3" x14ac:dyDescent="0.3">
      <c r="A41" t="s">
        <v>42</v>
      </c>
      <c r="B41">
        <v>0.83842899786491798</v>
      </c>
      <c r="C41">
        <v>0.60129475464134097</v>
      </c>
    </row>
    <row r="42" spans="1:3" x14ac:dyDescent="0.3">
      <c r="A42" t="s">
        <v>43</v>
      </c>
      <c r="B42">
        <v>0.22878704933671301</v>
      </c>
      <c r="C42">
        <v>0.64273762223599995</v>
      </c>
    </row>
    <row r="43" spans="1:3" x14ac:dyDescent="0.3">
      <c r="A43" t="s">
        <v>44</v>
      </c>
      <c r="B43">
        <v>0.94980311276193596</v>
      </c>
      <c r="C43">
        <v>0.61391300242202596</v>
      </c>
    </row>
    <row r="44" spans="1:3" x14ac:dyDescent="0.3">
      <c r="A44" t="s">
        <v>45</v>
      </c>
      <c r="B44">
        <v>0.65088090320323599</v>
      </c>
      <c r="C44">
        <v>0.68853019200407495</v>
      </c>
    </row>
    <row r="45" spans="1:3" x14ac:dyDescent="0.3">
      <c r="A45" t="s">
        <v>46</v>
      </c>
      <c r="B45">
        <v>0.56313539479507602</v>
      </c>
      <c r="C45">
        <v>0.76137503607861801</v>
      </c>
    </row>
    <row r="46" spans="1:3" x14ac:dyDescent="0.3">
      <c r="A46" t="s">
        <v>47</v>
      </c>
      <c r="B46">
        <v>0.64132509968653095</v>
      </c>
      <c r="C46">
        <v>0.51335152014442598</v>
      </c>
    </row>
    <row r="47" spans="1:3" x14ac:dyDescent="0.3">
      <c r="A47" t="s">
        <v>48</v>
      </c>
      <c r="B47">
        <v>0.14435538795187</v>
      </c>
      <c r="C47">
        <v>0.48709032009900999</v>
      </c>
    </row>
    <row r="48" spans="1:3" x14ac:dyDescent="0.3">
      <c r="A48" t="s">
        <v>49</v>
      </c>
      <c r="B48">
        <v>0.279114519989277</v>
      </c>
      <c r="C48">
        <v>0.58764479420598603</v>
      </c>
    </row>
    <row r="49" spans="1:3" x14ac:dyDescent="0.3">
      <c r="A49" t="s">
        <v>50</v>
      </c>
      <c r="B49">
        <v>5.3039144992196398E-2</v>
      </c>
      <c r="C49">
        <v>0.47527798894821</v>
      </c>
    </row>
    <row r="50" spans="1:3" x14ac:dyDescent="0.3">
      <c r="A50" t="s">
        <v>51</v>
      </c>
      <c r="B50">
        <v>0.23643502852347301</v>
      </c>
      <c r="C50">
        <v>0.78571610234692002</v>
      </c>
    </row>
    <row r="51" spans="1:3" x14ac:dyDescent="0.3">
      <c r="A51" t="s">
        <v>52</v>
      </c>
      <c r="B51">
        <v>0.66313582019583694</v>
      </c>
      <c r="C51">
        <v>0.54927359570939305</v>
      </c>
    </row>
    <row r="52" spans="1:3" x14ac:dyDescent="0.3">
      <c r="A52" t="s">
        <v>53</v>
      </c>
      <c r="B52">
        <v>0.28777528728752999</v>
      </c>
      <c r="C52">
        <v>0.49908894669711601</v>
      </c>
    </row>
    <row r="53" spans="1:3" x14ac:dyDescent="0.3">
      <c r="A53" t="s">
        <v>54</v>
      </c>
      <c r="B53">
        <v>0.23701693522724501</v>
      </c>
      <c r="C53">
        <v>0.48955053598040699</v>
      </c>
    </row>
    <row r="54" spans="1:3" x14ac:dyDescent="0.3">
      <c r="A54" t="s">
        <v>55</v>
      </c>
      <c r="B54">
        <v>0.25080311383464998</v>
      </c>
      <c r="C54">
        <v>0.69026501459601397</v>
      </c>
    </row>
    <row r="55" spans="1:3" x14ac:dyDescent="0.3">
      <c r="A55" t="s">
        <v>56</v>
      </c>
      <c r="B55">
        <v>0.87663559807134195</v>
      </c>
      <c r="C55">
        <v>0.56937231080290795</v>
      </c>
    </row>
    <row r="56" spans="1:3" x14ac:dyDescent="0.3">
      <c r="A56" t="s">
        <v>57</v>
      </c>
      <c r="B56">
        <v>0.61944505041511899</v>
      </c>
      <c r="C56">
        <v>0.612418483549097</v>
      </c>
    </row>
    <row r="57" spans="1:3" x14ac:dyDescent="0.3">
      <c r="A57" t="s">
        <v>58</v>
      </c>
      <c r="B57">
        <v>0.69443338174718405</v>
      </c>
      <c r="C57">
        <v>0.69049067460605795</v>
      </c>
    </row>
    <row r="58" spans="1:3" x14ac:dyDescent="0.3">
      <c r="A58" t="s">
        <v>59</v>
      </c>
      <c r="B58">
        <v>0.18725142982544599</v>
      </c>
      <c r="C58">
        <v>0.50335371443078603</v>
      </c>
    </row>
    <row r="59" spans="1:3" x14ac:dyDescent="0.3">
      <c r="A59" t="s">
        <v>60</v>
      </c>
      <c r="B59">
        <v>0.710514946966882</v>
      </c>
      <c r="C59">
        <v>0.78244297076019997</v>
      </c>
    </row>
    <row r="60" spans="1:3" x14ac:dyDescent="0.3">
      <c r="A60" t="s">
        <v>61</v>
      </c>
      <c r="B60">
        <v>3.4014113126247497E-2</v>
      </c>
      <c r="C60">
        <v>0.44053289499484399</v>
      </c>
    </row>
    <row r="61" spans="1:3" x14ac:dyDescent="0.3">
      <c r="A61" t="s">
        <v>62</v>
      </c>
      <c r="B61">
        <v>3.8014579061963399E-2</v>
      </c>
      <c r="C61">
        <v>0.53878579513042202</v>
      </c>
    </row>
    <row r="62" spans="1:3" x14ac:dyDescent="0.3">
      <c r="A62" t="s">
        <v>63</v>
      </c>
      <c r="B62">
        <v>0.216780912951195</v>
      </c>
      <c r="C62">
        <v>0.53292243320420196</v>
      </c>
    </row>
    <row r="63" spans="1:3" x14ac:dyDescent="0.3">
      <c r="A63" t="s">
        <v>64</v>
      </c>
      <c r="B63">
        <v>0.17872379802576099</v>
      </c>
      <c r="C63">
        <v>0.54057959090429097</v>
      </c>
    </row>
    <row r="64" spans="1:3" x14ac:dyDescent="0.3">
      <c r="A64" t="s">
        <v>65</v>
      </c>
      <c r="B64">
        <v>0.23156709461188499</v>
      </c>
      <c r="C64">
        <v>0.49910031486812201</v>
      </c>
    </row>
    <row r="65" spans="1:3" x14ac:dyDescent="0.3">
      <c r="A65" t="s">
        <v>66</v>
      </c>
      <c r="B65">
        <v>0.19454144144970201</v>
      </c>
      <c r="C65">
        <v>0.54057460602040697</v>
      </c>
    </row>
    <row r="66" spans="1:3" x14ac:dyDescent="0.3">
      <c r="A66" t="s">
        <v>67</v>
      </c>
      <c r="B66">
        <v>5.7711535432457703E-2</v>
      </c>
      <c r="C66">
        <v>0.45314740432949502</v>
      </c>
    </row>
    <row r="67" spans="1:3" x14ac:dyDescent="0.3">
      <c r="A67" t="s">
        <v>68</v>
      </c>
      <c r="B67">
        <v>0.37874484381855</v>
      </c>
      <c r="C67">
        <v>0.60543112667469201</v>
      </c>
    </row>
    <row r="68" spans="1:3" x14ac:dyDescent="0.3">
      <c r="A68" t="s">
        <v>69</v>
      </c>
      <c r="B68">
        <v>0.24608661040040999</v>
      </c>
      <c r="C68">
        <v>0.57278300648307301</v>
      </c>
    </row>
    <row r="69" spans="1:3" x14ac:dyDescent="0.3">
      <c r="A69" t="s">
        <v>70</v>
      </c>
      <c r="B69">
        <v>0.88751414479768398</v>
      </c>
      <c r="C69">
        <v>0.64021991283398805</v>
      </c>
    </row>
    <row r="70" spans="1:3" x14ac:dyDescent="0.3">
      <c r="A70" t="s">
        <v>71</v>
      </c>
      <c r="B70">
        <v>0.32292580772823498</v>
      </c>
      <c r="C70">
        <v>0.46520929598017302</v>
      </c>
    </row>
    <row r="71" spans="1:3" x14ac:dyDescent="0.3">
      <c r="A71" t="s">
        <v>72</v>
      </c>
      <c r="B71">
        <v>0.51518711134900597</v>
      </c>
      <c r="C71">
        <v>0.59391784704887396</v>
      </c>
    </row>
    <row r="72" spans="1:3" x14ac:dyDescent="0.3">
      <c r="A72" t="s">
        <v>73</v>
      </c>
      <c r="B72">
        <v>0.57772729625368102</v>
      </c>
      <c r="C72">
        <v>0.67807327082548796</v>
      </c>
    </row>
    <row r="73" spans="1:3" x14ac:dyDescent="0.3">
      <c r="A73" t="s">
        <v>74</v>
      </c>
      <c r="B73">
        <v>0.460301588035395</v>
      </c>
      <c r="C73">
        <v>0.71462192991483497</v>
      </c>
    </row>
    <row r="74" spans="1:3" x14ac:dyDescent="0.3">
      <c r="A74" t="s">
        <v>75</v>
      </c>
      <c r="B74">
        <v>1.1498833384442299E-2</v>
      </c>
      <c r="C74">
        <v>0.51527640657467799</v>
      </c>
    </row>
    <row r="75" spans="1:3" x14ac:dyDescent="0.3">
      <c r="A75" t="s">
        <v>76</v>
      </c>
      <c r="B75">
        <v>9.4399380842593902E-2</v>
      </c>
      <c r="C75">
        <v>0.65024613400433795</v>
      </c>
    </row>
    <row r="76" spans="1:3" x14ac:dyDescent="0.3">
      <c r="A76" t="s">
        <v>77</v>
      </c>
      <c r="B76">
        <v>0.171941829315362</v>
      </c>
      <c r="C76">
        <v>0.58358302207760204</v>
      </c>
    </row>
    <row r="77" spans="1:3" x14ac:dyDescent="0.3">
      <c r="A77" t="s">
        <v>78</v>
      </c>
      <c r="B77">
        <v>0.486051065761752</v>
      </c>
      <c r="C77">
        <v>0.64122081539758902</v>
      </c>
    </row>
    <row r="78" spans="1:3" x14ac:dyDescent="0.3">
      <c r="A78" t="s">
        <v>79</v>
      </c>
      <c r="B78">
        <v>0.20228344063002501</v>
      </c>
      <c r="C78">
        <v>0.68988965351347797</v>
      </c>
    </row>
    <row r="79" spans="1:3" x14ac:dyDescent="0.3">
      <c r="A79" t="s">
        <v>80</v>
      </c>
      <c r="B79">
        <v>0.74635680283505701</v>
      </c>
      <c r="C79">
        <v>0.71170516695799002</v>
      </c>
    </row>
    <row r="80" spans="1:3" x14ac:dyDescent="0.3">
      <c r="A80" t="s">
        <v>81</v>
      </c>
      <c r="B80">
        <v>8.1819319419647804E-2</v>
      </c>
      <c r="C80">
        <v>0.50596190128789198</v>
      </c>
    </row>
    <row r="81" spans="1:3" x14ac:dyDescent="0.3">
      <c r="A81" t="s">
        <v>82</v>
      </c>
      <c r="B81">
        <v>5.4344783098748302E-2</v>
      </c>
      <c r="C81">
        <v>0.52419286389066</v>
      </c>
    </row>
    <row r="82" spans="1:3" x14ac:dyDescent="0.3">
      <c r="A82" t="s">
        <v>83</v>
      </c>
      <c r="B82">
        <v>3.0509681046961699E-2</v>
      </c>
      <c r="C82">
        <v>0.43747248792587601</v>
      </c>
    </row>
    <row r="83" spans="1:3" x14ac:dyDescent="0.3">
      <c r="A83" t="s">
        <v>84</v>
      </c>
      <c r="B83">
        <v>7.1937936715137707E-2</v>
      </c>
      <c r="C83">
        <v>0.49083288997812002</v>
      </c>
    </row>
    <row r="84" spans="1:3" x14ac:dyDescent="0.3">
      <c r="A84" t="s">
        <v>85</v>
      </c>
      <c r="B84">
        <v>0.109336194548564</v>
      </c>
      <c r="C84">
        <v>0.45038712725764801</v>
      </c>
    </row>
    <row r="85" spans="1:3" x14ac:dyDescent="0.3">
      <c r="A85" t="s">
        <v>86</v>
      </c>
      <c r="B85">
        <v>0.37513659573516001</v>
      </c>
      <c r="C85">
        <v>0.62658223863058604</v>
      </c>
    </row>
    <row r="86" spans="1:3" x14ac:dyDescent="0.3">
      <c r="A86" t="s">
        <v>87</v>
      </c>
      <c r="B86">
        <v>0.14207356499798399</v>
      </c>
      <c r="C86">
        <v>0.51588064027500102</v>
      </c>
    </row>
    <row r="87" spans="1:3" x14ac:dyDescent="0.3">
      <c r="A87" t="s">
        <v>88</v>
      </c>
      <c r="B87">
        <v>0.55200323463636203</v>
      </c>
      <c r="C87">
        <v>0.71975113302589699</v>
      </c>
    </row>
    <row r="88" spans="1:3" x14ac:dyDescent="0.3">
      <c r="A88" t="s">
        <v>89</v>
      </c>
      <c r="B88">
        <v>0.80540524033557104</v>
      </c>
      <c r="C88">
        <v>0.64836726630649699</v>
      </c>
    </row>
    <row r="89" spans="1:3" x14ac:dyDescent="0.3">
      <c r="A89" t="s">
        <v>90</v>
      </c>
      <c r="B89">
        <v>0.285481157456135</v>
      </c>
      <c r="C89">
        <v>0.62261902860319795</v>
      </c>
    </row>
    <row r="90" spans="1:3" x14ac:dyDescent="0.3">
      <c r="A90" t="s">
        <v>91</v>
      </c>
      <c r="B90">
        <v>0.420523942193542</v>
      </c>
      <c r="C90">
        <v>0.74668622967366405</v>
      </c>
    </row>
    <row r="91" spans="1:3" x14ac:dyDescent="0.3">
      <c r="A91" t="s">
        <v>92</v>
      </c>
      <c r="B91">
        <v>0.70371441532419798</v>
      </c>
      <c r="C91">
        <v>0.632812419173861</v>
      </c>
    </row>
    <row r="92" spans="1:3" x14ac:dyDescent="0.3">
      <c r="A92" t="s">
        <v>93</v>
      </c>
      <c r="B92">
        <v>0.39910318427677699</v>
      </c>
      <c r="C92">
        <v>0.67232694303788798</v>
      </c>
    </row>
    <row r="93" spans="1:3" x14ac:dyDescent="0.3">
      <c r="A93" t="s">
        <v>94</v>
      </c>
      <c r="B93">
        <v>0.25654928525950299</v>
      </c>
      <c r="C93">
        <v>0.53204333283008898</v>
      </c>
    </row>
    <row r="94" spans="1:3" x14ac:dyDescent="0.3">
      <c r="A94" t="s">
        <v>95</v>
      </c>
      <c r="B94">
        <v>0.46987616310286301</v>
      </c>
      <c r="C94">
        <v>0.57790372679088198</v>
      </c>
    </row>
    <row r="95" spans="1:3" x14ac:dyDescent="0.3">
      <c r="A95" t="s">
        <v>96</v>
      </c>
      <c r="B95">
        <v>0.116153208344839</v>
      </c>
      <c r="C95">
        <v>0.53119562651511598</v>
      </c>
    </row>
    <row r="96" spans="1:3" x14ac:dyDescent="0.3">
      <c r="A96" t="s">
        <v>97</v>
      </c>
      <c r="B96">
        <v>6.7508437062219206E-2</v>
      </c>
      <c r="C96">
        <v>0.50487560849655899</v>
      </c>
    </row>
    <row r="97" spans="1:3" x14ac:dyDescent="0.3">
      <c r="A97" t="s">
        <v>98</v>
      </c>
      <c r="B97">
        <v>0.77253809263552098</v>
      </c>
      <c r="C97">
        <v>0.61457276494348601</v>
      </c>
    </row>
    <row r="98" spans="1:3" x14ac:dyDescent="0.3">
      <c r="A98" t="s">
        <v>99</v>
      </c>
      <c r="B98">
        <v>0.51176431009583401</v>
      </c>
      <c r="C98">
        <v>0.67593725664624305</v>
      </c>
    </row>
    <row r="99" spans="1:3" x14ac:dyDescent="0.3">
      <c r="A99" t="s">
        <v>100</v>
      </c>
      <c r="B99">
        <v>0.70137717299310598</v>
      </c>
      <c r="C99">
        <v>0.64822929062414503</v>
      </c>
    </row>
    <row r="100" spans="1:3" x14ac:dyDescent="0.3">
      <c r="A100" t="s">
        <v>101</v>
      </c>
      <c r="B100">
        <v>0.90733847186980099</v>
      </c>
      <c r="C100">
        <v>0.60533417455021898</v>
      </c>
    </row>
    <row r="101" spans="1:3" x14ac:dyDescent="0.3">
      <c r="A101" t="s">
        <v>102</v>
      </c>
      <c r="B101">
        <v>8.3447423552935607E-2</v>
      </c>
      <c r="C101">
        <v>0.47274548127328597</v>
      </c>
    </row>
    <row r="102" spans="1:3" x14ac:dyDescent="0.3">
      <c r="A102" t="s">
        <v>103</v>
      </c>
      <c r="B102">
        <v>4.1313317130623202E-2</v>
      </c>
      <c r="C102">
        <v>0.55676436985434097</v>
      </c>
    </row>
    <row r="103" spans="1:3" x14ac:dyDescent="0.3">
      <c r="A103" t="s">
        <v>104</v>
      </c>
      <c r="B103">
        <v>8.3927891728023205E-3</v>
      </c>
      <c r="C103">
        <v>0.44002258463938698</v>
      </c>
    </row>
    <row r="104" spans="1:3" x14ac:dyDescent="0.3">
      <c r="A104" t="s">
        <v>105</v>
      </c>
      <c r="B104">
        <v>0.509418321283168</v>
      </c>
      <c r="C104">
        <v>0.55237313210633998</v>
      </c>
    </row>
    <row r="105" spans="1:3" x14ac:dyDescent="0.3">
      <c r="A105" t="s">
        <v>106</v>
      </c>
      <c r="B105">
        <v>0.34408032819261503</v>
      </c>
      <c r="C105">
        <v>0.53174770754249101</v>
      </c>
    </row>
    <row r="106" spans="1:3" x14ac:dyDescent="0.3">
      <c r="A106" t="s">
        <v>107</v>
      </c>
      <c r="B106">
        <v>3.82377998076096E-2</v>
      </c>
      <c r="C106">
        <v>0.42313714749173498</v>
      </c>
    </row>
    <row r="107" spans="1:3" x14ac:dyDescent="0.3">
      <c r="A107" t="s">
        <v>109</v>
      </c>
      <c r="B107">
        <v>0.75522067091976497</v>
      </c>
      <c r="C107">
        <v>0.647045350942273</v>
      </c>
    </row>
    <row r="108" spans="1:3" x14ac:dyDescent="0.3">
      <c r="A108" t="s">
        <v>110</v>
      </c>
      <c r="B108">
        <v>0.53289460643980502</v>
      </c>
      <c r="C108">
        <v>0.66344374765332303</v>
      </c>
    </row>
    <row r="109" spans="1:3" x14ac:dyDescent="0.3">
      <c r="A109" t="s">
        <v>111</v>
      </c>
      <c r="B109">
        <v>0.41086233272572498</v>
      </c>
      <c r="C109">
        <v>0.56034494993930795</v>
      </c>
    </row>
    <row r="110" spans="1:3" x14ac:dyDescent="0.3">
      <c r="A110" t="s">
        <v>112</v>
      </c>
      <c r="B110">
        <v>0.870667368466023</v>
      </c>
      <c r="C110">
        <v>0.63141649088984397</v>
      </c>
    </row>
    <row r="111" spans="1:3" x14ac:dyDescent="0.3">
      <c r="A111" t="s">
        <v>113</v>
      </c>
      <c r="B111">
        <v>0.24425140773253101</v>
      </c>
      <c r="C111">
        <v>0.65809615228840301</v>
      </c>
    </row>
    <row r="112" spans="1:3" x14ac:dyDescent="0.3">
      <c r="A112" t="s">
        <v>114</v>
      </c>
      <c r="B112">
        <v>0.116246357204239</v>
      </c>
      <c r="C112">
        <v>0.47987912470084898</v>
      </c>
    </row>
    <row r="113" spans="1:3" x14ac:dyDescent="0.3">
      <c r="A113" t="s">
        <v>115</v>
      </c>
      <c r="B113">
        <v>0.2285357379381</v>
      </c>
      <c r="C113">
        <v>0.52733616673414996</v>
      </c>
    </row>
    <row r="114" spans="1:3" x14ac:dyDescent="0.3">
      <c r="A114" t="s">
        <v>116</v>
      </c>
      <c r="B114">
        <v>0.18087307573045699</v>
      </c>
      <c r="C114">
        <v>0.49654864155198702</v>
      </c>
    </row>
    <row r="115" spans="1:3" x14ac:dyDescent="0.3">
      <c r="A115" t="s">
        <v>117</v>
      </c>
      <c r="B115">
        <v>6.9996379412460799E-2</v>
      </c>
      <c r="C115">
        <v>0.40564930138858202</v>
      </c>
    </row>
    <row r="116" spans="1:3" x14ac:dyDescent="0.3">
      <c r="A116" t="s">
        <v>118</v>
      </c>
      <c r="B116">
        <v>0.86837927686298599</v>
      </c>
      <c r="C116">
        <v>0.65143867260530597</v>
      </c>
    </row>
    <row r="117" spans="1:3" x14ac:dyDescent="0.3">
      <c r="A117" t="s">
        <v>119</v>
      </c>
      <c r="B117">
        <v>0.70973068810837803</v>
      </c>
      <c r="C117">
        <v>0.53317930789627599</v>
      </c>
    </row>
    <row r="118" spans="1:3" x14ac:dyDescent="0.3">
      <c r="A118" t="s">
        <v>120</v>
      </c>
      <c r="B118">
        <v>0.44370464470063098</v>
      </c>
      <c r="C118">
        <v>0.52861125924561303</v>
      </c>
    </row>
    <row r="119" spans="1:3" x14ac:dyDescent="0.3">
      <c r="A119" t="s">
        <v>121</v>
      </c>
      <c r="B119">
        <v>0.48856149995113601</v>
      </c>
      <c r="C119">
        <v>0.55657223810006795</v>
      </c>
    </row>
    <row r="120" spans="1:3" x14ac:dyDescent="0.3">
      <c r="A120" t="s">
        <v>122</v>
      </c>
      <c r="B120">
        <v>0.2037017422196</v>
      </c>
      <c r="C120">
        <v>0.53433182269717705</v>
      </c>
    </row>
    <row r="121" spans="1:3" x14ac:dyDescent="0.3">
      <c r="A121" t="s">
        <v>123</v>
      </c>
      <c r="B121">
        <v>0.461168352591803</v>
      </c>
      <c r="C121">
        <v>0.59930578624832698</v>
      </c>
    </row>
    <row r="122" spans="1:3" x14ac:dyDescent="0.3">
      <c r="A122" t="s">
        <v>124</v>
      </c>
      <c r="B122">
        <v>0.68426655587562502</v>
      </c>
      <c r="C122">
        <v>0.64637428013211995</v>
      </c>
    </row>
    <row r="123" spans="1:3" x14ac:dyDescent="0.3">
      <c r="A123" t="s">
        <v>125</v>
      </c>
      <c r="B123">
        <v>0.247912135690811</v>
      </c>
      <c r="C123">
        <v>0.64458387137860995</v>
      </c>
    </row>
    <row r="124" spans="1:3" x14ac:dyDescent="0.3">
      <c r="A124" t="s">
        <v>126</v>
      </c>
      <c r="B124">
        <v>0.29304781900648502</v>
      </c>
      <c r="C124">
        <v>0.63829265991676198</v>
      </c>
    </row>
    <row r="125" spans="1:3" x14ac:dyDescent="0.3">
      <c r="A125" t="s">
        <v>127</v>
      </c>
      <c r="B125">
        <v>3.07768498249834E-2</v>
      </c>
      <c r="C125">
        <v>0.46225733878356401</v>
      </c>
    </row>
    <row r="126" spans="1:3" x14ac:dyDescent="0.3">
      <c r="A126" t="s">
        <v>128</v>
      </c>
      <c r="B126">
        <v>0.29688841613522299</v>
      </c>
      <c r="C126">
        <v>0.49039542502420502</v>
      </c>
    </row>
    <row r="127" spans="1:3" x14ac:dyDescent="0.3">
      <c r="A127" t="s">
        <v>129</v>
      </c>
      <c r="B127">
        <v>0.63250157606024904</v>
      </c>
      <c r="C127">
        <v>0.71440042418859395</v>
      </c>
    </row>
    <row r="128" spans="1:3" x14ac:dyDescent="0.3">
      <c r="A128" t="s">
        <v>130</v>
      </c>
      <c r="B128">
        <v>0.35289734205977302</v>
      </c>
      <c r="C128">
        <v>0.67105215015847097</v>
      </c>
    </row>
    <row r="129" spans="1:3" x14ac:dyDescent="0.3">
      <c r="A129" t="s">
        <v>131</v>
      </c>
      <c r="B129">
        <v>0.33948279813865301</v>
      </c>
      <c r="C129">
        <v>0.51348001064433901</v>
      </c>
    </row>
    <row r="130" spans="1:3" x14ac:dyDescent="0.3">
      <c r="A130" t="s">
        <v>132</v>
      </c>
      <c r="B130">
        <v>6.24252115991163E-2</v>
      </c>
      <c r="C130">
        <v>0.54399483405168703</v>
      </c>
    </row>
    <row r="131" spans="1:3" x14ac:dyDescent="0.3">
      <c r="A131" t="s">
        <v>133</v>
      </c>
      <c r="B131">
        <v>0.15708788112949901</v>
      </c>
      <c r="C131">
        <v>0.46758224572350898</v>
      </c>
    </row>
    <row r="132" spans="1:3" x14ac:dyDescent="0.3">
      <c r="A132" t="s">
        <v>134</v>
      </c>
      <c r="B132">
        <v>0.70866382882535695</v>
      </c>
      <c r="C132">
        <v>0.69741264428184702</v>
      </c>
    </row>
    <row r="133" spans="1:3" x14ac:dyDescent="0.3">
      <c r="A133" t="s">
        <v>135</v>
      </c>
      <c r="B133">
        <v>0.44299155096368198</v>
      </c>
      <c r="C133">
        <v>0.64189466769169601</v>
      </c>
    </row>
    <row r="134" spans="1:3" x14ac:dyDescent="0.3">
      <c r="A134" t="s">
        <v>136</v>
      </c>
      <c r="B134">
        <v>0.26649741718048803</v>
      </c>
      <c r="C134">
        <v>0.61515435742305402</v>
      </c>
    </row>
    <row r="135" spans="1:3" x14ac:dyDescent="0.3">
      <c r="A135" t="s">
        <v>137</v>
      </c>
      <c r="B135">
        <v>0.431694273413323</v>
      </c>
      <c r="C135">
        <v>0.53402567224586095</v>
      </c>
    </row>
    <row r="136" spans="1:3" x14ac:dyDescent="0.3">
      <c r="A136" t="s">
        <v>138</v>
      </c>
      <c r="B136">
        <v>0.13235502324225401</v>
      </c>
      <c r="C136">
        <v>0.58048603790019104</v>
      </c>
    </row>
    <row r="137" spans="1:3" x14ac:dyDescent="0.3">
      <c r="A137" t="s">
        <v>139</v>
      </c>
      <c r="B137">
        <v>0.31215826976765998</v>
      </c>
      <c r="C137">
        <v>0.57539837397540705</v>
      </c>
    </row>
    <row r="138" spans="1:3" x14ac:dyDescent="0.3">
      <c r="A138" t="s">
        <v>140</v>
      </c>
      <c r="B138">
        <v>1.01837932672043E-2</v>
      </c>
      <c r="C138">
        <v>0.69428845434187503</v>
      </c>
    </row>
    <row r="139" spans="1:3" x14ac:dyDescent="0.3">
      <c r="A139" t="s">
        <v>141</v>
      </c>
      <c r="B139">
        <v>0.213165431878241</v>
      </c>
      <c r="C139">
        <v>0.54013963779762797</v>
      </c>
    </row>
    <row r="140" spans="1:3" x14ac:dyDescent="0.3">
      <c r="A140" t="s">
        <v>142</v>
      </c>
      <c r="B140">
        <v>0.21243806259048201</v>
      </c>
      <c r="C140">
        <v>0.70285232042300405</v>
      </c>
    </row>
    <row r="141" spans="1:3" x14ac:dyDescent="0.3">
      <c r="A141" t="s">
        <v>143</v>
      </c>
      <c r="B141">
        <v>0.49388258238917299</v>
      </c>
      <c r="C141">
        <v>0.58098881559885396</v>
      </c>
    </row>
    <row r="142" spans="1:3" x14ac:dyDescent="0.3">
      <c r="A142" t="s">
        <v>144</v>
      </c>
      <c r="B142">
        <v>0.16136425925634601</v>
      </c>
      <c r="C142">
        <v>0.57904124727774997</v>
      </c>
    </row>
    <row r="143" spans="1:3" x14ac:dyDescent="0.3">
      <c r="A143" t="s">
        <v>145</v>
      </c>
      <c r="B143">
        <v>0.65565112227532496</v>
      </c>
      <c r="C143">
        <v>0.67675302176436503</v>
      </c>
    </row>
    <row r="144" spans="1:3" x14ac:dyDescent="0.3">
      <c r="A144" t="s">
        <v>146</v>
      </c>
      <c r="B144">
        <v>0.47377089238076098</v>
      </c>
      <c r="C144">
        <v>0.65867648835546799</v>
      </c>
    </row>
    <row r="145" spans="1:3" x14ac:dyDescent="0.3">
      <c r="A145" t="s">
        <v>147</v>
      </c>
      <c r="B145">
        <v>0.49184733623953603</v>
      </c>
      <c r="C145">
        <v>0.55605822751088496</v>
      </c>
    </row>
    <row r="146" spans="1:3" x14ac:dyDescent="0.3">
      <c r="A146" t="s">
        <v>148</v>
      </c>
      <c r="B146">
        <v>0.28983836720934603</v>
      </c>
      <c r="C146">
        <v>0.58973369691579602</v>
      </c>
    </row>
    <row r="147" spans="1:3" x14ac:dyDescent="0.3">
      <c r="A147" t="s">
        <v>149</v>
      </c>
      <c r="B147">
        <v>0.13255230435326401</v>
      </c>
      <c r="C147">
        <v>0.53545938824294803</v>
      </c>
    </row>
    <row r="148" spans="1:3" x14ac:dyDescent="0.3">
      <c r="A148" t="s">
        <v>150</v>
      </c>
      <c r="B148">
        <v>8.8127158142487103E-2</v>
      </c>
      <c r="C148">
        <v>0.60350001107694795</v>
      </c>
    </row>
    <row r="149" spans="1:3" x14ac:dyDescent="0.3">
      <c r="A149" t="s">
        <v>151</v>
      </c>
      <c r="B149">
        <v>0.61973890810625498</v>
      </c>
      <c r="C149">
        <v>0.49477484224224</v>
      </c>
    </row>
    <row r="150" spans="1:3" x14ac:dyDescent="0.3">
      <c r="A150" t="s">
        <v>152</v>
      </c>
      <c r="B150">
        <v>0.57488739510915499</v>
      </c>
      <c r="C150">
        <v>0.56455216701241995</v>
      </c>
    </row>
    <row r="151" spans="1:3" x14ac:dyDescent="0.3">
      <c r="A151" t="s">
        <v>153</v>
      </c>
      <c r="B151">
        <v>7.1359223594176999E-2</v>
      </c>
      <c r="C151">
        <v>0.34882326067105002</v>
      </c>
    </row>
    <row r="152" spans="1:3" x14ac:dyDescent="0.3">
      <c r="A152" t="s">
        <v>154</v>
      </c>
      <c r="B152">
        <v>0.553788021173516</v>
      </c>
      <c r="C152">
        <v>0.585055855373948</v>
      </c>
    </row>
    <row r="153" spans="1:3" x14ac:dyDescent="0.3">
      <c r="A153" t="s">
        <v>155</v>
      </c>
      <c r="B153">
        <v>0.37893013562126199</v>
      </c>
      <c r="C153">
        <v>0.46698345403598901</v>
      </c>
    </row>
    <row r="154" spans="1:3" x14ac:dyDescent="0.3">
      <c r="A154" t="s">
        <v>156</v>
      </c>
      <c r="B154">
        <v>0.309369296073987</v>
      </c>
      <c r="C154">
        <v>0.487657499558802</v>
      </c>
    </row>
    <row r="155" spans="1:3" x14ac:dyDescent="0.3">
      <c r="A155" t="s">
        <v>157</v>
      </c>
      <c r="B155">
        <v>4.4663493121563598E-2</v>
      </c>
      <c r="C155">
        <v>0.58265665687679302</v>
      </c>
    </row>
    <row r="156" spans="1:3" x14ac:dyDescent="0.3">
      <c r="A156" t="s">
        <v>158</v>
      </c>
      <c r="B156">
        <v>0.66169205500315498</v>
      </c>
      <c r="C156">
        <v>0.63941384076158003</v>
      </c>
    </row>
    <row r="157" spans="1:3" x14ac:dyDescent="0.3">
      <c r="A157" t="s">
        <v>159</v>
      </c>
      <c r="B157">
        <v>6.6100355328679805E-2</v>
      </c>
      <c r="C157">
        <v>0.52127667238727304</v>
      </c>
    </row>
    <row r="158" spans="1:3" x14ac:dyDescent="0.3">
      <c r="A158" t="s">
        <v>160</v>
      </c>
      <c r="B158">
        <v>0.35267703211447199</v>
      </c>
      <c r="C158">
        <v>0.55601552024593603</v>
      </c>
    </row>
    <row r="159" spans="1:3" x14ac:dyDescent="0.3">
      <c r="A159" t="s">
        <v>161</v>
      </c>
      <c r="B159">
        <v>6.4593367261639598E-2</v>
      </c>
      <c r="C159">
        <v>0.46746969756867202</v>
      </c>
    </row>
    <row r="160" spans="1:3" x14ac:dyDescent="0.3">
      <c r="A160" t="s">
        <v>162</v>
      </c>
      <c r="B160">
        <v>0.49866034635536899</v>
      </c>
      <c r="C160">
        <v>0.659638577119108</v>
      </c>
    </row>
    <row r="161" spans="1:3" x14ac:dyDescent="0.3">
      <c r="A161" t="s">
        <v>163</v>
      </c>
      <c r="B161">
        <v>0.34535752773411099</v>
      </c>
      <c r="C161">
        <v>0.55159479468147898</v>
      </c>
    </row>
    <row r="162" spans="1:3" x14ac:dyDescent="0.3">
      <c r="A162" t="s">
        <v>164</v>
      </c>
      <c r="B162">
        <v>8.2256170473253398E-2</v>
      </c>
      <c r="C162">
        <v>0.48677243467633202</v>
      </c>
    </row>
    <row r="163" spans="1:3" x14ac:dyDescent="0.3">
      <c r="A163" t="s">
        <v>165</v>
      </c>
      <c r="B163">
        <v>2.0674424534882401E-3</v>
      </c>
      <c r="C163">
        <v>0.42213956986913898</v>
      </c>
    </row>
    <row r="164" spans="1:3" x14ac:dyDescent="0.3">
      <c r="A164" t="s">
        <v>166</v>
      </c>
      <c r="B164">
        <v>0.10946328759702401</v>
      </c>
      <c r="C164">
        <v>0.49481484708471901</v>
      </c>
    </row>
    <row r="165" spans="1:3" x14ac:dyDescent="0.3">
      <c r="A165" t="s">
        <v>167</v>
      </c>
      <c r="B165">
        <v>0.28484919078177701</v>
      </c>
      <c r="C165">
        <v>0.53788331804073697</v>
      </c>
    </row>
    <row r="166" spans="1:3" x14ac:dyDescent="0.3">
      <c r="A166" t="s">
        <v>168</v>
      </c>
      <c r="B166">
        <v>0.65966964095846603</v>
      </c>
      <c r="C166">
        <v>0.50381759482514799</v>
      </c>
    </row>
    <row r="167" spans="1:3" x14ac:dyDescent="0.3">
      <c r="A167" t="s">
        <v>169</v>
      </c>
      <c r="B167">
        <v>0.53024697576695301</v>
      </c>
      <c r="C167">
        <v>0.62020323422062495</v>
      </c>
    </row>
    <row r="168" spans="1:3" x14ac:dyDescent="0.3">
      <c r="A168" t="s">
        <v>170</v>
      </c>
      <c r="B168">
        <v>0.110103846012436</v>
      </c>
      <c r="C168">
        <v>0.43941757996303699</v>
      </c>
    </row>
    <row r="169" spans="1:3" x14ac:dyDescent="0.3">
      <c r="A169" t="s">
        <v>171</v>
      </c>
      <c r="B169">
        <v>0.45447364564102299</v>
      </c>
      <c r="C169">
        <v>0.474468513099079</v>
      </c>
    </row>
    <row r="170" spans="1:3" x14ac:dyDescent="0.3">
      <c r="A170" t="s">
        <v>172</v>
      </c>
      <c r="B170">
        <v>0.61730421244093503</v>
      </c>
      <c r="C170">
        <v>0.56556078502699303</v>
      </c>
    </row>
    <row r="171" spans="1:3" x14ac:dyDescent="0.3">
      <c r="A171" t="s">
        <v>173</v>
      </c>
      <c r="B171">
        <v>0.14810049924364599</v>
      </c>
      <c r="C171">
        <v>0.523040125460005</v>
      </c>
    </row>
    <row r="172" spans="1:3" x14ac:dyDescent="0.3">
      <c r="A172" t="s">
        <v>174</v>
      </c>
      <c r="B172">
        <v>0.25104400570827901</v>
      </c>
      <c r="C172">
        <v>0.45439449341848198</v>
      </c>
    </row>
    <row r="173" spans="1:3" x14ac:dyDescent="0.3">
      <c r="A173" t="s">
        <v>175</v>
      </c>
      <c r="B173">
        <v>0.42334269991686901</v>
      </c>
      <c r="C173">
        <v>0.60666796672333301</v>
      </c>
    </row>
    <row r="174" spans="1:3" x14ac:dyDescent="0.3">
      <c r="A174" t="s">
        <v>176</v>
      </c>
      <c r="B174">
        <v>0.48519252183320299</v>
      </c>
      <c r="C174">
        <v>0.70790659027344705</v>
      </c>
    </row>
    <row r="175" spans="1:3" x14ac:dyDescent="0.3">
      <c r="A175" t="s">
        <v>177</v>
      </c>
      <c r="B175">
        <v>0.36027057418902703</v>
      </c>
      <c r="C175">
        <v>0.52056584495470304</v>
      </c>
    </row>
    <row r="176" spans="1:3" x14ac:dyDescent="0.3">
      <c r="A176" t="s">
        <v>178</v>
      </c>
      <c r="B176">
        <v>0.57661342816290695</v>
      </c>
      <c r="C176">
        <v>0.60889589418881396</v>
      </c>
    </row>
    <row r="177" spans="1:3" x14ac:dyDescent="0.3">
      <c r="A177" t="s">
        <v>179</v>
      </c>
      <c r="B177">
        <v>0.47780094843513599</v>
      </c>
      <c r="C177">
        <v>0.57297727505248996</v>
      </c>
    </row>
    <row r="178" spans="1:3" x14ac:dyDescent="0.3">
      <c r="A178" t="s">
        <v>180</v>
      </c>
      <c r="B178">
        <v>0.85990191253454895</v>
      </c>
      <c r="C178">
        <v>0.74052950784780802</v>
      </c>
    </row>
    <row r="179" spans="1:3" x14ac:dyDescent="0.3">
      <c r="A179" t="s">
        <v>181</v>
      </c>
      <c r="B179">
        <v>2.4363148615275099E-2</v>
      </c>
      <c r="C179">
        <v>0.39211736675074599</v>
      </c>
    </row>
    <row r="180" spans="1:3" x14ac:dyDescent="0.3">
      <c r="A180" t="s">
        <v>182</v>
      </c>
      <c r="B180">
        <v>0.18377087012923701</v>
      </c>
      <c r="C180">
        <v>0.65484386054990795</v>
      </c>
    </row>
    <row r="181" spans="1:3" x14ac:dyDescent="0.3">
      <c r="A181" t="s">
        <v>183</v>
      </c>
      <c r="B181">
        <v>0.71888192510928295</v>
      </c>
      <c r="C181">
        <v>0.57170687790353503</v>
      </c>
    </row>
    <row r="182" spans="1:3" x14ac:dyDescent="0.3">
      <c r="A182" t="s">
        <v>184</v>
      </c>
      <c r="B182">
        <v>9.1118255595481798E-2</v>
      </c>
      <c r="C182">
        <v>0.55128462686330504</v>
      </c>
    </row>
    <row r="183" spans="1:3" x14ac:dyDescent="0.3">
      <c r="A183" t="s">
        <v>185</v>
      </c>
      <c r="B183">
        <v>0.45057902771313202</v>
      </c>
      <c r="C183">
        <v>0.69230970497867395</v>
      </c>
    </row>
    <row r="184" spans="1:3" x14ac:dyDescent="0.3">
      <c r="A184" t="s">
        <v>186</v>
      </c>
      <c r="B184">
        <v>0.17440136833777201</v>
      </c>
      <c r="C184">
        <v>0.56157644736196</v>
      </c>
    </row>
    <row r="185" spans="1:3" x14ac:dyDescent="0.3">
      <c r="A185" t="s">
        <v>187</v>
      </c>
      <c r="B185">
        <v>0.218085221678503</v>
      </c>
      <c r="C185">
        <v>0.52111716368068095</v>
      </c>
    </row>
    <row r="186" spans="1:3" x14ac:dyDescent="0.3">
      <c r="A186" t="s">
        <v>188</v>
      </c>
      <c r="B186">
        <v>0.384887348130035</v>
      </c>
      <c r="C186">
        <v>0.637643447597253</v>
      </c>
    </row>
    <row r="187" spans="1:3" x14ac:dyDescent="0.3">
      <c r="A187" t="s">
        <v>189</v>
      </c>
      <c r="B187">
        <v>0.66497763054778303</v>
      </c>
      <c r="C187">
        <v>0.57218569223941496</v>
      </c>
    </row>
    <row r="188" spans="1:3" x14ac:dyDescent="0.3">
      <c r="A188" t="s">
        <v>190</v>
      </c>
      <c r="B188">
        <v>0.27465528379666998</v>
      </c>
      <c r="C188">
        <v>0.53914968422606102</v>
      </c>
    </row>
    <row r="189" spans="1:3" x14ac:dyDescent="0.3">
      <c r="A189" t="s">
        <v>191</v>
      </c>
      <c r="B189">
        <v>0.17344272379220099</v>
      </c>
      <c r="C189">
        <v>0.54779069907681099</v>
      </c>
    </row>
    <row r="190" spans="1:3" x14ac:dyDescent="0.3">
      <c r="A190" t="s">
        <v>192</v>
      </c>
      <c r="B190">
        <v>0.32188302662810703</v>
      </c>
      <c r="C190">
        <v>0.703750282632438</v>
      </c>
    </row>
    <row r="191" spans="1:3" x14ac:dyDescent="0.3">
      <c r="A191" t="s">
        <v>193</v>
      </c>
      <c r="B191">
        <v>0.30587879057758199</v>
      </c>
      <c r="C191">
        <v>0.67382798459992599</v>
      </c>
    </row>
    <row r="192" spans="1:3" x14ac:dyDescent="0.3">
      <c r="A192" t="s">
        <v>194</v>
      </c>
      <c r="B192">
        <v>0.77179707471417802</v>
      </c>
      <c r="C192">
        <v>0.63067258209520105</v>
      </c>
    </row>
    <row r="193" spans="1:3" x14ac:dyDescent="0.3">
      <c r="A193" t="s">
        <v>195</v>
      </c>
      <c r="B193">
        <v>0.26439252359521098</v>
      </c>
      <c r="C193">
        <v>0.67620676542765101</v>
      </c>
    </row>
    <row r="194" spans="1:3" x14ac:dyDescent="0.3">
      <c r="A194" t="s">
        <v>196</v>
      </c>
      <c r="B194">
        <v>0.98283222878225895</v>
      </c>
      <c r="C194">
        <v>0.51547373400218199</v>
      </c>
    </row>
    <row r="195" spans="1:3" x14ac:dyDescent="0.3">
      <c r="A195" t="s">
        <v>197</v>
      </c>
      <c r="B195">
        <v>0.170114142486503</v>
      </c>
      <c r="C195">
        <v>0.46157775350243502</v>
      </c>
    </row>
    <row r="196" spans="1:3" x14ac:dyDescent="0.3">
      <c r="A196" t="s">
        <v>198</v>
      </c>
      <c r="B196">
        <v>0.66015189246736306</v>
      </c>
      <c r="C196">
        <v>0.67179807040206896</v>
      </c>
    </row>
    <row r="197" spans="1:3" x14ac:dyDescent="0.3">
      <c r="A197" t="s">
        <v>199</v>
      </c>
      <c r="B197">
        <v>0.53861419522366405</v>
      </c>
      <c r="C197">
        <v>0.64511018807939002</v>
      </c>
    </row>
    <row r="198" spans="1:3" x14ac:dyDescent="0.3">
      <c r="A198" t="s">
        <v>200</v>
      </c>
      <c r="B198">
        <v>0.95648834898803403</v>
      </c>
      <c r="C198">
        <v>0.5483221216902</v>
      </c>
    </row>
    <row r="199" spans="1:3" x14ac:dyDescent="0.3">
      <c r="A199" t="s">
        <v>201</v>
      </c>
      <c r="B199">
        <v>0.331330180342993</v>
      </c>
      <c r="C199">
        <v>0.46978019634442902</v>
      </c>
    </row>
    <row r="200" spans="1:3" x14ac:dyDescent="0.3">
      <c r="A200" t="s">
        <v>202</v>
      </c>
      <c r="B200">
        <v>0.78099653830594395</v>
      </c>
      <c r="C200">
        <v>0.53067829248170395</v>
      </c>
    </row>
    <row r="201" spans="1:3" x14ac:dyDescent="0.3">
      <c r="A201" t="s">
        <v>203</v>
      </c>
      <c r="B201">
        <v>0.40319965227870003</v>
      </c>
      <c r="C201">
        <v>0.50349967150597097</v>
      </c>
    </row>
    <row r="202" spans="1:3" x14ac:dyDescent="0.3">
      <c r="A202" t="s">
        <v>204</v>
      </c>
      <c r="B202">
        <v>0.80618775211421501</v>
      </c>
      <c r="C202">
        <v>0.63259230693811297</v>
      </c>
    </row>
    <row r="203" spans="1:3" x14ac:dyDescent="0.3">
      <c r="A203" t="s">
        <v>205</v>
      </c>
      <c r="B203">
        <v>0.22938811937415399</v>
      </c>
      <c r="C203">
        <v>0.54858996119048398</v>
      </c>
    </row>
    <row r="204" spans="1:3" x14ac:dyDescent="0.3">
      <c r="A204" t="s">
        <v>206</v>
      </c>
      <c r="B204">
        <v>0.34664422105470899</v>
      </c>
      <c r="C204">
        <v>0.62000265936464405</v>
      </c>
    </row>
    <row r="205" spans="1:3" x14ac:dyDescent="0.3">
      <c r="A205" t="s">
        <v>207</v>
      </c>
      <c r="B205">
        <v>0.228168151815131</v>
      </c>
      <c r="C205">
        <v>0.58872537716781603</v>
      </c>
    </row>
    <row r="206" spans="1:3" x14ac:dyDescent="0.3">
      <c r="A206" t="s">
        <v>208</v>
      </c>
      <c r="B206">
        <v>0.152088779888539</v>
      </c>
      <c r="C206">
        <v>0.50743520210342496</v>
      </c>
    </row>
    <row r="207" spans="1:3" x14ac:dyDescent="0.3">
      <c r="A207" t="s">
        <v>209</v>
      </c>
      <c r="B207">
        <v>4.9823687003649197E-2</v>
      </c>
      <c r="C207">
        <v>0.40811379618034099</v>
      </c>
    </row>
    <row r="208" spans="1:3" x14ac:dyDescent="0.3">
      <c r="A208" t="s">
        <v>210</v>
      </c>
      <c r="B208">
        <v>0.51727370647844595</v>
      </c>
      <c r="C208">
        <v>0.66923779814168405</v>
      </c>
    </row>
    <row r="209" spans="1:3" x14ac:dyDescent="0.3">
      <c r="A209" t="s">
        <v>211</v>
      </c>
      <c r="B209">
        <v>0.36123346997967098</v>
      </c>
      <c r="C209">
        <v>0.60647750038632398</v>
      </c>
    </row>
    <row r="210" spans="1:3" x14ac:dyDescent="0.3">
      <c r="A210" t="s">
        <v>489</v>
      </c>
      <c r="B210">
        <v>0.25062931788027598</v>
      </c>
      <c r="C210">
        <v>0.51297685850319996</v>
      </c>
    </row>
    <row r="211" spans="1:3" x14ac:dyDescent="0.3">
      <c r="A211" t="s">
        <v>212</v>
      </c>
      <c r="B211">
        <v>0.25542087176943501</v>
      </c>
      <c r="C211">
        <v>0.53203247527161301</v>
      </c>
    </row>
    <row r="212" spans="1:3" x14ac:dyDescent="0.3">
      <c r="A212" t="s">
        <v>213</v>
      </c>
      <c r="B212">
        <v>0.72408280146326298</v>
      </c>
      <c r="C212">
        <v>0.52131848627945898</v>
      </c>
    </row>
    <row r="213" spans="1:3" x14ac:dyDescent="0.3">
      <c r="A213" t="s">
        <v>214</v>
      </c>
      <c r="B213">
        <v>0.72379450416821101</v>
      </c>
      <c r="C213">
        <v>0.58756990213795202</v>
      </c>
    </row>
    <row r="214" spans="1:3" x14ac:dyDescent="0.3">
      <c r="A214" t="s">
        <v>215</v>
      </c>
      <c r="B214">
        <v>3.53893092744748E-3</v>
      </c>
      <c r="C214">
        <v>0.65893321614534195</v>
      </c>
    </row>
    <row r="215" spans="1:3" x14ac:dyDescent="0.3">
      <c r="A215" t="s">
        <v>216</v>
      </c>
      <c r="B215">
        <v>0.51383341227000101</v>
      </c>
      <c r="C215">
        <v>0.516168167885244</v>
      </c>
    </row>
    <row r="216" spans="1:3" x14ac:dyDescent="0.3">
      <c r="A216" t="s">
        <v>217</v>
      </c>
      <c r="B216">
        <v>0.27815165225851901</v>
      </c>
      <c r="C216">
        <v>0.50253481832056401</v>
      </c>
    </row>
    <row r="217" spans="1:3" x14ac:dyDescent="0.3">
      <c r="A217" t="s">
        <v>218</v>
      </c>
      <c r="B217">
        <v>0.17261286965106301</v>
      </c>
      <c r="C217">
        <v>0.62066019217374002</v>
      </c>
    </row>
    <row r="218" spans="1:3" x14ac:dyDescent="0.3">
      <c r="A218" t="s">
        <v>219</v>
      </c>
      <c r="B218">
        <v>0.19970962006502499</v>
      </c>
      <c r="C218">
        <v>0.78802283180261601</v>
      </c>
    </row>
    <row r="219" spans="1:3" x14ac:dyDescent="0.3">
      <c r="A219" t="s">
        <v>220</v>
      </c>
      <c r="B219">
        <v>0.455573125160745</v>
      </c>
      <c r="C219">
        <v>0.57289705752686904</v>
      </c>
    </row>
    <row r="220" spans="1:3" x14ac:dyDescent="0.3">
      <c r="A220" t="s">
        <v>221</v>
      </c>
      <c r="B220">
        <v>0.25014285360543898</v>
      </c>
      <c r="C220">
        <v>0.56278586194531999</v>
      </c>
    </row>
    <row r="221" spans="1:3" x14ac:dyDescent="0.3">
      <c r="A221" t="s">
        <v>222</v>
      </c>
      <c r="B221">
        <v>0.72862366020851799</v>
      </c>
      <c r="C221">
        <v>0.536789519313286</v>
      </c>
    </row>
    <row r="222" spans="1:3" x14ac:dyDescent="0.3">
      <c r="A222" t="s">
        <v>223</v>
      </c>
      <c r="B222">
        <v>0.37088546372631098</v>
      </c>
      <c r="C222">
        <v>0.56716352881225596</v>
      </c>
    </row>
    <row r="223" spans="1:3" x14ac:dyDescent="0.3">
      <c r="A223" t="s">
        <v>224</v>
      </c>
      <c r="B223">
        <v>0.28139161403177598</v>
      </c>
      <c r="C223">
        <v>0.486979048550782</v>
      </c>
    </row>
    <row r="224" spans="1:3" x14ac:dyDescent="0.3">
      <c r="A224" t="s">
        <v>225</v>
      </c>
      <c r="B224">
        <v>3.3323419233090602E-2</v>
      </c>
      <c r="C224">
        <v>0.43996717713151701</v>
      </c>
    </row>
    <row r="225" spans="1:3" x14ac:dyDescent="0.3">
      <c r="A225" t="s">
        <v>226</v>
      </c>
      <c r="B225">
        <v>0.54454429600058796</v>
      </c>
      <c r="C225">
        <v>0.53725831541237801</v>
      </c>
    </row>
    <row r="226" spans="1:3" x14ac:dyDescent="0.3">
      <c r="A226" t="s">
        <v>227</v>
      </c>
      <c r="B226">
        <v>0.63723390160007498</v>
      </c>
      <c r="C226">
        <v>0.45321329574999902</v>
      </c>
    </row>
    <row r="227" spans="1:3" x14ac:dyDescent="0.3">
      <c r="A227" t="s">
        <v>228</v>
      </c>
      <c r="B227">
        <v>0.82738905179880395</v>
      </c>
      <c r="C227">
        <v>0.49399325677170802</v>
      </c>
    </row>
    <row r="228" spans="1:3" x14ac:dyDescent="0.3">
      <c r="A228" t="s">
        <v>229</v>
      </c>
      <c r="B228">
        <v>0.11309541463081101</v>
      </c>
      <c r="C228">
        <v>0.49901937801660301</v>
      </c>
    </row>
    <row r="229" spans="1:3" x14ac:dyDescent="0.3">
      <c r="A229" t="s">
        <v>230</v>
      </c>
      <c r="B229">
        <v>0.65446505786276699</v>
      </c>
      <c r="C229">
        <v>0.536020064112262</v>
      </c>
    </row>
    <row r="230" spans="1:3" x14ac:dyDescent="0.3">
      <c r="A230" t="s">
        <v>231</v>
      </c>
      <c r="B230">
        <v>0.49466760206373001</v>
      </c>
      <c r="C230">
        <v>0.59459094434029502</v>
      </c>
    </row>
    <row r="231" spans="1:3" x14ac:dyDescent="0.3">
      <c r="A231" t="s">
        <v>232</v>
      </c>
      <c r="B231">
        <v>0.36332632926865299</v>
      </c>
      <c r="C231">
        <v>0.77013265167297296</v>
      </c>
    </row>
    <row r="232" spans="1:3" x14ac:dyDescent="0.3">
      <c r="A232" t="s">
        <v>233</v>
      </c>
      <c r="B232">
        <v>6.2635127027785504E-3</v>
      </c>
      <c r="C232">
        <v>0.429649849689408</v>
      </c>
    </row>
    <row r="233" spans="1:3" x14ac:dyDescent="0.3">
      <c r="A233" t="s">
        <v>234</v>
      </c>
      <c r="B233">
        <v>6.9692002327579203E-2</v>
      </c>
      <c r="C233">
        <v>0.54232105728923896</v>
      </c>
    </row>
    <row r="234" spans="1:3" x14ac:dyDescent="0.3">
      <c r="A234" t="s">
        <v>235</v>
      </c>
      <c r="B234">
        <v>0.498455951711259</v>
      </c>
      <c r="C234">
        <v>0.453280804516698</v>
      </c>
    </row>
    <row r="235" spans="1:3" x14ac:dyDescent="0.3">
      <c r="A235" t="s">
        <v>236</v>
      </c>
      <c r="B235">
        <v>2.5774166722602299E-2</v>
      </c>
      <c r="C235">
        <v>0.54105887549225395</v>
      </c>
    </row>
    <row r="236" spans="1:3" x14ac:dyDescent="0.3">
      <c r="A236" t="s">
        <v>237</v>
      </c>
      <c r="B236">
        <v>4.9330976399131702E-3</v>
      </c>
      <c r="C236">
        <v>0.62121762433064698</v>
      </c>
    </row>
    <row r="237" spans="1:3" x14ac:dyDescent="0.3">
      <c r="A237" t="s">
        <v>238</v>
      </c>
      <c r="B237">
        <v>0.50753951918116502</v>
      </c>
      <c r="C237">
        <v>0.55563256262515504</v>
      </c>
    </row>
    <row r="238" spans="1:3" x14ac:dyDescent="0.3">
      <c r="A238" t="s">
        <v>239</v>
      </c>
      <c r="B238">
        <v>0.70810252870061696</v>
      </c>
      <c r="C238">
        <v>0.64187763968216405</v>
      </c>
    </row>
    <row r="239" spans="1:3" x14ac:dyDescent="0.3">
      <c r="A239" t="s">
        <v>240</v>
      </c>
      <c r="B239">
        <v>0.16495566054383501</v>
      </c>
      <c r="C239">
        <v>0.63740685243852302</v>
      </c>
    </row>
    <row r="240" spans="1:3" x14ac:dyDescent="0.3">
      <c r="A240" t="s">
        <v>241</v>
      </c>
      <c r="B240">
        <v>1.9044066313459201E-2</v>
      </c>
      <c r="C240">
        <v>0.430131533256502</v>
      </c>
    </row>
    <row r="241" spans="1:3" x14ac:dyDescent="0.3">
      <c r="A241" t="s">
        <v>242</v>
      </c>
      <c r="B241">
        <v>0.22824262888717101</v>
      </c>
      <c r="C241">
        <v>0.62940136978348205</v>
      </c>
    </row>
    <row r="242" spans="1:3" x14ac:dyDescent="0.3">
      <c r="A242" t="s">
        <v>243</v>
      </c>
      <c r="B242">
        <v>0.58004681831861904</v>
      </c>
      <c r="C242">
        <v>0.47420738805267998</v>
      </c>
    </row>
    <row r="243" spans="1:3" x14ac:dyDescent="0.3">
      <c r="A243" t="s">
        <v>244</v>
      </c>
      <c r="B243">
        <v>0.67694991357344503</v>
      </c>
      <c r="C243">
        <v>0.68340728935564998</v>
      </c>
    </row>
    <row r="244" spans="1:3" x14ac:dyDescent="0.3">
      <c r="A244" t="s">
        <v>245</v>
      </c>
      <c r="B244">
        <v>0.47882209654083502</v>
      </c>
      <c r="C244">
        <v>0.617695146842414</v>
      </c>
    </row>
    <row r="245" spans="1:3" x14ac:dyDescent="0.3">
      <c r="A245" t="s">
        <v>246</v>
      </c>
      <c r="B245">
        <v>0.14458334452017901</v>
      </c>
      <c r="C245">
        <v>0.57517732146004896</v>
      </c>
    </row>
    <row r="246" spans="1:3" x14ac:dyDescent="0.3">
      <c r="A246" t="s">
        <v>247</v>
      </c>
      <c r="B246">
        <v>0.10216442607062499</v>
      </c>
      <c r="C246">
        <v>0.55109751734620804</v>
      </c>
    </row>
    <row r="247" spans="1:3" x14ac:dyDescent="0.3">
      <c r="A247" t="s">
        <v>248</v>
      </c>
      <c r="B247">
        <v>0.53071456157480201</v>
      </c>
      <c r="C247">
        <v>0.69448002681096999</v>
      </c>
    </row>
    <row r="248" spans="1:3" x14ac:dyDescent="0.3">
      <c r="A248" t="s">
        <v>249</v>
      </c>
      <c r="B248">
        <v>0.76805314388767099</v>
      </c>
      <c r="C248">
        <v>0.69179863995603696</v>
      </c>
    </row>
    <row r="249" spans="1:3" x14ac:dyDescent="0.3">
      <c r="A249" t="s">
        <v>250</v>
      </c>
      <c r="B249">
        <v>0.57433009081091602</v>
      </c>
      <c r="C249">
        <v>0.70802884527542098</v>
      </c>
    </row>
    <row r="250" spans="1:3" x14ac:dyDescent="0.3">
      <c r="A250" t="s">
        <v>251</v>
      </c>
      <c r="B250">
        <v>0.86892257925188299</v>
      </c>
      <c r="C250">
        <v>0.64682065007926204</v>
      </c>
    </row>
    <row r="251" spans="1:3" x14ac:dyDescent="0.3">
      <c r="A251" t="s">
        <v>252</v>
      </c>
      <c r="B251">
        <v>0.24707855863317801</v>
      </c>
      <c r="C251">
        <v>0.51738143872756304</v>
      </c>
    </row>
    <row r="252" spans="1:3" x14ac:dyDescent="0.3">
      <c r="A252" t="s">
        <v>253</v>
      </c>
      <c r="B252">
        <v>0.76114108534890301</v>
      </c>
      <c r="C252">
        <v>0.68546930804745099</v>
      </c>
    </row>
    <row r="253" spans="1:3" x14ac:dyDescent="0.3">
      <c r="A253" t="s">
        <v>254</v>
      </c>
      <c r="B253">
        <v>0.57312884946789799</v>
      </c>
      <c r="C253">
        <v>0.66877627639436898</v>
      </c>
    </row>
    <row r="254" spans="1:3" x14ac:dyDescent="0.3">
      <c r="A254" t="s">
        <v>255</v>
      </c>
      <c r="B254">
        <v>0.50729003377793702</v>
      </c>
      <c r="C254">
        <v>0.61697357190079505</v>
      </c>
    </row>
    <row r="255" spans="1:3" x14ac:dyDescent="0.3">
      <c r="A255" t="s">
        <v>256</v>
      </c>
      <c r="B255">
        <v>0.885212003028505</v>
      </c>
      <c r="C255">
        <v>0.67258522108107799</v>
      </c>
    </row>
    <row r="256" spans="1:3" x14ac:dyDescent="0.3">
      <c r="A256" t="s">
        <v>257</v>
      </c>
      <c r="B256">
        <v>0.68014963330720501</v>
      </c>
      <c r="C256">
        <v>0.57299175087618703</v>
      </c>
    </row>
    <row r="257" spans="1:3" x14ac:dyDescent="0.3">
      <c r="A257" t="s">
        <v>258</v>
      </c>
      <c r="B257">
        <v>5.0684822059926596E-3</v>
      </c>
      <c r="C257">
        <v>0.41602357367312998</v>
      </c>
    </row>
    <row r="258" spans="1:3" x14ac:dyDescent="0.3">
      <c r="A258" t="s">
        <v>259</v>
      </c>
      <c r="B258">
        <v>0.86036579615839204</v>
      </c>
      <c r="C258">
        <v>0.68147593174578402</v>
      </c>
    </row>
    <row r="259" spans="1:3" x14ac:dyDescent="0.3">
      <c r="A259" t="s">
        <v>260</v>
      </c>
      <c r="B259">
        <v>0.72332077788314997</v>
      </c>
      <c r="C259">
        <v>0.657570916216628</v>
      </c>
    </row>
    <row r="260" spans="1:3" x14ac:dyDescent="0.3">
      <c r="A260" t="s">
        <v>261</v>
      </c>
      <c r="B260">
        <v>0.83259054548167699</v>
      </c>
      <c r="C260">
        <v>0.56970748567533003</v>
      </c>
    </row>
    <row r="261" spans="1:3" x14ac:dyDescent="0.3">
      <c r="A261" t="s">
        <v>262</v>
      </c>
      <c r="B261">
        <v>7.0155817422357006E-2</v>
      </c>
      <c r="C261">
        <v>0.45308932456206902</v>
      </c>
    </row>
    <row r="262" spans="1:3" x14ac:dyDescent="0.3">
      <c r="A262" t="s">
        <v>263</v>
      </c>
      <c r="B262">
        <v>0.58623122223133795</v>
      </c>
      <c r="C262">
        <v>0.46882109911660502</v>
      </c>
    </row>
    <row r="263" spans="1:3" x14ac:dyDescent="0.3">
      <c r="A263" t="s">
        <v>264</v>
      </c>
      <c r="B263">
        <v>0.23682307462989299</v>
      </c>
      <c r="C263">
        <v>0.54586397980634305</v>
      </c>
    </row>
    <row r="264" spans="1:3" x14ac:dyDescent="0.3">
      <c r="A264" t="s">
        <v>265</v>
      </c>
      <c r="B264">
        <v>0.227787429316027</v>
      </c>
      <c r="C264">
        <v>0.78497686396537902</v>
      </c>
    </row>
    <row r="265" spans="1:3" x14ac:dyDescent="0.3">
      <c r="A265" t="s">
        <v>266</v>
      </c>
      <c r="B265">
        <v>0.47687382428028702</v>
      </c>
      <c r="C265">
        <v>0.69192546979596603</v>
      </c>
    </row>
    <row r="266" spans="1:3" x14ac:dyDescent="0.3">
      <c r="A266" t="s">
        <v>267</v>
      </c>
      <c r="B266">
        <v>0.64144234876518802</v>
      </c>
      <c r="C266">
        <v>0.55192265514121197</v>
      </c>
    </row>
    <row r="267" spans="1:3" x14ac:dyDescent="0.3">
      <c r="A267" t="s">
        <v>268</v>
      </c>
      <c r="B267">
        <v>0.59253069048979001</v>
      </c>
      <c r="C267">
        <v>0.50087026340025298</v>
      </c>
    </row>
    <row r="268" spans="1:3" x14ac:dyDescent="0.3">
      <c r="A268" t="s">
        <v>269</v>
      </c>
      <c r="B268">
        <v>6.6620842726557702E-2</v>
      </c>
      <c r="C268">
        <v>0.46738598107651802</v>
      </c>
    </row>
    <row r="269" spans="1:3" x14ac:dyDescent="0.3">
      <c r="A269" t="s">
        <v>270</v>
      </c>
      <c r="B269">
        <v>0.669502061245692</v>
      </c>
      <c r="C269">
        <v>0.55385935318674595</v>
      </c>
    </row>
    <row r="270" spans="1:3" x14ac:dyDescent="0.3">
      <c r="A270" t="s">
        <v>271</v>
      </c>
      <c r="B270">
        <v>0.78601766696840003</v>
      </c>
      <c r="C270">
        <v>0.64703062337345896</v>
      </c>
    </row>
    <row r="271" spans="1:3" x14ac:dyDescent="0.3">
      <c r="A271" t="s">
        <v>272</v>
      </c>
      <c r="B271">
        <v>0.100463167566263</v>
      </c>
      <c r="C271">
        <v>0.54828316497030904</v>
      </c>
    </row>
    <row r="272" spans="1:3" x14ac:dyDescent="0.3">
      <c r="A272" t="s">
        <v>273</v>
      </c>
      <c r="B272">
        <v>0.65413805287244897</v>
      </c>
      <c r="C272">
        <v>0.68385146968128396</v>
      </c>
    </row>
    <row r="273" spans="1:3" x14ac:dyDescent="0.3">
      <c r="A273" t="s">
        <v>274</v>
      </c>
      <c r="B273">
        <v>1.1546303903678E-2</v>
      </c>
      <c r="C273">
        <v>0.406029600614497</v>
      </c>
    </row>
    <row r="274" spans="1:3" x14ac:dyDescent="0.3">
      <c r="A274" t="s">
        <v>275</v>
      </c>
      <c r="B274">
        <v>5.0309537674156198E-2</v>
      </c>
      <c r="C274">
        <v>0.65483975973132502</v>
      </c>
    </row>
    <row r="275" spans="1:3" x14ac:dyDescent="0.3">
      <c r="A275" t="s">
        <v>276</v>
      </c>
      <c r="B275">
        <v>0.61556973329307596</v>
      </c>
      <c r="C275">
        <v>0.64628228804287102</v>
      </c>
    </row>
    <row r="276" spans="1:3" x14ac:dyDescent="0.3">
      <c r="A276" t="s">
        <v>277</v>
      </c>
      <c r="B276">
        <v>0.73784952349136201</v>
      </c>
      <c r="C276">
        <v>0.62099135140435902</v>
      </c>
    </row>
    <row r="277" spans="1:3" x14ac:dyDescent="0.3">
      <c r="A277" t="s">
        <v>278</v>
      </c>
      <c r="B277">
        <v>0.77019108238623701</v>
      </c>
      <c r="C277">
        <v>0.65528058162949498</v>
      </c>
    </row>
    <row r="278" spans="1:3" x14ac:dyDescent="0.3">
      <c r="A278" t="s">
        <v>279</v>
      </c>
      <c r="B278">
        <v>0.81693694146198603</v>
      </c>
      <c r="C278">
        <v>0.66492747663314999</v>
      </c>
    </row>
    <row r="279" spans="1:3" x14ac:dyDescent="0.3">
      <c r="A279" t="s">
        <v>280</v>
      </c>
      <c r="B279">
        <v>4.8552369521812501E-2</v>
      </c>
      <c r="C279">
        <v>0.49913491009031502</v>
      </c>
    </row>
    <row r="280" spans="1:3" x14ac:dyDescent="0.3">
      <c r="A280" t="s">
        <v>281</v>
      </c>
      <c r="B280">
        <v>1.2810236177763499E-2</v>
      </c>
      <c r="C280">
        <v>0.43372182561711897</v>
      </c>
    </row>
    <row r="281" spans="1:3" x14ac:dyDescent="0.3">
      <c r="A281" t="s">
        <v>282</v>
      </c>
      <c r="B281">
        <v>0.61627258572772203</v>
      </c>
      <c r="C281">
        <v>0.62831389188046305</v>
      </c>
    </row>
    <row r="282" spans="1:3" x14ac:dyDescent="0.3">
      <c r="A282" t="s">
        <v>283</v>
      </c>
      <c r="B282">
        <v>0.72266172354131797</v>
      </c>
      <c r="C282">
        <v>0.60139291013607599</v>
      </c>
    </row>
    <row r="283" spans="1:3" x14ac:dyDescent="0.3">
      <c r="A283" t="s">
        <v>284</v>
      </c>
      <c r="B283">
        <v>0.86664018435003198</v>
      </c>
      <c r="C283">
        <v>0.58553510629561101</v>
      </c>
    </row>
    <row r="284" spans="1:3" x14ac:dyDescent="0.3">
      <c r="A284" t="s">
        <v>285</v>
      </c>
      <c r="B284">
        <v>0.74702214384071997</v>
      </c>
      <c r="C284">
        <v>0.53158286871162097</v>
      </c>
    </row>
    <row r="285" spans="1:3" x14ac:dyDescent="0.3">
      <c r="A285" t="s">
        <v>286</v>
      </c>
      <c r="B285">
        <v>0.44301291725146602</v>
      </c>
      <c r="C285">
        <v>0.67855303922053101</v>
      </c>
    </row>
    <row r="286" spans="1:3" x14ac:dyDescent="0.3">
      <c r="A286" t="s">
        <v>287</v>
      </c>
      <c r="B286">
        <v>0.67403628389124903</v>
      </c>
      <c r="C286">
        <v>0.58427395841542396</v>
      </c>
    </row>
    <row r="287" spans="1:3" x14ac:dyDescent="0.3">
      <c r="A287" t="s">
        <v>288</v>
      </c>
      <c r="B287">
        <v>0.52478435563746195</v>
      </c>
      <c r="C287">
        <v>0.56735549649686501</v>
      </c>
    </row>
    <row r="288" spans="1:3" x14ac:dyDescent="0.3">
      <c r="A288" t="s">
        <v>289</v>
      </c>
      <c r="B288">
        <v>0.77020573699652595</v>
      </c>
      <c r="C288">
        <v>0.74083706501469204</v>
      </c>
    </row>
    <row r="289" spans="1:3" x14ac:dyDescent="0.3">
      <c r="A289" t="s">
        <v>290</v>
      </c>
      <c r="B289">
        <v>0.43000236714712597</v>
      </c>
      <c r="C289">
        <v>0.593415574823974</v>
      </c>
    </row>
    <row r="290" spans="1:3" x14ac:dyDescent="0.3">
      <c r="A290" t="s">
        <v>291</v>
      </c>
      <c r="B290">
        <v>0.487851214936115</v>
      </c>
      <c r="C290">
        <v>0.50258197339765298</v>
      </c>
    </row>
    <row r="291" spans="1:3" x14ac:dyDescent="0.3">
      <c r="A291" t="s">
        <v>292</v>
      </c>
      <c r="B291">
        <v>0.53691245410479704</v>
      </c>
      <c r="C291">
        <v>0.62451438527437397</v>
      </c>
    </row>
    <row r="292" spans="1:3" x14ac:dyDescent="0.3">
      <c r="A292" t="s">
        <v>293</v>
      </c>
      <c r="B292">
        <v>0.61418674437154697</v>
      </c>
      <c r="C292">
        <v>0.63082698673955795</v>
      </c>
    </row>
    <row r="293" spans="1:3" x14ac:dyDescent="0.3">
      <c r="A293" t="s">
        <v>294</v>
      </c>
      <c r="B293">
        <v>0.88579180045438299</v>
      </c>
      <c r="C293">
        <v>0.66573020132873295</v>
      </c>
    </row>
    <row r="294" spans="1:3" x14ac:dyDescent="0.3">
      <c r="A294" t="s">
        <v>295</v>
      </c>
      <c r="B294">
        <v>0.32238741001875798</v>
      </c>
      <c r="C294">
        <v>0.54218220202563405</v>
      </c>
    </row>
    <row r="295" spans="1:3" x14ac:dyDescent="0.3">
      <c r="A295" t="s">
        <v>296</v>
      </c>
      <c r="B295">
        <v>0.49731584100520998</v>
      </c>
      <c r="C295">
        <v>0.72615774952572698</v>
      </c>
    </row>
    <row r="296" spans="1:3" x14ac:dyDescent="0.3">
      <c r="A296" t="s">
        <v>297</v>
      </c>
      <c r="B296">
        <v>0.31775778549898298</v>
      </c>
      <c r="C296">
        <v>0.65510144475335197</v>
      </c>
    </row>
    <row r="297" spans="1:3" x14ac:dyDescent="0.3">
      <c r="A297" t="s">
        <v>298</v>
      </c>
      <c r="B297">
        <v>0.42488520865827101</v>
      </c>
      <c r="C297">
        <v>0.73200225440709998</v>
      </c>
    </row>
    <row r="298" spans="1:3" x14ac:dyDescent="0.3">
      <c r="A298" t="s">
        <v>299</v>
      </c>
      <c r="B298">
        <v>0.61014799084595495</v>
      </c>
      <c r="C298">
        <v>0.582090019162945</v>
      </c>
    </row>
    <row r="299" spans="1:3" x14ac:dyDescent="0.3">
      <c r="A299" t="s">
        <v>300</v>
      </c>
      <c r="B299">
        <v>0.39179147687536398</v>
      </c>
      <c r="C299">
        <v>0.52993767973194705</v>
      </c>
    </row>
    <row r="300" spans="1:3" x14ac:dyDescent="0.3">
      <c r="A300" t="s">
        <v>301</v>
      </c>
      <c r="B300">
        <v>0.39621144526443502</v>
      </c>
      <c r="C300">
        <v>0.79790397106721</v>
      </c>
    </row>
    <row r="301" spans="1:3" x14ac:dyDescent="0.3">
      <c r="A301" t="s">
        <v>302</v>
      </c>
      <c r="B301">
        <v>0.35300804686270298</v>
      </c>
      <c r="C301">
        <v>0.533532945645248</v>
      </c>
    </row>
    <row r="302" spans="1:3" x14ac:dyDescent="0.3">
      <c r="A302" t="s">
        <v>303</v>
      </c>
      <c r="B302">
        <v>0.80335186584995699</v>
      </c>
      <c r="C302">
        <v>0.54607498862140302</v>
      </c>
    </row>
    <row r="303" spans="1:3" x14ac:dyDescent="0.3">
      <c r="A303" t="s">
        <v>304</v>
      </c>
      <c r="B303">
        <v>0.348581091254618</v>
      </c>
      <c r="C303">
        <v>0.50223678119793203</v>
      </c>
    </row>
    <row r="304" spans="1:3" x14ac:dyDescent="0.3">
      <c r="A304" t="s">
        <v>305</v>
      </c>
      <c r="B304">
        <v>0.108702273555529</v>
      </c>
      <c r="C304">
        <v>0.41103557648246097</v>
      </c>
    </row>
    <row r="305" spans="1:3" x14ac:dyDescent="0.3">
      <c r="A305" t="s">
        <v>306</v>
      </c>
      <c r="B305">
        <v>0.91051774455296397</v>
      </c>
      <c r="C305">
        <v>0.60556579197341898</v>
      </c>
    </row>
    <row r="306" spans="1:3" x14ac:dyDescent="0.3">
      <c r="A306" t="s">
        <v>307</v>
      </c>
      <c r="B306">
        <v>0.161182046257932</v>
      </c>
      <c r="C306">
        <v>0.51920999241106003</v>
      </c>
    </row>
    <row r="307" spans="1:3" x14ac:dyDescent="0.3">
      <c r="A307" t="s">
        <v>308</v>
      </c>
      <c r="B307">
        <v>0.19516812080315901</v>
      </c>
      <c r="C307">
        <v>0.50588244128575199</v>
      </c>
    </row>
    <row r="308" spans="1:3" x14ac:dyDescent="0.3">
      <c r="A308" t="s">
        <v>309</v>
      </c>
      <c r="B308">
        <v>0.13466928982388199</v>
      </c>
      <c r="C308">
        <v>0.51599278392693704</v>
      </c>
    </row>
    <row r="309" spans="1:3" x14ac:dyDescent="0.3">
      <c r="A309" t="s">
        <v>310</v>
      </c>
      <c r="B309">
        <v>0.38627921140346999</v>
      </c>
      <c r="C309">
        <v>0.53709569355682596</v>
      </c>
    </row>
    <row r="310" spans="1:3" x14ac:dyDescent="0.3">
      <c r="A310" t="s">
        <v>311</v>
      </c>
      <c r="B310">
        <v>1.57611860465111E-2</v>
      </c>
      <c r="C310">
        <v>0.52915331446307901</v>
      </c>
    </row>
    <row r="311" spans="1:3" x14ac:dyDescent="0.3">
      <c r="A311" t="s">
        <v>312</v>
      </c>
      <c r="B311">
        <v>0.55843003789119905</v>
      </c>
      <c r="C311">
        <v>0.61755229962797298</v>
      </c>
    </row>
    <row r="312" spans="1:3" x14ac:dyDescent="0.3">
      <c r="A312" t="s">
        <v>313</v>
      </c>
      <c r="B312">
        <v>0.40104340336180699</v>
      </c>
      <c r="C312">
        <v>0.56952522231565195</v>
      </c>
    </row>
    <row r="313" spans="1:3" x14ac:dyDescent="0.3">
      <c r="A313" t="s">
        <v>314</v>
      </c>
      <c r="B313">
        <v>0.54575839442055196</v>
      </c>
      <c r="C313">
        <v>0.63698149732307896</v>
      </c>
    </row>
    <row r="314" spans="1:3" x14ac:dyDescent="0.3">
      <c r="A314" t="s">
        <v>315</v>
      </c>
      <c r="B314">
        <v>0.60942684245036005</v>
      </c>
      <c r="C314">
        <v>0.63464316280626099</v>
      </c>
    </row>
    <row r="315" spans="1:3" x14ac:dyDescent="0.3">
      <c r="A315" t="s">
        <v>316</v>
      </c>
      <c r="B315">
        <v>0.45052886663262598</v>
      </c>
      <c r="C315">
        <v>0.63352106380376505</v>
      </c>
    </row>
    <row r="316" spans="1:3" x14ac:dyDescent="0.3">
      <c r="A316" t="s">
        <v>317</v>
      </c>
      <c r="B316">
        <v>0.25921557533281397</v>
      </c>
      <c r="C316">
        <v>0.52105139792882404</v>
      </c>
    </row>
    <row r="317" spans="1:3" x14ac:dyDescent="0.3">
      <c r="A317" t="s">
        <v>318</v>
      </c>
      <c r="B317">
        <v>0.40524089670652802</v>
      </c>
      <c r="C317">
        <v>0.49106368719203702</v>
      </c>
    </row>
    <row r="318" spans="1:3" x14ac:dyDescent="0.3">
      <c r="A318" t="s">
        <v>319</v>
      </c>
      <c r="B318">
        <v>0.36768026273731302</v>
      </c>
      <c r="C318">
        <v>0.60782203682080205</v>
      </c>
    </row>
    <row r="319" spans="1:3" x14ac:dyDescent="0.3">
      <c r="A319" t="s">
        <v>320</v>
      </c>
      <c r="B319">
        <v>0.23285947393981599</v>
      </c>
      <c r="C319">
        <v>0.50185696098531596</v>
      </c>
    </row>
    <row r="320" spans="1:3" x14ac:dyDescent="0.3">
      <c r="A320" t="s">
        <v>321</v>
      </c>
      <c r="B320">
        <v>5.7132340433371398E-2</v>
      </c>
      <c r="C320">
        <v>0.50549814656324499</v>
      </c>
    </row>
    <row r="321" spans="1:3" x14ac:dyDescent="0.3">
      <c r="A321" t="s">
        <v>322</v>
      </c>
      <c r="B321">
        <v>8.2799480107189297E-3</v>
      </c>
      <c r="C321">
        <v>0.66363149125477205</v>
      </c>
    </row>
    <row r="322" spans="1:3" x14ac:dyDescent="0.3">
      <c r="A322" t="s">
        <v>323</v>
      </c>
      <c r="B322">
        <v>0.107828557309224</v>
      </c>
      <c r="C322">
        <v>0.50525626667032897</v>
      </c>
    </row>
    <row r="323" spans="1:3" x14ac:dyDescent="0.3">
      <c r="A323" t="s">
        <v>324</v>
      </c>
      <c r="B323">
        <v>0.83431585788158702</v>
      </c>
      <c r="C323">
        <v>0.71552179616937805</v>
      </c>
    </row>
    <row r="324" spans="1:3" x14ac:dyDescent="0.3">
      <c r="A324" t="s">
        <v>325</v>
      </c>
      <c r="B324">
        <v>0.286415572069535</v>
      </c>
      <c r="C324">
        <v>0.51239524418314997</v>
      </c>
    </row>
    <row r="325" spans="1:3" x14ac:dyDescent="0.3">
      <c r="A325" t="s">
        <v>326</v>
      </c>
      <c r="B325">
        <v>0.30231072497146499</v>
      </c>
      <c r="C325">
        <v>0.614540274132923</v>
      </c>
    </row>
    <row r="326" spans="1:3" x14ac:dyDescent="0.3">
      <c r="A326" t="s">
        <v>327</v>
      </c>
      <c r="B326">
        <v>8.5296795646305906E-2</v>
      </c>
      <c r="C326">
        <v>0.42024963017450301</v>
      </c>
    </row>
    <row r="327" spans="1:3" x14ac:dyDescent="0.3">
      <c r="A327" t="s">
        <v>328</v>
      </c>
      <c r="B327">
        <v>0.88580660579537296</v>
      </c>
      <c r="C327">
        <v>0.68633122287357196</v>
      </c>
    </row>
    <row r="328" spans="1:3" x14ac:dyDescent="0.3">
      <c r="A328" t="s">
        <v>490</v>
      </c>
      <c r="B328">
        <v>0.32838987410966203</v>
      </c>
      <c r="C328">
        <v>0.59685967931478801</v>
      </c>
    </row>
    <row r="329" spans="1:3" x14ac:dyDescent="0.3">
      <c r="A329" t="s">
        <v>329</v>
      </c>
      <c r="B329">
        <v>0.28186934296849597</v>
      </c>
      <c r="C329">
        <v>0.59989281107526005</v>
      </c>
    </row>
    <row r="330" spans="1:3" x14ac:dyDescent="0.3">
      <c r="A330" t="s">
        <v>330</v>
      </c>
      <c r="B330">
        <v>0.25783537680131602</v>
      </c>
      <c r="C330">
        <v>0.58509413535065202</v>
      </c>
    </row>
    <row r="331" spans="1:3" x14ac:dyDescent="0.3">
      <c r="A331" t="s">
        <v>331</v>
      </c>
      <c r="B331">
        <v>0.47430184857126101</v>
      </c>
      <c r="C331">
        <v>0.587203118957209</v>
      </c>
    </row>
    <row r="332" spans="1:3" x14ac:dyDescent="0.3">
      <c r="A332" t="s">
        <v>332</v>
      </c>
      <c r="B332">
        <v>0.23210387622671599</v>
      </c>
      <c r="C332">
        <v>0.62037568691867695</v>
      </c>
    </row>
    <row r="333" spans="1:3" x14ac:dyDescent="0.3">
      <c r="A333" t="s">
        <v>333</v>
      </c>
      <c r="B333">
        <v>0.77104491729618196</v>
      </c>
      <c r="C333">
        <v>0.72138770567025801</v>
      </c>
    </row>
    <row r="334" spans="1:3" x14ac:dyDescent="0.3">
      <c r="A334" t="s">
        <v>334</v>
      </c>
      <c r="B334">
        <v>0.56002098837744596</v>
      </c>
      <c r="C334">
        <v>0.57305377002510705</v>
      </c>
    </row>
    <row r="335" spans="1:3" x14ac:dyDescent="0.3">
      <c r="A335" t="s">
        <v>335</v>
      </c>
      <c r="B335">
        <v>0.72879600461716598</v>
      </c>
      <c r="C335">
        <v>0.62881178610341404</v>
      </c>
    </row>
    <row r="336" spans="1:3" x14ac:dyDescent="0.3">
      <c r="A336" t="s">
        <v>336</v>
      </c>
      <c r="B336">
        <v>0.196059328125019</v>
      </c>
      <c r="C336">
        <v>0.56233055666382703</v>
      </c>
    </row>
    <row r="337" spans="1:3" x14ac:dyDescent="0.3">
      <c r="A337" t="s">
        <v>337</v>
      </c>
      <c r="B337">
        <v>0.22675302296469399</v>
      </c>
      <c r="C337">
        <v>0.520777703917782</v>
      </c>
    </row>
    <row r="338" spans="1:3" x14ac:dyDescent="0.3">
      <c r="A338" t="s">
        <v>338</v>
      </c>
      <c r="B338">
        <v>3.6216664165373599E-2</v>
      </c>
      <c r="C338">
        <v>0.49188305375192998</v>
      </c>
    </row>
    <row r="339" spans="1:3" x14ac:dyDescent="0.3">
      <c r="A339" t="s">
        <v>339</v>
      </c>
      <c r="B339">
        <v>0.64097708378350005</v>
      </c>
      <c r="C339">
        <v>0.60593415523757099</v>
      </c>
    </row>
    <row r="340" spans="1:3" x14ac:dyDescent="0.3">
      <c r="A340" t="s">
        <v>340</v>
      </c>
      <c r="B340">
        <v>0.54735038086797305</v>
      </c>
      <c r="C340">
        <v>0.49873045468218402</v>
      </c>
    </row>
    <row r="341" spans="1:3" x14ac:dyDescent="0.3">
      <c r="A341" t="s">
        <v>341</v>
      </c>
      <c r="B341">
        <v>0.110201676002999</v>
      </c>
      <c r="C341">
        <v>0.65037040061807805</v>
      </c>
    </row>
    <row r="342" spans="1:3" x14ac:dyDescent="0.3">
      <c r="A342" t="s">
        <v>342</v>
      </c>
      <c r="B342">
        <v>0.80334042179811804</v>
      </c>
      <c r="C342">
        <v>0.51678759528348805</v>
      </c>
    </row>
    <row r="343" spans="1:3" x14ac:dyDescent="0.3">
      <c r="A343" t="s">
        <v>343</v>
      </c>
      <c r="B343">
        <v>0.17144504736730201</v>
      </c>
      <c r="C343">
        <v>0.49908158435899203</v>
      </c>
    </row>
    <row r="344" spans="1:3" x14ac:dyDescent="0.3">
      <c r="A344" t="s">
        <v>344</v>
      </c>
      <c r="B344">
        <v>0.649912489027903</v>
      </c>
      <c r="C344">
        <v>0.72859053086719305</v>
      </c>
    </row>
    <row r="345" spans="1:3" x14ac:dyDescent="0.3">
      <c r="A345" t="s">
        <v>345</v>
      </c>
      <c r="B345">
        <v>0.12242315220087301</v>
      </c>
      <c r="C345">
        <v>0.58005084085167602</v>
      </c>
    </row>
    <row r="346" spans="1:3" x14ac:dyDescent="0.3">
      <c r="A346" t="s">
        <v>346</v>
      </c>
      <c r="B346">
        <v>0.39536970414544498</v>
      </c>
      <c r="C346">
        <v>0.65532089035795305</v>
      </c>
    </row>
    <row r="347" spans="1:3" x14ac:dyDescent="0.3">
      <c r="A347" t="s">
        <v>347</v>
      </c>
      <c r="B347">
        <v>8.5754936374655505E-2</v>
      </c>
      <c r="C347">
        <v>0.52946844409508298</v>
      </c>
    </row>
    <row r="348" spans="1:3" x14ac:dyDescent="0.3">
      <c r="A348" t="s">
        <v>348</v>
      </c>
      <c r="B348">
        <v>0.80662918589532295</v>
      </c>
      <c r="C348">
        <v>0.64897396623429404</v>
      </c>
    </row>
    <row r="349" spans="1:3" x14ac:dyDescent="0.3">
      <c r="A349" t="s">
        <v>349</v>
      </c>
      <c r="B349">
        <v>0.441808017021041</v>
      </c>
      <c r="C349">
        <v>0.54344369283657601</v>
      </c>
    </row>
    <row r="350" spans="1:3" x14ac:dyDescent="0.3">
      <c r="A350" t="s">
        <v>350</v>
      </c>
      <c r="B350">
        <v>0.585391757330748</v>
      </c>
      <c r="C350">
        <v>0.66172425523130096</v>
      </c>
    </row>
    <row r="351" spans="1:3" x14ac:dyDescent="0.3">
      <c r="A351" t="s">
        <v>351</v>
      </c>
      <c r="B351">
        <v>1.36037656648271E-2</v>
      </c>
      <c r="C351">
        <v>0.57276390663494403</v>
      </c>
    </row>
    <row r="352" spans="1:3" x14ac:dyDescent="0.3">
      <c r="A352" t="s">
        <v>352</v>
      </c>
      <c r="B352">
        <v>0.15099936815801099</v>
      </c>
      <c r="C352">
        <v>0.54708537140707703</v>
      </c>
    </row>
    <row r="353" spans="1:3" x14ac:dyDescent="0.3">
      <c r="A353" t="s">
        <v>353</v>
      </c>
      <c r="B353">
        <v>0.697464573227778</v>
      </c>
      <c r="C353">
        <v>0.69417456659579202</v>
      </c>
    </row>
    <row r="354" spans="1:3" x14ac:dyDescent="0.3">
      <c r="A354" t="s">
        <v>354</v>
      </c>
      <c r="B354">
        <v>7.90366141677597E-2</v>
      </c>
      <c r="C354">
        <v>0.57720502119566597</v>
      </c>
    </row>
    <row r="355" spans="1:3" x14ac:dyDescent="0.3">
      <c r="A355" t="s">
        <v>355</v>
      </c>
      <c r="B355">
        <v>0.65954039177752599</v>
      </c>
      <c r="C355">
        <v>0.54699598817030803</v>
      </c>
    </row>
    <row r="356" spans="1:3" x14ac:dyDescent="0.3">
      <c r="A356" t="s">
        <v>356</v>
      </c>
      <c r="B356">
        <v>0.44365150292748301</v>
      </c>
      <c r="C356">
        <v>0.57459790255836196</v>
      </c>
    </row>
    <row r="357" spans="1:3" x14ac:dyDescent="0.3">
      <c r="A357" t="s">
        <v>357</v>
      </c>
      <c r="B357">
        <v>8.8064408555955806E-2</v>
      </c>
      <c r="C357">
        <v>0.55462885775399495</v>
      </c>
    </row>
    <row r="358" spans="1:3" x14ac:dyDescent="0.3">
      <c r="A358" t="s">
        <v>358</v>
      </c>
      <c r="B358">
        <v>0.402257085588615</v>
      </c>
      <c r="C358">
        <v>0.56933426217452898</v>
      </c>
    </row>
    <row r="359" spans="1:3" x14ac:dyDescent="0.3">
      <c r="A359" t="s">
        <v>359</v>
      </c>
      <c r="B359">
        <v>0.47944934126286498</v>
      </c>
      <c r="C359">
        <v>0.51896077951201203</v>
      </c>
    </row>
    <row r="360" spans="1:3" x14ac:dyDescent="0.3">
      <c r="A360" t="s">
        <v>360</v>
      </c>
      <c r="B360">
        <v>0.40610150099664599</v>
      </c>
      <c r="C360">
        <v>0.63640982541520097</v>
      </c>
    </row>
    <row r="361" spans="1:3" x14ac:dyDescent="0.3">
      <c r="A361" t="s">
        <v>361</v>
      </c>
      <c r="B361">
        <v>0.89452957656388798</v>
      </c>
      <c r="C361">
        <v>0.635589324878303</v>
      </c>
    </row>
    <row r="362" spans="1:3" x14ac:dyDescent="0.3">
      <c r="A362" t="s">
        <v>362</v>
      </c>
      <c r="B362">
        <v>0.47369134481054398</v>
      </c>
      <c r="C362">
        <v>0.64494003031492997</v>
      </c>
    </row>
    <row r="363" spans="1:3" x14ac:dyDescent="0.3">
      <c r="A363" t="s">
        <v>363</v>
      </c>
      <c r="B363">
        <v>0.52136369264427496</v>
      </c>
      <c r="C363">
        <v>0.52423883564333495</v>
      </c>
    </row>
    <row r="364" spans="1:3" x14ac:dyDescent="0.3">
      <c r="A364" t="s">
        <v>364</v>
      </c>
      <c r="B364">
        <v>5.5617477140269198E-2</v>
      </c>
      <c r="C364">
        <v>0.45174290209877999</v>
      </c>
    </row>
    <row r="365" spans="1:3" x14ac:dyDescent="0.3">
      <c r="A365" t="s">
        <v>365</v>
      </c>
      <c r="B365">
        <v>0.21770409700392601</v>
      </c>
      <c r="C365">
        <v>0.54463066608119703</v>
      </c>
    </row>
    <row r="366" spans="1:3" x14ac:dyDescent="0.3">
      <c r="A366" t="s">
        <v>366</v>
      </c>
      <c r="B366">
        <v>0.120485090095947</v>
      </c>
      <c r="C366">
        <v>0.72907813304078894</v>
      </c>
    </row>
    <row r="367" spans="1:3" x14ac:dyDescent="0.3">
      <c r="A367" t="s">
        <v>367</v>
      </c>
      <c r="B367">
        <v>0.78829354189151202</v>
      </c>
      <c r="C367">
        <v>0.56363817443449804</v>
      </c>
    </row>
    <row r="368" spans="1:3" x14ac:dyDescent="0.3">
      <c r="A368" t="s">
        <v>368</v>
      </c>
      <c r="B368">
        <v>0.751560938248786</v>
      </c>
      <c r="C368">
        <v>0.58730750441673796</v>
      </c>
    </row>
    <row r="369" spans="1:3" x14ac:dyDescent="0.3">
      <c r="A369" t="s">
        <v>369</v>
      </c>
      <c r="B369">
        <v>4.2184038533632298E-2</v>
      </c>
      <c r="C369">
        <v>0.57954779252682298</v>
      </c>
    </row>
    <row r="370" spans="1:3" x14ac:dyDescent="0.3">
      <c r="A370" t="s">
        <v>370</v>
      </c>
      <c r="B370">
        <v>0.126977116322566</v>
      </c>
      <c r="C370">
        <v>0.47634436860409701</v>
      </c>
    </row>
    <row r="371" spans="1:3" x14ac:dyDescent="0.3">
      <c r="A371" t="s">
        <v>371</v>
      </c>
      <c r="B371">
        <v>0.68625451380913305</v>
      </c>
      <c r="C371">
        <v>0.49763954661076598</v>
      </c>
    </row>
    <row r="372" spans="1:3" x14ac:dyDescent="0.3">
      <c r="A372" t="s">
        <v>372</v>
      </c>
      <c r="B372">
        <v>0.921751405339723</v>
      </c>
      <c r="C372">
        <v>0.60376675264068802</v>
      </c>
    </row>
    <row r="373" spans="1:3" x14ac:dyDescent="0.3">
      <c r="A373" t="s">
        <v>373</v>
      </c>
      <c r="B373">
        <v>0.319734831852449</v>
      </c>
      <c r="C373">
        <v>0.54259454539502106</v>
      </c>
    </row>
    <row r="374" spans="1:3" x14ac:dyDescent="0.3">
      <c r="A374" t="s">
        <v>374</v>
      </c>
      <c r="B374">
        <v>0.75638537664167604</v>
      </c>
      <c r="C374">
        <v>0.60435172493284695</v>
      </c>
    </row>
    <row r="375" spans="1:3" x14ac:dyDescent="0.3">
      <c r="A375" t="s">
        <v>375</v>
      </c>
      <c r="B375">
        <v>0.54525206326245301</v>
      </c>
      <c r="C375">
        <v>0.55897374303436598</v>
      </c>
    </row>
    <row r="376" spans="1:3" x14ac:dyDescent="0.3">
      <c r="A376" t="s">
        <v>376</v>
      </c>
      <c r="B376">
        <v>0.56008699279819096</v>
      </c>
      <c r="C376">
        <v>0.72143281100910694</v>
      </c>
    </row>
    <row r="377" spans="1:3" x14ac:dyDescent="0.3">
      <c r="A377" t="s">
        <v>377</v>
      </c>
      <c r="B377">
        <v>0.99401026353039401</v>
      </c>
      <c r="C377">
        <v>0.681424503894003</v>
      </c>
    </row>
    <row r="378" spans="1:3" x14ac:dyDescent="0.3">
      <c r="A378" t="s">
        <v>378</v>
      </c>
      <c r="B378">
        <v>2.6958787275194001E-2</v>
      </c>
      <c r="C378">
        <v>0.61520155113688701</v>
      </c>
    </row>
    <row r="379" spans="1:3" x14ac:dyDescent="0.3">
      <c r="A379" t="s">
        <v>379</v>
      </c>
      <c r="B379">
        <v>0.501486114999532</v>
      </c>
      <c r="C379">
        <v>0.53578583657535905</v>
      </c>
    </row>
    <row r="380" spans="1:3" x14ac:dyDescent="0.3">
      <c r="A380" t="s">
        <v>380</v>
      </c>
      <c r="B380">
        <v>0.13601301388666401</v>
      </c>
      <c r="C380">
        <v>0.54101131192121499</v>
      </c>
    </row>
    <row r="381" spans="1:3" x14ac:dyDescent="0.3">
      <c r="A381" t="s">
        <v>381</v>
      </c>
      <c r="B381">
        <v>0.77186406191062595</v>
      </c>
      <c r="C381">
        <v>0.60417080033948101</v>
      </c>
    </row>
    <row r="382" spans="1:3" x14ac:dyDescent="0.3">
      <c r="A382" t="s">
        <v>382</v>
      </c>
      <c r="B382">
        <v>0.28777962410301899</v>
      </c>
      <c r="C382">
        <v>0.493546367582955</v>
      </c>
    </row>
    <row r="383" spans="1:3" x14ac:dyDescent="0.3">
      <c r="A383" t="s">
        <v>383</v>
      </c>
      <c r="B383">
        <v>0.46347584709967798</v>
      </c>
      <c r="C383">
        <v>0.71760709211664397</v>
      </c>
    </row>
    <row r="384" spans="1:3" x14ac:dyDescent="0.3">
      <c r="A384" t="s">
        <v>384</v>
      </c>
      <c r="B384">
        <v>0.21371827692895101</v>
      </c>
      <c r="C384">
        <v>0.60885935417136705</v>
      </c>
    </row>
    <row r="385" spans="1:3" x14ac:dyDescent="0.3">
      <c r="A385" t="s">
        <v>385</v>
      </c>
      <c r="B385">
        <v>1.2829950500604601E-2</v>
      </c>
      <c r="C385">
        <v>0.415547508210655</v>
      </c>
    </row>
    <row r="386" spans="1:3" x14ac:dyDescent="0.3">
      <c r="A386" t="s">
        <v>386</v>
      </c>
      <c r="B386">
        <v>0.76667399704632699</v>
      </c>
      <c r="C386">
        <v>0.67313338775016096</v>
      </c>
    </row>
    <row r="387" spans="1:3" x14ac:dyDescent="0.3">
      <c r="A387" t="s">
        <v>387</v>
      </c>
      <c r="B387">
        <v>0.72450997285302599</v>
      </c>
      <c r="C387">
        <v>0.60133953055715905</v>
      </c>
    </row>
    <row r="388" spans="1:3" x14ac:dyDescent="0.3">
      <c r="A388" t="s">
        <v>388</v>
      </c>
      <c r="B388">
        <v>0.82987584968568195</v>
      </c>
      <c r="C388">
        <v>0.58733963925765698</v>
      </c>
    </row>
    <row r="389" spans="1:3" x14ac:dyDescent="0.3">
      <c r="A389" t="s">
        <v>389</v>
      </c>
      <c r="B389">
        <v>0.14690094265564799</v>
      </c>
      <c r="C389">
        <v>0.59851570606424098</v>
      </c>
    </row>
    <row r="390" spans="1:3" x14ac:dyDescent="0.3">
      <c r="A390" t="s">
        <v>390</v>
      </c>
      <c r="B390">
        <v>0.18440484466813001</v>
      </c>
      <c r="C390">
        <v>0.50764199950920497</v>
      </c>
    </row>
    <row r="391" spans="1:3" x14ac:dyDescent="0.3">
      <c r="A391" t="s">
        <v>391</v>
      </c>
      <c r="B391">
        <v>0.16449113389540801</v>
      </c>
      <c r="C391">
        <v>0.45988739014994701</v>
      </c>
    </row>
    <row r="392" spans="1:3" x14ac:dyDescent="0.3">
      <c r="A392" t="s">
        <v>392</v>
      </c>
      <c r="B392">
        <v>0.678847681727201</v>
      </c>
      <c r="C392">
        <v>0.64846851094856806</v>
      </c>
    </row>
    <row r="393" spans="1:3" x14ac:dyDescent="0.3">
      <c r="A393" t="s">
        <v>393</v>
      </c>
      <c r="B393">
        <v>0.14678152602991101</v>
      </c>
      <c r="C393">
        <v>0.47666270825809798</v>
      </c>
    </row>
    <row r="394" spans="1:3" x14ac:dyDescent="0.3">
      <c r="A394" t="s">
        <v>394</v>
      </c>
      <c r="B394">
        <v>0.30450807205709701</v>
      </c>
      <c r="C394">
        <v>0.50788048936599794</v>
      </c>
    </row>
    <row r="395" spans="1:3" x14ac:dyDescent="0.3">
      <c r="A395" t="s">
        <v>395</v>
      </c>
      <c r="B395">
        <v>0.158579622405257</v>
      </c>
      <c r="C395">
        <v>0.62899043789336495</v>
      </c>
    </row>
    <row r="396" spans="1:3" x14ac:dyDescent="0.3">
      <c r="A396" t="s">
        <v>396</v>
      </c>
      <c r="B396">
        <v>0.27887824389814703</v>
      </c>
      <c r="C396">
        <v>0.69082524616202701</v>
      </c>
    </row>
    <row r="397" spans="1:3" x14ac:dyDescent="0.3">
      <c r="A397" t="s">
        <v>397</v>
      </c>
      <c r="B397">
        <v>6.5991556183834399E-2</v>
      </c>
      <c r="C397">
        <v>0.41020531347317102</v>
      </c>
    </row>
    <row r="398" spans="1:3" x14ac:dyDescent="0.3">
      <c r="A398" t="s">
        <v>398</v>
      </c>
      <c r="B398">
        <v>7.2929741660423403E-2</v>
      </c>
      <c r="C398">
        <v>0.441886358709351</v>
      </c>
    </row>
    <row r="399" spans="1:3" x14ac:dyDescent="0.3">
      <c r="A399" t="s">
        <v>399</v>
      </c>
      <c r="B399">
        <v>0.53124836610542203</v>
      </c>
      <c r="C399">
        <v>0.75888037715581902</v>
      </c>
    </row>
    <row r="400" spans="1:3" x14ac:dyDescent="0.3">
      <c r="A400" t="s">
        <v>400</v>
      </c>
      <c r="B400">
        <v>0.13124329357749001</v>
      </c>
      <c r="C400">
        <v>0.47710751343596097</v>
      </c>
    </row>
    <row r="401" spans="1:3" x14ac:dyDescent="0.3">
      <c r="A401" t="s">
        <v>401</v>
      </c>
      <c r="B401">
        <v>0.18230291384779601</v>
      </c>
      <c r="C401">
        <v>0.49636422621800103</v>
      </c>
    </row>
    <row r="402" spans="1:3" x14ac:dyDescent="0.3">
      <c r="A402" t="s">
        <v>402</v>
      </c>
      <c r="B402">
        <v>0.79688629540417999</v>
      </c>
      <c r="C402">
        <v>0.61737023345112796</v>
      </c>
    </row>
    <row r="403" spans="1:3" x14ac:dyDescent="0.3">
      <c r="A403" t="s">
        <v>403</v>
      </c>
      <c r="B403">
        <v>0.73418720813368599</v>
      </c>
      <c r="C403">
        <v>0.60604165637199603</v>
      </c>
    </row>
    <row r="404" spans="1:3" x14ac:dyDescent="0.3">
      <c r="A404" t="s">
        <v>404</v>
      </c>
      <c r="B404">
        <v>0.19890233564138701</v>
      </c>
      <c r="C404">
        <v>0.48553228708933999</v>
      </c>
    </row>
    <row r="405" spans="1:3" x14ac:dyDescent="0.3">
      <c r="A405" t="s">
        <v>405</v>
      </c>
      <c r="B405">
        <v>0.29227768337523602</v>
      </c>
      <c r="C405">
        <v>0.60395354652996402</v>
      </c>
    </row>
    <row r="406" spans="1:3" x14ac:dyDescent="0.3">
      <c r="A406" t="s">
        <v>406</v>
      </c>
      <c r="B406">
        <v>0.60192280598605696</v>
      </c>
      <c r="C406">
        <v>0.595049057934116</v>
      </c>
    </row>
    <row r="407" spans="1:3" x14ac:dyDescent="0.3">
      <c r="A407" t="s">
        <v>407</v>
      </c>
      <c r="B407">
        <v>0.107478975600072</v>
      </c>
      <c r="C407">
        <v>0.46360293384877999</v>
      </c>
    </row>
    <row r="408" spans="1:3" x14ac:dyDescent="0.3">
      <c r="A408" t="s">
        <v>408</v>
      </c>
      <c r="B408">
        <v>0.15358279451336801</v>
      </c>
      <c r="C408">
        <v>0.41070155774386102</v>
      </c>
    </row>
    <row r="409" spans="1:3" x14ac:dyDescent="0.3">
      <c r="A409" t="s">
        <v>409</v>
      </c>
      <c r="B409">
        <v>0.24188781040293</v>
      </c>
      <c r="C409">
        <v>0.46746481881231799</v>
      </c>
    </row>
    <row r="410" spans="1:3" x14ac:dyDescent="0.3">
      <c r="A410" t="s">
        <v>410</v>
      </c>
      <c r="B410">
        <v>0.27840761116130402</v>
      </c>
      <c r="C410">
        <v>0.57545369313391903</v>
      </c>
    </row>
    <row r="411" spans="1:3" x14ac:dyDescent="0.3">
      <c r="A411" t="s">
        <v>411</v>
      </c>
      <c r="B411">
        <v>0.15821933401254801</v>
      </c>
      <c r="C411">
        <v>0.64049909751350498</v>
      </c>
    </row>
    <row r="412" spans="1:3" x14ac:dyDescent="0.3">
      <c r="A412" t="s">
        <v>412</v>
      </c>
      <c r="B412">
        <v>0.92612183642190504</v>
      </c>
      <c r="C412">
        <v>0.62456701575648699</v>
      </c>
    </row>
    <row r="413" spans="1:3" x14ac:dyDescent="0.3">
      <c r="A413" t="s">
        <v>413</v>
      </c>
      <c r="B413">
        <v>0.78873823124160702</v>
      </c>
      <c r="C413">
        <v>0.58918297538369302</v>
      </c>
    </row>
    <row r="414" spans="1:3" x14ac:dyDescent="0.3">
      <c r="A414" t="s">
        <v>414</v>
      </c>
      <c r="B414">
        <v>0.17910714142263801</v>
      </c>
      <c r="C414">
        <v>0.489443783819411</v>
      </c>
    </row>
    <row r="415" spans="1:3" x14ac:dyDescent="0.3">
      <c r="A415" t="s">
        <v>415</v>
      </c>
      <c r="B415">
        <v>0.39735358406944299</v>
      </c>
      <c r="C415">
        <v>0.515634462869062</v>
      </c>
    </row>
    <row r="416" spans="1:3" x14ac:dyDescent="0.3">
      <c r="A416" t="s">
        <v>416</v>
      </c>
      <c r="B416">
        <v>0.27883602251449302</v>
      </c>
      <c r="C416">
        <v>0.64211209044057005</v>
      </c>
    </row>
    <row r="417" spans="1:3" x14ac:dyDescent="0.3">
      <c r="A417" t="s">
        <v>417</v>
      </c>
      <c r="B417">
        <v>9.7198063140706194E-3</v>
      </c>
      <c r="C417">
        <v>0.43545671772055</v>
      </c>
    </row>
    <row r="418" spans="1:3" x14ac:dyDescent="0.3">
      <c r="A418" t="s">
        <v>418</v>
      </c>
      <c r="B418">
        <v>0.81135234569343695</v>
      </c>
      <c r="C418">
        <v>0.82736511314177197</v>
      </c>
    </row>
    <row r="419" spans="1:3" x14ac:dyDescent="0.3">
      <c r="A419" t="s">
        <v>419</v>
      </c>
      <c r="B419">
        <v>9.1321804467710793E-2</v>
      </c>
      <c r="C419">
        <v>0.45737884606171803</v>
      </c>
    </row>
    <row r="420" spans="1:3" x14ac:dyDescent="0.3">
      <c r="A420" t="s">
        <v>420</v>
      </c>
      <c r="B420">
        <v>0.178051071022723</v>
      </c>
      <c r="C420">
        <v>0.47311402443841499</v>
      </c>
    </row>
    <row r="421" spans="1:3" x14ac:dyDescent="0.3">
      <c r="A421" t="s">
        <v>421</v>
      </c>
      <c r="B421">
        <v>0.32360794266481901</v>
      </c>
      <c r="C421">
        <v>0.64319730796057495</v>
      </c>
    </row>
    <row r="422" spans="1:3" x14ac:dyDescent="0.3">
      <c r="A422" t="s">
        <v>422</v>
      </c>
      <c r="B422">
        <v>0.46500977855944498</v>
      </c>
      <c r="C422">
        <v>0.634981010148717</v>
      </c>
    </row>
    <row r="423" spans="1:3" x14ac:dyDescent="0.3">
      <c r="A423" t="s">
        <v>423</v>
      </c>
      <c r="B423">
        <v>2.00442324186846E-2</v>
      </c>
      <c r="C423">
        <v>0.544743163047821</v>
      </c>
    </row>
    <row r="424" spans="1:3" x14ac:dyDescent="0.3">
      <c r="A424" t="s">
        <v>424</v>
      </c>
      <c r="B424">
        <v>4.6400265049739799E-2</v>
      </c>
      <c r="C424">
        <v>0.61275501311514702</v>
      </c>
    </row>
    <row r="425" spans="1:3" x14ac:dyDescent="0.3">
      <c r="A425" t="s">
        <v>425</v>
      </c>
      <c r="B425">
        <v>0.21434374754819999</v>
      </c>
      <c r="C425">
        <v>0.48199186788335902</v>
      </c>
    </row>
    <row r="426" spans="1:3" x14ac:dyDescent="0.3">
      <c r="A426" t="s">
        <v>426</v>
      </c>
      <c r="B426">
        <v>2.3877834944629299E-2</v>
      </c>
      <c r="C426">
        <v>0.42192772287142799</v>
      </c>
    </row>
    <row r="427" spans="1:3" x14ac:dyDescent="0.3">
      <c r="A427" t="s">
        <v>427</v>
      </c>
      <c r="B427">
        <v>0.198384758024644</v>
      </c>
      <c r="C427">
        <v>0.513729857844472</v>
      </c>
    </row>
    <row r="428" spans="1:3" x14ac:dyDescent="0.3">
      <c r="A428" t="s">
        <v>428</v>
      </c>
      <c r="B428">
        <v>0.87562811389472295</v>
      </c>
      <c r="C428">
        <v>0.54296551313711505</v>
      </c>
    </row>
    <row r="429" spans="1:3" x14ac:dyDescent="0.3">
      <c r="A429" t="s">
        <v>429</v>
      </c>
      <c r="B429">
        <v>0.30471653141041499</v>
      </c>
      <c r="C429">
        <v>0.56336888091155102</v>
      </c>
    </row>
    <row r="430" spans="1:3" x14ac:dyDescent="0.3">
      <c r="A430" t="s">
        <v>430</v>
      </c>
      <c r="B430">
        <v>0.84049537310103095</v>
      </c>
      <c r="C430">
        <v>0.53320916322401801</v>
      </c>
    </row>
    <row r="431" spans="1:3" x14ac:dyDescent="0.3">
      <c r="A431" t="s">
        <v>431</v>
      </c>
      <c r="B431">
        <v>0.20989865424972001</v>
      </c>
      <c r="C431">
        <v>0.41475814273543199</v>
      </c>
    </row>
    <row r="432" spans="1:3" x14ac:dyDescent="0.3">
      <c r="A432" t="s">
        <v>432</v>
      </c>
      <c r="B432">
        <v>4.7196367787026898E-2</v>
      </c>
      <c r="C432">
        <v>0.45587415397916098</v>
      </c>
    </row>
    <row r="433" spans="1:3" x14ac:dyDescent="0.3">
      <c r="A433" t="s">
        <v>433</v>
      </c>
      <c r="B433" s="3">
        <v>2.3029626769903901E-5</v>
      </c>
      <c r="C433">
        <v>0.61538590538693105</v>
      </c>
    </row>
    <row r="434" spans="1:3" x14ac:dyDescent="0.3">
      <c r="A434" t="s">
        <v>434</v>
      </c>
      <c r="B434">
        <v>0.89366677072106304</v>
      </c>
      <c r="C434">
        <v>0.63864614902037398</v>
      </c>
    </row>
    <row r="435" spans="1:3" x14ac:dyDescent="0.3">
      <c r="A435" t="s">
        <v>435</v>
      </c>
      <c r="B435">
        <v>0.15539582938087601</v>
      </c>
      <c r="C435">
        <v>0.55069957331111397</v>
      </c>
    </row>
    <row r="436" spans="1:3" x14ac:dyDescent="0.3">
      <c r="A436" t="s">
        <v>436</v>
      </c>
      <c r="B436">
        <v>0.54796695785717697</v>
      </c>
      <c r="C436">
        <v>0.62524355747384097</v>
      </c>
    </row>
    <row r="437" spans="1:3" x14ac:dyDescent="0.3">
      <c r="A437" t="s">
        <v>437</v>
      </c>
      <c r="B437">
        <v>1.5271626801815299E-3</v>
      </c>
      <c r="C437">
        <v>0.40607486453674602</v>
      </c>
    </row>
    <row r="438" spans="1:3" x14ac:dyDescent="0.3">
      <c r="A438" t="s">
        <v>438</v>
      </c>
      <c r="B438">
        <v>0.51487173883017201</v>
      </c>
      <c r="C438">
        <v>0.54399083271563398</v>
      </c>
    </row>
    <row r="439" spans="1:3" x14ac:dyDescent="0.3">
      <c r="A439" t="s">
        <v>439</v>
      </c>
      <c r="B439">
        <v>7.7174918011945606E-2</v>
      </c>
      <c r="C439">
        <v>0.44791557142260102</v>
      </c>
    </row>
    <row r="440" spans="1:3" x14ac:dyDescent="0.3">
      <c r="A440" t="s">
        <v>440</v>
      </c>
      <c r="B440">
        <v>0.33183787044720098</v>
      </c>
      <c r="C440">
        <v>0.69812572932497896</v>
      </c>
    </row>
    <row r="441" spans="1:3" x14ac:dyDescent="0.3">
      <c r="A441" t="s">
        <v>441</v>
      </c>
      <c r="B441">
        <v>0.70813262703906898</v>
      </c>
      <c r="C441">
        <v>0.66937469016189899</v>
      </c>
    </row>
    <row r="442" spans="1:3" x14ac:dyDescent="0.3">
      <c r="A442" t="s">
        <v>442</v>
      </c>
      <c r="B442">
        <v>0.46220028875955799</v>
      </c>
      <c r="C442">
        <v>0.58567307184479001</v>
      </c>
    </row>
    <row r="443" spans="1:3" x14ac:dyDescent="0.3">
      <c r="A443" t="s">
        <v>443</v>
      </c>
      <c r="B443">
        <v>5.6159227807425702E-2</v>
      </c>
      <c r="C443">
        <v>0.54442081239761797</v>
      </c>
    </row>
    <row r="444" spans="1:3" x14ac:dyDescent="0.3">
      <c r="A444" t="s">
        <v>444</v>
      </c>
      <c r="B444">
        <v>0.25266371924076603</v>
      </c>
      <c r="C444">
        <v>0.55039177129217798</v>
      </c>
    </row>
    <row r="445" spans="1:3" x14ac:dyDescent="0.3">
      <c r="A445" t="s">
        <v>445</v>
      </c>
      <c r="B445">
        <v>0.228747261646603</v>
      </c>
      <c r="C445">
        <v>0.63054539183959601</v>
      </c>
    </row>
    <row r="446" spans="1:3" x14ac:dyDescent="0.3">
      <c r="A446" t="s">
        <v>446</v>
      </c>
      <c r="B446">
        <v>0.90222770409731301</v>
      </c>
      <c r="C446">
        <v>0.62554944244956701</v>
      </c>
    </row>
    <row r="447" spans="1:3" x14ac:dyDescent="0.3">
      <c r="A447" t="s">
        <v>447</v>
      </c>
      <c r="B447">
        <v>0.53018208524514099</v>
      </c>
      <c r="C447">
        <v>0.61009987817128997</v>
      </c>
    </row>
    <row r="448" spans="1:3" x14ac:dyDescent="0.3">
      <c r="A448" t="s">
        <v>448</v>
      </c>
      <c r="B448">
        <v>0.22334855134744699</v>
      </c>
      <c r="C448">
        <v>0.55333001881001898</v>
      </c>
    </row>
    <row r="449" spans="1:3" x14ac:dyDescent="0.3">
      <c r="A449" t="s">
        <v>449</v>
      </c>
      <c r="B449">
        <v>0.47056827631509501</v>
      </c>
      <c r="C449">
        <v>0.59660053869310203</v>
      </c>
    </row>
    <row r="450" spans="1:3" x14ac:dyDescent="0.3">
      <c r="A450" t="s">
        <v>450</v>
      </c>
      <c r="B450">
        <v>7.7246287058976695E-2</v>
      </c>
      <c r="C450">
        <v>0.60869762778314596</v>
      </c>
    </row>
    <row r="451" spans="1:3" x14ac:dyDescent="0.3">
      <c r="A451" t="s">
        <v>451</v>
      </c>
      <c r="B451">
        <v>0.60220212755785896</v>
      </c>
      <c r="C451">
        <v>0.59743137615317199</v>
      </c>
    </row>
    <row r="452" spans="1:3" x14ac:dyDescent="0.3">
      <c r="A452" t="s">
        <v>452</v>
      </c>
      <c r="B452">
        <v>0.392175433281374</v>
      </c>
      <c r="C452">
        <v>0.64107896401917397</v>
      </c>
    </row>
    <row r="453" spans="1:3" x14ac:dyDescent="0.3">
      <c r="A453" t="s">
        <v>453</v>
      </c>
      <c r="B453">
        <v>0.25191025771162601</v>
      </c>
      <c r="C453">
        <v>0.53214472615015196</v>
      </c>
    </row>
    <row r="454" spans="1:3" x14ac:dyDescent="0.3">
      <c r="A454" t="s">
        <v>454</v>
      </c>
      <c r="B454">
        <v>0.53855596104955805</v>
      </c>
      <c r="C454">
        <v>0.53048525432874905</v>
      </c>
    </row>
    <row r="455" spans="1:3" x14ac:dyDescent="0.3">
      <c r="A455" t="s">
        <v>455</v>
      </c>
      <c r="B455">
        <v>0.345979389860048</v>
      </c>
      <c r="C455">
        <v>0.55912065658578802</v>
      </c>
    </row>
    <row r="456" spans="1:3" x14ac:dyDescent="0.3">
      <c r="A456" t="s">
        <v>456</v>
      </c>
      <c r="B456">
        <v>0.51411477499158797</v>
      </c>
      <c r="C456">
        <v>0.77622268928237304</v>
      </c>
    </row>
    <row r="457" spans="1:3" x14ac:dyDescent="0.3">
      <c r="A457" t="s">
        <v>457</v>
      </c>
      <c r="B457">
        <v>1.6462109508493201E-2</v>
      </c>
      <c r="C457">
        <v>0.51019482599565003</v>
      </c>
    </row>
    <row r="458" spans="1:3" x14ac:dyDescent="0.3">
      <c r="A458" t="s">
        <v>458</v>
      </c>
      <c r="B458">
        <v>0.40281917715610499</v>
      </c>
      <c r="C458">
        <v>0.69074271792529396</v>
      </c>
    </row>
    <row r="459" spans="1:3" x14ac:dyDescent="0.3">
      <c r="A459" t="s">
        <v>459</v>
      </c>
      <c r="B459">
        <v>0.43372341373178902</v>
      </c>
      <c r="C459">
        <v>0.56074850294410195</v>
      </c>
    </row>
    <row r="460" spans="1:3" x14ac:dyDescent="0.3">
      <c r="A460" t="s">
        <v>460</v>
      </c>
      <c r="B460">
        <v>0.116022532204569</v>
      </c>
      <c r="C460">
        <v>0.65264275318718801</v>
      </c>
    </row>
    <row r="461" spans="1:3" x14ac:dyDescent="0.3">
      <c r="A461" t="s">
        <v>461</v>
      </c>
      <c r="B461">
        <v>3.7735386587033799E-2</v>
      </c>
      <c r="C461">
        <v>0.50783899250714903</v>
      </c>
    </row>
    <row r="462" spans="1:3" x14ac:dyDescent="0.3">
      <c r="A462" t="s">
        <v>462</v>
      </c>
      <c r="B462">
        <v>0.73814679011632001</v>
      </c>
      <c r="C462">
        <v>0.73275875927646605</v>
      </c>
    </row>
    <row r="463" spans="1:3" x14ac:dyDescent="0.3">
      <c r="A463" t="s">
        <v>463</v>
      </c>
      <c r="B463">
        <v>0.72927196863181798</v>
      </c>
      <c r="C463">
        <v>0.55671376210866297</v>
      </c>
    </row>
    <row r="464" spans="1:3" x14ac:dyDescent="0.3">
      <c r="A464" t="s">
        <v>464</v>
      </c>
      <c r="B464">
        <v>1.6186118601665099E-2</v>
      </c>
      <c r="C464">
        <v>0.53629507607037796</v>
      </c>
    </row>
    <row r="465" spans="1:3" x14ac:dyDescent="0.3">
      <c r="A465" t="s">
        <v>465</v>
      </c>
      <c r="B465">
        <v>7.2581321992750594E-2</v>
      </c>
      <c r="C465">
        <v>0.59052748817492196</v>
      </c>
    </row>
    <row r="466" spans="1:3" x14ac:dyDescent="0.3">
      <c r="A466" t="s">
        <v>466</v>
      </c>
      <c r="B466">
        <v>0.20649795519612801</v>
      </c>
      <c r="C466">
        <v>0.50896514875930798</v>
      </c>
    </row>
    <row r="467" spans="1:3" x14ac:dyDescent="0.3">
      <c r="A467" t="s">
        <v>467</v>
      </c>
      <c r="B467">
        <v>0.699127415766154</v>
      </c>
      <c r="C467">
        <v>0.65462054186018304</v>
      </c>
    </row>
    <row r="468" spans="1:3" x14ac:dyDescent="0.3">
      <c r="A468" t="s">
        <v>468</v>
      </c>
      <c r="B468">
        <v>3.6450658174050701E-2</v>
      </c>
      <c r="C468">
        <v>0.448365107404538</v>
      </c>
    </row>
    <row r="469" spans="1:3" x14ac:dyDescent="0.3">
      <c r="A469" t="s">
        <v>469</v>
      </c>
      <c r="B469">
        <v>3.7887191612131998E-2</v>
      </c>
      <c r="C469">
        <v>0.60520114653447199</v>
      </c>
    </row>
    <row r="470" spans="1:3" x14ac:dyDescent="0.3">
      <c r="A470" t="s">
        <v>470</v>
      </c>
      <c r="B470">
        <v>0.488318583799628</v>
      </c>
      <c r="C470">
        <v>0.54461862891245605</v>
      </c>
    </row>
    <row r="471" spans="1:3" x14ac:dyDescent="0.3">
      <c r="A471" t="s">
        <v>471</v>
      </c>
      <c r="B471">
        <v>8.6751319411687802E-2</v>
      </c>
      <c r="C471">
        <v>0.61393906790069996</v>
      </c>
    </row>
    <row r="472" spans="1:3" x14ac:dyDescent="0.3">
      <c r="A472" t="s">
        <v>472</v>
      </c>
      <c r="B472">
        <v>0.29190390155380402</v>
      </c>
      <c r="C472">
        <v>0.56288299389601404</v>
      </c>
    </row>
    <row r="473" spans="1:3" x14ac:dyDescent="0.3">
      <c r="A473" t="s">
        <v>473</v>
      </c>
      <c r="B473">
        <v>0.116549243304929</v>
      </c>
      <c r="C473">
        <v>0.50095038504400102</v>
      </c>
    </row>
    <row r="474" spans="1:3" x14ac:dyDescent="0.3">
      <c r="A474" t="s">
        <v>474</v>
      </c>
      <c r="B474">
        <v>0.67283883594220395</v>
      </c>
      <c r="C474">
        <v>0.60258169463895805</v>
      </c>
    </row>
    <row r="475" spans="1:3" x14ac:dyDescent="0.3">
      <c r="A475" t="s">
        <v>475</v>
      </c>
      <c r="B475">
        <v>0.454990691368584</v>
      </c>
      <c r="C475">
        <v>0.51457117047510204</v>
      </c>
    </row>
    <row r="476" spans="1:3" x14ac:dyDescent="0.3">
      <c r="A476" t="s">
        <v>476</v>
      </c>
      <c r="B476">
        <v>0.31761602139326001</v>
      </c>
      <c r="C476">
        <v>0.50278549589559995</v>
      </c>
    </row>
    <row r="477" spans="1:3" x14ac:dyDescent="0.3">
      <c r="A477" t="s">
        <v>477</v>
      </c>
      <c r="B477">
        <v>0.58240879882416297</v>
      </c>
      <c r="C477">
        <v>0.70880450380160798</v>
      </c>
    </row>
    <row r="478" spans="1:3" x14ac:dyDescent="0.3">
      <c r="A478" t="s">
        <v>478</v>
      </c>
      <c r="B478">
        <v>0.16480136829585701</v>
      </c>
      <c r="C478">
        <v>0.58817513797904597</v>
      </c>
    </row>
    <row r="479" spans="1:3" x14ac:dyDescent="0.3">
      <c r="A479" t="s">
        <v>479</v>
      </c>
      <c r="B479">
        <v>0.690434557738409</v>
      </c>
      <c r="C479">
        <v>0.74615895239784802</v>
      </c>
    </row>
    <row r="480" spans="1:3" x14ac:dyDescent="0.3">
      <c r="A480" t="s">
        <v>480</v>
      </c>
      <c r="B480">
        <v>0.269812344392095</v>
      </c>
      <c r="C480">
        <v>0.54581980346357395</v>
      </c>
    </row>
    <row r="481" spans="1:3" x14ac:dyDescent="0.3">
      <c r="A481" t="s">
        <v>481</v>
      </c>
      <c r="B481">
        <v>0.32184949208367802</v>
      </c>
      <c r="C481">
        <v>0.70638846165990998</v>
      </c>
    </row>
    <row r="482" spans="1:3" x14ac:dyDescent="0.3">
      <c r="A482" t="s">
        <v>482</v>
      </c>
      <c r="B482">
        <v>0.30889790401439499</v>
      </c>
      <c r="C482">
        <v>0.64188825959525997</v>
      </c>
    </row>
    <row r="483" spans="1:3" x14ac:dyDescent="0.3">
      <c r="A483" t="s">
        <v>483</v>
      </c>
      <c r="B483">
        <v>8.9557653174226204E-2</v>
      </c>
      <c r="C483">
        <v>0.62058658266792599</v>
      </c>
    </row>
    <row r="484" spans="1:3" x14ac:dyDescent="0.3">
      <c r="A484" t="s">
        <v>484</v>
      </c>
      <c r="B484">
        <v>0.91695918463834603</v>
      </c>
      <c r="C484">
        <v>0.75435721333935601</v>
      </c>
    </row>
    <row r="485" spans="1:3" x14ac:dyDescent="0.3">
      <c r="A485" t="s">
        <v>485</v>
      </c>
      <c r="B485">
        <v>0.71334104948233601</v>
      </c>
      <c r="C485">
        <v>0.54422378983220898</v>
      </c>
    </row>
    <row r="486" spans="1:3" x14ac:dyDescent="0.3">
      <c r="A486" t="s">
        <v>486</v>
      </c>
      <c r="B486">
        <v>0.59332710100503905</v>
      </c>
      <c r="C486">
        <v>0.55391071976984396</v>
      </c>
    </row>
    <row r="487" spans="1:3" x14ac:dyDescent="0.3">
      <c r="A487" t="s">
        <v>487</v>
      </c>
      <c r="B487">
        <v>0.64878002316276495</v>
      </c>
      <c r="C487">
        <v>0.55793443124233399</v>
      </c>
    </row>
    <row r="488" spans="1:3" x14ac:dyDescent="0.3">
      <c r="A488" t="s">
        <v>488</v>
      </c>
      <c r="B488">
        <v>0.37854015694681897</v>
      </c>
      <c r="C488">
        <v>0.63097013867293505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8"/>
  <sheetViews>
    <sheetView workbookViewId="0"/>
  </sheetViews>
  <sheetFormatPr defaultRowHeight="14.4" x14ac:dyDescent="0.3"/>
  <cols>
    <col min="1" max="1" width="6.88671875" bestFit="1" customWidth="1"/>
    <col min="2" max="3" width="12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6.0049314538731602E-3</v>
      </c>
      <c r="C2">
        <v>0.78158051392365602</v>
      </c>
    </row>
    <row r="3" spans="1:3" x14ac:dyDescent="0.3">
      <c r="A3" t="s">
        <v>4</v>
      </c>
      <c r="B3">
        <v>0.49239065832586998</v>
      </c>
      <c r="C3">
        <v>0.56189403636039503</v>
      </c>
    </row>
    <row r="4" spans="1:3" x14ac:dyDescent="0.3">
      <c r="A4" t="s">
        <v>5</v>
      </c>
      <c r="B4">
        <v>0.22207253545309499</v>
      </c>
      <c r="C4">
        <v>0.53054062861552698</v>
      </c>
    </row>
    <row r="5" spans="1:3" x14ac:dyDescent="0.3">
      <c r="A5" t="s">
        <v>6</v>
      </c>
      <c r="B5">
        <v>0.37216317173180602</v>
      </c>
      <c r="C5">
        <v>0.67672814878726695</v>
      </c>
    </row>
    <row r="6" spans="1:3" x14ac:dyDescent="0.3">
      <c r="A6" t="s">
        <v>7</v>
      </c>
      <c r="B6">
        <v>0.53630227549842002</v>
      </c>
      <c r="C6">
        <v>0.59231557535847401</v>
      </c>
    </row>
    <row r="7" spans="1:3" x14ac:dyDescent="0.3">
      <c r="A7" t="s">
        <v>8</v>
      </c>
      <c r="B7">
        <v>0.15686520131475701</v>
      </c>
      <c r="C7">
        <v>0.60743450919200603</v>
      </c>
    </row>
    <row r="8" spans="1:3" x14ac:dyDescent="0.3">
      <c r="A8" t="s">
        <v>9</v>
      </c>
      <c r="B8">
        <v>0.68125805912531401</v>
      </c>
      <c r="C8">
        <v>0.666385759969646</v>
      </c>
    </row>
    <row r="9" spans="1:3" x14ac:dyDescent="0.3">
      <c r="A9" t="s">
        <v>10</v>
      </c>
      <c r="B9">
        <v>0.58657452967870005</v>
      </c>
      <c r="C9">
        <v>0.59415531458427195</v>
      </c>
    </row>
    <row r="10" spans="1:3" x14ac:dyDescent="0.3">
      <c r="A10" t="s">
        <v>11</v>
      </c>
      <c r="B10">
        <v>5.7626971207183301E-3</v>
      </c>
      <c r="C10">
        <v>0.44000910698505202</v>
      </c>
    </row>
    <row r="11" spans="1:3" x14ac:dyDescent="0.3">
      <c r="A11" t="s">
        <v>12</v>
      </c>
      <c r="B11">
        <v>7.1404996427718803E-2</v>
      </c>
      <c r="C11">
        <v>0.52142391183107095</v>
      </c>
    </row>
    <row r="12" spans="1:3" x14ac:dyDescent="0.3">
      <c r="A12" t="s">
        <v>13</v>
      </c>
      <c r="B12">
        <v>4.6634379884478799E-2</v>
      </c>
      <c r="C12">
        <v>0.50680283201854304</v>
      </c>
    </row>
    <row r="13" spans="1:3" x14ac:dyDescent="0.3">
      <c r="A13" t="s">
        <v>14</v>
      </c>
      <c r="B13">
        <v>0.12949924309838101</v>
      </c>
      <c r="C13">
        <v>0.53103007064483598</v>
      </c>
    </row>
    <row r="14" spans="1:3" x14ac:dyDescent="0.3">
      <c r="A14" t="s">
        <v>15</v>
      </c>
      <c r="B14">
        <v>3.7827513451346099E-2</v>
      </c>
      <c r="C14">
        <v>0.52009493397795103</v>
      </c>
    </row>
    <row r="15" spans="1:3" x14ac:dyDescent="0.3">
      <c r="A15" t="s">
        <v>16</v>
      </c>
      <c r="B15">
        <v>5.8315506990446402E-2</v>
      </c>
      <c r="C15">
        <v>0.524316196561179</v>
      </c>
    </row>
    <row r="16" spans="1:3" x14ac:dyDescent="0.3">
      <c r="A16" t="s">
        <v>17</v>
      </c>
      <c r="B16">
        <v>4.2352203865668202E-2</v>
      </c>
      <c r="C16">
        <v>0.56095299236162999</v>
      </c>
    </row>
    <row r="17" spans="1:3" x14ac:dyDescent="0.3">
      <c r="A17" t="s">
        <v>18</v>
      </c>
      <c r="B17">
        <v>0.36631604706968102</v>
      </c>
      <c r="C17">
        <v>0.62236395478734996</v>
      </c>
    </row>
    <row r="18" spans="1:3" x14ac:dyDescent="0.3">
      <c r="A18" t="s">
        <v>19</v>
      </c>
      <c r="B18">
        <v>0.49461374447517698</v>
      </c>
      <c r="C18">
        <v>0.619417405930348</v>
      </c>
    </row>
    <row r="19" spans="1:3" x14ac:dyDescent="0.3">
      <c r="A19" t="s">
        <v>20</v>
      </c>
      <c r="B19">
        <v>0.85008263527875105</v>
      </c>
      <c r="C19">
        <v>0.63619278102187005</v>
      </c>
    </row>
    <row r="20" spans="1:3" x14ac:dyDescent="0.3">
      <c r="A20" t="s">
        <v>21</v>
      </c>
      <c r="B20">
        <v>4.5655317779075E-2</v>
      </c>
      <c r="C20">
        <v>0.70731875216792695</v>
      </c>
    </row>
    <row r="21" spans="1:3" x14ac:dyDescent="0.3">
      <c r="A21" t="s">
        <v>22</v>
      </c>
      <c r="B21">
        <v>0.35894813282530103</v>
      </c>
      <c r="C21">
        <v>0.65269344414656105</v>
      </c>
    </row>
    <row r="22" spans="1:3" x14ac:dyDescent="0.3">
      <c r="A22" t="s">
        <v>23</v>
      </c>
      <c r="B22">
        <v>5.7505025402320602E-2</v>
      </c>
      <c r="C22">
        <v>0.69313140088417602</v>
      </c>
    </row>
    <row r="23" spans="1:3" x14ac:dyDescent="0.3">
      <c r="A23" t="s">
        <v>24</v>
      </c>
      <c r="B23">
        <v>2.7404475243909598E-2</v>
      </c>
      <c r="C23">
        <v>0.485919306662216</v>
      </c>
    </row>
    <row r="24" spans="1:3" x14ac:dyDescent="0.3">
      <c r="A24" t="s">
        <v>25</v>
      </c>
      <c r="B24">
        <v>0.261223450665514</v>
      </c>
      <c r="C24">
        <v>0.52557423304957096</v>
      </c>
    </row>
    <row r="25" spans="1:3" x14ac:dyDescent="0.3">
      <c r="A25" t="s">
        <v>26</v>
      </c>
      <c r="B25">
        <v>7.59288012599938E-3</v>
      </c>
      <c r="C25">
        <v>0.77550039351599298</v>
      </c>
    </row>
    <row r="26" spans="1:3" x14ac:dyDescent="0.3">
      <c r="A26" t="s">
        <v>27</v>
      </c>
      <c r="B26">
        <v>0.815948895948298</v>
      </c>
      <c r="C26">
        <v>0.658090654931061</v>
      </c>
    </row>
    <row r="27" spans="1:3" x14ac:dyDescent="0.3">
      <c r="A27" t="s">
        <v>28</v>
      </c>
      <c r="B27">
        <v>0.63389504511899797</v>
      </c>
      <c r="C27">
        <v>0.62208027962108603</v>
      </c>
    </row>
    <row r="28" spans="1:3" x14ac:dyDescent="0.3">
      <c r="A28" t="s">
        <v>29</v>
      </c>
      <c r="B28">
        <v>0.88095009299705296</v>
      </c>
      <c r="C28">
        <v>0.63882883689843195</v>
      </c>
    </row>
    <row r="29" spans="1:3" x14ac:dyDescent="0.3">
      <c r="A29" t="s">
        <v>30</v>
      </c>
      <c r="B29">
        <v>0.33874400498609902</v>
      </c>
      <c r="C29">
        <v>0.53297469019265697</v>
      </c>
    </row>
    <row r="30" spans="1:3" x14ac:dyDescent="0.3">
      <c r="A30" t="s">
        <v>31</v>
      </c>
      <c r="B30">
        <v>0.72160310294942898</v>
      </c>
      <c r="C30">
        <v>0.70632703257818197</v>
      </c>
    </row>
    <row r="31" spans="1:3" x14ac:dyDescent="0.3">
      <c r="A31" t="s">
        <v>32</v>
      </c>
      <c r="B31">
        <v>0.10204244852246901</v>
      </c>
      <c r="C31">
        <v>0.66790614887118405</v>
      </c>
    </row>
    <row r="32" spans="1:3" x14ac:dyDescent="0.3">
      <c r="A32" t="s">
        <v>33</v>
      </c>
      <c r="B32">
        <v>0.31809881252592498</v>
      </c>
      <c r="C32">
        <v>0.73704486932302604</v>
      </c>
    </row>
    <row r="33" spans="1:3" x14ac:dyDescent="0.3">
      <c r="A33" t="s">
        <v>34</v>
      </c>
      <c r="B33">
        <v>1.6114079955177999E-2</v>
      </c>
      <c r="C33">
        <v>0.673987757461187</v>
      </c>
    </row>
    <row r="34" spans="1:3" x14ac:dyDescent="0.3">
      <c r="A34" t="s">
        <v>35</v>
      </c>
      <c r="B34">
        <v>9.5692225341378695E-2</v>
      </c>
      <c r="C34">
        <v>0.54840048121789997</v>
      </c>
    </row>
    <row r="35" spans="1:3" x14ac:dyDescent="0.3">
      <c r="A35" t="s">
        <v>36</v>
      </c>
      <c r="B35">
        <v>0.65811103629047696</v>
      </c>
      <c r="C35">
        <v>0.71741079385756201</v>
      </c>
    </row>
    <row r="36" spans="1:3" x14ac:dyDescent="0.3">
      <c r="A36" t="s">
        <v>37</v>
      </c>
      <c r="B36">
        <v>0.42374365703668798</v>
      </c>
      <c r="C36">
        <v>0.71846131131563495</v>
      </c>
    </row>
    <row r="37" spans="1:3" x14ac:dyDescent="0.3">
      <c r="A37" t="s">
        <v>38</v>
      </c>
      <c r="B37">
        <v>0.43391745613732502</v>
      </c>
      <c r="C37">
        <v>0.64352946715930903</v>
      </c>
    </row>
    <row r="38" spans="1:3" x14ac:dyDescent="0.3">
      <c r="A38" t="s">
        <v>39</v>
      </c>
      <c r="B38">
        <v>0.57838353617822602</v>
      </c>
      <c r="C38">
        <v>0.67064267087820395</v>
      </c>
    </row>
    <row r="39" spans="1:3" x14ac:dyDescent="0.3">
      <c r="A39" t="s">
        <v>40</v>
      </c>
      <c r="B39">
        <v>0.30239374818313403</v>
      </c>
      <c r="C39">
        <v>0.75286085007887005</v>
      </c>
    </row>
    <row r="40" spans="1:3" x14ac:dyDescent="0.3">
      <c r="A40" t="s">
        <v>41</v>
      </c>
      <c r="B40">
        <v>0.192957067322855</v>
      </c>
      <c r="C40">
        <v>0.63715385058904495</v>
      </c>
    </row>
    <row r="41" spans="1:3" x14ac:dyDescent="0.3">
      <c r="A41" t="s">
        <v>42</v>
      </c>
      <c r="B41">
        <v>0.77723353966404296</v>
      </c>
      <c r="C41">
        <v>0.725184834117785</v>
      </c>
    </row>
    <row r="42" spans="1:3" x14ac:dyDescent="0.3">
      <c r="A42" t="s">
        <v>43</v>
      </c>
      <c r="B42">
        <v>0.10495123373380599</v>
      </c>
      <c r="C42">
        <v>0.650609535199561</v>
      </c>
    </row>
    <row r="43" spans="1:3" x14ac:dyDescent="0.3">
      <c r="A43" t="s">
        <v>44</v>
      </c>
      <c r="B43">
        <v>0.93441660124626402</v>
      </c>
      <c r="C43">
        <v>0.71013668535177599</v>
      </c>
    </row>
    <row r="44" spans="1:3" x14ac:dyDescent="0.3">
      <c r="A44" t="s">
        <v>45</v>
      </c>
      <c r="B44">
        <v>0.63914674565567398</v>
      </c>
      <c r="C44">
        <v>0.73696980640749898</v>
      </c>
    </row>
    <row r="45" spans="1:3" x14ac:dyDescent="0.3">
      <c r="A45" t="s">
        <v>46</v>
      </c>
      <c r="B45">
        <v>0.18814392905444</v>
      </c>
      <c r="C45">
        <v>0.83141659425875603</v>
      </c>
    </row>
    <row r="46" spans="1:3" x14ac:dyDescent="0.3">
      <c r="A46" t="s">
        <v>47</v>
      </c>
      <c r="B46">
        <v>0.62171903457277999</v>
      </c>
      <c r="C46">
        <v>0.55350007024117798</v>
      </c>
    </row>
    <row r="47" spans="1:3" x14ac:dyDescent="0.3">
      <c r="A47" t="s">
        <v>48</v>
      </c>
      <c r="B47">
        <v>5.6854540209429802E-2</v>
      </c>
      <c r="C47">
        <v>0.46774498969163403</v>
      </c>
    </row>
    <row r="48" spans="1:3" x14ac:dyDescent="0.3">
      <c r="A48" t="s">
        <v>49</v>
      </c>
      <c r="B48">
        <v>0.639128852056705</v>
      </c>
      <c r="C48">
        <v>0.69439512658024705</v>
      </c>
    </row>
    <row r="49" spans="1:3" x14ac:dyDescent="0.3">
      <c r="A49" t="s">
        <v>50</v>
      </c>
      <c r="B49">
        <v>0.69662762470600603</v>
      </c>
      <c r="C49">
        <v>0.583802963312816</v>
      </c>
    </row>
    <row r="50" spans="1:3" x14ac:dyDescent="0.3">
      <c r="A50" t="s">
        <v>51</v>
      </c>
      <c r="B50">
        <v>9.80418769372806E-2</v>
      </c>
      <c r="C50">
        <v>0.80417624034752999</v>
      </c>
    </row>
    <row r="51" spans="1:3" x14ac:dyDescent="0.3">
      <c r="A51" t="s">
        <v>52</v>
      </c>
      <c r="B51">
        <v>0.833205876697794</v>
      </c>
      <c r="C51">
        <v>0.68751461942535397</v>
      </c>
    </row>
    <row r="52" spans="1:3" x14ac:dyDescent="0.3">
      <c r="A52" t="s">
        <v>53</v>
      </c>
      <c r="B52">
        <v>0.73761169388112702</v>
      </c>
      <c r="C52">
        <v>0.69314394221310005</v>
      </c>
    </row>
    <row r="53" spans="1:3" x14ac:dyDescent="0.3">
      <c r="A53" t="s">
        <v>54</v>
      </c>
      <c r="B53">
        <v>0.51948405856686097</v>
      </c>
      <c r="C53">
        <v>0.64913359036024998</v>
      </c>
    </row>
    <row r="54" spans="1:3" x14ac:dyDescent="0.3">
      <c r="A54" t="s">
        <v>55</v>
      </c>
      <c r="B54">
        <v>9.2209784117695898E-2</v>
      </c>
      <c r="C54">
        <v>0.73822248782738797</v>
      </c>
    </row>
    <row r="55" spans="1:3" x14ac:dyDescent="0.3">
      <c r="A55" t="s">
        <v>56</v>
      </c>
      <c r="B55">
        <v>0.92246085118740995</v>
      </c>
      <c r="C55">
        <v>0.64141010348893701</v>
      </c>
    </row>
    <row r="56" spans="1:3" x14ac:dyDescent="0.3">
      <c r="A56" t="s">
        <v>57</v>
      </c>
      <c r="B56">
        <v>0.56956228670491205</v>
      </c>
      <c r="C56">
        <v>0.657947198214893</v>
      </c>
    </row>
    <row r="57" spans="1:3" x14ac:dyDescent="0.3">
      <c r="A57" t="s">
        <v>58</v>
      </c>
      <c r="B57">
        <v>0.39361106297103599</v>
      </c>
      <c r="C57">
        <v>0.702556921833279</v>
      </c>
    </row>
    <row r="58" spans="1:3" x14ac:dyDescent="0.3">
      <c r="A58" t="s">
        <v>59</v>
      </c>
      <c r="B58">
        <v>0.25421453299656999</v>
      </c>
      <c r="C58">
        <v>0.59272446700356396</v>
      </c>
    </row>
    <row r="59" spans="1:3" x14ac:dyDescent="0.3">
      <c r="A59" t="s">
        <v>60</v>
      </c>
      <c r="B59">
        <v>0.57541492280054396</v>
      </c>
      <c r="C59">
        <v>0.82156471915160501</v>
      </c>
    </row>
    <row r="60" spans="1:3" x14ac:dyDescent="0.3">
      <c r="A60" t="s">
        <v>61</v>
      </c>
      <c r="B60">
        <v>0.69356047945786603</v>
      </c>
      <c r="C60">
        <v>0.57593475256823401</v>
      </c>
    </row>
    <row r="61" spans="1:3" x14ac:dyDescent="0.3">
      <c r="A61" t="s">
        <v>62</v>
      </c>
      <c r="B61">
        <v>0.13703145191233801</v>
      </c>
      <c r="C61">
        <v>0.61831492692672896</v>
      </c>
    </row>
    <row r="62" spans="1:3" x14ac:dyDescent="0.3">
      <c r="A62" t="s">
        <v>63</v>
      </c>
      <c r="B62">
        <v>0.49177093606342798</v>
      </c>
      <c r="C62">
        <v>0.50876921856539603</v>
      </c>
    </row>
    <row r="63" spans="1:3" x14ac:dyDescent="0.3">
      <c r="A63" t="s">
        <v>64</v>
      </c>
      <c r="B63">
        <v>0.75944854146423901</v>
      </c>
      <c r="C63">
        <v>0.63747245180818102</v>
      </c>
    </row>
    <row r="64" spans="1:3" x14ac:dyDescent="0.3">
      <c r="A64" t="s">
        <v>65</v>
      </c>
      <c r="B64">
        <v>0.13111931961312601</v>
      </c>
      <c r="C64">
        <v>0.49719562832692199</v>
      </c>
    </row>
    <row r="65" spans="1:3" x14ac:dyDescent="0.3">
      <c r="A65" t="s">
        <v>66</v>
      </c>
      <c r="B65">
        <v>0.109320581191408</v>
      </c>
      <c r="C65">
        <v>0.53534082739215305</v>
      </c>
    </row>
    <row r="66" spans="1:3" x14ac:dyDescent="0.3">
      <c r="A66" t="s">
        <v>67</v>
      </c>
      <c r="B66">
        <v>0.24446000201073101</v>
      </c>
      <c r="C66">
        <v>0.53180591350609796</v>
      </c>
    </row>
    <row r="67" spans="1:3" x14ac:dyDescent="0.3">
      <c r="A67" t="s">
        <v>68</v>
      </c>
      <c r="B67">
        <v>0.55084116173972397</v>
      </c>
      <c r="C67">
        <v>0.579907378172688</v>
      </c>
    </row>
    <row r="68" spans="1:3" x14ac:dyDescent="0.3">
      <c r="A68" t="s">
        <v>69</v>
      </c>
      <c r="B68">
        <v>0.53106266203168895</v>
      </c>
      <c r="C68">
        <v>0.71171232497183401</v>
      </c>
    </row>
    <row r="69" spans="1:3" x14ac:dyDescent="0.3">
      <c r="A69" t="s">
        <v>70</v>
      </c>
      <c r="B69">
        <v>0.80596989343834602</v>
      </c>
      <c r="C69">
        <v>0.73755534851228299</v>
      </c>
    </row>
    <row r="70" spans="1:3" x14ac:dyDescent="0.3">
      <c r="A70" t="s">
        <v>71</v>
      </c>
      <c r="B70">
        <v>0.60034881792803596</v>
      </c>
      <c r="C70">
        <v>0.61044813645660101</v>
      </c>
    </row>
    <row r="71" spans="1:3" x14ac:dyDescent="0.3">
      <c r="A71" t="s">
        <v>72</v>
      </c>
      <c r="B71">
        <v>0.75854755468827995</v>
      </c>
      <c r="C71">
        <v>0.65419292907375504</v>
      </c>
    </row>
    <row r="72" spans="1:3" x14ac:dyDescent="0.3">
      <c r="A72" t="s">
        <v>73</v>
      </c>
      <c r="B72">
        <v>0.38223759799587398</v>
      </c>
      <c r="C72">
        <v>0.694524427173559</v>
      </c>
    </row>
    <row r="73" spans="1:3" x14ac:dyDescent="0.3">
      <c r="A73" t="s">
        <v>74</v>
      </c>
      <c r="B73">
        <v>0.225337469595288</v>
      </c>
      <c r="C73">
        <v>0.77777938400332902</v>
      </c>
    </row>
    <row r="74" spans="1:3" x14ac:dyDescent="0.3">
      <c r="A74" t="s">
        <v>75</v>
      </c>
      <c r="B74">
        <v>0.61688067677983505</v>
      </c>
      <c r="C74">
        <v>0.66046575298851595</v>
      </c>
    </row>
    <row r="75" spans="1:3" x14ac:dyDescent="0.3">
      <c r="A75" t="s">
        <v>76</v>
      </c>
      <c r="B75">
        <v>2.40578218008165E-2</v>
      </c>
      <c r="C75">
        <v>0.64629495392936298</v>
      </c>
    </row>
    <row r="76" spans="1:3" x14ac:dyDescent="0.3">
      <c r="A76" t="s">
        <v>77</v>
      </c>
      <c r="B76">
        <v>0.49677358252164699</v>
      </c>
      <c r="C76">
        <v>0.66335923046521195</v>
      </c>
    </row>
    <row r="77" spans="1:3" x14ac:dyDescent="0.3">
      <c r="A77" t="s">
        <v>78</v>
      </c>
      <c r="B77">
        <v>0.52987506399691697</v>
      </c>
      <c r="C77">
        <v>0.70925186524061501</v>
      </c>
    </row>
    <row r="78" spans="1:3" x14ac:dyDescent="0.3">
      <c r="A78" t="s">
        <v>79</v>
      </c>
      <c r="B78">
        <v>0.20807995274905999</v>
      </c>
      <c r="C78">
        <v>0.79358849035868895</v>
      </c>
    </row>
    <row r="79" spans="1:3" x14ac:dyDescent="0.3">
      <c r="A79" t="s">
        <v>80</v>
      </c>
      <c r="B79">
        <v>0.55591947612288795</v>
      </c>
      <c r="C79">
        <v>0.81673789221957604</v>
      </c>
    </row>
    <row r="80" spans="1:3" x14ac:dyDescent="0.3">
      <c r="A80" t="s">
        <v>81</v>
      </c>
      <c r="B80">
        <v>0.13905393120473</v>
      </c>
      <c r="C80">
        <v>0.53738130919758198</v>
      </c>
    </row>
    <row r="81" spans="1:3" x14ac:dyDescent="0.3">
      <c r="A81" t="s">
        <v>82</v>
      </c>
      <c r="B81">
        <v>0.43591674828988303</v>
      </c>
      <c r="C81">
        <v>0.72234964077900599</v>
      </c>
    </row>
    <row r="82" spans="1:3" x14ac:dyDescent="0.3">
      <c r="A82" t="s">
        <v>83</v>
      </c>
      <c r="B82">
        <v>0.47170963411273098</v>
      </c>
      <c r="C82">
        <v>0.56166784733293795</v>
      </c>
    </row>
    <row r="83" spans="1:3" x14ac:dyDescent="0.3">
      <c r="A83" t="s">
        <v>84</v>
      </c>
      <c r="B83">
        <v>0.49846162131710398</v>
      </c>
      <c r="C83">
        <v>0.67489134588941102</v>
      </c>
    </row>
    <row r="84" spans="1:3" x14ac:dyDescent="0.3">
      <c r="A84" t="s">
        <v>85</v>
      </c>
      <c r="B84">
        <v>6.2595278311293606E-2</v>
      </c>
      <c r="C84">
        <v>0.52602865062249604</v>
      </c>
    </row>
    <row r="85" spans="1:3" x14ac:dyDescent="0.3">
      <c r="A85" t="s">
        <v>86</v>
      </c>
      <c r="B85">
        <v>0.22954625395790901</v>
      </c>
      <c r="C85">
        <v>0.64471100198226605</v>
      </c>
    </row>
    <row r="86" spans="1:3" x14ac:dyDescent="0.3">
      <c r="A86" t="s">
        <v>87</v>
      </c>
      <c r="B86">
        <v>3.3972633079441199E-2</v>
      </c>
      <c r="C86">
        <v>0.52062608579578296</v>
      </c>
    </row>
    <row r="87" spans="1:3" x14ac:dyDescent="0.3">
      <c r="A87" t="s">
        <v>88</v>
      </c>
      <c r="B87">
        <v>0.44375984875577101</v>
      </c>
      <c r="C87">
        <v>0.677337895876437</v>
      </c>
    </row>
    <row r="88" spans="1:3" x14ac:dyDescent="0.3">
      <c r="A88" t="s">
        <v>89</v>
      </c>
      <c r="B88">
        <v>0.47230292589406497</v>
      </c>
      <c r="C88">
        <v>0.71911788588658099</v>
      </c>
    </row>
    <row r="89" spans="1:3" x14ac:dyDescent="0.3">
      <c r="A89" t="s">
        <v>90</v>
      </c>
      <c r="B89">
        <v>0.160339421178714</v>
      </c>
      <c r="C89">
        <v>0.64805952611245898</v>
      </c>
    </row>
    <row r="90" spans="1:3" x14ac:dyDescent="0.3">
      <c r="A90" t="s">
        <v>91</v>
      </c>
      <c r="B90">
        <v>7.1335093642630604E-2</v>
      </c>
      <c r="C90">
        <v>0.82015415790107205</v>
      </c>
    </row>
    <row r="91" spans="1:3" x14ac:dyDescent="0.3">
      <c r="A91" t="s">
        <v>92</v>
      </c>
      <c r="B91">
        <v>0.54356500444452005</v>
      </c>
      <c r="C91">
        <v>0.65052534713804</v>
      </c>
    </row>
    <row r="92" spans="1:3" x14ac:dyDescent="0.3">
      <c r="A92" t="s">
        <v>93</v>
      </c>
      <c r="B92">
        <v>0.136463432102119</v>
      </c>
      <c r="C92">
        <v>0.72413795249738699</v>
      </c>
    </row>
    <row r="93" spans="1:3" x14ac:dyDescent="0.3">
      <c r="A93" t="s">
        <v>94</v>
      </c>
      <c r="B93">
        <v>0.544746647334997</v>
      </c>
      <c r="C93">
        <v>0.68251155839354305</v>
      </c>
    </row>
    <row r="94" spans="1:3" x14ac:dyDescent="0.3">
      <c r="A94" t="s">
        <v>95</v>
      </c>
      <c r="B94">
        <v>0.64244128096281905</v>
      </c>
      <c r="C94">
        <v>0.62568525937267405</v>
      </c>
    </row>
    <row r="95" spans="1:3" x14ac:dyDescent="0.3">
      <c r="A95" t="s">
        <v>96</v>
      </c>
      <c r="B95">
        <v>0.437953482993651</v>
      </c>
      <c r="C95">
        <v>0.61583838780202005</v>
      </c>
    </row>
    <row r="96" spans="1:3" x14ac:dyDescent="0.3">
      <c r="A96" t="s">
        <v>97</v>
      </c>
      <c r="B96">
        <v>0.74529660150292698</v>
      </c>
      <c r="C96">
        <v>0.66883499649817901</v>
      </c>
    </row>
    <row r="97" spans="1:3" x14ac:dyDescent="0.3">
      <c r="A97" t="s">
        <v>98</v>
      </c>
      <c r="B97">
        <v>0.68889907927026395</v>
      </c>
      <c r="C97">
        <v>0.72339862888779605</v>
      </c>
    </row>
    <row r="98" spans="1:3" x14ac:dyDescent="0.3">
      <c r="A98" t="s">
        <v>99</v>
      </c>
      <c r="B98">
        <v>0.46310500807340799</v>
      </c>
      <c r="C98">
        <v>0.72788989844118301</v>
      </c>
    </row>
    <row r="99" spans="1:3" x14ac:dyDescent="0.3">
      <c r="A99" t="s">
        <v>100</v>
      </c>
      <c r="B99">
        <v>0.18789127112465401</v>
      </c>
      <c r="C99">
        <v>0.65194643071153402</v>
      </c>
    </row>
    <row r="100" spans="1:3" x14ac:dyDescent="0.3">
      <c r="A100" t="s">
        <v>101</v>
      </c>
      <c r="B100">
        <v>0.69873653764860799</v>
      </c>
      <c r="C100">
        <v>0.65701315160092999</v>
      </c>
    </row>
    <row r="101" spans="1:3" x14ac:dyDescent="0.3">
      <c r="A101" t="s">
        <v>102</v>
      </c>
      <c r="B101">
        <v>2.7629479816541201E-2</v>
      </c>
      <c r="C101">
        <v>0.47942576992820202</v>
      </c>
    </row>
    <row r="102" spans="1:3" x14ac:dyDescent="0.3">
      <c r="A102" t="s">
        <v>103</v>
      </c>
      <c r="B102">
        <v>4.1003420443589102E-2</v>
      </c>
      <c r="C102">
        <v>0.55692177955248301</v>
      </c>
    </row>
    <row r="103" spans="1:3" x14ac:dyDescent="0.3">
      <c r="A103" t="s">
        <v>104</v>
      </c>
      <c r="B103">
        <v>0.70492213561476602</v>
      </c>
      <c r="C103">
        <v>0.60446847036717799</v>
      </c>
    </row>
    <row r="104" spans="1:3" x14ac:dyDescent="0.3">
      <c r="A104" t="s">
        <v>105</v>
      </c>
      <c r="B104">
        <v>0.51399570805676098</v>
      </c>
      <c r="C104">
        <v>0.50153933878422996</v>
      </c>
    </row>
    <row r="105" spans="1:3" x14ac:dyDescent="0.3">
      <c r="A105" t="s">
        <v>106</v>
      </c>
      <c r="B105">
        <v>0.82941724961632401</v>
      </c>
      <c r="C105">
        <v>0.62329101709992196</v>
      </c>
    </row>
    <row r="106" spans="1:3" x14ac:dyDescent="0.3">
      <c r="A106" t="s">
        <v>107</v>
      </c>
      <c r="B106">
        <v>0.59636621261915801</v>
      </c>
      <c r="C106">
        <v>0.58069543358775499</v>
      </c>
    </row>
    <row r="107" spans="1:3" x14ac:dyDescent="0.3">
      <c r="A107" t="s">
        <v>109</v>
      </c>
      <c r="B107">
        <v>0.224318195850916</v>
      </c>
      <c r="C107">
        <v>0.62828520043937697</v>
      </c>
    </row>
    <row r="108" spans="1:3" x14ac:dyDescent="0.3">
      <c r="A108" t="s">
        <v>110</v>
      </c>
      <c r="B108">
        <v>0.30068700353393002</v>
      </c>
      <c r="C108">
        <v>0.64110095313211501</v>
      </c>
    </row>
    <row r="109" spans="1:3" x14ac:dyDescent="0.3">
      <c r="A109" t="s">
        <v>111</v>
      </c>
      <c r="B109">
        <v>0.11292805598507</v>
      </c>
      <c r="C109">
        <v>0.521253725061957</v>
      </c>
    </row>
    <row r="110" spans="1:3" x14ac:dyDescent="0.3">
      <c r="A110" t="s">
        <v>112</v>
      </c>
      <c r="B110">
        <v>0.32793119350500899</v>
      </c>
      <c r="C110">
        <v>0.67684939119554499</v>
      </c>
    </row>
    <row r="111" spans="1:3" x14ac:dyDescent="0.3">
      <c r="A111" t="s">
        <v>113</v>
      </c>
      <c r="B111">
        <v>0.30383722742911001</v>
      </c>
      <c r="C111">
        <v>0.74645407776272399</v>
      </c>
    </row>
    <row r="112" spans="1:3" x14ac:dyDescent="0.3">
      <c r="A112" t="s">
        <v>114</v>
      </c>
      <c r="B112">
        <v>0.496053350138773</v>
      </c>
      <c r="C112">
        <v>0.56265297647540802</v>
      </c>
    </row>
    <row r="113" spans="1:3" x14ac:dyDescent="0.3">
      <c r="A113" t="s">
        <v>115</v>
      </c>
      <c r="B113">
        <v>0.132363381326874</v>
      </c>
      <c r="C113">
        <v>0.49419984359481001</v>
      </c>
    </row>
    <row r="114" spans="1:3" x14ac:dyDescent="0.3">
      <c r="A114" t="s">
        <v>116</v>
      </c>
      <c r="B114">
        <v>0.69510294055579902</v>
      </c>
      <c r="C114">
        <v>0.61318301453791402</v>
      </c>
    </row>
    <row r="115" spans="1:3" x14ac:dyDescent="0.3">
      <c r="A115" t="s">
        <v>117</v>
      </c>
      <c r="B115">
        <v>0.76645955832277102</v>
      </c>
      <c r="C115">
        <v>0.56899380472627004</v>
      </c>
    </row>
    <row r="116" spans="1:3" x14ac:dyDescent="0.3">
      <c r="A116" t="s">
        <v>118</v>
      </c>
      <c r="B116">
        <v>0.66506735739762801</v>
      </c>
      <c r="C116">
        <v>0.66143518339159602</v>
      </c>
    </row>
    <row r="117" spans="1:3" x14ac:dyDescent="0.3">
      <c r="A117" t="s">
        <v>119</v>
      </c>
      <c r="B117">
        <v>0.69761521285970496</v>
      </c>
      <c r="C117">
        <v>0.70538564429688699</v>
      </c>
    </row>
    <row r="118" spans="1:3" x14ac:dyDescent="0.3">
      <c r="A118" t="s">
        <v>120</v>
      </c>
      <c r="B118">
        <v>0.72438784999759098</v>
      </c>
      <c r="C118">
        <v>0.62357757581919504</v>
      </c>
    </row>
    <row r="119" spans="1:3" x14ac:dyDescent="0.3">
      <c r="A119" t="s">
        <v>121</v>
      </c>
      <c r="B119">
        <v>0.29286426020679401</v>
      </c>
      <c r="C119">
        <v>0.53767864289089196</v>
      </c>
    </row>
    <row r="120" spans="1:3" x14ac:dyDescent="0.3">
      <c r="A120" t="s">
        <v>122</v>
      </c>
      <c r="B120">
        <v>0.2037017422196</v>
      </c>
      <c r="C120">
        <v>0.53433182269717705</v>
      </c>
    </row>
    <row r="121" spans="1:3" x14ac:dyDescent="0.3">
      <c r="A121" t="s">
        <v>123</v>
      </c>
      <c r="B121">
        <v>0.30960721474212799</v>
      </c>
      <c r="C121">
        <v>0.67486982509345095</v>
      </c>
    </row>
    <row r="122" spans="1:3" x14ac:dyDescent="0.3">
      <c r="A122" t="s">
        <v>124</v>
      </c>
      <c r="B122">
        <v>0.46071012256789101</v>
      </c>
      <c r="C122">
        <v>0.59296024039710105</v>
      </c>
    </row>
    <row r="123" spans="1:3" x14ac:dyDescent="0.3">
      <c r="A123" t="s">
        <v>125</v>
      </c>
      <c r="B123">
        <v>0.21766393035944401</v>
      </c>
      <c r="C123">
        <v>0.59721755281163802</v>
      </c>
    </row>
    <row r="124" spans="1:3" x14ac:dyDescent="0.3">
      <c r="A124" t="s">
        <v>126</v>
      </c>
      <c r="B124">
        <v>0.56279994056527005</v>
      </c>
      <c r="C124">
        <v>0.62971088610885595</v>
      </c>
    </row>
    <row r="125" spans="1:3" x14ac:dyDescent="0.3">
      <c r="A125" t="s">
        <v>127</v>
      </c>
      <c r="B125">
        <v>4.22873428941863E-2</v>
      </c>
      <c r="C125">
        <v>0.49002201888888702</v>
      </c>
    </row>
    <row r="126" spans="1:3" x14ac:dyDescent="0.3">
      <c r="A126" t="s">
        <v>128</v>
      </c>
      <c r="B126">
        <v>0.29688841613522299</v>
      </c>
      <c r="C126">
        <v>0.49039542502420502</v>
      </c>
    </row>
    <row r="127" spans="1:3" x14ac:dyDescent="0.3">
      <c r="A127" t="s">
        <v>129</v>
      </c>
      <c r="B127">
        <v>0.31832114421562402</v>
      </c>
      <c r="C127">
        <v>0.64661269334916704</v>
      </c>
    </row>
    <row r="128" spans="1:3" x14ac:dyDescent="0.3">
      <c r="A128" t="s">
        <v>130</v>
      </c>
      <c r="B128">
        <v>0.107427484828863</v>
      </c>
      <c r="C128">
        <v>0.62125165280790495</v>
      </c>
    </row>
    <row r="129" spans="1:3" x14ac:dyDescent="0.3">
      <c r="A129" t="s">
        <v>131</v>
      </c>
      <c r="B129">
        <v>0.272586672003713</v>
      </c>
      <c r="C129">
        <v>0.55103463702671496</v>
      </c>
    </row>
    <row r="130" spans="1:3" x14ac:dyDescent="0.3">
      <c r="A130" t="s">
        <v>132</v>
      </c>
      <c r="B130">
        <v>0.106164342397677</v>
      </c>
      <c r="C130">
        <v>0.51887909229665097</v>
      </c>
    </row>
    <row r="131" spans="1:3" x14ac:dyDescent="0.3">
      <c r="A131" t="s">
        <v>133</v>
      </c>
      <c r="B131">
        <v>3.3575346468422099E-2</v>
      </c>
      <c r="C131">
        <v>0.46282288276789701</v>
      </c>
    </row>
    <row r="132" spans="1:3" x14ac:dyDescent="0.3">
      <c r="A132" t="s">
        <v>134</v>
      </c>
      <c r="B132">
        <v>0.401987338738303</v>
      </c>
      <c r="C132">
        <v>0.70167188037572303</v>
      </c>
    </row>
    <row r="133" spans="1:3" x14ac:dyDescent="0.3">
      <c r="A133" t="s">
        <v>135</v>
      </c>
      <c r="B133">
        <v>0.45184468546365503</v>
      </c>
      <c r="C133">
        <v>0.80764626855721999</v>
      </c>
    </row>
    <row r="134" spans="1:3" x14ac:dyDescent="0.3">
      <c r="A134" t="s">
        <v>136</v>
      </c>
      <c r="B134">
        <v>0.10482782241951499</v>
      </c>
      <c r="C134">
        <v>0.56324329909466497</v>
      </c>
    </row>
    <row r="135" spans="1:3" x14ac:dyDescent="0.3">
      <c r="A135" t="s">
        <v>137</v>
      </c>
      <c r="B135">
        <v>0.51269154265265204</v>
      </c>
      <c r="C135">
        <v>0.55586519861462402</v>
      </c>
    </row>
    <row r="136" spans="1:3" x14ac:dyDescent="0.3">
      <c r="A136" t="s">
        <v>138</v>
      </c>
      <c r="B136">
        <v>7.7668329692536606E-2</v>
      </c>
      <c r="C136">
        <v>0.54719526312282896</v>
      </c>
    </row>
    <row r="137" spans="1:3" x14ac:dyDescent="0.3">
      <c r="A137" t="s">
        <v>139</v>
      </c>
      <c r="B137">
        <v>0.35403027267029802</v>
      </c>
      <c r="C137">
        <v>0.62780182356294101</v>
      </c>
    </row>
    <row r="138" spans="1:3" x14ac:dyDescent="0.3">
      <c r="A138" t="s">
        <v>140</v>
      </c>
      <c r="B138">
        <v>1.7547788839991401E-2</v>
      </c>
      <c r="C138">
        <v>0.66577437104326398</v>
      </c>
    </row>
    <row r="139" spans="1:3" x14ac:dyDescent="0.3">
      <c r="A139" t="s">
        <v>141</v>
      </c>
      <c r="B139">
        <v>4.7417603175234101E-2</v>
      </c>
      <c r="C139">
        <v>0.52640807511963705</v>
      </c>
    </row>
    <row r="140" spans="1:3" x14ac:dyDescent="0.3">
      <c r="A140" t="s">
        <v>142</v>
      </c>
      <c r="B140">
        <v>0.24033728714967201</v>
      </c>
      <c r="C140">
        <v>0.79743425053494799</v>
      </c>
    </row>
    <row r="141" spans="1:3" x14ac:dyDescent="0.3">
      <c r="A141" t="s">
        <v>143</v>
      </c>
      <c r="B141">
        <v>0.31161597861840801</v>
      </c>
      <c r="C141">
        <v>0.59323041199452597</v>
      </c>
    </row>
    <row r="142" spans="1:3" x14ac:dyDescent="0.3">
      <c r="A142" t="s">
        <v>144</v>
      </c>
      <c r="B142">
        <v>9.6383624305780902E-2</v>
      </c>
      <c r="C142">
        <v>0.53745199707492897</v>
      </c>
    </row>
    <row r="143" spans="1:3" x14ac:dyDescent="0.3">
      <c r="A143" t="s">
        <v>145</v>
      </c>
      <c r="B143">
        <v>0.68568581021734298</v>
      </c>
      <c r="C143">
        <v>0.72417077208082103</v>
      </c>
    </row>
    <row r="144" spans="1:3" x14ac:dyDescent="0.3">
      <c r="A144" t="s">
        <v>146</v>
      </c>
      <c r="B144">
        <v>0.17159024263125899</v>
      </c>
      <c r="C144">
        <v>0.60111932244047095</v>
      </c>
    </row>
    <row r="145" spans="1:3" x14ac:dyDescent="0.3">
      <c r="A145" t="s">
        <v>147</v>
      </c>
      <c r="B145">
        <v>0.29839696123516501</v>
      </c>
      <c r="C145">
        <v>0.60246176789709704</v>
      </c>
    </row>
    <row r="146" spans="1:3" x14ac:dyDescent="0.3">
      <c r="A146" t="s">
        <v>148</v>
      </c>
      <c r="B146">
        <v>0.53498731316978498</v>
      </c>
      <c r="C146">
        <v>0.66443628626488505</v>
      </c>
    </row>
    <row r="147" spans="1:3" x14ac:dyDescent="0.3">
      <c r="A147" t="s">
        <v>149</v>
      </c>
      <c r="B147">
        <v>0.110020053111614</v>
      </c>
      <c r="C147">
        <v>0.52907633673290799</v>
      </c>
    </row>
    <row r="148" spans="1:3" x14ac:dyDescent="0.3">
      <c r="A148" t="s">
        <v>150</v>
      </c>
      <c r="B148">
        <v>1.46473751857668E-2</v>
      </c>
      <c r="C148">
        <v>0.61773242607416001</v>
      </c>
    </row>
    <row r="149" spans="1:3" x14ac:dyDescent="0.3">
      <c r="A149" t="s">
        <v>151</v>
      </c>
      <c r="B149">
        <v>0.96007896397026904</v>
      </c>
      <c r="C149">
        <v>0.55152076727354504</v>
      </c>
    </row>
    <row r="150" spans="1:3" x14ac:dyDescent="0.3">
      <c r="A150" t="s">
        <v>152</v>
      </c>
      <c r="B150">
        <v>0.31528998264349301</v>
      </c>
      <c r="C150">
        <v>0.58975801617864998</v>
      </c>
    </row>
    <row r="151" spans="1:3" x14ac:dyDescent="0.3">
      <c r="A151" t="s">
        <v>153</v>
      </c>
      <c r="B151">
        <v>0.31175972173317601</v>
      </c>
      <c r="C151">
        <v>0.45389331789570098</v>
      </c>
    </row>
    <row r="152" spans="1:3" x14ac:dyDescent="0.3">
      <c r="A152" t="s">
        <v>154</v>
      </c>
      <c r="B152">
        <v>0.35101027690224301</v>
      </c>
      <c r="C152">
        <v>0.57310093624737402</v>
      </c>
    </row>
    <row r="153" spans="1:3" x14ac:dyDescent="0.3">
      <c r="A153" t="s">
        <v>155</v>
      </c>
      <c r="B153">
        <v>0.78179160291273297</v>
      </c>
      <c r="C153">
        <v>0.68352516269597596</v>
      </c>
    </row>
    <row r="154" spans="1:3" x14ac:dyDescent="0.3">
      <c r="A154" t="s">
        <v>156</v>
      </c>
      <c r="B154">
        <v>0.19930619923034701</v>
      </c>
      <c r="C154">
        <v>0.49298963285465403</v>
      </c>
    </row>
    <row r="155" spans="1:3" x14ac:dyDescent="0.3">
      <c r="A155" t="s">
        <v>157</v>
      </c>
      <c r="B155">
        <v>0.116016845101023</v>
      </c>
      <c r="C155">
        <v>0.60457878914705498</v>
      </c>
    </row>
    <row r="156" spans="1:3" x14ac:dyDescent="0.3">
      <c r="A156" t="s">
        <v>158</v>
      </c>
      <c r="B156">
        <v>0.58382681531226699</v>
      </c>
      <c r="C156">
        <v>0.63740065876997198</v>
      </c>
    </row>
    <row r="157" spans="1:3" x14ac:dyDescent="0.3">
      <c r="A157" t="s">
        <v>159</v>
      </c>
      <c r="B157">
        <v>0.61313528373408799</v>
      </c>
      <c r="C157">
        <v>0.64276044354915296</v>
      </c>
    </row>
    <row r="158" spans="1:3" x14ac:dyDescent="0.3">
      <c r="A158" t="s">
        <v>160</v>
      </c>
      <c r="B158">
        <v>0.26591027537694101</v>
      </c>
      <c r="C158">
        <v>0.53083376021031403</v>
      </c>
    </row>
    <row r="159" spans="1:3" x14ac:dyDescent="0.3">
      <c r="A159" t="s">
        <v>161</v>
      </c>
      <c r="B159">
        <v>0.48763471101459599</v>
      </c>
      <c r="C159">
        <v>0.541980002308177</v>
      </c>
    </row>
    <row r="160" spans="1:3" x14ac:dyDescent="0.3">
      <c r="A160" t="s">
        <v>162</v>
      </c>
      <c r="B160">
        <v>0.243011836647338</v>
      </c>
      <c r="C160">
        <v>0.69720158997803305</v>
      </c>
    </row>
    <row r="161" spans="1:3" x14ac:dyDescent="0.3">
      <c r="A161" t="s">
        <v>163</v>
      </c>
      <c r="B161">
        <v>0.171435770505314</v>
      </c>
      <c r="C161">
        <v>0.54771079663708</v>
      </c>
    </row>
    <row r="162" spans="1:3" x14ac:dyDescent="0.3">
      <c r="A162" t="s">
        <v>164</v>
      </c>
      <c r="B162">
        <v>0.20129077117913899</v>
      </c>
      <c r="C162">
        <v>0.50603565417442298</v>
      </c>
    </row>
    <row r="163" spans="1:3" x14ac:dyDescent="0.3">
      <c r="A163" t="s">
        <v>165</v>
      </c>
      <c r="B163">
        <v>0.47705834854589801</v>
      </c>
      <c r="C163">
        <v>0.62894630992735101</v>
      </c>
    </row>
    <row r="164" spans="1:3" x14ac:dyDescent="0.3">
      <c r="A164" t="s">
        <v>166</v>
      </c>
      <c r="B164">
        <v>0.71932660377087598</v>
      </c>
      <c r="C164">
        <v>0.65167571082846498</v>
      </c>
    </row>
    <row r="165" spans="1:3" x14ac:dyDescent="0.3">
      <c r="A165" t="s">
        <v>167</v>
      </c>
      <c r="B165">
        <v>0.40715389773641802</v>
      </c>
      <c r="C165">
        <v>0.52216682581069396</v>
      </c>
    </row>
    <row r="166" spans="1:3" x14ac:dyDescent="0.3">
      <c r="A166" t="s">
        <v>168</v>
      </c>
      <c r="B166">
        <v>0.52120525917956595</v>
      </c>
      <c r="C166">
        <v>0.50895134345151904</v>
      </c>
    </row>
    <row r="167" spans="1:3" x14ac:dyDescent="0.3">
      <c r="A167" t="s">
        <v>169</v>
      </c>
      <c r="B167">
        <v>0.26833958214166498</v>
      </c>
      <c r="C167">
        <v>0.59615188945309305</v>
      </c>
    </row>
    <row r="168" spans="1:3" x14ac:dyDescent="0.3">
      <c r="A168" t="s">
        <v>170</v>
      </c>
      <c r="B168">
        <v>0.92107915870415802</v>
      </c>
      <c r="C168">
        <v>0.57500949755267095</v>
      </c>
    </row>
    <row r="169" spans="1:3" x14ac:dyDescent="0.3">
      <c r="A169" t="s">
        <v>171</v>
      </c>
      <c r="B169">
        <v>0.64494756096738504</v>
      </c>
      <c r="C169">
        <v>0.62825210215201999</v>
      </c>
    </row>
    <row r="170" spans="1:3" x14ac:dyDescent="0.3">
      <c r="A170" t="s">
        <v>172</v>
      </c>
      <c r="B170">
        <v>0.66254907820271403</v>
      </c>
      <c r="C170">
        <v>0.65335404829594002</v>
      </c>
    </row>
    <row r="171" spans="1:3" x14ac:dyDescent="0.3">
      <c r="A171" t="s">
        <v>173</v>
      </c>
      <c r="B171">
        <v>0.122051698223267</v>
      </c>
      <c r="C171">
        <v>0.54959374977904696</v>
      </c>
    </row>
    <row r="172" spans="1:3" x14ac:dyDescent="0.3">
      <c r="A172" t="s">
        <v>174</v>
      </c>
      <c r="B172">
        <v>0.133824693940649</v>
      </c>
      <c r="C172">
        <v>0.49796855384419098</v>
      </c>
    </row>
    <row r="173" spans="1:3" x14ac:dyDescent="0.3">
      <c r="A173" t="s">
        <v>175</v>
      </c>
      <c r="B173">
        <v>0.42334269991686901</v>
      </c>
      <c r="C173">
        <v>0.60666796672333301</v>
      </c>
    </row>
    <row r="174" spans="1:3" x14ac:dyDescent="0.3">
      <c r="A174" t="s">
        <v>176</v>
      </c>
      <c r="B174">
        <v>0.20576301914754</v>
      </c>
      <c r="C174">
        <v>0.65601960875405896</v>
      </c>
    </row>
    <row r="175" spans="1:3" x14ac:dyDescent="0.3">
      <c r="A175" t="s">
        <v>177</v>
      </c>
      <c r="B175">
        <v>0.52524767841166797</v>
      </c>
      <c r="C175">
        <v>0.66344066997732098</v>
      </c>
    </row>
    <row r="176" spans="1:3" x14ac:dyDescent="0.3">
      <c r="A176" t="s">
        <v>178</v>
      </c>
      <c r="B176">
        <v>0.49047989979312701</v>
      </c>
      <c r="C176">
        <v>0.68197718890576398</v>
      </c>
    </row>
    <row r="177" spans="1:3" x14ac:dyDescent="0.3">
      <c r="A177" t="s">
        <v>179</v>
      </c>
      <c r="B177">
        <v>0.85760092739966498</v>
      </c>
      <c r="C177">
        <v>0.64598631297395404</v>
      </c>
    </row>
    <row r="178" spans="1:3" x14ac:dyDescent="0.3">
      <c r="A178" t="s">
        <v>180</v>
      </c>
      <c r="B178">
        <v>0.59187775321802305</v>
      </c>
      <c r="C178">
        <v>0.73415535993204994</v>
      </c>
    </row>
    <row r="179" spans="1:3" x14ac:dyDescent="0.3">
      <c r="A179" t="s">
        <v>181</v>
      </c>
      <c r="B179">
        <v>0.39124811743306298</v>
      </c>
      <c r="C179">
        <v>0.49179314947125502</v>
      </c>
    </row>
    <row r="180" spans="1:3" x14ac:dyDescent="0.3">
      <c r="A180" t="s">
        <v>182</v>
      </c>
      <c r="B180">
        <v>5.4051577458578901E-2</v>
      </c>
      <c r="C180">
        <v>0.65816214093903103</v>
      </c>
    </row>
    <row r="181" spans="1:3" x14ac:dyDescent="0.3">
      <c r="A181" t="s">
        <v>183</v>
      </c>
      <c r="B181">
        <v>0.62264788895929202</v>
      </c>
      <c r="C181">
        <v>0.75445583177046904</v>
      </c>
    </row>
    <row r="182" spans="1:3" x14ac:dyDescent="0.3">
      <c r="A182" t="s">
        <v>184</v>
      </c>
      <c r="B182">
        <v>0.12977348267966801</v>
      </c>
      <c r="C182">
        <v>0.57294679173312002</v>
      </c>
    </row>
    <row r="183" spans="1:3" x14ac:dyDescent="0.3">
      <c r="A183" t="s">
        <v>185</v>
      </c>
      <c r="B183">
        <v>0.18170889916851099</v>
      </c>
      <c r="C183">
        <v>0.706634220011088</v>
      </c>
    </row>
    <row r="184" spans="1:3" x14ac:dyDescent="0.3">
      <c r="A184" t="s">
        <v>186</v>
      </c>
      <c r="B184">
        <v>0.20390960728990001</v>
      </c>
      <c r="C184">
        <v>0.52615368094883597</v>
      </c>
    </row>
    <row r="185" spans="1:3" x14ac:dyDescent="0.3">
      <c r="A185" t="s">
        <v>187</v>
      </c>
      <c r="B185">
        <v>0.451972578996652</v>
      </c>
      <c r="C185">
        <v>0.66396691437573596</v>
      </c>
    </row>
    <row r="186" spans="1:3" x14ac:dyDescent="0.3">
      <c r="A186" t="s">
        <v>188</v>
      </c>
      <c r="B186">
        <v>0.34489428594987098</v>
      </c>
      <c r="C186">
        <v>0.66034746725779703</v>
      </c>
    </row>
    <row r="187" spans="1:3" x14ac:dyDescent="0.3">
      <c r="A187" t="s">
        <v>189</v>
      </c>
      <c r="B187">
        <v>0.78943343035438296</v>
      </c>
      <c r="C187">
        <v>0.61937952951674702</v>
      </c>
    </row>
    <row r="188" spans="1:3" x14ac:dyDescent="0.3">
      <c r="A188" t="s">
        <v>190</v>
      </c>
      <c r="B188">
        <v>0.28606117059010799</v>
      </c>
      <c r="C188">
        <v>0.57893138069567995</v>
      </c>
    </row>
    <row r="189" spans="1:3" x14ac:dyDescent="0.3">
      <c r="A189" t="s">
        <v>191</v>
      </c>
      <c r="B189">
        <v>0.25143226477991498</v>
      </c>
      <c r="C189">
        <v>0.54058680879947496</v>
      </c>
    </row>
    <row r="190" spans="1:3" x14ac:dyDescent="0.3">
      <c r="A190" t="s">
        <v>192</v>
      </c>
      <c r="B190">
        <v>8.9028440184759902E-2</v>
      </c>
      <c r="C190">
        <v>0.70344725776501205</v>
      </c>
    </row>
    <row r="191" spans="1:3" x14ac:dyDescent="0.3">
      <c r="A191" t="s">
        <v>193</v>
      </c>
      <c r="B191">
        <v>0.31938450017339498</v>
      </c>
      <c r="C191">
        <v>0.71195566924655895</v>
      </c>
    </row>
    <row r="192" spans="1:3" x14ac:dyDescent="0.3">
      <c r="A192" t="s">
        <v>194</v>
      </c>
      <c r="B192">
        <v>0.30336395364212199</v>
      </c>
      <c r="C192">
        <v>0.59447173252663299</v>
      </c>
    </row>
    <row r="193" spans="1:3" x14ac:dyDescent="0.3">
      <c r="A193" t="s">
        <v>195</v>
      </c>
      <c r="B193">
        <v>0.42375566114267799</v>
      </c>
      <c r="C193">
        <v>0.73560869540401896</v>
      </c>
    </row>
    <row r="194" spans="1:3" x14ac:dyDescent="0.3">
      <c r="A194" t="s">
        <v>196</v>
      </c>
      <c r="B194">
        <v>0.90829628143708296</v>
      </c>
      <c r="C194">
        <v>0.60259157950973896</v>
      </c>
    </row>
    <row r="195" spans="1:3" x14ac:dyDescent="0.3">
      <c r="A195" t="s">
        <v>197</v>
      </c>
      <c r="B195">
        <v>0.66266254664549495</v>
      </c>
      <c r="C195">
        <v>0.53561332876549606</v>
      </c>
    </row>
    <row r="196" spans="1:3" x14ac:dyDescent="0.3">
      <c r="A196" t="s">
        <v>198</v>
      </c>
      <c r="B196">
        <v>0.407220654654327</v>
      </c>
      <c r="C196">
        <v>0.70862430601430204</v>
      </c>
    </row>
    <row r="197" spans="1:3" x14ac:dyDescent="0.3">
      <c r="A197" t="s">
        <v>199</v>
      </c>
      <c r="B197">
        <v>0.54041267395919401</v>
      </c>
      <c r="C197">
        <v>0.66098272035111705</v>
      </c>
    </row>
    <row r="198" spans="1:3" x14ac:dyDescent="0.3">
      <c r="A198" t="s">
        <v>200</v>
      </c>
      <c r="B198">
        <v>0.67451138036814295</v>
      </c>
      <c r="C198">
        <v>0.64953936958604097</v>
      </c>
    </row>
    <row r="199" spans="1:3" x14ac:dyDescent="0.3">
      <c r="A199" t="s">
        <v>201</v>
      </c>
      <c r="B199">
        <v>0.670868635261749</v>
      </c>
      <c r="C199">
        <v>0.57542130596002505</v>
      </c>
    </row>
    <row r="200" spans="1:3" x14ac:dyDescent="0.3">
      <c r="A200" t="s">
        <v>202</v>
      </c>
      <c r="B200">
        <v>0.68332305364678003</v>
      </c>
      <c r="C200">
        <v>0.59358792284274298</v>
      </c>
    </row>
    <row r="201" spans="1:3" x14ac:dyDescent="0.3">
      <c r="A201" t="s">
        <v>203</v>
      </c>
      <c r="B201">
        <v>0.38181228453036098</v>
      </c>
      <c r="C201">
        <v>0.55657041739302904</v>
      </c>
    </row>
    <row r="202" spans="1:3" x14ac:dyDescent="0.3">
      <c r="A202" t="s">
        <v>204</v>
      </c>
      <c r="B202">
        <v>0.28033855734368102</v>
      </c>
      <c r="C202">
        <v>0.63443253804798905</v>
      </c>
    </row>
    <row r="203" spans="1:3" x14ac:dyDescent="0.3">
      <c r="A203" t="s">
        <v>205</v>
      </c>
      <c r="B203">
        <v>0.46077160705641801</v>
      </c>
      <c r="C203">
        <v>0.51611649700865003</v>
      </c>
    </row>
    <row r="204" spans="1:3" x14ac:dyDescent="0.3">
      <c r="A204" t="s">
        <v>206</v>
      </c>
      <c r="B204">
        <v>0.36820165314570302</v>
      </c>
      <c r="C204">
        <v>0.73700821047515197</v>
      </c>
    </row>
    <row r="205" spans="1:3" x14ac:dyDescent="0.3">
      <c r="A205" t="s">
        <v>207</v>
      </c>
      <c r="B205">
        <v>0.200940882309501</v>
      </c>
      <c r="C205">
        <v>0.65404974353732004</v>
      </c>
    </row>
    <row r="206" spans="1:3" x14ac:dyDescent="0.3">
      <c r="A206" t="s">
        <v>208</v>
      </c>
      <c r="B206">
        <v>0.591975311760503</v>
      </c>
      <c r="C206">
        <v>0.60794848759812803</v>
      </c>
    </row>
    <row r="207" spans="1:3" x14ac:dyDescent="0.3">
      <c r="A207" t="s">
        <v>209</v>
      </c>
      <c r="B207">
        <v>0.43504312653369298</v>
      </c>
      <c r="C207">
        <v>0.50963395331014405</v>
      </c>
    </row>
    <row r="208" spans="1:3" x14ac:dyDescent="0.3">
      <c r="A208" t="s">
        <v>210</v>
      </c>
      <c r="B208">
        <v>0.34867066521665102</v>
      </c>
      <c r="C208">
        <v>0.70566666877804896</v>
      </c>
    </row>
    <row r="209" spans="1:3" x14ac:dyDescent="0.3">
      <c r="A209" t="s">
        <v>211</v>
      </c>
      <c r="B209">
        <v>0.266728870233368</v>
      </c>
      <c r="C209">
        <v>0.61524540195589295</v>
      </c>
    </row>
    <row r="210" spans="1:3" x14ac:dyDescent="0.3">
      <c r="A210" t="s">
        <v>489</v>
      </c>
      <c r="B210">
        <v>0.19829923927634199</v>
      </c>
      <c r="C210">
        <v>0.56558886419947696</v>
      </c>
    </row>
    <row r="211" spans="1:3" x14ac:dyDescent="0.3">
      <c r="A211" t="s">
        <v>212</v>
      </c>
      <c r="B211">
        <v>0.788847746706554</v>
      </c>
      <c r="C211">
        <v>0.60447974856272602</v>
      </c>
    </row>
    <row r="212" spans="1:3" x14ac:dyDescent="0.3">
      <c r="A212" t="s">
        <v>213</v>
      </c>
      <c r="B212">
        <v>0.72408280146326298</v>
      </c>
      <c r="C212">
        <v>0.52131848627945898</v>
      </c>
    </row>
    <row r="213" spans="1:3" x14ac:dyDescent="0.3">
      <c r="A213" t="s">
        <v>214</v>
      </c>
      <c r="B213">
        <v>0.814164639782467</v>
      </c>
      <c r="C213">
        <v>0.65397256191800601</v>
      </c>
    </row>
    <row r="214" spans="1:3" x14ac:dyDescent="0.3">
      <c r="A214" t="s">
        <v>215</v>
      </c>
      <c r="B214">
        <v>0.11007003053290899</v>
      </c>
      <c r="C214">
        <v>0.70682508372001995</v>
      </c>
    </row>
    <row r="215" spans="1:3" x14ac:dyDescent="0.3">
      <c r="A215" t="s">
        <v>216</v>
      </c>
      <c r="B215">
        <v>0.62722969556929897</v>
      </c>
      <c r="C215">
        <v>0.67947451312569995</v>
      </c>
    </row>
    <row r="216" spans="1:3" x14ac:dyDescent="0.3">
      <c r="A216" t="s">
        <v>217</v>
      </c>
      <c r="B216">
        <v>0.492436094365171</v>
      </c>
      <c r="C216">
        <v>0.51687344378308397</v>
      </c>
    </row>
    <row r="217" spans="1:3" x14ac:dyDescent="0.3">
      <c r="A217" t="s">
        <v>218</v>
      </c>
      <c r="B217">
        <v>0.42319787102438899</v>
      </c>
      <c r="C217">
        <v>0.66714344153729499</v>
      </c>
    </row>
    <row r="218" spans="1:3" x14ac:dyDescent="0.3">
      <c r="A218" t="s">
        <v>219</v>
      </c>
      <c r="B218">
        <v>8.5392232362261795E-3</v>
      </c>
      <c r="C218">
        <v>0.81093329239076195</v>
      </c>
    </row>
    <row r="219" spans="1:3" x14ac:dyDescent="0.3">
      <c r="A219" t="s">
        <v>220</v>
      </c>
      <c r="B219">
        <v>0.81391379032599098</v>
      </c>
      <c r="C219">
        <v>0.68072796673826497</v>
      </c>
    </row>
    <row r="220" spans="1:3" x14ac:dyDescent="0.3">
      <c r="A220" t="s">
        <v>221</v>
      </c>
      <c r="B220">
        <v>0.127506398691554</v>
      </c>
      <c r="C220">
        <v>0.62981433536238995</v>
      </c>
    </row>
    <row r="221" spans="1:3" x14ac:dyDescent="0.3">
      <c r="A221" t="s">
        <v>222</v>
      </c>
      <c r="B221">
        <v>0.819759658196199</v>
      </c>
      <c r="C221">
        <v>0.61570916102622697</v>
      </c>
    </row>
    <row r="222" spans="1:3" x14ac:dyDescent="0.3">
      <c r="A222" t="s">
        <v>223</v>
      </c>
      <c r="B222">
        <v>0.28564726962744003</v>
      </c>
      <c r="C222">
        <v>0.56122688105545804</v>
      </c>
    </row>
    <row r="223" spans="1:3" x14ac:dyDescent="0.3">
      <c r="A223" t="s">
        <v>224</v>
      </c>
      <c r="B223">
        <v>0.779149990654466</v>
      </c>
      <c r="C223">
        <v>0.64071913007140902</v>
      </c>
    </row>
    <row r="224" spans="1:3" x14ac:dyDescent="0.3">
      <c r="A224" t="s">
        <v>225</v>
      </c>
      <c r="B224">
        <v>0.56610919124504699</v>
      </c>
      <c r="C224">
        <v>0.61641739105439397</v>
      </c>
    </row>
    <row r="225" spans="1:3" x14ac:dyDescent="0.3">
      <c r="A225" t="s">
        <v>226</v>
      </c>
      <c r="B225">
        <v>0.63635803983226202</v>
      </c>
      <c r="C225">
        <v>0.58470748879116097</v>
      </c>
    </row>
    <row r="226" spans="1:3" x14ac:dyDescent="0.3">
      <c r="A226" t="s">
        <v>227</v>
      </c>
      <c r="B226">
        <v>0.63723390160007498</v>
      </c>
      <c r="C226">
        <v>0.45321329574999902</v>
      </c>
    </row>
    <row r="227" spans="1:3" x14ac:dyDescent="0.3">
      <c r="A227" t="s">
        <v>228</v>
      </c>
      <c r="B227">
        <v>0.88294142172373502</v>
      </c>
      <c r="C227">
        <v>0.68615410920678699</v>
      </c>
    </row>
    <row r="228" spans="1:3" x14ac:dyDescent="0.3">
      <c r="A228" t="s">
        <v>229</v>
      </c>
      <c r="B228">
        <v>0.15732689019594301</v>
      </c>
      <c r="C228">
        <v>0.50972988046781698</v>
      </c>
    </row>
    <row r="229" spans="1:3" x14ac:dyDescent="0.3">
      <c r="A229" t="s">
        <v>230</v>
      </c>
      <c r="B229">
        <v>0.82518025139465501</v>
      </c>
      <c r="C229">
        <v>0.65117238484633699</v>
      </c>
    </row>
    <row r="230" spans="1:3" x14ac:dyDescent="0.3">
      <c r="A230" t="s">
        <v>231</v>
      </c>
      <c r="B230">
        <v>0.50956185976309099</v>
      </c>
      <c r="C230">
        <v>0.64736502753295</v>
      </c>
    </row>
    <row r="231" spans="1:3" x14ac:dyDescent="0.3">
      <c r="A231" t="s">
        <v>232</v>
      </c>
      <c r="B231">
        <v>0.133518340713706</v>
      </c>
      <c r="C231">
        <v>0.79421334759078399</v>
      </c>
    </row>
    <row r="232" spans="1:3" x14ac:dyDescent="0.3">
      <c r="A232" t="s">
        <v>233</v>
      </c>
      <c r="B232">
        <v>0.50059103646891201</v>
      </c>
      <c r="C232">
        <v>0.62398905616871203</v>
      </c>
    </row>
    <row r="233" spans="1:3" x14ac:dyDescent="0.3">
      <c r="A233" t="s">
        <v>234</v>
      </c>
      <c r="B233">
        <v>2.3677200804035702E-2</v>
      </c>
      <c r="C233">
        <v>0.54822571294039002</v>
      </c>
    </row>
    <row r="234" spans="1:3" x14ac:dyDescent="0.3">
      <c r="A234" t="s">
        <v>235</v>
      </c>
      <c r="B234">
        <v>0.10737029074955599</v>
      </c>
      <c r="C234">
        <v>0.49666897251413</v>
      </c>
    </row>
    <row r="235" spans="1:3" x14ac:dyDescent="0.3">
      <c r="A235" t="s">
        <v>236</v>
      </c>
      <c r="B235">
        <v>0.73789205277062797</v>
      </c>
      <c r="C235">
        <v>0.68120402407122804</v>
      </c>
    </row>
    <row r="236" spans="1:3" x14ac:dyDescent="0.3">
      <c r="A236" t="s">
        <v>237</v>
      </c>
      <c r="B236">
        <v>7.07050319664254E-2</v>
      </c>
      <c r="C236">
        <v>0.64083131161713403</v>
      </c>
    </row>
    <row r="237" spans="1:3" x14ac:dyDescent="0.3">
      <c r="A237" t="s">
        <v>238</v>
      </c>
      <c r="B237">
        <v>0.54342280390342901</v>
      </c>
      <c r="C237">
        <v>0.68607548558529796</v>
      </c>
    </row>
    <row r="238" spans="1:3" x14ac:dyDescent="0.3">
      <c r="A238" t="s">
        <v>239</v>
      </c>
      <c r="B238">
        <v>0.33525798886965102</v>
      </c>
      <c r="C238">
        <v>0.719240188294753</v>
      </c>
    </row>
    <row r="239" spans="1:3" x14ac:dyDescent="0.3">
      <c r="A239" t="s">
        <v>240</v>
      </c>
      <c r="B239">
        <v>0.18180375208212199</v>
      </c>
      <c r="C239">
        <v>0.60610957582560698</v>
      </c>
    </row>
    <row r="240" spans="1:3" x14ac:dyDescent="0.3">
      <c r="A240" t="s">
        <v>241</v>
      </c>
      <c r="B240">
        <v>0.16068553853742401</v>
      </c>
      <c r="C240">
        <v>0.47773995030398397</v>
      </c>
    </row>
    <row r="241" spans="1:3" x14ac:dyDescent="0.3">
      <c r="A241" t="s">
        <v>242</v>
      </c>
      <c r="B241">
        <v>0.133515453247843</v>
      </c>
      <c r="C241">
        <v>0.58118793697230098</v>
      </c>
    </row>
    <row r="242" spans="1:3" x14ac:dyDescent="0.3">
      <c r="A242" t="s">
        <v>243</v>
      </c>
      <c r="B242">
        <v>0.54193567489321504</v>
      </c>
      <c r="C242">
        <v>0.51196569973585004</v>
      </c>
    </row>
    <row r="243" spans="1:3" x14ac:dyDescent="0.3">
      <c r="A243" t="s">
        <v>244</v>
      </c>
      <c r="B243">
        <v>0.406179297277589</v>
      </c>
      <c r="C243">
        <v>0.79327828942580603</v>
      </c>
    </row>
    <row r="244" spans="1:3" x14ac:dyDescent="0.3">
      <c r="A244" t="s">
        <v>245</v>
      </c>
      <c r="B244">
        <v>0.60335942799588604</v>
      </c>
      <c r="C244">
        <v>0.72391956777991395</v>
      </c>
    </row>
    <row r="245" spans="1:3" x14ac:dyDescent="0.3">
      <c r="A245" t="s">
        <v>246</v>
      </c>
      <c r="B245">
        <v>0.52012291941911204</v>
      </c>
      <c r="C245">
        <v>0.61450659405491503</v>
      </c>
    </row>
    <row r="246" spans="1:3" x14ac:dyDescent="0.3">
      <c r="A246" t="s">
        <v>247</v>
      </c>
      <c r="B246">
        <v>0.43583845021872097</v>
      </c>
      <c r="C246">
        <v>0.70646043087310695</v>
      </c>
    </row>
    <row r="247" spans="1:3" x14ac:dyDescent="0.3">
      <c r="A247" t="s">
        <v>248</v>
      </c>
      <c r="B247">
        <v>0.453136964387649</v>
      </c>
      <c r="C247">
        <v>0.80541867890129004</v>
      </c>
    </row>
    <row r="248" spans="1:3" x14ac:dyDescent="0.3">
      <c r="A248" t="s">
        <v>249</v>
      </c>
      <c r="B248">
        <v>0.68264827783503801</v>
      </c>
      <c r="C248">
        <v>0.78955498615325304</v>
      </c>
    </row>
    <row r="249" spans="1:3" x14ac:dyDescent="0.3">
      <c r="A249" t="s">
        <v>250</v>
      </c>
      <c r="B249">
        <v>0.40739452911012097</v>
      </c>
      <c r="C249">
        <v>0.75996068686652396</v>
      </c>
    </row>
    <row r="250" spans="1:3" x14ac:dyDescent="0.3">
      <c r="A250" t="s">
        <v>251</v>
      </c>
      <c r="B250">
        <v>0.49212016639113398</v>
      </c>
      <c r="C250">
        <v>0.64995159515262202</v>
      </c>
    </row>
    <row r="251" spans="1:3" x14ac:dyDescent="0.3">
      <c r="A251" t="s">
        <v>252</v>
      </c>
      <c r="B251">
        <v>0.32858980941737098</v>
      </c>
      <c r="C251">
        <v>0.55782682659262295</v>
      </c>
    </row>
    <row r="252" spans="1:3" x14ac:dyDescent="0.3">
      <c r="A252" t="s">
        <v>253</v>
      </c>
      <c r="B252">
        <v>0.434841505548828</v>
      </c>
      <c r="C252">
        <v>0.68801326709134503</v>
      </c>
    </row>
    <row r="253" spans="1:3" x14ac:dyDescent="0.3">
      <c r="A253" t="s">
        <v>254</v>
      </c>
      <c r="B253">
        <v>0.71073150901342397</v>
      </c>
      <c r="C253">
        <v>0.64783528539818502</v>
      </c>
    </row>
    <row r="254" spans="1:3" x14ac:dyDescent="0.3">
      <c r="A254" t="s">
        <v>255</v>
      </c>
      <c r="B254">
        <v>0.84855904563378204</v>
      </c>
      <c r="C254">
        <v>0.72150260992732096</v>
      </c>
    </row>
    <row r="255" spans="1:3" x14ac:dyDescent="0.3">
      <c r="A255" t="s">
        <v>256</v>
      </c>
      <c r="B255">
        <v>0.73573190983297798</v>
      </c>
      <c r="C255">
        <v>0.74676493215570905</v>
      </c>
    </row>
    <row r="256" spans="1:3" x14ac:dyDescent="0.3">
      <c r="A256" t="s">
        <v>257</v>
      </c>
      <c r="B256">
        <v>0.45167516478812197</v>
      </c>
      <c r="C256">
        <v>0.60799550992913798</v>
      </c>
    </row>
    <row r="257" spans="1:3" x14ac:dyDescent="0.3">
      <c r="A257" t="s">
        <v>258</v>
      </c>
      <c r="B257">
        <v>4.1975472392954703E-2</v>
      </c>
      <c r="C257">
        <v>0.43425844311989698</v>
      </c>
    </row>
    <row r="258" spans="1:3" x14ac:dyDescent="0.3">
      <c r="A258" t="s">
        <v>259</v>
      </c>
      <c r="B258">
        <v>0.590543478647931</v>
      </c>
      <c r="C258">
        <v>0.75301350560345803</v>
      </c>
    </row>
    <row r="259" spans="1:3" x14ac:dyDescent="0.3">
      <c r="A259" t="s">
        <v>260</v>
      </c>
      <c r="B259">
        <v>0.50226756257759397</v>
      </c>
      <c r="C259">
        <v>0.71720002616253897</v>
      </c>
    </row>
    <row r="260" spans="1:3" x14ac:dyDescent="0.3">
      <c r="A260" t="s">
        <v>261</v>
      </c>
      <c r="B260">
        <v>0.83596524935456495</v>
      </c>
      <c r="C260">
        <v>0.62639633934545003</v>
      </c>
    </row>
    <row r="261" spans="1:3" x14ac:dyDescent="0.3">
      <c r="A261" t="s">
        <v>262</v>
      </c>
      <c r="B261">
        <v>0.60179092788766297</v>
      </c>
      <c r="C261">
        <v>0.56690019488195198</v>
      </c>
    </row>
    <row r="262" spans="1:3" x14ac:dyDescent="0.3">
      <c r="A262" t="s">
        <v>263</v>
      </c>
      <c r="B262">
        <v>0.80388448477500896</v>
      </c>
      <c r="C262">
        <v>0.54847774680244199</v>
      </c>
    </row>
    <row r="263" spans="1:3" x14ac:dyDescent="0.3">
      <c r="A263" t="s">
        <v>264</v>
      </c>
      <c r="B263">
        <v>9.2817799325025194E-2</v>
      </c>
      <c r="C263">
        <v>0.56629311776160796</v>
      </c>
    </row>
    <row r="264" spans="1:3" x14ac:dyDescent="0.3">
      <c r="A264" t="s">
        <v>265</v>
      </c>
      <c r="B264">
        <v>1.74705566939528E-2</v>
      </c>
      <c r="C264">
        <v>0.85484216368715005</v>
      </c>
    </row>
    <row r="265" spans="1:3" x14ac:dyDescent="0.3">
      <c r="A265" t="s">
        <v>266</v>
      </c>
      <c r="B265">
        <v>0.44120217736079398</v>
      </c>
      <c r="C265">
        <v>0.66378449166217501</v>
      </c>
    </row>
    <row r="266" spans="1:3" x14ac:dyDescent="0.3">
      <c r="A266" t="s">
        <v>267</v>
      </c>
      <c r="B266">
        <v>0.59542970265225204</v>
      </c>
      <c r="C266">
        <v>0.65733780359504801</v>
      </c>
    </row>
    <row r="267" spans="1:3" x14ac:dyDescent="0.3">
      <c r="A267" t="s">
        <v>268</v>
      </c>
      <c r="B267">
        <v>0.86698817239991</v>
      </c>
      <c r="C267">
        <v>0.68457465314219401</v>
      </c>
    </row>
    <row r="268" spans="1:3" x14ac:dyDescent="0.3">
      <c r="A268" t="s">
        <v>269</v>
      </c>
      <c r="B268">
        <v>0.35548515469498398</v>
      </c>
      <c r="C268">
        <v>0.56382080854236305</v>
      </c>
    </row>
    <row r="269" spans="1:3" x14ac:dyDescent="0.3">
      <c r="A269" t="s">
        <v>270</v>
      </c>
      <c r="B269">
        <v>0.85799635696056298</v>
      </c>
      <c r="C269">
        <v>0.697516120225259</v>
      </c>
    </row>
    <row r="270" spans="1:3" x14ac:dyDescent="0.3">
      <c r="A270" t="s">
        <v>271</v>
      </c>
      <c r="B270">
        <v>0.70386589926828302</v>
      </c>
      <c r="C270">
        <v>0.72890789333529904</v>
      </c>
    </row>
    <row r="271" spans="1:3" x14ac:dyDescent="0.3">
      <c r="A271" t="s">
        <v>272</v>
      </c>
      <c r="B271">
        <v>4.9942757077875301E-2</v>
      </c>
      <c r="C271">
        <v>0.50125487626100296</v>
      </c>
    </row>
    <row r="272" spans="1:3" x14ac:dyDescent="0.3">
      <c r="A272" t="s">
        <v>273</v>
      </c>
      <c r="B272">
        <v>0.397804150983599</v>
      </c>
      <c r="C272">
        <v>0.80060545269522199</v>
      </c>
    </row>
    <row r="273" spans="1:3" x14ac:dyDescent="0.3">
      <c r="A273" t="s">
        <v>274</v>
      </c>
      <c r="B273">
        <v>0.121134812663954</v>
      </c>
      <c r="C273">
        <v>0.53543555530618803</v>
      </c>
    </row>
    <row r="274" spans="1:3" x14ac:dyDescent="0.3">
      <c r="A274" t="s">
        <v>275</v>
      </c>
      <c r="B274">
        <v>9.2576231357802394E-2</v>
      </c>
      <c r="C274">
        <v>0.66082098155259505</v>
      </c>
    </row>
    <row r="275" spans="1:3" x14ac:dyDescent="0.3">
      <c r="A275" t="s">
        <v>276</v>
      </c>
      <c r="B275">
        <v>0.83453259118303402</v>
      </c>
      <c r="C275">
        <v>0.72453770776938897</v>
      </c>
    </row>
    <row r="276" spans="1:3" x14ac:dyDescent="0.3">
      <c r="A276" t="s">
        <v>277</v>
      </c>
      <c r="B276">
        <v>0.65103632169533499</v>
      </c>
      <c r="C276">
        <v>0.68122806446228601</v>
      </c>
    </row>
    <row r="277" spans="1:3" x14ac:dyDescent="0.3">
      <c r="A277" t="s">
        <v>278</v>
      </c>
      <c r="B277">
        <v>0.91410061764217498</v>
      </c>
      <c r="C277">
        <v>0.80834347912655802</v>
      </c>
    </row>
    <row r="278" spans="1:3" x14ac:dyDescent="0.3">
      <c r="A278" t="s">
        <v>279</v>
      </c>
      <c r="B278">
        <v>0.609158425599027</v>
      </c>
      <c r="C278">
        <v>0.65718521504001004</v>
      </c>
    </row>
    <row r="279" spans="1:3" x14ac:dyDescent="0.3">
      <c r="A279" t="s">
        <v>280</v>
      </c>
      <c r="B279">
        <v>0.68232845712936996</v>
      </c>
      <c r="C279">
        <v>0.52664125415975005</v>
      </c>
    </row>
    <row r="280" spans="1:3" x14ac:dyDescent="0.3">
      <c r="A280" t="s">
        <v>281</v>
      </c>
      <c r="B280">
        <v>7.1304608504478298E-2</v>
      </c>
      <c r="C280">
        <v>0.48560643823750599</v>
      </c>
    </row>
    <row r="281" spans="1:3" x14ac:dyDescent="0.3">
      <c r="A281" t="s">
        <v>282</v>
      </c>
      <c r="B281">
        <v>0.86898727682287402</v>
      </c>
      <c r="C281">
        <v>0.75416740142834504</v>
      </c>
    </row>
    <row r="282" spans="1:3" x14ac:dyDescent="0.3">
      <c r="A282" t="s">
        <v>283</v>
      </c>
      <c r="B282">
        <v>0.69134006343648402</v>
      </c>
      <c r="C282">
        <v>0.790005684637345</v>
      </c>
    </row>
    <row r="283" spans="1:3" x14ac:dyDescent="0.3">
      <c r="A283" t="s">
        <v>284</v>
      </c>
      <c r="B283">
        <v>0.68575520588175798</v>
      </c>
      <c r="C283">
        <v>0.69436660034796105</v>
      </c>
    </row>
    <row r="284" spans="1:3" x14ac:dyDescent="0.3">
      <c r="A284" t="s">
        <v>285</v>
      </c>
      <c r="B284">
        <v>0.69973505651508405</v>
      </c>
      <c r="C284">
        <v>0.60817032621330602</v>
      </c>
    </row>
    <row r="285" spans="1:3" x14ac:dyDescent="0.3">
      <c r="A285" t="s">
        <v>286</v>
      </c>
      <c r="B285">
        <v>0.17154563155778599</v>
      </c>
      <c r="C285">
        <v>0.643956185256505</v>
      </c>
    </row>
    <row r="286" spans="1:3" x14ac:dyDescent="0.3">
      <c r="A286" t="s">
        <v>287</v>
      </c>
      <c r="B286">
        <v>0.50394521025414496</v>
      </c>
      <c r="C286">
        <v>0.61300359975254404</v>
      </c>
    </row>
    <row r="287" spans="1:3" x14ac:dyDescent="0.3">
      <c r="A287" t="s">
        <v>288</v>
      </c>
      <c r="B287">
        <v>0.53316460990834902</v>
      </c>
      <c r="C287">
        <v>0.64570159734112997</v>
      </c>
    </row>
    <row r="288" spans="1:3" x14ac:dyDescent="0.3">
      <c r="A288" t="s">
        <v>289</v>
      </c>
      <c r="B288">
        <v>0.246502884403726</v>
      </c>
      <c r="C288">
        <v>0.71901002632789401</v>
      </c>
    </row>
    <row r="289" spans="1:3" x14ac:dyDescent="0.3">
      <c r="A289" t="s">
        <v>290</v>
      </c>
      <c r="B289">
        <v>0.44775954237641702</v>
      </c>
      <c r="C289">
        <v>0.62565387223623103</v>
      </c>
    </row>
    <row r="290" spans="1:3" x14ac:dyDescent="0.3">
      <c r="A290" t="s">
        <v>291</v>
      </c>
      <c r="B290">
        <v>0.38989668490042301</v>
      </c>
      <c r="C290">
        <v>0.496459249398572</v>
      </c>
    </row>
    <row r="291" spans="1:3" x14ac:dyDescent="0.3">
      <c r="A291" t="s">
        <v>292</v>
      </c>
      <c r="B291">
        <v>0.380606381614634</v>
      </c>
      <c r="C291">
        <v>0.64387465660551602</v>
      </c>
    </row>
    <row r="292" spans="1:3" x14ac:dyDescent="0.3">
      <c r="A292" t="s">
        <v>293</v>
      </c>
      <c r="B292">
        <v>0.412633457984527</v>
      </c>
      <c r="C292">
        <v>0.64340613149411996</v>
      </c>
    </row>
    <row r="293" spans="1:3" x14ac:dyDescent="0.3">
      <c r="A293" t="s">
        <v>294</v>
      </c>
      <c r="B293">
        <v>0.71665026074820704</v>
      </c>
      <c r="C293">
        <v>0.64059684426862495</v>
      </c>
    </row>
    <row r="294" spans="1:3" x14ac:dyDescent="0.3">
      <c r="A294" t="s">
        <v>295</v>
      </c>
      <c r="B294">
        <v>0.21966503338174601</v>
      </c>
      <c r="C294">
        <v>0.63445454588250505</v>
      </c>
    </row>
    <row r="295" spans="1:3" x14ac:dyDescent="0.3">
      <c r="A295" t="s">
        <v>296</v>
      </c>
      <c r="B295">
        <v>0.39545322517725001</v>
      </c>
      <c r="C295">
        <v>0.71087972483894002</v>
      </c>
    </row>
    <row r="296" spans="1:3" x14ac:dyDescent="0.3">
      <c r="A296" t="s">
        <v>297</v>
      </c>
      <c r="B296">
        <v>0.26722856427498898</v>
      </c>
      <c r="C296">
        <v>0.680168514943844</v>
      </c>
    </row>
    <row r="297" spans="1:3" x14ac:dyDescent="0.3">
      <c r="A297" t="s">
        <v>298</v>
      </c>
      <c r="B297">
        <v>0.100281069782323</v>
      </c>
      <c r="C297">
        <v>0.72769946814101805</v>
      </c>
    </row>
    <row r="298" spans="1:3" x14ac:dyDescent="0.3">
      <c r="A298" t="s">
        <v>299</v>
      </c>
      <c r="B298">
        <v>0.307671633258365</v>
      </c>
      <c r="C298">
        <v>0.589154962546241</v>
      </c>
    </row>
    <row r="299" spans="1:3" x14ac:dyDescent="0.3">
      <c r="A299" t="s">
        <v>300</v>
      </c>
      <c r="B299">
        <v>0.48792339223201597</v>
      </c>
      <c r="C299">
        <v>0.588714950114688</v>
      </c>
    </row>
    <row r="300" spans="1:3" x14ac:dyDescent="0.3">
      <c r="A300" t="s">
        <v>301</v>
      </c>
      <c r="B300">
        <v>3.9327129427453297E-2</v>
      </c>
      <c r="C300">
        <v>0.82087901918383299</v>
      </c>
    </row>
    <row r="301" spans="1:3" x14ac:dyDescent="0.3">
      <c r="A301" t="s">
        <v>302</v>
      </c>
      <c r="B301">
        <v>0.30573559103728198</v>
      </c>
      <c r="C301">
        <v>0.60228137796647596</v>
      </c>
    </row>
    <row r="302" spans="1:3" x14ac:dyDescent="0.3">
      <c r="A302" t="s">
        <v>303</v>
      </c>
      <c r="B302">
        <v>0.77861171852383904</v>
      </c>
      <c r="C302">
        <v>0.71389076929861905</v>
      </c>
    </row>
    <row r="303" spans="1:3" x14ac:dyDescent="0.3">
      <c r="A303" t="s">
        <v>304</v>
      </c>
      <c r="B303">
        <v>0.82463698155665</v>
      </c>
      <c r="C303">
        <v>0.70420783767967798</v>
      </c>
    </row>
    <row r="304" spans="1:3" x14ac:dyDescent="0.3">
      <c r="A304" t="s">
        <v>305</v>
      </c>
      <c r="B304">
        <v>0.51140161404193396</v>
      </c>
      <c r="C304">
        <v>0.61973560767635805</v>
      </c>
    </row>
    <row r="305" spans="1:3" x14ac:dyDescent="0.3">
      <c r="A305" t="s">
        <v>306</v>
      </c>
      <c r="B305">
        <v>0.63469639125954902</v>
      </c>
      <c r="C305">
        <v>0.57181013437268802</v>
      </c>
    </row>
    <row r="306" spans="1:3" x14ac:dyDescent="0.3">
      <c r="A306" t="s">
        <v>307</v>
      </c>
      <c r="B306">
        <v>0.86642337865860197</v>
      </c>
      <c r="C306">
        <v>0.64173815486062102</v>
      </c>
    </row>
    <row r="307" spans="1:3" x14ac:dyDescent="0.3">
      <c r="A307" t="s">
        <v>308</v>
      </c>
      <c r="B307">
        <v>0.69113806850534198</v>
      </c>
      <c r="C307">
        <v>0.60787901171525405</v>
      </c>
    </row>
    <row r="308" spans="1:3" x14ac:dyDescent="0.3">
      <c r="A308" t="s">
        <v>309</v>
      </c>
      <c r="B308">
        <v>0.52217733731321203</v>
      </c>
      <c r="C308">
        <v>0.55800970953116102</v>
      </c>
    </row>
    <row r="309" spans="1:3" x14ac:dyDescent="0.3">
      <c r="A309" t="s">
        <v>310</v>
      </c>
      <c r="B309">
        <v>0.14999915900657201</v>
      </c>
      <c r="C309">
        <v>0.51823941359894998</v>
      </c>
    </row>
    <row r="310" spans="1:3" x14ac:dyDescent="0.3">
      <c r="A310" t="s">
        <v>311</v>
      </c>
      <c r="B310">
        <v>0.131644067304797</v>
      </c>
      <c r="C310">
        <v>0.57419429106752895</v>
      </c>
    </row>
    <row r="311" spans="1:3" x14ac:dyDescent="0.3">
      <c r="A311" t="s">
        <v>312</v>
      </c>
      <c r="B311">
        <v>0.25190738991058498</v>
      </c>
      <c r="C311">
        <v>0.571616679401724</v>
      </c>
    </row>
    <row r="312" spans="1:3" x14ac:dyDescent="0.3">
      <c r="A312" t="s">
        <v>313</v>
      </c>
      <c r="B312">
        <v>0.17684345914946001</v>
      </c>
      <c r="C312">
        <v>0.51106881308330299</v>
      </c>
    </row>
    <row r="313" spans="1:3" x14ac:dyDescent="0.3">
      <c r="A313" t="s">
        <v>314</v>
      </c>
      <c r="B313">
        <v>0.361898381361558</v>
      </c>
      <c r="C313">
        <v>0.65458807696110199</v>
      </c>
    </row>
    <row r="314" spans="1:3" x14ac:dyDescent="0.3">
      <c r="A314" t="s">
        <v>315</v>
      </c>
      <c r="B314">
        <v>0.34261024942657098</v>
      </c>
      <c r="C314">
        <v>0.65407219221797597</v>
      </c>
    </row>
    <row r="315" spans="1:3" x14ac:dyDescent="0.3">
      <c r="A315" t="s">
        <v>316</v>
      </c>
      <c r="B315">
        <v>0.392889208122988</v>
      </c>
      <c r="C315">
        <v>0.69319306554526805</v>
      </c>
    </row>
    <row r="316" spans="1:3" x14ac:dyDescent="0.3">
      <c r="A316" t="s">
        <v>317</v>
      </c>
      <c r="B316">
        <v>0.80291738779036403</v>
      </c>
      <c r="C316">
        <v>0.670324336878381</v>
      </c>
    </row>
    <row r="317" spans="1:3" x14ac:dyDescent="0.3">
      <c r="A317" t="s">
        <v>318</v>
      </c>
      <c r="B317">
        <v>0.53414924366165395</v>
      </c>
      <c r="C317">
        <v>0.54957292889282205</v>
      </c>
    </row>
    <row r="318" spans="1:3" x14ac:dyDescent="0.3">
      <c r="A318" t="s">
        <v>319</v>
      </c>
      <c r="B318">
        <v>0.33918521350821601</v>
      </c>
      <c r="C318">
        <v>0.716170043801583</v>
      </c>
    </row>
    <row r="319" spans="1:3" x14ac:dyDescent="0.3">
      <c r="A319" t="s">
        <v>320</v>
      </c>
      <c r="B319">
        <v>0.78197978957512404</v>
      </c>
      <c r="C319">
        <v>0.62213434372939003</v>
      </c>
    </row>
    <row r="320" spans="1:3" x14ac:dyDescent="0.3">
      <c r="A320" t="s">
        <v>321</v>
      </c>
      <c r="B320">
        <v>3.7538914428412902E-2</v>
      </c>
      <c r="C320">
        <v>0.50027421773764502</v>
      </c>
    </row>
    <row r="321" spans="1:3" x14ac:dyDescent="0.3">
      <c r="A321" t="s">
        <v>322</v>
      </c>
      <c r="B321">
        <v>0.102808692148768</v>
      </c>
      <c r="C321">
        <v>0.740810681638291</v>
      </c>
    </row>
    <row r="322" spans="1:3" x14ac:dyDescent="0.3">
      <c r="A322" t="s">
        <v>323</v>
      </c>
      <c r="B322">
        <v>5.8096652925586599E-2</v>
      </c>
      <c r="C322">
        <v>0.496545057921845</v>
      </c>
    </row>
    <row r="323" spans="1:3" x14ac:dyDescent="0.3">
      <c r="A323" t="s">
        <v>324</v>
      </c>
      <c r="B323">
        <v>0.61581232888396797</v>
      </c>
      <c r="C323">
        <v>0.69896525417835798</v>
      </c>
    </row>
    <row r="324" spans="1:3" x14ac:dyDescent="0.3">
      <c r="A324" t="s">
        <v>325</v>
      </c>
      <c r="B324">
        <v>0.61373828072366798</v>
      </c>
      <c r="C324">
        <v>0.58901407719367005</v>
      </c>
    </row>
    <row r="325" spans="1:3" x14ac:dyDescent="0.3">
      <c r="A325" t="s">
        <v>326</v>
      </c>
      <c r="B325">
        <v>0.181794012042064</v>
      </c>
      <c r="C325">
        <v>0.65008005127275903</v>
      </c>
    </row>
    <row r="326" spans="1:3" x14ac:dyDescent="0.3">
      <c r="A326" t="s">
        <v>327</v>
      </c>
      <c r="B326">
        <v>0.75042992246802298</v>
      </c>
      <c r="C326">
        <v>0.58309417282133802</v>
      </c>
    </row>
    <row r="327" spans="1:3" x14ac:dyDescent="0.3">
      <c r="A327" t="s">
        <v>328</v>
      </c>
      <c r="B327">
        <v>0.88820106802566501</v>
      </c>
      <c r="C327">
        <v>0.83851447010732005</v>
      </c>
    </row>
    <row r="328" spans="1:3" x14ac:dyDescent="0.3">
      <c r="A328" t="s">
        <v>490</v>
      </c>
      <c r="B328">
        <v>0.36148107532005302</v>
      </c>
      <c r="C328">
        <v>0.49303488787466199</v>
      </c>
    </row>
    <row r="329" spans="1:3" x14ac:dyDescent="0.3">
      <c r="A329" t="s">
        <v>329</v>
      </c>
      <c r="B329">
        <v>0.11873934507247599</v>
      </c>
      <c r="C329">
        <v>0.590366897244197</v>
      </c>
    </row>
    <row r="330" spans="1:3" x14ac:dyDescent="0.3">
      <c r="A330" t="s">
        <v>330</v>
      </c>
      <c r="B330">
        <v>0.83235885861122505</v>
      </c>
      <c r="C330">
        <v>0.65794135904073403</v>
      </c>
    </row>
    <row r="331" spans="1:3" x14ac:dyDescent="0.3">
      <c r="A331" t="s">
        <v>331</v>
      </c>
      <c r="B331">
        <v>0.31925532502742499</v>
      </c>
      <c r="C331">
        <v>0.56114107008487302</v>
      </c>
    </row>
    <row r="332" spans="1:3" x14ac:dyDescent="0.3">
      <c r="A332" t="s">
        <v>332</v>
      </c>
      <c r="B332">
        <v>0.55343606061353601</v>
      </c>
      <c r="C332">
        <v>0.576273387475984</v>
      </c>
    </row>
    <row r="333" spans="1:3" x14ac:dyDescent="0.3">
      <c r="A333" t="s">
        <v>333</v>
      </c>
      <c r="B333">
        <v>0.75532404344243598</v>
      </c>
      <c r="C333">
        <v>0.74979298024735597</v>
      </c>
    </row>
    <row r="334" spans="1:3" x14ac:dyDescent="0.3">
      <c r="A334" t="s">
        <v>334</v>
      </c>
      <c r="B334">
        <v>0.87809032957078803</v>
      </c>
      <c r="C334">
        <v>0.76769569600220799</v>
      </c>
    </row>
    <row r="335" spans="1:3" x14ac:dyDescent="0.3">
      <c r="A335" t="s">
        <v>335</v>
      </c>
      <c r="B335">
        <v>0.66158585092183597</v>
      </c>
      <c r="C335">
        <v>0.66563216895523303</v>
      </c>
    </row>
    <row r="336" spans="1:3" x14ac:dyDescent="0.3">
      <c r="A336" t="s">
        <v>336</v>
      </c>
      <c r="B336">
        <v>0.58886651767504306</v>
      </c>
      <c r="C336">
        <v>0.70884091197834997</v>
      </c>
    </row>
    <row r="337" spans="1:3" x14ac:dyDescent="0.3">
      <c r="A337" t="s">
        <v>337</v>
      </c>
      <c r="B337">
        <v>0.74497917849780204</v>
      </c>
      <c r="C337">
        <v>0.57959407605199298</v>
      </c>
    </row>
    <row r="338" spans="1:3" x14ac:dyDescent="0.3">
      <c r="A338" t="s">
        <v>338</v>
      </c>
      <c r="B338">
        <v>0.17565846871247701</v>
      </c>
      <c r="C338">
        <v>0.50804184030913302</v>
      </c>
    </row>
    <row r="339" spans="1:3" x14ac:dyDescent="0.3">
      <c r="A339" t="s">
        <v>339</v>
      </c>
      <c r="B339">
        <v>0.598930154904186</v>
      </c>
      <c r="C339">
        <v>0.76092797622455599</v>
      </c>
    </row>
    <row r="340" spans="1:3" x14ac:dyDescent="0.3">
      <c r="A340" t="s">
        <v>340</v>
      </c>
      <c r="B340">
        <v>0.86015379106336298</v>
      </c>
      <c r="C340">
        <v>0.73119692608811904</v>
      </c>
    </row>
    <row r="341" spans="1:3" x14ac:dyDescent="0.3">
      <c r="A341" t="s">
        <v>341</v>
      </c>
      <c r="B341">
        <v>0.366910010914128</v>
      </c>
      <c r="C341">
        <v>0.67438027924199895</v>
      </c>
    </row>
    <row r="342" spans="1:3" x14ac:dyDescent="0.3">
      <c r="A342" t="s">
        <v>342</v>
      </c>
      <c r="B342">
        <v>0.93661759517272203</v>
      </c>
      <c r="C342">
        <v>0.57546209963455497</v>
      </c>
    </row>
    <row r="343" spans="1:3" x14ac:dyDescent="0.3">
      <c r="A343" t="s">
        <v>343</v>
      </c>
      <c r="B343">
        <v>0.41726704205604198</v>
      </c>
      <c r="C343">
        <v>0.58177180055252797</v>
      </c>
    </row>
    <row r="344" spans="1:3" x14ac:dyDescent="0.3">
      <c r="A344" t="s">
        <v>344</v>
      </c>
      <c r="B344">
        <v>0.35532799417696598</v>
      </c>
      <c r="C344">
        <v>0.76138755276836301</v>
      </c>
    </row>
    <row r="345" spans="1:3" x14ac:dyDescent="0.3">
      <c r="A345" t="s">
        <v>345</v>
      </c>
      <c r="B345">
        <v>0.59099845259358896</v>
      </c>
      <c r="C345">
        <v>0.73215465772621302</v>
      </c>
    </row>
    <row r="346" spans="1:3" x14ac:dyDescent="0.3">
      <c r="A346" t="s">
        <v>346</v>
      </c>
      <c r="B346">
        <v>0.63163927786263796</v>
      </c>
      <c r="C346">
        <v>0.63688665191613603</v>
      </c>
    </row>
    <row r="347" spans="1:3" x14ac:dyDescent="0.3">
      <c r="A347" t="s">
        <v>347</v>
      </c>
      <c r="B347">
        <v>0.53924561373962998</v>
      </c>
      <c r="C347">
        <v>0.60448217228936996</v>
      </c>
    </row>
    <row r="348" spans="1:3" x14ac:dyDescent="0.3">
      <c r="A348" t="s">
        <v>348</v>
      </c>
      <c r="B348">
        <v>0.58618372622708803</v>
      </c>
      <c r="C348">
        <v>0.61329172945066601</v>
      </c>
    </row>
    <row r="349" spans="1:3" x14ac:dyDescent="0.3">
      <c r="A349" t="s">
        <v>349</v>
      </c>
      <c r="B349">
        <v>0.48261541978669198</v>
      </c>
      <c r="C349">
        <v>0.58235316226754297</v>
      </c>
    </row>
    <row r="350" spans="1:3" x14ac:dyDescent="0.3">
      <c r="A350" t="s">
        <v>350</v>
      </c>
      <c r="B350">
        <v>0.91264606017292904</v>
      </c>
      <c r="C350">
        <v>0.676573626982516</v>
      </c>
    </row>
    <row r="351" spans="1:3" x14ac:dyDescent="0.3">
      <c r="A351" t="s">
        <v>351</v>
      </c>
      <c r="B351">
        <v>0.69366818410443398</v>
      </c>
      <c r="C351">
        <v>0.65650072359309897</v>
      </c>
    </row>
    <row r="352" spans="1:3" x14ac:dyDescent="0.3">
      <c r="A352" t="s">
        <v>352</v>
      </c>
      <c r="B352">
        <v>0.66086919718410597</v>
      </c>
      <c r="C352">
        <v>0.62191019480188703</v>
      </c>
    </row>
    <row r="353" spans="1:3" x14ac:dyDescent="0.3">
      <c r="A353" t="s">
        <v>353</v>
      </c>
      <c r="B353">
        <v>0.73222003160571003</v>
      </c>
      <c r="C353">
        <v>0.67175978178281304</v>
      </c>
    </row>
    <row r="354" spans="1:3" x14ac:dyDescent="0.3">
      <c r="A354" t="s">
        <v>354</v>
      </c>
      <c r="B354">
        <v>4.21057562827463E-2</v>
      </c>
      <c r="C354">
        <v>0.58784822609598997</v>
      </c>
    </row>
    <row r="355" spans="1:3" x14ac:dyDescent="0.3">
      <c r="A355" t="s">
        <v>355</v>
      </c>
      <c r="B355">
        <v>0.23445533150346001</v>
      </c>
      <c r="C355">
        <v>0.49521671677177698</v>
      </c>
    </row>
    <row r="356" spans="1:3" x14ac:dyDescent="0.3">
      <c r="A356" t="s">
        <v>356</v>
      </c>
      <c r="B356">
        <v>8.3619178076669007E-2</v>
      </c>
      <c r="C356">
        <v>0.53958697016940904</v>
      </c>
    </row>
    <row r="357" spans="1:3" x14ac:dyDescent="0.3">
      <c r="A357" t="s">
        <v>357</v>
      </c>
      <c r="B357">
        <v>0.155208227622914</v>
      </c>
      <c r="C357">
        <v>0.60818019974370296</v>
      </c>
    </row>
    <row r="358" spans="1:3" x14ac:dyDescent="0.3">
      <c r="A358" t="s">
        <v>358</v>
      </c>
      <c r="B358">
        <v>0.69970085597767095</v>
      </c>
      <c r="C358">
        <v>0.74754875600884296</v>
      </c>
    </row>
    <row r="359" spans="1:3" x14ac:dyDescent="0.3">
      <c r="A359" t="s">
        <v>359</v>
      </c>
      <c r="B359">
        <v>0.73546597880609998</v>
      </c>
      <c r="C359">
        <v>0.73749792912952605</v>
      </c>
    </row>
    <row r="360" spans="1:3" x14ac:dyDescent="0.3">
      <c r="A360" t="s">
        <v>360</v>
      </c>
      <c r="B360">
        <v>0.111216325467046</v>
      </c>
      <c r="C360">
        <v>0.63254825395069703</v>
      </c>
    </row>
    <row r="361" spans="1:3" x14ac:dyDescent="0.3">
      <c r="A361" t="s">
        <v>361</v>
      </c>
      <c r="B361">
        <v>0.79272253196931897</v>
      </c>
      <c r="C361">
        <v>0.62150478176117196</v>
      </c>
    </row>
    <row r="362" spans="1:3" x14ac:dyDescent="0.3">
      <c r="A362" t="s">
        <v>362</v>
      </c>
      <c r="B362">
        <v>0.41191384326587899</v>
      </c>
      <c r="C362">
        <v>0.69510152161991401</v>
      </c>
    </row>
    <row r="363" spans="1:3" x14ac:dyDescent="0.3">
      <c r="A363" t="s">
        <v>363</v>
      </c>
      <c r="B363">
        <v>0.31056292218874598</v>
      </c>
      <c r="C363">
        <v>0.55998644314167201</v>
      </c>
    </row>
    <row r="364" spans="1:3" x14ac:dyDescent="0.3">
      <c r="A364" t="s">
        <v>364</v>
      </c>
      <c r="B364">
        <v>6.3932205830245795E-2</v>
      </c>
      <c r="C364">
        <v>0.53471554173125502</v>
      </c>
    </row>
    <row r="365" spans="1:3" x14ac:dyDescent="0.3">
      <c r="A365" t="s">
        <v>365</v>
      </c>
      <c r="B365">
        <v>0.79482673590474295</v>
      </c>
      <c r="C365">
        <v>0.67706877015967204</v>
      </c>
    </row>
    <row r="366" spans="1:3" x14ac:dyDescent="0.3">
      <c r="A366" t="s">
        <v>366</v>
      </c>
      <c r="B366">
        <v>0.11632088278889501</v>
      </c>
      <c r="C366">
        <v>0.69004707900603801</v>
      </c>
    </row>
    <row r="367" spans="1:3" x14ac:dyDescent="0.3">
      <c r="A367" t="s">
        <v>367</v>
      </c>
      <c r="B367">
        <v>0.50316764001540404</v>
      </c>
      <c r="C367">
        <v>0.58193487050557602</v>
      </c>
    </row>
    <row r="368" spans="1:3" x14ac:dyDescent="0.3">
      <c r="A368" t="s">
        <v>368</v>
      </c>
      <c r="B368">
        <v>0.60244658060023704</v>
      </c>
      <c r="C368">
        <v>0.56733598012418796</v>
      </c>
    </row>
    <row r="369" spans="1:3" x14ac:dyDescent="0.3">
      <c r="A369" t="s">
        <v>369</v>
      </c>
      <c r="B369">
        <v>4.4709680879607701E-2</v>
      </c>
      <c r="C369">
        <v>0.51156719005921603</v>
      </c>
    </row>
    <row r="370" spans="1:3" x14ac:dyDescent="0.3">
      <c r="A370" t="s">
        <v>370</v>
      </c>
      <c r="B370">
        <v>0.848841583059043</v>
      </c>
      <c r="C370">
        <v>0.631777240357138</v>
      </c>
    </row>
    <row r="371" spans="1:3" x14ac:dyDescent="0.3">
      <c r="A371" t="s">
        <v>371</v>
      </c>
      <c r="B371">
        <v>0.72350992390315905</v>
      </c>
      <c r="C371">
        <v>0.61789506863322796</v>
      </c>
    </row>
    <row r="372" spans="1:3" x14ac:dyDescent="0.3">
      <c r="A372" t="s">
        <v>372</v>
      </c>
      <c r="B372">
        <v>0.89277957397858099</v>
      </c>
      <c r="C372">
        <v>0.62539277737451204</v>
      </c>
    </row>
    <row r="373" spans="1:3" x14ac:dyDescent="0.3">
      <c r="A373" t="s">
        <v>373</v>
      </c>
      <c r="B373">
        <v>0.65289280149035001</v>
      </c>
      <c r="C373">
        <v>0.67142503631428396</v>
      </c>
    </row>
    <row r="374" spans="1:3" x14ac:dyDescent="0.3">
      <c r="A374" t="s">
        <v>374</v>
      </c>
      <c r="B374">
        <v>0.373574229835062</v>
      </c>
      <c r="C374">
        <v>0.66831153425693701</v>
      </c>
    </row>
    <row r="375" spans="1:3" x14ac:dyDescent="0.3">
      <c r="A375" t="s">
        <v>375</v>
      </c>
      <c r="B375">
        <v>0.26438899779481001</v>
      </c>
      <c r="C375">
        <v>0.55094048134990803</v>
      </c>
    </row>
    <row r="376" spans="1:3" x14ac:dyDescent="0.3">
      <c r="A376" t="s">
        <v>376</v>
      </c>
      <c r="B376">
        <v>0.372606466794415</v>
      </c>
      <c r="C376">
        <v>0.79964663324336105</v>
      </c>
    </row>
    <row r="377" spans="1:3" x14ac:dyDescent="0.3">
      <c r="A377" t="s">
        <v>377</v>
      </c>
      <c r="B377">
        <v>0.94040601320111605</v>
      </c>
      <c r="C377">
        <v>0.73940901939674997</v>
      </c>
    </row>
    <row r="378" spans="1:3" x14ac:dyDescent="0.3">
      <c r="A378" t="s">
        <v>378</v>
      </c>
      <c r="B378">
        <v>8.9524502420143703E-2</v>
      </c>
      <c r="C378">
        <v>0.66552653099917702</v>
      </c>
    </row>
    <row r="379" spans="1:3" x14ac:dyDescent="0.3">
      <c r="A379" t="s">
        <v>379</v>
      </c>
      <c r="B379">
        <v>0.82371341875998205</v>
      </c>
      <c r="C379">
        <v>0.63341280989499904</v>
      </c>
    </row>
    <row r="380" spans="1:3" x14ac:dyDescent="0.3">
      <c r="A380" t="s">
        <v>380</v>
      </c>
      <c r="B380">
        <v>0.69952396804223704</v>
      </c>
      <c r="C380">
        <v>0.670960626865028</v>
      </c>
    </row>
    <row r="381" spans="1:3" x14ac:dyDescent="0.3">
      <c r="A381" t="s">
        <v>381</v>
      </c>
      <c r="B381">
        <v>0.71385093120920795</v>
      </c>
      <c r="C381">
        <v>0.75304803660095099</v>
      </c>
    </row>
    <row r="382" spans="1:3" x14ac:dyDescent="0.3">
      <c r="A382" t="s">
        <v>382</v>
      </c>
      <c r="B382">
        <v>0.164464786586278</v>
      </c>
      <c r="C382">
        <v>0.49949456575331402</v>
      </c>
    </row>
    <row r="383" spans="1:3" x14ac:dyDescent="0.3">
      <c r="A383" t="s">
        <v>383</v>
      </c>
      <c r="B383">
        <v>0.242399363648267</v>
      </c>
      <c r="C383">
        <v>0.76886488321712798</v>
      </c>
    </row>
    <row r="384" spans="1:3" x14ac:dyDescent="0.3">
      <c r="A384" t="s">
        <v>384</v>
      </c>
      <c r="B384">
        <v>0.400039070825355</v>
      </c>
      <c r="C384">
        <v>0.58274587039360104</v>
      </c>
    </row>
    <row r="385" spans="1:3" x14ac:dyDescent="0.3">
      <c r="A385" t="s">
        <v>385</v>
      </c>
      <c r="B385">
        <v>0.80408574188325699</v>
      </c>
      <c r="C385">
        <v>0.57895574732397903</v>
      </c>
    </row>
    <row r="386" spans="1:3" x14ac:dyDescent="0.3">
      <c r="A386" t="s">
        <v>386</v>
      </c>
      <c r="B386">
        <v>0.63691935216384599</v>
      </c>
      <c r="C386">
        <v>0.77166636840262304</v>
      </c>
    </row>
    <row r="387" spans="1:3" x14ac:dyDescent="0.3">
      <c r="A387" t="s">
        <v>387</v>
      </c>
      <c r="B387">
        <v>0.44873659444531599</v>
      </c>
      <c r="C387">
        <v>0.62091781415349601</v>
      </c>
    </row>
    <row r="388" spans="1:3" x14ac:dyDescent="0.3">
      <c r="A388" t="s">
        <v>388</v>
      </c>
      <c r="B388">
        <v>0.96570253305490705</v>
      </c>
      <c r="C388">
        <v>0.69562385320860098</v>
      </c>
    </row>
    <row r="389" spans="1:3" x14ac:dyDescent="0.3">
      <c r="A389" t="s">
        <v>389</v>
      </c>
      <c r="B389">
        <v>0.15444581844897801</v>
      </c>
      <c r="C389">
        <v>0.55520530045526295</v>
      </c>
    </row>
    <row r="390" spans="1:3" x14ac:dyDescent="0.3">
      <c r="A390" t="s">
        <v>390</v>
      </c>
      <c r="B390">
        <v>0.689390397716522</v>
      </c>
      <c r="C390">
        <v>0.64781728807538796</v>
      </c>
    </row>
    <row r="391" spans="1:3" x14ac:dyDescent="0.3">
      <c r="A391" t="s">
        <v>391</v>
      </c>
      <c r="B391">
        <v>0.65780199113301796</v>
      </c>
      <c r="C391">
        <v>0.66039172733097196</v>
      </c>
    </row>
    <row r="392" spans="1:3" x14ac:dyDescent="0.3">
      <c r="A392" t="s">
        <v>392</v>
      </c>
      <c r="B392">
        <v>0.64895312118614001</v>
      </c>
      <c r="C392">
        <v>0.64153831304655196</v>
      </c>
    </row>
    <row r="393" spans="1:3" x14ac:dyDescent="0.3">
      <c r="A393" t="s">
        <v>393</v>
      </c>
      <c r="B393">
        <v>0.290231243663574</v>
      </c>
      <c r="C393">
        <v>0.50941432973210998</v>
      </c>
    </row>
    <row r="394" spans="1:3" x14ac:dyDescent="0.3">
      <c r="A394" t="s">
        <v>394</v>
      </c>
      <c r="B394">
        <v>0.75053849841245401</v>
      </c>
      <c r="C394">
        <v>0.69001831411324999</v>
      </c>
    </row>
    <row r="395" spans="1:3" x14ac:dyDescent="0.3">
      <c r="A395" t="s">
        <v>395</v>
      </c>
      <c r="B395">
        <v>0.155625484423453</v>
      </c>
      <c r="C395">
        <v>0.662183853242723</v>
      </c>
    </row>
    <row r="396" spans="1:3" x14ac:dyDescent="0.3">
      <c r="A396" t="s">
        <v>396</v>
      </c>
      <c r="B396">
        <v>6.3229198931106706E-2</v>
      </c>
      <c r="C396">
        <v>0.73187509378809801</v>
      </c>
    </row>
    <row r="397" spans="1:3" x14ac:dyDescent="0.3">
      <c r="A397" t="s">
        <v>397</v>
      </c>
      <c r="B397">
        <v>5.8275881314127703E-3</v>
      </c>
      <c r="C397">
        <v>0.41298748349407</v>
      </c>
    </row>
    <row r="398" spans="1:3" x14ac:dyDescent="0.3">
      <c r="A398" t="s">
        <v>398</v>
      </c>
      <c r="B398">
        <v>0.24042592341010799</v>
      </c>
      <c r="C398">
        <v>0.46982855304520899</v>
      </c>
    </row>
    <row r="399" spans="1:3" x14ac:dyDescent="0.3">
      <c r="A399" t="s">
        <v>399</v>
      </c>
      <c r="B399">
        <v>0.20999572011134399</v>
      </c>
      <c r="C399">
        <v>0.86428153994629997</v>
      </c>
    </row>
    <row r="400" spans="1:3" x14ac:dyDescent="0.3">
      <c r="A400" t="s">
        <v>400</v>
      </c>
      <c r="B400">
        <v>0.51876674698063197</v>
      </c>
      <c r="C400">
        <v>0.67282665994462398</v>
      </c>
    </row>
    <row r="401" spans="1:3" x14ac:dyDescent="0.3">
      <c r="A401" t="s">
        <v>401</v>
      </c>
      <c r="B401">
        <v>0.45612777063637799</v>
      </c>
      <c r="C401">
        <v>0.58808824904781898</v>
      </c>
    </row>
    <row r="402" spans="1:3" x14ac:dyDescent="0.3">
      <c r="A402" t="s">
        <v>402</v>
      </c>
      <c r="B402">
        <v>0.813695129825595</v>
      </c>
      <c r="C402">
        <v>0.64613488322174395</v>
      </c>
    </row>
    <row r="403" spans="1:3" x14ac:dyDescent="0.3">
      <c r="A403" t="s">
        <v>403</v>
      </c>
      <c r="B403">
        <v>0.55953832576663998</v>
      </c>
      <c r="C403">
        <v>0.67259557487260802</v>
      </c>
    </row>
    <row r="404" spans="1:3" x14ac:dyDescent="0.3">
      <c r="A404" t="s">
        <v>404</v>
      </c>
      <c r="B404">
        <v>0.65550346714214602</v>
      </c>
      <c r="C404">
        <v>0.61427208687184798</v>
      </c>
    </row>
    <row r="405" spans="1:3" x14ac:dyDescent="0.3">
      <c r="A405" t="s">
        <v>405</v>
      </c>
      <c r="B405">
        <v>0.186412267200562</v>
      </c>
      <c r="C405">
        <v>0.59219266566889905</v>
      </c>
    </row>
    <row r="406" spans="1:3" x14ac:dyDescent="0.3">
      <c r="A406" t="s">
        <v>406</v>
      </c>
      <c r="B406">
        <v>0.52203936640749804</v>
      </c>
      <c r="C406">
        <v>0.65933747612756</v>
      </c>
    </row>
    <row r="407" spans="1:3" x14ac:dyDescent="0.3">
      <c r="A407" t="s">
        <v>407</v>
      </c>
      <c r="B407">
        <v>0.83712624131422098</v>
      </c>
      <c r="C407">
        <v>0.60226941524975697</v>
      </c>
    </row>
    <row r="408" spans="1:3" x14ac:dyDescent="0.3">
      <c r="A408" t="s">
        <v>408</v>
      </c>
      <c r="B408">
        <v>9.1179465508826496E-2</v>
      </c>
      <c r="C408">
        <v>0.43790841293585597</v>
      </c>
    </row>
    <row r="409" spans="1:3" x14ac:dyDescent="0.3">
      <c r="A409" t="s">
        <v>409</v>
      </c>
      <c r="B409">
        <v>0.88651471581402397</v>
      </c>
      <c r="C409">
        <v>0.67228420878575901</v>
      </c>
    </row>
    <row r="410" spans="1:3" x14ac:dyDescent="0.3">
      <c r="A410" t="s">
        <v>410</v>
      </c>
      <c r="B410">
        <v>7.0630946193010802E-2</v>
      </c>
      <c r="C410">
        <v>0.53508417299018196</v>
      </c>
    </row>
    <row r="411" spans="1:3" x14ac:dyDescent="0.3">
      <c r="A411" t="s">
        <v>411</v>
      </c>
      <c r="B411">
        <v>0.40370750921639498</v>
      </c>
      <c r="C411">
        <v>0.62031806913469301</v>
      </c>
    </row>
    <row r="412" spans="1:3" x14ac:dyDescent="0.3">
      <c r="A412" t="s">
        <v>412</v>
      </c>
      <c r="B412">
        <v>0.89619352763872395</v>
      </c>
      <c r="C412">
        <v>0.74786608948584099</v>
      </c>
    </row>
    <row r="413" spans="1:3" x14ac:dyDescent="0.3">
      <c r="A413" t="s">
        <v>413</v>
      </c>
      <c r="B413">
        <v>0.64265538100665698</v>
      </c>
      <c r="C413">
        <v>0.686282509017204</v>
      </c>
    </row>
    <row r="414" spans="1:3" x14ac:dyDescent="0.3">
      <c r="A414" t="s">
        <v>414</v>
      </c>
      <c r="B414">
        <v>0.89647563386267304</v>
      </c>
      <c r="C414">
        <v>0.68604840255792598</v>
      </c>
    </row>
    <row r="415" spans="1:3" x14ac:dyDescent="0.3">
      <c r="A415" t="s">
        <v>415</v>
      </c>
      <c r="B415">
        <v>0.60664840214303595</v>
      </c>
      <c r="C415">
        <v>0.62735843506706801</v>
      </c>
    </row>
    <row r="416" spans="1:3" x14ac:dyDescent="0.3">
      <c r="A416" t="s">
        <v>416</v>
      </c>
      <c r="B416">
        <v>8.9982973767355395E-2</v>
      </c>
      <c r="C416">
        <v>0.60494551375690298</v>
      </c>
    </row>
    <row r="417" spans="1:3" x14ac:dyDescent="0.3">
      <c r="A417" t="s">
        <v>417</v>
      </c>
      <c r="B417">
        <v>0.74357305448823396</v>
      </c>
      <c r="C417">
        <v>0.61550872516320898</v>
      </c>
    </row>
    <row r="418" spans="1:3" x14ac:dyDescent="0.3">
      <c r="A418" t="s">
        <v>418</v>
      </c>
      <c r="B418">
        <v>0.79519180688013402</v>
      </c>
      <c r="C418">
        <v>0.88860214107567803</v>
      </c>
    </row>
    <row r="419" spans="1:3" x14ac:dyDescent="0.3">
      <c r="A419" t="s">
        <v>419</v>
      </c>
      <c r="B419">
        <v>0.43533870314955903</v>
      </c>
      <c r="C419">
        <v>0.52233667343826795</v>
      </c>
    </row>
    <row r="420" spans="1:3" x14ac:dyDescent="0.3">
      <c r="A420" t="s">
        <v>420</v>
      </c>
      <c r="B420">
        <v>6.3950151569934693E-2</v>
      </c>
      <c r="C420">
        <v>0.47178447415557001</v>
      </c>
    </row>
    <row r="421" spans="1:3" x14ac:dyDescent="0.3">
      <c r="A421" t="s">
        <v>421</v>
      </c>
      <c r="B421">
        <v>0.28335440632140901</v>
      </c>
      <c r="C421">
        <v>0.711896062634925</v>
      </c>
    </row>
    <row r="422" spans="1:3" x14ac:dyDescent="0.3">
      <c r="A422" t="s">
        <v>422</v>
      </c>
      <c r="B422">
        <v>0.28164437369594297</v>
      </c>
      <c r="C422">
        <v>0.59908093205372603</v>
      </c>
    </row>
    <row r="423" spans="1:3" x14ac:dyDescent="0.3">
      <c r="A423" t="s">
        <v>423</v>
      </c>
      <c r="B423">
        <v>0.35659387576747997</v>
      </c>
      <c r="C423">
        <v>0.53133791048716195</v>
      </c>
    </row>
    <row r="424" spans="1:3" x14ac:dyDescent="0.3">
      <c r="A424" t="s">
        <v>424</v>
      </c>
      <c r="B424">
        <v>1.71488774706221E-2</v>
      </c>
      <c r="C424">
        <v>0.59725601011861096</v>
      </c>
    </row>
    <row r="425" spans="1:3" x14ac:dyDescent="0.3">
      <c r="A425" t="s">
        <v>425</v>
      </c>
      <c r="B425">
        <v>0.23416478280655001</v>
      </c>
      <c r="C425">
        <v>0.487097609200768</v>
      </c>
    </row>
    <row r="426" spans="1:3" x14ac:dyDescent="0.3">
      <c r="A426" t="s">
        <v>426</v>
      </c>
      <c r="B426">
        <v>1.3128307330534101E-2</v>
      </c>
      <c r="C426">
        <v>0.42910064007059301</v>
      </c>
    </row>
    <row r="427" spans="1:3" x14ac:dyDescent="0.3">
      <c r="A427" t="s">
        <v>427</v>
      </c>
      <c r="B427">
        <v>0.27974470316694999</v>
      </c>
      <c r="C427">
        <v>0.54972587684791197</v>
      </c>
    </row>
    <row r="428" spans="1:3" x14ac:dyDescent="0.3">
      <c r="A428" t="s">
        <v>428</v>
      </c>
      <c r="B428">
        <v>0.94964997901415005</v>
      </c>
      <c r="C428">
        <v>0.71296458227770598</v>
      </c>
    </row>
    <row r="429" spans="1:3" x14ac:dyDescent="0.3">
      <c r="A429" t="s">
        <v>429</v>
      </c>
      <c r="B429">
        <v>0.34385669794651302</v>
      </c>
      <c r="C429">
        <v>0.51977343768513995</v>
      </c>
    </row>
    <row r="430" spans="1:3" x14ac:dyDescent="0.3">
      <c r="A430" t="s">
        <v>430</v>
      </c>
      <c r="B430">
        <v>0.96664738005036199</v>
      </c>
      <c r="C430">
        <v>0.67792379297905203</v>
      </c>
    </row>
    <row r="431" spans="1:3" x14ac:dyDescent="0.3">
      <c r="A431" t="s">
        <v>431</v>
      </c>
      <c r="B431">
        <v>0.88049137113444798</v>
      </c>
      <c r="C431">
        <v>0.64531936764288</v>
      </c>
    </row>
    <row r="432" spans="1:3" x14ac:dyDescent="0.3">
      <c r="A432" t="s">
        <v>432</v>
      </c>
      <c r="B432">
        <v>0.39145898985600802</v>
      </c>
      <c r="C432">
        <v>0.551809365576445</v>
      </c>
    </row>
    <row r="433" spans="1:3" x14ac:dyDescent="0.3">
      <c r="A433" t="s">
        <v>433</v>
      </c>
      <c r="B433">
        <v>7.6729606404445597E-3</v>
      </c>
      <c r="C433">
        <v>0.70160407413069503</v>
      </c>
    </row>
    <row r="434" spans="1:3" x14ac:dyDescent="0.3">
      <c r="A434" t="s">
        <v>434</v>
      </c>
      <c r="B434">
        <v>0.32766397400847502</v>
      </c>
      <c r="C434">
        <v>0.65812729896814204</v>
      </c>
    </row>
    <row r="435" spans="1:3" x14ac:dyDescent="0.3">
      <c r="A435" t="s">
        <v>435</v>
      </c>
      <c r="B435">
        <v>0.120189841101439</v>
      </c>
      <c r="C435">
        <v>0.56819553758206798</v>
      </c>
    </row>
    <row r="436" spans="1:3" x14ac:dyDescent="0.3">
      <c r="A436" t="s">
        <v>436</v>
      </c>
      <c r="B436">
        <v>0.26163011028899202</v>
      </c>
      <c r="C436">
        <v>0.72703868582366904</v>
      </c>
    </row>
    <row r="437" spans="1:3" x14ac:dyDescent="0.3">
      <c r="A437" t="s">
        <v>437</v>
      </c>
      <c r="B437">
        <v>0.28087173593343101</v>
      </c>
      <c r="C437">
        <v>0.54474999492141596</v>
      </c>
    </row>
    <row r="438" spans="1:3" x14ac:dyDescent="0.3">
      <c r="A438" t="s">
        <v>438</v>
      </c>
      <c r="B438">
        <v>0.245635299675805</v>
      </c>
      <c r="C438">
        <v>0.50697331571111703</v>
      </c>
    </row>
    <row r="439" spans="1:3" x14ac:dyDescent="0.3">
      <c r="A439" t="s">
        <v>439</v>
      </c>
      <c r="B439">
        <v>0.96214221034109504</v>
      </c>
      <c r="C439">
        <v>0.5977407606581</v>
      </c>
    </row>
    <row r="440" spans="1:3" x14ac:dyDescent="0.3">
      <c r="A440" t="s">
        <v>440</v>
      </c>
      <c r="B440">
        <v>0.17793125878826899</v>
      </c>
      <c r="C440">
        <v>0.66444954109356602</v>
      </c>
    </row>
    <row r="441" spans="1:3" x14ac:dyDescent="0.3">
      <c r="A441" t="s">
        <v>441</v>
      </c>
      <c r="B441">
        <v>0.53747111912434598</v>
      </c>
      <c r="C441">
        <v>0.64618839545790197</v>
      </c>
    </row>
    <row r="442" spans="1:3" x14ac:dyDescent="0.3">
      <c r="A442" t="s">
        <v>442</v>
      </c>
      <c r="B442">
        <v>0.823653954797268</v>
      </c>
      <c r="C442">
        <v>0.68495611608086104</v>
      </c>
    </row>
    <row r="443" spans="1:3" x14ac:dyDescent="0.3">
      <c r="A443" t="s">
        <v>443</v>
      </c>
      <c r="B443">
        <v>1.2654028467508001E-2</v>
      </c>
      <c r="C443">
        <v>0.53178683871493504</v>
      </c>
    </row>
    <row r="444" spans="1:3" x14ac:dyDescent="0.3">
      <c r="A444" t="s">
        <v>444</v>
      </c>
      <c r="B444">
        <v>0.84514040586442196</v>
      </c>
      <c r="C444">
        <v>0.65516052502241895</v>
      </c>
    </row>
    <row r="445" spans="1:3" x14ac:dyDescent="0.3">
      <c r="A445" t="s">
        <v>445</v>
      </c>
      <c r="B445">
        <v>0.78204546471444503</v>
      </c>
      <c r="C445">
        <v>0.67263293012165404</v>
      </c>
    </row>
    <row r="446" spans="1:3" x14ac:dyDescent="0.3">
      <c r="A446" t="s">
        <v>446</v>
      </c>
      <c r="B446">
        <v>0.92325772434908404</v>
      </c>
      <c r="C446">
        <v>0.78934031982775998</v>
      </c>
    </row>
    <row r="447" spans="1:3" x14ac:dyDescent="0.3">
      <c r="A447" t="s">
        <v>447</v>
      </c>
      <c r="B447">
        <v>0.42953971100044602</v>
      </c>
      <c r="C447">
        <v>0.64671743065347198</v>
      </c>
    </row>
    <row r="448" spans="1:3" x14ac:dyDescent="0.3">
      <c r="A448" t="s">
        <v>448</v>
      </c>
      <c r="B448">
        <v>0.60035440013404195</v>
      </c>
      <c r="C448">
        <v>0.679822367276952</v>
      </c>
    </row>
    <row r="449" spans="1:3" x14ac:dyDescent="0.3">
      <c r="A449" t="s">
        <v>449</v>
      </c>
      <c r="B449">
        <v>0.10554590679145801</v>
      </c>
      <c r="C449">
        <v>0.53534539398003</v>
      </c>
    </row>
    <row r="450" spans="1:3" x14ac:dyDescent="0.3">
      <c r="A450" t="s">
        <v>450</v>
      </c>
      <c r="B450">
        <v>8.3994832424778398E-2</v>
      </c>
      <c r="C450">
        <v>0.57157771133605795</v>
      </c>
    </row>
    <row r="451" spans="1:3" x14ac:dyDescent="0.3">
      <c r="A451" t="s">
        <v>451</v>
      </c>
      <c r="B451">
        <v>0.81860733001783703</v>
      </c>
      <c r="C451">
        <v>0.64059438252995904</v>
      </c>
    </row>
    <row r="452" spans="1:3" x14ac:dyDescent="0.3">
      <c r="A452" t="s">
        <v>452</v>
      </c>
      <c r="B452">
        <v>0.22342774205670801</v>
      </c>
      <c r="C452">
        <v>0.64030824123308205</v>
      </c>
    </row>
    <row r="453" spans="1:3" x14ac:dyDescent="0.3">
      <c r="A453" t="s">
        <v>453</v>
      </c>
      <c r="B453">
        <v>0.53109359549643698</v>
      </c>
      <c r="C453">
        <v>0.61053164684694905</v>
      </c>
    </row>
    <row r="454" spans="1:3" x14ac:dyDescent="0.3">
      <c r="A454" t="s">
        <v>454</v>
      </c>
      <c r="B454">
        <v>0.48817692254403799</v>
      </c>
      <c r="C454">
        <v>0.63464109429875204</v>
      </c>
    </row>
    <row r="455" spans="1:3" x14ac:dyDescent="0.3">
      <c r="A455" t="s">
        <v>455</v>
      </c>
      <c r="B455">
        <v>0.50724934567289104</v>
      </c>
      <c r="C455">
        <v>0.64116921683626404</v>
      </c>
    </row>
    <row r="456" spans="1:3" x14ac:dyDescent="0.3">
      <c r="A456" t="s">
        <v>456</v>
      </c>
      <c r="B456">
        <v>0.138985869012692</v>
      </c>
      <c r="C456">
        <v>0.82389809634831102</v>
      </c>
    </row>
    <row r="457" spans="1:3" x14ac:dyDescent="0.3">
      <c r="A457" t="s">
        <v>457</v>
      </c>
      <c r="B457">
        <v>0.87556536574476296</v>
      </c>
      <c r="C457">
        <v>0.588772268374535</v>
      </c>
    </row>
    <row r="458" spans="1:3" x14ac:dyDescent="0.3">
      <c r="A458" t="s">
        <v>458</v>
      </c>
      <c r="B458">
        <v>0.288952394539428</v>
      </c>
      <c r="C458">
        <v>0.80126463287064598</v>
      </c>
    </row>
    <row r="459" spans="1:3" x14ac:dyDescent="0.3">
      <c r="A459" t="s">
        <v>459</v>
      </c>
      <c r="B459">
        <v>0.74747067350191398</v>
      </c>
      <c r="C459">
        <v>0.59886681492094396</v>
      </c>
    </row>
    <row r="460" spans="1:3" x14ac:dyDescent="0.3">
      <c r="A460" t="s">
        <v>460</v>
      </c>
      <c r="B460">
        <v>0.208801096109337</v>
      </c>
      <c r="C460">
        <v>0.59486242994661298</v>
      </c>
    </row>
    <row r="461" spans="1:3" x14ac:dyDescent="0.3">
      <c r="A461" t="s">
        <v>461</v>
      </c>
      <c r="B461">
        <v>0.55398583601724205</v>
      </c>
      <c r="C461">
        <v>0.56339868131861004</v>
      </c>
    </row>
    <row r="462" spans="1:3" x14ac:dyDescent="0.3">
      <c r="A462" t="s">
        <v>462</v>
      </c>
      <c r="B462">
        <v>0.72941809163190496</v>
      </c>
      <c r="C462">
        <v>0.72006015324124095</v>
      </c>
    </row>
    <row r="463" spans="1:3" x14ac:dyDescent="0.3">
      <c r="A463" t="s">
        <v>463</v>
      </c>
      <c r="B463">
        <v>0.90576947247905404</v>
      </c>
      <c r="C463">
        <v>0.80195029758132197</v>
      </c>
    </row>
    <row r="464" spans="1:3" x14ac:dyDescent="0.3">
      <c r="A464" t="s">
        <v>464</v>
      </c>
      <c r="B464">
        <v>0.102548929570572</v>
      </c>
      <c r="C464">
        <v>0.63251502292074502</v>
      </c>
    </row>
    <row r="465" spans="1:3" x14ac:dyDescent="0.3">
      <c r="A465" t="s">
        <v>465</v>
      </c>
      <c r="B465">
        <v>0.60629620384208704</v>
      </c>
      <c r="C465">
        <v>0.75604994076570498</v>
      </c>
    </row>
    <row r="466" spans="1:3" x14ac:dyDescent="0.3">
      <c r="A466" t="s">
        <v>466</v>
      </c>
      <c r="B466">
        <v>0.938266691271185</v>
      </c>
      <c r="C466">
        <v>0.67682471037386105</v>
      </c>
    </row>
    <row r="467" spans="1:3" x14ac:dyDescent="0.3">
      <c r="A467" t="s">
        <v>467</v>
      </c>
      <c r="B467">
        <v>0.39901423822517301</v>
      </c>
      <c r="C467">
        <v>0.63878049706581597</v>
      </c>
    </row>
    <row r="468" spans="1:3" x14ac:dyDescent="0.3">
      <c r="A468" t="s">
        <v>468</v>
      </c>
      <c r="B468">
        <v>0.80090397712264905</v>
      </c>
      <c r="C468">
        <v>0.60783784667350405</v>
      </c>
    </row>
    <row r="469" spans="1:3" x14ac:dyDescent="0.3">
      <c r="A469" t="s">
        <v>469</v>
      </c>
      <c r="B469">
        <v>0.45304017345465503</v>
      </c>
      <c r="C469">
        <v>0.67759668169868803</v>
      </c>
    </row>
    <row r="470" spans="1:3" x14ac:dyDescent="0.3">
      <c r="A470" t="s">
        <v>470</v>
      </c>
      <c r="B470">
        <v>0.424892857528687</v>
      </c>
      <c r="C470">
        <v>0.64772850350276701</v>
      </c>
    </row>
    <row r="471" spans="1:3" x14ac:dyDescent="0.3">
      <c r="A471" t="s">
        <v>471</v>
      </c>
      <c r="B471">
        <v>8.9237556657105796E-2</v>
      </c>
      <c r="C471">
        <v>0.67036996058906095</v>
      </c>
    </row>
    <row r="472" spans="1:3" x14ac:dyDescent="0.3">
      <c r="A472" t="s">
        <v>472</v>
      </c>
      <c r="B472">
        <v>0.28047790923856503</v>
      </c>
      <c r="C472">
        <v>0.55849302794531197</v>
      </c>
    </row>
    <row r="473" spans="1:3" x14ac:dyDescent="0.3">
      <c r="A473" t="s">
        <v>473</v>
      </c>
      <c r="B473">
        <v>0.81174235452855503</v>
      </c>
      <c r="C473">
        <v>0.64374365576926196</v>
      </c>
    </row>
    <row r="474" spans="1:3" x14ac:dyDescent="0.3">
      <c r="A474" t="s">
        <v>474</v>
      </c>
      <c r="B474">
        <v>0.77724879082888698</v>
      </c>
      <c r="C474">
        <v>0.74462669236817103</v>
      </c>
    </row>
    <row r="475" spans="1:3" x14ac:dyDescent="0.3">
      <c r="A475" t="s">
        <v>475</v>
      </c>
      <c r="B475">
        <v>0.16530070021846999</v>
      </c>
      <c r="C475">
        <v>0.513792642000099</v>
      </c>
    </row>
    <row r="476" spans="1:3" x14ac:dyDescent="0.3">
      <c r="A476" t="s">
        <v>476</v>
      </c>
      <c r="B476">
        <v>0.69612530210714096</v>
      </c>
      <c r="C476">
        <v>0.63844505130933504</v>
      </c>
    </row>
    <row r="477" spans="1:3" x14ac:dyDescent="0.3">
      <c r="A477" t="s">
        <v>477</v>
      </c>
      <c r="B477">
        <v>0.389770253547084</v>
      </c>
      <c r="C477">
        <v>0.77271169197401601</v>
      </c>
    </row>
    <row r="478" spans="1:3" x14ac:dyDescent="0.3">
      <c r="A478" t="s">
        <v>478</v>
      </c>
      <c r="B478">
        <v>0.369598544288885</v>
      </c>
      <c r="C478">
        <v>0.60512280814501496</v>
      </c>
    </row>
    <row r="479" spans="1:3" x14ac:dyDescent="0.3">
      <c r="A479" t="s">
        <v>479</v>
      </c>
      <c r="B479">
        <v>0.26736162077743397</v>
      </c>
      <c r="C479">
        <v>0.69118044971266401</v>
      </c>
    </row>
    <row r="480" spans="1:3" x14ac:dyDescent="0.3">
      <c r="A480" t="s">
        <v>480</v>
      </c>
      <c r="B480">
        <v>0.55606247085554905</v>
      </c>
      <c r="C480">
        <v>0.60169287528523197</v>
      </c>
    </row>
    <row r="481" spans="1:3" x14ac:dyDescent="0.3">
      <c r="A481" t="s">
        <v>481</v>
      </c>
      <c r="B481">
        <v>0.34938139719816702</v>
      </c>
      <c r="C481">
        <v>0.64806674875245496</v>
      </c>
    </row>
    <row r="482" spans="1:3" x14ac:dyDescent="0.3">
      <c r="A482" t="s">
        <v>482</v>
      </c>
      <c r="B482">
        <v>0.147982187973697</v>
      </c>
      <c r="C482">
        <v>0.61439243685300704</v>
      </c>
    </row>
    <row r="483" spans="1:3" x14ac:dyDescent="0.3">
      <c r="A483" t="s">
        <v>483</v>
      </c>
      <c r="B483">
        <v>4.9368717322910302E-2</v>
      </c>
      <c r="C483">
        <v>0.57853193906129596</v>
      </c>
    </row>
    <row r="484" spans="1:3" x14ac:dyDescent="0.3">
      <c r="A484" t="s">
        <v>484</v>
      </c>
      <c r="B484">
        <v>0.902261165027753</v>
      </c>
      <c r="C484">
        <v>0.73833752052871005</v>
      </c>
    </row>
    <row r="485" spans="1:3" x14ac:dyDescent="0.3">
      <c r="A485" t="s">
        <v>485</v>
      </c>
      <c r="B485">
        <v>0.85843607894057805</v>
      </c>
      <c r="C485">
        <v>0.65357285476234295</v>
      </c>
    </row>
    <row r="486" spans="1:3" x14ac:dyDescent="0.3">
      <c r="A486" t="s">
        <v>486</v>
      </c>
      <c r="B486">
        <v>0.42986901175001502</v>
      </c>
      <c r="C486">
        <v>0.54968894772604204</v>
      </c>
    </row>
    <row r="487" spans="1:3" x14ac:dyDescent="0.3">
      <c r="A487" t="s">
        <v>487</v>
      </c>
      <c r="B487">
        <v>0.260602886807768</v>
      </c>
      <c r="C487">
        <v>0.52797165545070801</v>
      </c>
    </row>
    <row r="488" spans="1:3" x14ac:dyDescent="0.3">
      <c r="A488" t="s">
        <v>488</v>
      </c>
      <c r="B488">
        <v>0.54113116740286005</v>
      </c>
      <c r="C488">
        <v>0.61356292513584698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results</vt:lpstr>
      <vt:lpstr>tickers</vt:lpstr>
      <vt:lpstr>6m</vt:lpstr>
      <vt:lpstr>1y</vt:lpstr>
      <vt:lpstr>3y</vt:lpstr>
      <vt:lpstr>5y</vt:lpstr>
      <vt:lpstr>tickers!ccc</vt:lpstr>
      <vt:lpstr>'6m'!results_125</vt:lpstr>
      <vt:lpstr>'5y'!results_1250</vt:lpstr>
      <vt:lpstr>'1y'!results_250</vt:lpstr>
      <vt:lpstr>'3y'!results_750</vt:lpstr>
    </vt:vector>
  </TitlesOfParts>
  <Company>KMBSI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Giulianelli, Alessandro</dc:creator>
  <cp:lastModifiedBy>Giulianelli, Alessandro</cp:lastModifiedBy>
  <dcterms:created xsi:type="dcterms:W3CDTF">2020-01-29T20:37:45Z</dcterms:created>
  <dcterms:modified xsi:type="dcterms:W3CDTF">2020-02-02T21:24:39Z</dcterms:modified>
</cp:coreProperties>
</file>