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4240" windowHeight="136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H7" i="1"/>
  <c r="H10" i="1"/>
  <c r="H13" i="1"/>
  <c r="H16" i="1"/>
  <c r="H19" i="1"/>
  <c r="H22" i="1"/>
  <c r="H25" i="1"/>
  <c r="H28" i="1"/>
  <c r="H31" i="1"/>
  <c r="H34" i="1"/>
  <c r="H37" i="1"/>
  <c r="H40" i="1"/>
  <c r="H43" i="1"/>
  <c r="H46" i="1"/>
  <c r="H49" i="1"/>
  <c r="H52" i="1"/>
  <c r="H55" i="1"/>
  <c r="H58" i="1"/>
  <c r="H61" i="1"/>
  <c r="H64" i="1"/>
  <c r="H67" i="1"/>
  <c r="H70" i="1"/>
  <c r="H73" i="1"/>
  <c r="H76" i="1"/>
  <c r="H79" i="1"/>
  <c r="H82" i="1"/>
  <c r="H85" i="1"/>
  <c r="H88" i="1"/>
  <c r="H91" i="1"/>
  <c r="H94" i="1"/>
  <c r="H97" i="1"/>
  <c r="H100" i="1"/>
  <c r="H103" i="1"/>
  <c r="H106" i="1"/>
  <c r="H109" i="1"/>
  <c r="H112" i="1"/>
  <c r="H115" i="1"/>
  <c r="H118" i="1"/>
  <c r="H121" i="1"/>
  <c r="H124" i="1"/>
  <c r="H127" i="1"/>
  <c r="H130" i="1"/>
  <c r="H133" i="1"/>
  <c r="H136" i="1"/>
  <c r="H139" i="1"/>
  <c r="H142" i="1"/>
  <c r="H145" i="1"/>
  <c r="H148" i="1"/>
  <c r="H151" i="1"/>
  <c r="H154" i="1"/>
  <c r="H157" i="1"/>
  <c r="H160" i="1"/>
  <c r="H163" i="1"/>
  <c r="H166" i="1"/>
  <c r="H169" i="1"/>
  <c r="H172" i="1"/>
  <c r="H175" i="1"/>
  <c r="H178" i="1"/>
  <c r="H181" i="1"/>
  <c r="H184" i="1"/>
  <c r="H187" i="1"/>
  <c r="H190" i="1"/>
  <c r="H193" i="1"/>
  <c r="H196" i="1"/>
  <c r="H199" i="1"/>
  <c r="H202" i="1"/>
  <c r="H205" i="1"/>
  <c r="H208" i="1"/>
  <c r="H211" i="1"/>
  <c r="H214" i="1"/>
  <c r="H217" i="1"/>
  <c r="H220" i="1"/>
  <c r="H223" i="1"/>
  <c r="H226" i="1"/>
  <c r="H229" i="1"/>
  <c r="H232" i="1"/>
  <c r="H235" i="1"/>
  <c r="H238" i="1"/>
  <c r="H241" i="1"/>
  <c r="H244" i="1"/>
  <c r="H247" i="1"/>
  <c r="H250" i="1"/>
  <c r="H253" i="1"/>
  <c r="H256" i="1"/>
  <c r="H259" i="1"/>
  <c r="H262" i="1"/>
  <c r="H265" i="1"/>
  <c r="H268" i="1"/>
  <c r="H271" i="1"/>
  <c r="H274" i="1"/>
  <c r="H277" i="1"/>
  <c r="H280" i="1"/>
  <c r="H283" i="1"/>
  <c r="H286" i="1"/>
  <c r="H289" i="1"/>
  <c r="H292" i="1"/>
  <c r="H295" i="1"/>
  <c r="H298" i="1"/>
  <c r="H301" i="1"/>
  <c r="H304" i="1"/>
  <c r="H307" i="1"/>
  <c r="H310" i="1"/>
  <c r="H313" i="1"/>
  <c r="H316" i="1"/>
  <c r="H319" i="1"/>
  <c r="H322" i="1"/>
  <c r="H325" i="1"/>
  <c r="H328" i="1"/>
  <c r="H331" i="1"/>
  <c r="H334" i="1"/>
  <c r="H337" i="1"/>
  <c r="H340" i="1"/>
  <c r="H343" i="1"/>
  <c r="H346" i="1"/>
  <c r="H349" i="1"/>
  <c r="H352" i="1"/>
  <c r="H355" i="1"/>
  <c r="H358" i="1"/>
  <c r="H361" i="1"/>
  <c r="H364" i="1"/>
  <c r="H367" i="1"/>
  <c r="H370" i="1"/>
  <c r="H373" i="1"/>
  <c r="H376" i="1"/>
  <c r="H379" i="1"/>
  <c r="H382" i="1"/>
  <c r="H385" i="1"/>
  <c r="H388" i="1"/>
  <c r="H391" i="1"/>
  <c r="H394" i="1"/>
  <c r="H397" i="1"/>
  <c r="H400" i="1"/>
  <c r="H403" i="1"/>
  <c r="H406" i="1"/>
  <c r="H409" i="1"/>
  <c r="H412" i="1"/>
  <c r="H415" i="1"/>
  <c r="H418" i="1"/>
  <c r="H421" i="1"/>
  <c r="H424" i="1"/>
  <c r="H427" i="1"/>
  <c r="H430" i="1"/>
  <c r="H433" i="1"/>
  <c r="H436" i="1"/>
  <c r="H439" i="1"/>
  <c r="H442" i="1"/>
  <c r="H445" i="1"/>
  <c r="H448" i="1"/>
  <c r="H451" i="1"/>
  <c r="H454" i="1"/>
  <c r="H457" i="1"/>
  <c r="H460" i="1"/>
  <c r="H463" i="1"/>
  <c r="H466" i="1"/>
  <c r="H469" i="1"/>
  <c r="H472" i="1"/>
  <c r="H475" i="1"/>
  <c r="H478" i="1"/>
  <c r="H481" i="1"/>
  <c r="H484" i="1"/>
  <c r="H487" i="1"/>
  <c r="H490" i="1"/>
  <c r="H493" i="1"/>
  <c r="H496" i="1"/>
  <c r="H499" i="1"/>
  <c r="H502" i="1"/>
  <c r="H505" i="1"/>
  <c r="H508" i="1"/>
  <c r="H511" i="1"/>
  <c r="H514" i="1"/>
  <c r="H517" i="1"/>
  <c r="H520" i="1"/>
  <c r="H523" i="1"/>
  <c r="H526" i="1"/>
  <c r="H529" i="1"/>
  <c r="H532" i="1"/>
  <c r="H535" i="1"/>
  <c r="H538" i="1"/>
  <c r="H541" i="1"/>
  <c r="H544" i="1"/>
  <c r="H547" i="1"/>
  <c r="H550" i="1"/>
  <c r="H553" i="1"/>
  <c r="H556" i="1"/>
  <c r="H559" i="1"/>
  <c r="H562" i="1"/>
  <c r="H565" i="1"/>
  <c r="H568" i="1"/>
  <c r="H571" i="1"/>
  <c r="H574" i="1"/>
  <c r="H577" i="1"/>
  <c r="H580" i="1"/>
  <c r="H583" i="1"/>
  <c r="H586" i="1"/>
  <c r="H589" i="1"/>
  <c r="H592" i="1"/>
  <c r="H595" i="1"/>
  <c r="H598" i="1"/>
  <c r="H601" i="1"/>
  <c r="H604" i="1"/>
  <c r="H607" i="1"/>
  <c r="H610" i="1"/>
  <c r="H613" i="1"/>
  <c r="H616" i="1"/>
  <c r="H619" i="1"/>
  <c r="H622" i="1"/>
  <c r="H625" i="1"/>
  <c r="H628" i="1"/>
  <c r="H631" i="1"/>
  <c r="H634" i="1"/>
  <c r="H637" i="1"/>
  <c r="H640" i="1"/>
  <c r="H643" i="1"/>
  <c r="H646" i="1"/>
  <c r="H649" i="1"/>
  <c r="H652" i="1"/>
  <c r="H655" i="1"/>
  <c r="H658" i="1"/>
  <c r="H661" i="1"/>
  <c r="H664" i="1"/>
  <c r="H667" i="1"/>
  <c r="H670" i="1"/>
  <c r="H673" i="1"/>
  <c r="H676" i="1"/>
  <c r="H679" i="1"/>
  <c r="H682" i="1"/>
  <c r="H685" i="1"/>
  <c r="H688" i="1"/>
  <c r="H691" i="1"/>
  <c r="H694" i="1"/>
  <c r="H697" i="1"/>
  <c r="H700" i="1"/>
  <c r="H703" i="1"/>
  <c r="H706" i="1"/>
  <c r="H709" i="1"/>
  <c r="H712" i="1"/>
  <c r="H715" i="1"/>
  <c r="H718" i="1"/>
  <c r="H721" i="1"/>
  <c r="G4" i="1"/>
  <c r="G7" i="1"/>
  <c r="G10" i="1"/>
  <c r="G13" i="1"/>
  <c r="G16" i="1"/>
  <c r="G19" i="1"/>
  <c r="G37" i="1"/>
  <c r="G55" i="1"/>
  <c r="G73" i="1"/>
  <c r="G91" i="1"/>
  <c r="G109" i="1"/>
  <c r="G127" i="1"/>
  <c r="G145" i="1"/>
  <c r="G163" i="1"/>
  <c r="G181" i="1"/>
  <c r="G199" i="1"/>
  <c r="G217" i="1"/>
  <c r="G235" i="1"/>
  <c r="G253" i="1"/>
  <c r="G271" i="1"/>
  <c r="G289" i="1"/>
  <c r="G307" i="1"/>
  <c r="G325" i="1"/>
  <c r="G343" i="1"/>
  <c r="G361" i="1"/>
  <c r="G379" i="1"/>
  <c r="G397" i="1"/>
  <c r="G415" i="1"/>
  <c r="G433" i="1"/>
  <c r="G451" i="1"/>
  <c r="G469" i="1"/>
  <c r="G487" i="1"/>
  <c r="G505" i="1"/>
  <c r="G523" i="1"/>
  <c r="G541" i="1"/>
  <c r="G559" i="1"/>
  <c r="G577" i="1"/>
  <c r="G595" i="1"/>
  <c r="G613" i="1"/>
  <c r="G631" i="1"/>
  <c r="G649" i="1"/>
  <c r="G667" i="1"/>
  <c r="G685" i="1"/>
  <c r="G703" i="1"/>
  <c r="G721" i="1"/>
  <c r="C37" i="1"/>
  <c r="C55" i="1"/>
  <c r="C73" i="1"/>
  <c r="C91" i="1"/>
  <c r="C181" i="1"/>
  <c r="C271" i="1"/>
  <c r="C361" i="1"/>
  <c r="C451" i="1"/>
  <c r="C541" i="1"/>
  <c r="C631" i="1"/>
  <c r="C7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181" i="1"/>
  <c r="B271" i="1"/>
  <c r="B361" i="1"/>
  <c r="B451" i="1"/>
  <c r="B541" i="1"/>
  <c r="B631" i="1"/>
  <c r="B7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H6" i="1"/>
  <c r="H9" i="1"/>
  <c r="H12" i="1"/>
  <c r="H15" i="1"/>
  <c r="H18" i="1"/>
  <c r="H21" i="1"/>
  <c r="H24" i="1"/>
  <c r="H27" i="1"/>
  <c r="H30" i="1"/>
  <c r="H33" i="1"/>
  <c r="H36" i="1"/>
  <c r="H39" i="1"/>
  <c r="H42" i="1"/>
  <c r="H45" i="1"/>
  <c r="H48" i="1"/>
  <c r="H51" i="1"/>
  <c r="H54" i="1"/>
  <c r="H57" i="1"/>
  <c r="H60" i="1"/>
  <c r="H63" i="1"/>
  <c r="H66" i="1"/>
  <c r="H69" i="1"/>
  <c r="H72" i="1"/>
  <c r="H75" i="1"/>
  <c r="H78" i="1"/>
  <c r="H81" i="1"/>
  <c r="H84" i="1"/>
  <c r="H87" i="1"/>
  <c r="H90" i="1"/>
  <c r="H93" i="1"/>
  <c r="H96" i="1"/>
  <c r="H99" i="1"/>
  <c r="H102" i="1"/>
  <c r="H105" i="1"/>
  <c r="H108" i="1"/>
  <c r="H111" i="1"/>
  <c r="H114" i="1"/>
  <c r="H117" i="1"/>
  <c r="H120" i="1"/>
  <c r="H123" i="1"/>
  <c r="H126" i="1"/>
  <c r="H129" i="1"/>
  <c r="H132" i="1"/>
  <c r="H135" i="1"/>
  <c r="H138" i="1"/>
  <c r="H141" i="1"/>
  <c r="H144" i="1"/>
  <c r="H147" i="1"/>
  <c r="H150" i="1"/>
  <c r="H153" i="1"/>
  <c r="H156" i="1"/>
  <c r="H159" i="1"/>
  <c r="H162" i="1"/>
  <c r="H165" i="1"/>
  <c r="H168" i="1"/>
  <c r="H171" i="1"/>
  <c r="H174" i="1"/>
  <c r="H177" i="1"/>
  <c r="H180" i="1"/>
  <c r="H183" i="1"/>
  <c r="H186" i="1"/>
  <c r="H189" i="1"/>
  <c r="H192" i="1"/>
  <c r="H195" i="1"/>
  <c r="H198" i="1"/>
  <c r="H201" i="1"/>
  <c r="H204" i="1"/>
  <c r="H207" i="1"/>
  <c r="H210" i="1"/>
  <c r="H213" i="1"/>
  <c r="H216" i="1"/>
  <c r="H219" i="1"/>
  <c r="H222" i="1"/>
  <c r="H225" i="1"/>
  <c r="H228" i="1"/>
  <c r="H231" i="1"/>
  <c r="H234" i="1"/>
  <c r="H237" i="1"/>
  <c r="H240" i="1"/>
  <c r="H243" i="1"/>
  <c r="H246" i="1"/>
  <c r="H249" i="1"/>
  <c r="H252" i="1"/>
  <c r="H255" i="1"/>
  <c r="H258" i="1"/>
  <c r="H261" i="1"/>
  <c r="H264" i="1"/>
  <c r="H267" i="1"/>
  <c r="H270" i="1"/>
  <c r="H273" i="1"/>
  <c r="H276" i="1"/>
  <c r="H279" i="1"/>
  <c r="H282" i="1"/>
  <c r="H285" i="1"/>
  <c r="H288" i="1"/>
  <c r="H291" i="1"/>
  <c r="H294" i="1"/>
  <c r="H297" i="1"/>
  <c r="H300" i="1"/>
  <c r="H303" i="1"/>
  <c r="H306" i="1"/>
  <c r="H309" i="1"/>
  <c r="H312" i="1"/>
  <c r="H315" i="1"/>
  <c r="H318" i="1"/>
  <c r="H321" i="1"/>
  <c r="H324" i="1"/>
  <c r="H327" i="1"/>
  <c r="H330" i="1"/>
  <c r="H333" i="1"/>
  <c r="H336" i="1"/>
  <c r="H339" i="1"/>
  <c r="H342" i="1"/>
  <c r="H345" i="1"/>
  <c r="H348" i="1"/>
  <c r="H351" i="1"/>
  <c r="H354" i="1"/>
  <c r="H357" i="1"/>
  <c r="H360" i="1"/>
  <c r="H363" i="1"/>
  <c r="H366" i="1"/>
  <c r="H369" i="1"/>
  <c r="H372" i="1"/>
  <c r="H375" i="1"/>
  <c r="H378" i="1"/>
  <c r="H381" i="1"/>
  <c r="H384" i="1"/>
  <c r="H387" i="1"/>
  <c r="H390" i="1"/>
  <c r="H393" i="1"/>
  <c r="H396" i="1"/>
  <c r="H399" i="1"/>
  <c r="H402" i="1"/>
  <c r="H405" i="1"/>
  <c r="H408" i="1"/>
  <c r="H411" i="1"/>
  <c r="H414" i="1"/>
  <c r="H417" i="1"/>
  <c r="H420" i="1"/>
  <c r="H423" i="1"/>
  <c r="H426" i="1"/>
  <c r="H429" i="1"/>
  <c r="H432" i="1"/>
  <c r="H435" i="1"/>
  <c r="H438" i="1"/>
  <c r="H441" i="1"/>
  <c r="H444" i="1"/>
  <c r="H447" i="1"/>
  <c r="H450" i="1"/>
  <c r="H453" i="1"/>
  <c r="H456" i="1"/>
  <c r="H459" i="1"/>
  <c r="H462" i="1"/>
  <c r="H465" i="1"/>
  <c r="H468" i="1"/>
  <c r="H471" i="1"/>
  <c r="H474" i="1"/>
  <c r="H477" i="1"/>
  <c r="H480" i="1"/>
  <c r="H483" i="1"/>
  <c r="H486" i="1"/>
  <c r="H489" i="1"/>
  <c r="H492" i="1"/>
  <c r="H495" i="1"/>
  <c r="H498" i="1"/>
  <c r="H501" i="1"/>
  <c r="H504" i="1"/>
  <c r="H507" i="1"/>
  <c r="H510" i="1"/>
  <c r="H513" i="1"/>
  <c r="H516" i="1"/>
  <c r="H519" i="1"/>
  <c r="H522" i="1"/>
  <c r="H525" i="1"/>
  <c r="H528" i="1"/>
  <c r="H531" i="1"/>
  <c r="H534" i="1"/>
  <c r="H537" i="1"/>
  <c r="H540" i="1"/>
  <c r="H543" i="1"/>
  <c r="H546" i="1"/>
  <c r="H549" i="1"/>
  <c r="H552" i="1"/>
  <c r="H555" i="1"/>
  <c r="H558" i="1"/>
  <c r="H561" i="1"/>
  <c r="H564" i="1"/>
  <c r="H567" i="1"/>
  <c r="H570" i="1"/>
  <c r="H573" i="1"/>
  <c r="H576" i="1"/>
  <c r="H579" i="1"/>
  <c r="H582" i="1"/>
  <c r="H585" i="1"/>
  <c r="H588" i="1"/>
  <c r="H591" i="1"/>
  <c r="H594" i="1"/>
  <c r="H597" i="1"/>
  <c r="H600" i="1"/>
  <c r="H603" i="1"/>
  <c r="H606" i="1"/>
  <c r="H609" i="1"/>
  <c r="H612" i="1"/>
  <c r="H615" i="1"/>
  <c r="H618" i="1"/>
  <c r="H621" i="1"/>
  <c r="H624" i="1"/>
  <c r="H627" i="1"/>
  <c r="H630" i="1"/>
  <c r="H633" i="1"/>
  <c r="H636" i="1"/>
  <c r="H639" i="1"/>
  <c r="H642" i="1"/>
  <c r="H645" i="1"/>
  <c r="H648" i="1"/>
  <c r="H651" i="1"/>
  <c r="H654" i="1"/>
  <c r="H657" i="1"/>
  <c r="H660" i="1"/>
  <c r="H663" i="1"/>
  <c r="H666" i="1"/>
  <c r="H669" i="1"/>
  <c r="H672" i="1"/>
  <c r="H675" i="1"/>
  <c r="H678" i="1"/>
  <c r="H681" i="1"/>
  <c r="H684" i="1"/>
  <c r="H687" i="1"/>
  <c r="H690" i="1"/>
  <c r="H693" i="1"/>
  <c r="H696" i="1"/>
  <c r="H699" i="1"/>
  <c r="H702" i="1"/>
  <c r="H705" i="1"/>
  <c r="H708" i="1"/>
  <c r="H711" i="1"/>
  <c r="H714" i="1"/>
  <c r="H717" i="1"/>
  <c r="H720" i="1"/>
  <c r="G6" i="1"/>
  <c r="G9" i="1"/>
  <c r="G12" i="1"/>
  <c r="G15" i="1"/>
  <c r="G18" i="1"/>
  <c r="G36" i="1"/>
  <c r="G54" i="1"/>
  <c r="G72" i="1"/>
  <c r="G90" i="1"/>
  <c r="G108" i="1"/>
  <c r="G126" i="1"/>
  <c r="G144" i="1"/>
  <c r="G162" i="1"/>
  <c r="G180" i="1"/>
  <c r="G198" i="1"/>
  <c r="G216" i="1"/>
  <c r="G234" i="1"/>
  <c r="G252" i="1"/>
  <c r="G270" i="1"/>
  <c r="G288" i="1"/>
  <c r="G306" i="1"/>
  <c r="G324" i="1"/>
  <c r="G342" i="1"/>
  <c r="G360" i="1"/>
  <c r="G378" i="1"/>
  <c r="G396" i="1"/>
  <c r="G414" i="1"/>
  <c r="G432" i="1"/>
  <c r="G450" i="1"/>
  <c r="G468" i="1"/>
  <c r="G486" i="1"/>
  <c r="G504" i="1"/>
  <c r="G522" i="1"/>
  <c r="G540" i="1"/>
  <c r="G558" i="1"/>
  <c r="G576" i="1"/>
  <c r="G594" i="1"/>
  <c r="G612" i="1"/>
  <c r="G630" i="1"/>
  <c r="G648" i="1"/>
  <c r="G666" i="1"/>
  <c r="G684" i="1"/>
  <c r="G702" i="1"/>
  <c r="G720" i="1"/>
  <c r="C36" i="1"/>
  <c r="C54" i="1"/>
  <c r="C72" i="1"/>
  <c r="C90" i="1"/>
  <c r="C180" i="1"/>
  <c r="C270" i="1"/>
  <c r="C360" i="1"/>
  <c r="C450" i="1"/>
  <c r="C540" i="1"/>
  <c r="C630" i="1"/>
  <c r="C720" i="1"/>
  <c r="B180" i="1"/>
  <c r="B270" i="1"/>
  <c r="B360" i="1"/>
  <c r="B450" i="1"/>
  <c r="B540" i="1"/>
  <c r="B630" i="1"/>
  <c r="B720" i="1"/>
  <c r="H5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2" i="1"/>
  <c r="H65" i="1"/>
  <c r="H68" i="1"/>
  <c r="H71" i="1"/>
  <c r="H74" i="1"/>
  <c r="H77" i="1"/>
  <c r="H80" i="1"/>
  <c r="H83" i="1"/>
  <c r="H86" i="1"/>
  <c r="H89" i="1"/>
  <c r="H92" i="1"/>
  <c r="H95" i="1"/>
  <c r="H98" i="1"/>
  <c r="H101" i="1"/>
  <c r="H104" i="1"/>
  <c r="H107" i="1"/>
  <c r="H110" i="1"/>
  <c r="H113" i="1"/>
  <c r="H116" i="1"/>
  <c r="H119" i="1"/>
  <c r="H122" i="1"/>
  <c r="H125" i="1"/>
  <c r="H128" i="1"/>
  <c r="H131" i="1"/>
  <c r="H134" i="1"/>
  <c r="H137" i="1"/>
  <c r="H140" i="1"/>
  <c r="H143" i="1"/>
  <c r="H146" i="1"/>
  <c r="H149" i="1"/>
  <c r="H152" i="1"/>
  <c r="H155" i="1"/>
  <c r="H158" i="1"/>
  <c r="H161" i="1"/>
  <c r="H164" i="1"/>
  <c r="H167" i="1"/>
  <c r="H170" i="1"/>
  <c r="H173" i="1"/>
  <c r="H176" i="1"/>
  <c r="H179" i="1"/>
  <c r="H182" i="1"/>
  <c r="H185" i="1"/>
  <c r="H188" i="1"/>
  <c r="H191" i="1"/>
  <c r="H194" i="1"/>
  <c r="H197" i="1"/>
  <c r="H200" i="1"/>
  <c r="H203" i="1"/>
  <c r="H206" i="1"/>
  <c r="H209" i="1"/>
  <c r="H212" i="1"/>
  <c r="H215" i="1"/>
  <c r="H218" i="1"/>
  <c r="H221" i="1"/>
  <c r="H224" i="1"/>
  <c r="H227" i="1"/>
  <c r="H230" i="1"/>
  <c r="H233" i="1"/>
  <c r="H236" i="1"/>
  <c r="H239" i="1"/>
  <c r="H242" i="1"/>
  <c r="H245" i="1"/>
  <c r="H248" i="1"/>
  <c r="H251" i="1"/>
  <c r="H254" i="1"/>
  <c r="H257" i="1"/>
  <c r="H260" i="1"/>
  <c r="H263" i="1"/>
  <c r="H266" i="1"/>
  <c r="H269" i="1"/>
  <c r="H272" i="1"/>
  <c r="H275" i="1"/>
  <c r="H278" i="1"/>
  <c r="H281" i="1"/>
  <c r="H284" i="1"/>
  <c r="H287" i="1"/>
  <c r="H290" i="1"/>
  <c r="H293" i="1"/>
  <c r="H296" i="1"/>
  <c r="H299" i="1"/>
  <c r="H302" i="1"/>
  <c r="H305" i="1"/>
  <c r="H308" i="1"/>
  <c r="H311" i="1"/>
  <c r="H314" i="1"/>
  <c r="H317" i="1"/>
  <c r="H320" i="1"/>
  <c r="H323" i="1"/>
  <c r="H326" i="1"/>
  <c r="H329" i="1"/>
  <c r="H332" i="1"/>
  <c r="H335" i="1"/>
  <c r="H338" i="1"/>
  <c r="H341" i="1"/>
  <c r="H344" i="1"/>
  <c r="H347" i="1"/>
  <c r="H350" i="1"/>
  <c r="H353" i="1"/>
  <c r="H356" i="1"/>
  <c r="H359" i="1"/>
  <c r="H362" i="1"/>
  <c r="H365" i="1"/>
  <c r="H368" i="1"/>
  <c r="H371" i="1"/>
  <c r="H374" i="1"/>
  <c r="H377" i="1"/>
  <c r="H380" i="1"/>
  <c r="H383" i="1"/>
  <c r="H386" i="1"/>
  <c r="H389" i="1"/>
  <c r="H392" i="1"/>
  <c r="H395" i="1"/>
  <c r="H398" i="1"/>
  <c r="H401" i="1"/>
  <c r="H404" i="1"/>
  <c r="H407" i="1"/>
  <c r="H410" i="1"/>
  <c r="H413" i="1"/>
  <c r="H416" i="1"/>
  <c r="H419" i="1"/>
  <c r="H422" i="1"/>
  <c r="H425" i="1"/>
  <c r="H428" i="1"/>
  <c r="H431" i="1"/>
  <c r="H434" i="1"/>
  <c r="H437" i="1"/>
  <c r="H440" i="1"/>
  <c r="H443" i="1"/>
  <c r="H446" i="1"/>
  <c r="H449" i="1"/>
  <c r="H452" i="1"/>
  <c r="H455" i="1"/>
  <c r="H458" i="1"/>
  <c r="H461" i="1"/>
  <c r="H464" i="1"/>
  <c r="H467" i="1"/>
  <c r="H470" i="1"/>
  <c r="H473" i="1"/>
  <c r="H476" i="1"/>
  <c r="H479" i="1"/>
  <c r="H482" i="1"/>
  <c r="H485" i="1"/>
  <c r="H488" i="1"/>
  <c r="H491" i="1"/>
  <c r="H494" i="1"/>
  <c r="H497" i="1"/>
  <c r="H500" i="1"/>
  <c r="H503" i="1"/>
  <c r="H506" i="1"/>
  <c r="H509" i="1"/>
  <c r="H512" i="1"/>
  <c r="H515" i="1"/>
  <c r="H518" i="1"/>
  <c r="H521" i="1"/>
  <c r="H524" i="1"/>
  <c r="H527" i="1"/>
  <c r="H530" i="1"/>
  <c r="H533" i="1"/>
  <c r="H536" i="1"/>
  <c r="H539" i="1"/>
  <c r="H542" i="1"/>
  <c r="H545" i="1"/>
  <c r="H548" i="1"/>
  <c r="H551" i="1"/>
  <c r="H554" i="1"/>
  <c r="H557" i="1"/>
  <c r="H560" i="1"/>
  <c r="H563" i="1"/>
  <c r="H566" i="1"/>
  <c r="H569" i="1"/>
  <c r="H572" i="1"/>
  <c r="H575" i="1"/>
  <c r="H578" i="1"/>
  <c r="H581" i="1"/>
  <c r="H584" i="1"/>
  <c r="H587" i="1"/>
  <c r="H590" i="1"/>
  <c r="H593" i="1"/>
  <c r="H596" i="1"/>
  <c r="H599" i="1"/>
  <c r="H602" i="1"/>
  <c r="H605" i="1"/>
  <c r="H608" i="1"/>
  <c r="H611" i="1"/>
  <c r="H614" i="1"/>
  <c r="H617" i="1"/>
  <c r="H620" i="1"/>
  <c r="H623" i="1"/>
  <c r="H626" i="1"/>
  <c r="H629" i="1"/>
  <c r="H632" i="1"/>
  <c r="H635" i="1"/>
  <c r="H638" i="1"/>
  <c r="H641" i="1"/>
  <c r="H644" i="1"/>
  <c r="H647" i="1"/>
  <c r="H650" i="1"/>
  <c r="H653" i="1"/>
  <c r="H656" i="1"/>
  <c r="H659" i="1"/>
  <c r="H662" i="1"/>
  <c r="H665" i="1"/>
  <c r="H668" i="1"/>
  <c r="H671" i="1"/>
  <c r="H674" i="1"/>
  <c r="H677" i="1"/>
  <c r="H680" i="1"/>
  <c r="H683" i="1"/>
  <c r="H686" i="1"/>
  <c r="H689" i="1"/>
  <c r="H692" i="1"/>
  <c r="H695" i="1"/>
  <c r="H698" i="1"/>
  <c r="H701" i="1"/>
  <c r="H704" i="1"/>
  <c r="H707" i="1"/>
  <c r="H710" i="1"/>
  <c r="H713" i="1"/>
  <c r="H716" i="1"/>
  <c r="H719" i="1"/>
  <c r="G5" i="1"/>
  <c r="G8" i="1"/>
  <c r="G11" i="1"/>
  <c r="G14" i="1"/>
  <c r="G17" i="1"/>
  <c r="G35" i="1"/>
  <c r="G53" i="1"/>
  <c r="G71" i="1"/>
  <c r="G89" i="1"/>
  <c r="G107" i="1"/>
  <c r="G125" i="1"/>
  <c r="G143" i="1"/>
  <c r="G161" i="1"/>
  <c r="G179" i="1"/>
  <c r="G197" i="1"/>
  <c r="G215" i="1"/>
  <c r="G233" i="1"/>
  <c r="G251" i="1"/>
  <c r="G269" i="1"/>
  <c r="G287" i="1"/>
  <c r="G305" i="1"/>
  <c r="G323" i="1"/>
  <c r="G341" i="1"/>
  <c r="G359" i="1"/>
  <c r="G377" i="1"/>
  <c r="G395" i="1"/>
  <c r="G413" i="1"/>
  <c r="G431" i="1"/>
  <c r="G449" i="1"/>
  <c r="G467" i="1"/>
  <c r="G485" i="1"/>
  <c r="G503" i="1"/>
  <c r="G521" i="1"/>
  <c r="G539" i="1"/>
  <c r="G557" i="1"/>
  <c r="G575" i="1"/>
  <c r="G593" i="1"/>
  <c r="G611" i="1"/>
  <c r="G629" i="1"/>
  <c r="G647" i="1"/>
  <c r="G665" i="1"/>
  <c r="G683" i="1"/>
  <c r="G701" i="1"/>
  <c r="G719" i="1"/>
  <c r="C35" i="1"/>
  <c r="C53" i="1"/>
  <c r="C71" i="1"/>
  <c r="C89" i="1"/>
  <c r="C179" i="1"/>
  <c r="C269" i="1"/>
  <c r="C359" i="1"/>
  <c r="C449" i="1"/>
  <c r="C539" i="1"/>
  <c r="C629" i="1"/>
  <c r="C719" i="1"/>
  <c r="B179" i="1"/>
  <c r="B269" i="1"/>
  <c r="B359" i="1"/>
  <c r="B449" i="1"/>
  <c r="B539" i="1"/>
  <c r="B629" i="1"/>
  <c r="B719" i="1"/>
  <c r="G34" i="1"/>
  <c r="G52" i="1"/>
  <c r="G70" i="1"/>
  <c r="G88" i="1"/>
  <c r="G106" i="1"/>
  <c r="G124" i="1"/>
  <c r="G142" i="1"/>
  <c r="G160" i="1"/>
  <c r="G178" i="1"/>
  <c r="G196" i="1"/>
  <c r="G214" i="1"/>
  <c r="G232" i="1"/>
  <c r="G250" i="1"/>
  <c r="G268" i="1"/>
  <c r="G286" i="1"/>
  <c r="G304" i="1"/>
  <c r="G322" i="1"/>
  <c r="G340" i="1"/>
  <c r="G358" i="1"/>
  <c r="G376" i="1"/>
  <c r="G394" i="1"/>
  <c r="G412" i="1"/>
  <c r="G430" i="1"/>
  <c r="G448" i="1"/>
  <c r="G466" i="1"/>
  <c r="G484" i="1"/>
  <c r="G502" i="1"/>
  <c r="G520" i="1"/>
  <c r="G538" i="1"/>
  <c r="G556" i="1"/>
  <c r="G574" i="1"/>
  <c r="G592" i="1"/>
  <c r="G610" i="1"/>
  <c r="G628" i="1"/>
  <c r="G646" i="1"/>
  <c r="G664" i="1"/>
  <c r="G682" i="1"/>
  <c r="G700" i="1"/>
  <c r="G718" i="1"/>
  <c r="C34" i="1"/>
  <c r="C52" i="1"/>
  <c r="C70" i="1"/>
  <c r="C88" i="1"/>
  <c r="C178" i="1"/>
  <c r="C268" i="1"/>
  <c r="C358" i="1"/>
  <c r="C448" i="1"/>
  <c r="C538" i="1"/>
  <c r="C628" i="1"/>
  <c r="C718" i="1"/>
  <c r="B178" i="1"/>
  <c r="B268" i="1"/>
  <c r="B358" i="1"/>
  <c r="B448" i="1"/>
  <c r="B538" i="1"/>
  <c r="B628" i="1"/>
  <c r="B718" i="1"/>
  <c r="G33" i="1"/>
  <c r="G51" i="1"/>
  <c r="G69" i="1"/>
  <c r="G87" i="1"/>
  <c r="G105" i="1"/>
  <c r="G123" i="1"/>
  <c r="G141" i="1"/>
  <c r="G159" i="1"/>
  <c r="G177" i="1"/>
  <c r="G195" i="1"/>
  <c r="G213" i="1"/>
  <c r="G231" i="1"/>
  <c r="G249" i="1"/>
  <c r="G267" i="1"/>
  <c r="G285" i="1"/>
  <c r="G303" i="1"/>
  <c r="G321" i="1"/>
  <c r="G339" i="1"/>
  <c r="G357" i="1"/>
  <c r="G375" i="1"/>
  <c r="G393" i="1"/>
  <c r="G411" i="1"/>
  <c r="G429" i="1"/>
  <c r="G447" i="1"/>
  <c r="G465" i="1"/>
  <c r="G483" i="1"/>
  <c r="G501" i="1"/>
  <c r="G519" i="1"/>
  <c r="G537" i="1"/>
  <c r="G555" i="1"/>
  <c r="G573" i="1"/>
  <c r="G591" i="1"/>
  <c r="G609" i="1"/>
  <c r="G627" i="1"/>
  <c r="G645" i="1"/>
  <c r="G663" i="1"/>
  <c r="G681" i="1"/>
  <c r="G699" i="1"/>
  <c r="G717" i="1"/>
  <c r="C33" i="1"/>
  <c r="C51" i="1"/>
  <c r="C69" i="1"/>
  <c r="C87" i="1"/>
  <c r="C177" i="1"/>
  <c r="C267" i="1"/>
  <c r="C357" i="1"/>
  <c r="C447" i="1"/>
  <c r="C537" i="1"/>
  <c r="C627" i="1"/>
  <c r="C717" i="1"/>
  <c r="B177" i="1"/>
  <c r="B267" i="1"/>
  <c r="B357" i="1"/>
  <c r="B447" i="1"/>
  <c r="B537" i="1"/>
  <c r="B627" i="1"/>
  <c r="B717" i="1"/>
  <c r="G32" i="1"/>
  <c r="G50" i="1"/>
  <c r="G68" i="1"/>
  <c r="G86" i="1"/>
  <c r="G104" i="1"/>
  <c r="G122" i="1"/>
  <c r="G140" i="1"/>
  <c r="G158" i="1"/>
  <c r="G176" i="1"/>
  <c r="G194" i="1"/>
  <c r="G212" i="1"/>
  <c r="G230" i="1"/>
  <c r="G248" i="1"/>
  <c r="G266" i="1"/>
  <c r="G284" i="1"/>
  <c r="G302" i="1"/>
  <c r="G320" i="1"/>
  <c r="G338" i="1"/>
  <c r="G356" i="1"/>
  <c r="G374" i="1"/>
  <c r="G392" i="1"/>
  <c r="G410" i="1"/>
  <c r="G428" i="1"/>
  <c r="G446" i="1"/>
  <c r="G464" i="1"/>
  <c r="G482" i="1"/>
  <c r="G500" i="1"/>
  <c r="G518" i="1"/>
  <c r="G536" i="1"/>
  <c r="G554" i="1"/>
  <c r="G572" i="1"/>
  <c r="G590" i="1"/>
  <c r="G608" i="1"/>
  <c r="G626" i="1"/>
  <c r="G644" i="1"/>
  <c r="G662" i="1"/>
  <c r="G680" i="1"/>
  <c r="G698" i="1"/>
  <c r="G716" i="1"/>
  <c r="C32" i="1"/>
  <c r="C50" i="1"/>
  <c r="C68" i="1"/>
  <c r="C86" i="1"/>
  <c r="C176" i="1"/>
  <c r="C266" i="1"/>
  <c r="C356" i="1"/>
  <c r="C446" i="1"/>
  <c r="C536" i="1"/>
  <c r="C626" i="1"/>
  <c r="C716" i="1"/>
  <c r="B176" i="1"/>
  <c r="B266" i="1"/>
  <c r="B356" i="1"/>
  <c r="B446" i="1"/>
  <c r="B536" i="1"/>
  <c r="B626" i="1"/>
  <c r="B716" i="1"/>
  <c r="G31" i="1"/>
  <c r="G49" i="1"/>
  <c r="G67" i="1"/>
  <c r="G85" i="1"/>
  <c r="G103" i="1"/>
  <c r="G121" i="1"/>
  <c r="G139" i="1"/>
  <c r="G157" i="1"/>
  <c r="G175" i="1"/>
  <c r="G193" i="1"/>
  <c r="G211" i="1"/>
  <c r="G229" i="1"/>
  <c r="G247" i="1"/>
  <c r="G265" i="1"/>
  <c r="G283" i="1"/>
  <c r="G301" i="1"/>
  <c r="G319" i="1"/>
  <c r="G337" i="1"/>
  <c r="G355" i="1"/>
  <c r="G373" i="1"/>
  <c r="G391" i="1"/>
  <c r="G409" i="1"/>
  <c r="G427" i="1"/>
  <c r="G445" i="1"/>
  <c r="G463" i="1"/>
  <c r="G481" i="1"/>
  <c r="G499" i="1"/>
  <c r="G517" i="1"/>
  <c r="G535" i="1"/>
  <c r="G553" i="1"/>
  <c r="G571" i="1"/>
  <c r="G589" i="1"/>
  <c r="G607" i="1"/>
  <c r="G625" i="1"/>
  <c r="G643" i="1"/>
  <c r="G661" i="1"/>
  <c r="G679" i="1"/>
  <c r="G697" i="1"/>
  <c r="G715" i="1"/>
  <c r="C31" i="1"/>
  <c r="C49" i="1"/>
  <c r="C67" i="1"/>
  <c r="C85" i="1"/>
  <c r="C175" i="1"/>
  <c r="C265" i="1"/>
  <c r="C355" i="1"/>
  <c r="C445" i="1"/>
  <c r="C535" i="1"/>
  <c r="C625" i="1"/>
  <c r="C715" i="1"/>
  <c r="B175" i="1"/>
  <c r="B265" i="1"/>
  <c r="B355" i="1"/>
  <c r="B445" i="1"/>
  <c r="B535" i="1"/>
  <c r="B625" i="1"/>
  <c r="B715" i="1"/>
  <c r="G30" i="1"/>
  <c r="G48" i="1"/>
  <c r="G66" i="1"/>
  <c r="G84" i="1"/>
  <c r="G102" i="1"/>
  <c r="G120" i="1"/>
  <c r="G138" i="1"/>
  <c r="G156" i="1"/>
  <c r="G174" i="1"/>
  <c r="G192" i="1"/>
  <c r="G210" i="1"/>
  <c r="G228" i="1"/>
  <c r="G246" i="1"/>
  <c r="G264" i="1"/>
  <c r="G282" i="1"/>
  <c r="G300" i="1"/>
  <c r="G318" i="1"/>
  <c r="G336" i="1"/>
  <c r="G354" i="1"/>
  <c r="G372" i="1"/>
  <c r="G390" i="1"/>
  <c r="G408" i="1"/>
  <c r="G426" i="1"/>
  <c r="G444" i="1"/>
  <c r="G462" i="1"/>
  <c r="G480" i="1"/>
  <c r="G498" i="1"/>
  <c r="G516" i="1"/>
  <c r="G534" i="1"/>
  <c r="G552" i="1"/>
  <c r="G570" i="1"/>
  <c r="G588" i="1"/>
  <c r="G606" i="1"/>
  <c r="G624" i="1"/>
  <c r="G642" i="1"/>
  <c r="G660" i="1"/>
  <c r="G678" i="1"/>
  <c r="G696" i="1"/>
  <c r="G714" i="1"/>
  <c r="C30" i="1"/>
  <c r="C48" i="1"/>
  <c r="C66" i="1"/>
  <c r="C84" i="1"/>
  <c r="C174" i="1"/>
  <c r="C264" i="1"/>
  <c r="C354" i="1"/>
  <c r="C444" i="1"/>
  <c r="C534" i="1"/>
  <c r="C624" i="1"/>
  <c r="C714" i="1"/>
  <c r="B174" i="1"/>
  <c r="B264" i="1"/>
  <c r="B354" i="1"/>
  <c r="B444" i="1"/>
  <c r="B534" i="1"/>
  <c r="B624" i="1"/>
  <c r="B714" i="1"/>
  <c r="G29" i="1"/>
  <c r="G47" i="1"/>
  <c r="G65" i="1"/>
  <c r="G83" i="1"/>
  <c r="G101" i="1"/>
  <c r="G119" i="1"/>
  <c r="G137" i="1"/>
  <c r="G155" i="1"/>
  <c r="G173" i="1"/>
  <c r="G191" i="1"/>
  <c r="G209" i="1"/>
  <c r="G227" i="1"/>
  <c r="G245" i="1"/>
  <c r="G263" i="1"/>
  <c r="G281" i="1"/>
  <c r="G299" i="1"/>
  <c r="G317" i="1"/>
  <c r="G335" i="1"/>
  <c r="G353" i="1"/>
  <c r="G371" i="1"/>
  <c r="G389" i="1"/>
  <c r="G407" i="1"/>
  <c r="G425" i="1"/>
  <c r="G443" i="1"/>
  <c r="G461" i="1"/>
  <c r="G479" i="1"/>
  <c r="G497" i="1"/>
  <c r="G515" i="1"/>
  <c r="G533" i="1"/>
  <c r="G551" i="1"/>
  <c r="G569" i="1"/>
  <c r="G587" i="1"/>
  <c r="G605" i="1"/>
  <c r="G623" i="1"/>
  <c r="G641" i="1"/>
  <c r="G659" i="1"/>
  <c r="G677" i="1"/>
  <c r="G695" i="1"/>
  <c r="G713" i="1"/>
  <c r="C29" i="1"/>
  <c r="C47" i="1"/>
  <c r="C65" i="1"/>
  <c r="C83" i="1"/>
  <c r="C173" i="1"/>
  <c r="C263" i="1"/>
  <c r="C353" i="1"/>
  <c r="C443" i="1"/>
  <c r="C533" i="1"/>
  <c r="C623" i="1"/>
  <c r="C713" i="1"/>
  <c r="B173" i="1"/>
  <c r="B263" i="1"/>
  <c r="B353" i="1"/>
  <c r="B443" i="1"/>
  <c r="B533" i="1"/>
  <c r="B623" i="1"/>
  <c r="B713" i="1"/>
  <c r="G28" i="1"/>
  <c r="G46" i="1"/>
  <c r="G64" i="1"/>
  <c r="G82" i="1"/>
  <c r="G100" i="1"/>
  <c r="G118" i="1"/>
  <c r="G136" i="1"/>
  <c r="G154" i="1"/>
  <c r="G172" i="1"/>
  <c r="G190" i="1"/>
  <c r="G208" i="1"/>
  <c r="G226" i="1"/>
  <c r="G244" i="1"/>
  <c r="G262" i="1"/>
  <c r="G280" i="1"/>
  <c r="G298" i="1"/>
  <c r="G316" i="1"/>
  <c r="G334" i="1"/>
  <c r="G352" i="1"/>
  <c r="G370" i="1"/>
  <c r="G388" i="1"/>
  <c r="G406" i="1"/>
  <c r="G424" i="1"/>
  <c r="G442" i="1"/>
  <c r="G460" i="1"/>
  <c r="G478" i="1"/>
  <c r="G496" i="1"/>
  <c r="G514" i="1"/>
  <c r="G532" i="1"/>
  <c r="G550" i="1"/>
  <c r="G568" i="1"/>
  <c r="G586" i="1"/>
  <c r="G604" i="1"/>
  <c r="G622" i="1"/>
  <c r="G640" i="1"/>
  <c r="G658" i="1"/>
  <c r="G676" i="1"/>
  <c r="G694" i="1"/>
  <c r="G712" i="1"/>
  <c r="C28" i="1"/>
  <c r="C46" i="1"/>
  <c r="C64" i="1"/>
  <c r="C82" i="1"/>
  <c r="C172" i="1"/>
  <c r="C262" i="1"/>
  <c r="C352" i="1"/>
  <c r="C442" i="1"/>
  <c r="C532" i="1"/>
  <c r="C622" i="1"/>
  <c r="C712" i="1"/>
  <c r="B172" i="1"/>
  <c r="B262" i="1"/>
  <c r="B352" i="1"/>
  <c r="B442" i="1"/>
  <c r="B532" i="1"/>
  <c r="B622" i="1"/>
  <c r="B712" i="1"/>
  <c r="G27" i="1"/>
  <c r="G45" i="1"/>
  <c r="G63" i="1"/>
  <c r="G81" i="1"/>
  <c r="G99" i="1"/>
  <c r="G117" i="1"/>
  <c r="G135" i="1"/>
  <c r="G153" i="1"/>
  <c r="G171" i="1"/>
  <c r="G189" i="1"/>
  <c r="G207" i="1"/>
  <c r="G225" i="1"/>
  <c r="G243" i="1"/>
  <c r="G261" i="1"/>
  <c r="G279" i="1"/>
  <c r="G297" i="1"/>
  <c r="G315" i="1"/>
  <c r="G333" i="1"/>
  <c r="G351" i="1"/>
  <c r="G369" i="1"/>
  <c r="G387" i="1"/>
  <c r="G405" i="1"/>
  <c r="G423" i="1"/>
  <c r="G441" i="1"/>
  <c r="G459" i="1"/>
  <c r="G477" i="1"/>
  <c r="G495" i="1"/>
  <c r="G513" i="1"/>
  <c r="G531" i="1"/>
  <c r="G549" i="1"/>
  <c r="G567" i="1"/>
  <c r="G585" i="1"/>
  <c r="G603" i="1"/>
  <c r="G621" i="1"/>
  <c r="G639" i="1"/>
  <c r="G657" i="1"/>
  <c r="G675" i="1"/>
  <c r="G693" i="1"/>
  <c r="G711" i="1"/>
  <c r="C27" i="1"/>
  <c r="C45" i="1"/>
  <c r="C63" i="1"/>
  <c r="C81" i="1"/>
  <c r="C171" i="1"/>
  <c r="C261" i="1"/>
  <c r="C351" i="1"/>
  <c r="C441" i="1"/>
  <c r="C531" i="1"/>
  <c r="C621" i="1"/>
  <c r="C711" i="1"/>
  <c r="B171" i="1"/>
  <c r="B261" i="1"/>
  <c r="B351" i="1"/>
  <c r="B441" i="1"/>
  <c r="B531" i="1"/>
  <c r="B621" i="1"/>
  <c r="B711" i="1"/>
  <c r="G26" i="1"/>
  <c r="G44" i="1"/>
  <c r="G62" i="1"/>
  <c r="G80" i="1"/>
  <c r="G98" i="1"/>
  <c r="G116" i="1"/>
  <c r="G134" i="1"/>
  <c r="G152" i="1"/>
  <c r="G170" i="1"/>
  <c r="G188" i="1"/>
  <c r="G206" i="1"/>
  <c r="G224" i="1"/>
  <c r="G242" i="1"/>
  <c r="G260" i="1"/>
  <c r="G278" i="1"/>
  <c r="G296" i="1"/>
  <c r="G314" i="1"/>
  <c r="G332" i="1"/>
  <c r="G350" i="1"/>
  <c r="G368" i="1"/>
  <c r="G386" i="1"/>
  <c r="G404" i="1"/>
  <c r="G422" i="1"/>
  <c r="G440" i="1"/>
  <c r="G458" i="1"/>
  <c r="G476" i="1"/>
  <c r="G494" i="1"/>
  <c r="G512" i="1"/>
  <c r="G530" i="1"/>
  <c r="G548" i="1"/>
  <c r="G566" i="1"/>
  <c r="G584" i="1"/>
  <c r="G602" i="1"/>
  <c r="G620" i="1"/>
  <c r="G638" i="1"/>
  <c r="G656" i="1"/>
  <c r="G674" i="1"/>
  <c r="G692" i="1"/>
  <c r="G710" i="1"/>
  <c r="C26" i="1"/>
  <c r="C44" i="1"/>
  <c r="C62" i="1"/>
  <c r="C80" i="1"/>
  <c r="C170" i="1"/>
  <c r="C260" i="1"/>
  <c r="C350" i="1"/>
  <c r="C440" i="1"/>
  <c r="C530" i="1"/>
  <c r="C620" i="1"/>
  <c r="C710" i="1"/>
  <c r="B170" i="1"/>
  <c r="B260" i="1"/>
  <c r="B350" i="1"/>
  <c r="B440" i="1"/>
  <c r="B530" i="1"/>
  <c r="B620" i="1"/>
  <c r="B710" i="1"/>
  <c r="G25" i="1"/>
  <c r="G43" i="1"/>
  <c r="G61" i="1"/>
  <c r="G79" i="1"/>
  <c r="G97" i="1"/>
  <c r="G115" i="1"/>
  <c r="G133" i="1"/>
  <c r="G151" i="1"/>
  <c r="G169" i="1"/>
  <c r="G187" i="1"/>
  <c r="G205" i="1"/>
  <c r="G223" i="1"/>
  <c r="G241" i="1"/>
  <c r="G259" i="1"/>
  <c r="G277" i="1"/>
  <c r="G295" i="1"/>
  <c r="G313" i="1"/>
  <c r="G331" i="1"/>
  <c r="G349" i="1"/>
  <c r="G367" i="1"/>
  <c r="G385" i="1"/>
  <c r="G403" i="1"/>
  <c r="G421" i="1"/>
  <c r="G439" i="1"/>
  <c r="G457" i="1"/>
  <c r="G475" i="1"/>
  <c r="G493" i="1"/>
  <c r="G511" i="1"/>
  <c r="G529" i="1"/>
  <c r="G547" i="1"/>
  <c r="G565" i="1"/>
  <c r="G583" i="1"/>
  <c r="G601" i="1"/>
  <c r="G619" i="1"/>
  <c r="G637" i="1"/>
  <c r="G655" i="1"/>
  <c r="G673" i="1"/>
  <c r="G691" i="1"/>
  <c r="G709" i="1"/>
  <c r="C25" i="1"/>
  <c r="C43" i="1"/>
  <c r="C61" i="1"/>
  <c r="C79" i="1"/>
  <c r="C169" i="1"/>
  <c r="C259" i="1"/>
  <c r="C349" i="1"/>
  <c r="C439" i="1"/>
  <c r="C529" i="1"/>
  <c r="C619" i="1"/>
  <c r="C709" i="1"/>
  <c r="B169" i="1"/>
  <c r="B259" i="1"/>
  <c r="B349" i="1"/>
  <c r="B439" i="1"/>
  <c r="B529" i="1"/>
  <c r="B619" i="1"/>
  <c r="B709" i="1"/>
  <c r="G24" i="1"/>
  <c r="G42" i="1"/>
  <c r="G60" i="1"/>
  <c r="G78" i="1"/>
  <c r="G96" i="1"/>
  <c r="G114" i="1"/>
  <c r="G132" i="1"/>
  <c r="G150" i="1"/>
  <c r="G168" i="1"/>
  <c r="G186" i="1"/>
  <c r="G204" i="1"/>
  <c r="G222" i="1"/>
  <c r="G240" i="1"/>
  <c r="G258" i="1"/>
  <c r="G276" i="1"/>
  <c r="G294" i="1"/>
  <c r="G312" i="1"/>
  <c r="G330" i="1"/>
  <c r="G348" i="1"/>
  <c r="G366" i="1"/>
  <c r="G384" i="1"/>
  <c r="G402" i="1"/>
  <c r="G420" i="1"/>
  <c r="G438" i="1"/>
  <c r="G456" i="1"/>
  <c r="G474" i="1"/>
  <c r="G492" i="1"/>
  <c r="G510" i="1"/>
  <c r="G528" i="1"/>
  <c r="G546" i="1"/>
  <c r="G564" i="1"/>
  <c r="G582" i="1"/>
  <c r="G600" i="1"/>
  <c r="G618" i="1"/>
  <c r="G636" i="1"/>
  <c r="G654" i="1"/>
  <c r="G672" i="1"/>
  <c r="G690" i="1"/>
  <c r="G708" i="1"/>
  <c r="C24" i="1"/>
  <c r="C42" i="1"/>
  <c r="C60" i="1"/>
  <c r="C78" i="1"/>
  <c r="C168" i="1"/>
  <c r="C258" i="1"/>
  <c r="C348" i="1"/>
  <c r="C438" i="1"/>
  <c r="C528" i="1"/>
  <c r="C618" i="1"/>
  <c r="C708" i="1"/>
  <c r="B168" i="1"/>
  <c r="B258" i="1"/>
  <c r="B348" i="1"/>
  <c r="B438" i="1"/>
  <c r="B528" i="1"/>
  <c r="B618" i="1"/>
  <c r="B708" i="1"/>
  <c r="G23" i="1"/>
  <c r="G41" i="1"/>
  <c r="G59" i="1"/>
  <c r="G77" i="1"/>
  <c r="G95" i="1"/>
  <c r="G113" i="1"/>
  <c r="G131" i="1"/>
  <c r="G149" i="1"/>
  <c r="G167" i="1"/>
  <c r="G185" i="1"/>
  <c r="G203" i="1"/>
  <c r="G221" i="1"/>
  <c r="G239" i="1"/>
  <c r="G257" i="1"/>
  <c r="G275" i="1"/>
  <c r="G293" i="1"/>
  <c r="G311" i="1"/>
  <c r="G329" i="1"/>
  <c r="G347" i="1"/>
  <c r="G365" i="1"/>
  <c r="G383" i="1"/>
  <c r="G401" i="1"/>
  <c r="G419" i="1"/>
  <c r="G437" i="1"/>
  <c r="G455" i="1"/>
  <c r="G473" i="1"/>
  <c r="G491" i="1"/>
  <c r="G509" i="1"/>
  <c r="G527" i="1"/>
  <c r="G545" i="1"/>
  <c r="G563" i="1"/>
  <c r="G581" i="1"/>
  <c r="G599" i="1"/>
  <c r="G617" i="1"/>
  <c r="G635" i="1"/>
  <c r="G653" i="1"/>
  <c r="G671" i="1"/>
  <c r="G689" i="1"/>
  <c r="G707" i="1"/>
  <c r="C23" i="1"/>
  <c r="C41" i="1"/>
  <c r="C59" i="1"/>
  <c r="C77" i="1"/>
  <c r="C167" i="1"/>
  <c r="C257" i="1"/>
  <c r="C347" i="1"/>
  <c r="C437" i="1"/>
  <c r="C527" i="1"/>
  <c r="C617" i="1"/>
  <c r="C707" i="1"/>
  <c r="B167" i="1"/>
  <c r="B257" i="1"/>
  <c r="B347" i="1"/>
  <c r="B437" i="1"/>
  <c r="B527" i="1"/>
  <c r="B617" i="1"/>
  <c r="B707" i="1"/>
  <c r="G22" i="1"/>
  <c r="G40" i="1"/>
  <c r="G58" i="1"/>
  <c r="G76" i="1"/>
  <c r="G94" i="1"/>
  <c r="G112" i="1"/>
  <c r="G130" i="1"/>
  <c r="G148" i="1"/>
  <c r="G166" i="1"/>
  <c r="G184" i="1"/>
  <c r="G202" i="1"/>
  <c r="G220" i="1"/>
  <c r="G238" i="1"/>
  <c r="G256" i="1"/>
  <c r="G274" i="1"/>
  <c r="G292" i="1"/>
  <c r="G310" i="1"/>
  <c r="G328" i="1"/>
  <c r="G346" i="1"/>
  <c r="G364" i="1"/>
  <c r="G382" i="1"/>
  <c r="G400" i="1"/>
  <c r="G418" i="1"/>
  <c r="G436" i="1"/>
  <c r="G454" i="1"/>
  <c r="G472" i="1"/>
  <c r="G490" i="1"/>
  <c r="G508" i="1"/>
  <c r="G526" i="1"/>
  <c r="G544" i="1"/>
  <c r="G562" i="1"/>
  <c r="G580" i="1"/>
  <c r="G598" i="1"/>
  <c r="G616" i="1"/>
  <c r="G634" i="1"/>
  <c r="G652" i="1"/>
  <c r="G670" i="1"/>
  <c r="G688" i="1"/>
  <c r="G706" i="1"/>
  <c r="C22" i="1"/>
  <c r="C40" i="1"/>
  <c r="C58" i="1"/>
  <c r="C76" i="1"/>
  <c r="C166" i="1"/>
  <c r="C256" i="1"/>
  <c r="C346" i="1"/>
  <c r="C436" i="1"/>
  <c r="C526" i="1"/>
  <c r="C616" i="1"/>
  <c r="C706" i="1"/>
  <c r="B166" i="1"/>
  <c r="B256" i="1"/>
  <c r="B346" i="1"/>
  <c r="B436" i="1"/>
  <c r="B526" i="1"/>
  <c r="B616" i="1"/>
  <c r="B706" i="1"/>
  <c r="G21" i="1"/>
  <c r="G39" i="1"/>
  <c r="G57" i="1"/>
  <c r="G75" i="1"/>
  <c r="G93" i="1"/>
  <c r="G111" i="1"/>
  <c r="G129" i="1"/>
  <c r="G147" i="1"/>
  <c r="G165" i="1"/>
  <c r="G183" i="1"/>
  <c r="G201" i="1"/>
  <c r="G219" i="1"/>
  <c r="G237" i="1"/>
  <c r="G255" i="1"/>
  <c r="G273" i="1"/>
  <c r="G291" i="1"/>
  <c r="G309" i="1"/>
  <c r="G327" i="1"/>
  <c r="G345" i="1"/>
  <c r="G363" i="1"/>
  <c r="G381" i="1"/>
  <c r="G399" i="1"/>
  <c r="G417" i="1"/>
  <c r="G435" i="1"/>
  <c r="G453" i="1"/>
  <c r="G471" i="1"/>
  <c r="G489" i="1"/>
  <c r="G507" i="1"/>
  <c r="G525" i="1"/>
  <c r="G543" i="1"/>
  <c r="G561" i="1"/>
  <c r="G579" i="1"/>
  <c r="G597" i="1"/>
  <c r="G615" i="1"/>
  <c r="G633" i="1"/>
  <c r="G651" i="1"/>
  <c r="G669" i="1"/>
  <c r="G687" i="1"/>
  <c r="G705" i="1"/>
  <c r="C21" i="1"/>
  <c r="C39" i="1"/>
  <c r="C57" i="1"/>
  <c r="C75" i="1"/>
  <c r="C165" i="1"/>
  <c r="C255" i="1"/>
  <c r="C345" i="1"/>
  <c r="C435" i="1"/>
  <c r="C525" i="1"/>
  <c r="C615" i="1"/>
  <c r="C705" i="1"/>
  <c r="B165" i="1"/>
  <c r="B255" i="1"/>
  <c r="B345" i="1"/>
  <c r="B435" i="1"/>
  <c r="B525" i="1"/>
  <c r="B615" i="1"/>
  <c r="B705" i="1"/>
  <c r="G20" i="1"/>
  <c r="G38" i="1"/>
  <c r="G56" i="1"/>
  <c r="G74" i="1"/>
  <c r="G92" i="1"/>
  <c r="G110" i="1"/>
  <c r="G128" i="1"/>
  <c r="G146" i="1"/>
  <c r="G164" i="1"/>
  <c r="G182" i="1"/>
  <c r="G200" i="1"/>
  <c r="G218" i="1"/>
  <c r="G236" i="1"/>
  <c r="G254" i="1"/>
  <c r="G272" i="1"/>
  <c r="G290" i="1"/>
  <c r="G308" i="1"/>
  <c r="G326" i="1"/>
  <c r="G344" i="1"/>
  <c r="G362" i="1"/>
  <c r="G380" i="1"/>
  <c r="G398" i="1"/>
  <c r="G416" i="1"/>
  <c r="G434" i="1"/>
  <c r="G452" i="1"/>
  <c r="G470" i="1"/>
  <c r="G488" i="1"/>
  <c r="G506" i="1"/>
  <c r="G524" i="1"/>
  <c r="G542" i="1"/>
  <c r="G560" i="1"/>
  <c r="G578" i="1"/>
  <c r="G596" i="1"/>
  <c r="G614" i="1"/>
  <c r="G632" i="1"/>
  <c r="G650" i="1"/>
  <c r="G668" i="1"/>
  <c r="G686" i="1"/>
  <c r="G704" i="1"/>
  <c r="C20" i="1"/>
  <c r="C38" i="1"/>
  <c r="C56" i="1"/>
  <c r="C74" i="1"/>
  <c r="C164" i="1"/>
  <c r="C254" i="1"/>
  <c r="C344" i="1"/>
  <c r="C434" i="1"/>
  <c r="C524" i="1"/>
  <c r="C614" i="1"/>
  <c r="C704" i="1"/>
  <c r="B164" i="1"/>
  <c r="B254" i="1"/>
  <c r="B344" i="1"/>
  <c r="B434" i="1"/>
  <c r="B524" i="1"/>
  <c r="B614" i="1"/>
  <c r="B704" i="1"/>
  <c r="C163" i="1"/>
  <c r="C253" i="1"/>
  <c r="C343" i="1"/>
  <c r="C433" i="1"/>
  <c r="C523" i="1"/>
  <c r="C613" i="1"/>
  <c r="C703" i="1"/>
  <c r="B163" i="1"/>
  <c r="B253" i="1"/>
  <c r="B343" i="1"/>
  <c r="B433" i="1"/>
  <c r="B523" i="1"/>
  <c r="B613" i="1"/>
  <c r="B703" i="1"/>
  <c r="C162" i="1"/>
  <c r="C252" i="1"/>
  <c r="C342" i="1"/>
  <c r="C432" i="1"/>
  <c r="C522" i="1"/>
  <c r="C612" i="1"/>
  <c r="C702" i="1"/>
  <c r="B162" i="1"/>
  <c r="B252" i="1"/>
  <c r="B342" i="1"/>
  <c r="B432" i="1"/>
  <c r="B522" i="1"/>
  <c r="B612" i="1"/>
  <c r="B702" i="1"/>
  <c r="C161" i="1"/>
  <c r="C251" i="1"/>
  <c r="C341" i="1"/>
  <c r="C431" i="1"/>
  <c r="C521" i="1"/>
  <c r="C611" i="1"/>
  <c r="C701" i="1"/>
  <c r="B161" i="1"/>
  <c r="B251" i="1"/>
  <c r="B341" i="1"/>
  <c r="B431" i="1"/>
  <c r="B521" i="1"/>
  <c r="B611" i="1"/>
  <c r="B701" i="1"/>
  <c r="C160" i="1"/>
  <c r="C250" i="1"/>
  <c r="C340" i="1"/>
  <c r="C430" i="1"/>
  <c r="C520" i="1"/>
  <c r="C610" i="1"/>
  <c r="C700" i="1"/>
  <c r="B160" i="1"/>
  <c r="B250" i="1"/>
  <c r="B340" i="1"/>
  <c r="B430" i="1"/>
  <c r="B520" i="1"/>
  <c r="B610" i="1"/>
  <c r="B700" i="1"/>
  <c r="C159" i="1"/>
  <c r="C249" i="1"/>
  <c r="C339" i="1"/>
  <c r="C429" i="1"/>
  <c r="C519" i="1"/>
  <c r="C609" i="1"/>
  <c r="C699" i="1"/>
  <c r="B159" i="1"/>
  <c r="B249" i="1"/>
  <c r="B339" i="1"/>
  <c r="B429" i="1"/>
  <c r="B519" i="1"/>
  <c r="B609" i="1"/>
  <c r="B699" i="1"/>
  <c r="C158" i="1"/>
  <c r="C248" i="1"/>
  <c r="C338" i="1"/>
  <c r="C428" i="1"/>
  <c r="C518" i="1"/>
  <c r="C608" i="1"/>
  <c r="C698" i="1"/>
  <c r="B158" i="1"/>
  <c r="B248" i="1"/>
  <c r="B338" i="1"/>
  <c r="B428" i="1"/>
  <c r="B518" i="1"/>
  <c r="B608" i="1"/>
  <c r="B698" i="1"/>
  <c r="C157" i="1"/>
  <c r="C247" i="1"/>
  <c r="C337" i="1"/>
  <c r="C427" i="1"/>
  <c r="C517" i="1"/>
  <c r="C607" i="1"/>
  <c r="C697" i="1"/>
  <c r="B157" i="1"/>
  <c r="B247" i="1"/>
  <c r="B337" i="1"/>
  <c r="B427" i="1"/>
  <c r="B517" i="1"/>
  <c r="B607" i="1"/>
  <c r="B697" i="1"/>
  <c r="C156" i="1"/>
  <c r="C246" i="1"/>
  <c r="C336" i="1"/>
  <c r="C426" i="1"/>
  <c r="C516" i="1"/>
  <c r="C606" i="1"/>
  <c r="C696" i="1"/>
  <c r="B156" i="1"/>
  <c r="B246" i="1"/>
  <c r="B336" i="1"/>
  <c r="B426" i="1"/>
  <c r="B516" i="1"/>
  <c r="B606" i="1"/>
  <c r="B696" i="1"/>
  <c r="C155" i="1"/>
  <c r="C245" i="1"/>
  <c r="C335" i="1"/>
  <c r="C425" i="1"/>
  <c r="C515" i="1"/>
  <c r="C605" i="1"/>
  <c r="C695" i="1"/>
  <c r="B155" i="1"/>
  <c r="B245" i="1"/>
  <c r="B335" i="1"/>
  <c r="B425" i="1"/>
  <c r="B515" i="1"/>
  <c r="B605" i="1"/>
  <c r="B695" i="1"/>
  <c r="C154" i="1"/>
  <c r="C244" i="1"/>
  <c r="C334" i="1"/>
  <c r="C424" i="1"/>
  <c r="C514" i="1"/>
  <c r="C604" i="1"/>
  <c r="C694" i="1"/>
  <c r="B154" i="1"/>
  <c r="B244" i="1"/>
  <c r="B334" i="1"/>
  <c r="B424" i="1"/>
  <c r="B514" i="1"/>
  <c r="B604" i="1"/>
  <c r="B694" i="1"/>
  <c r="C153" i="1"/>
  <c r="C243" i="1"/>
  <c r="C333" i="1"/>
  <c r="C423" i="1"/>
  <c r="C513" i="1"/>
  <c r="C603" i="1"/>
  <c r="C693" i="1"/>
  <c r="B153" i="1"/>
  <c r="B243" i="1"/>
  <c r="B333" i="1"/>
  <c r="B423" i="1"/>
  <c r="B513" i="1"/>
  <c r="B603" i="1"/>
  <c r="B693" i="1"/>
  <c r="C152" i="1"/>
  <c r="C242" i="1"/>
  <c r="C332" i="1"/>
  <c r="C422" i="1"/>
  <c r="C512" i="1"/>
  <c r="C602" i="1"/>
  <c r="C692" i="1"/>
  <c r="B152" i="1"/>
  <c r="B242" i="1"/>
  <c r="B332" i="1"/>
  <c r="B422" i="1"/>
  <c r="B512" i="1"/>
  <c r="B602" i="1"/>
  <c r="B692" i="1"/>
  <c r="C151" i="1"/>
  <c r="C241" i="1"/>
  <c r="C331" i="1"/>
  <c r="C421" i="1"/>
  <c r="C511" i="1"/>
  <c r="C601" i="1"/>
  <c r="C691" i="1"/>
  <c r="B151" i="1"/>
  <c r="B241" i="1"/>
  <c r="B331" i="1"/>
  <c r="B421" i="1"/>
  <c r="B511" i="1"/>
  <c r="B601" i="1"/>
  <c r="B691" i="1"/>
  <c r="C150" i="1"/>
  <c r="C240" i="1"/>
  <c r="C330" i="1"/>
  <c r="C420" i="1"/>
  <c r="C510" i="1"/>
  <c r="C600" i="1"/>
  <c r="C690" i="1"/>
  <c r="B150" i="1"/>
  <c r="B240" i="1"/>
  <c r="B330" i="1"/>
  <c r="B420" i="1"/>
  <c r="B510" i="1"/>
  <c r="B600" i="1"/>
  <c r="B690" i="1"/>
  <c r="C149" i="1"/>
  <c r="C239" i="1"/>
  <c r="C329" i="1"/>
  <c r="C419" i="1"/>
  <c r="C509" i="1"/>
  <c r="C599" i="1"/>
  <c r="C689" i="1"/>
  <c r="B149" i="1"/>
  <c r="B239" i="1"/>
  <c r="B329" i="1"/>
  <c r="B419" i="1"/>
  <c r="B509" i="1"/>
  <c r="B599" i="1"/>
  <c r="B689" i="1"/>
  <c r="C148" i="1"/>
  <c r="C238" i="1"/>
  <c r="C328" i="1"/>
  <c r="C418" i="1"/>
  <c r="C508" i="1"/>
  <c r="C598" i="1"/>
  <c r="C688" i="1"/>
  <c r="B148" i="1"/>
  <c r="B238" i="1"/>
  <c r="B328" i="1"/>
  <c r="B418" i="1"/>
  <c r="B508" i="1"/>
  <c r="B598" i="1"/>
  <c r="B688" i="1"/>
  <c r="C147" i="1"/>
  <c r="C237" i="1"/>
  <c r="C327" i="1"/>
  <c r="C417" i="1"/>
  <c r="C507" i="1"/>
  <c r="C597" i="1"/>
  <c r="C687" i="1"/>
  <c r="B147" i="1"/>
  <c r="B237" i="1"/>
  <c r="B327" i="1"/>
  <c r="B417" i="1"/>
  <c r="B507" i="1"/>
  <c r="B597" i="1"/>
  <c r="B687" i="1"/>
  <c r="C146" i="1"/>
  <c r="C236" i="1"/>
  <c r="C326" i="1"/>
  <c r="C416" i="1"/>
  <c r="C506" i="1"/>
  <c r="C596" i="1"/>
  <c r="C686" i="1"/>
  <c r="B146" i="1"/>
  <c r="B236" i="1"/>
  <c r="B326" i="1"/>
  <c r="B416" i="1"/>
  <c r="B506" i="1"/>
  <c r="B596" i="1"/>
  <c r="B686" i="1"/>
  <c r="C145" i="1"/>
  <c r="C235" i="1"/>
  <c r="C325" i="1"/>
  <c r="C415" i="1"/>
  <c r="C505" i="1"/>
  <c r="C595" i="1"/>
  <c r="C685" i="1"/>
  <c r="B145" i="1"/>
  <c r="B235" i="1"/>
  <c r="B325" i="1"/>
  <c r="B415" i="1"/>
  <c r="B505" i="1"/>
  <c r="B595" i="1"/>
  <c r="B685" i="1"/>
  <c r="C144" i="1"/>
  <c r="C234" i="1"/>
  <c r="C324" i="1"/>
  <c r="C414" i="1"/>
  <c r="C504" i="1"/>
  <c r="C594" i="1"/>
  <c r="C684" i="1"/>
  <c r="B144" i="1"/>
  <c r="B234" i="1"/>
  <c r="B324" i="1"/>
  <c r="B414" i="1"/>
  <c r="B504" i="1"/>
  <c r="B594" i="1"/>
  <c r="B684" i="1"/>
  <c r="C143" i="1"/>
  <c r="C233" i="1"/>
  <c r="C323" i="1"/>
  <c r="C413" i="1"/>
  <c r="C503" i="1"/>
  <c r="C593" i="1"/>
  <c r="C683" i="1"/>
  <c r="B143" i="1"/>
  <c r="B233" i="1"/>
  <c r="B323" i="1"/>
  <c r="B413" i="1"/>
  <c r="B503" i="1"/>
  <c r="B593" i="1"/>
  <c r="B683" i="1"/>
  <c r="C142" i="1"/>
  <c r="C232" i="1"/>
  <c r="C322" i="1"/>
  <c r="C412" i="1"/>
  <c r="C502" i="1"/>
  <c r="C592" i="1"/>
  <c r="C682" i="1"/>
  <c r="B142" i="1"/>
  <c r="B232" i="1"/>
  <c r="B322" i="1"/>
  <c r="B412" i="1"/>
  <c r="B502" i="1"/>
  <c r="B592" i="1"/>
  <c r="B682" i="1"/>
  <c r="C141" i="1"/>
  <c r="C231" i="1"/>
  <c r="C321" i="1"/>
  <c r="C411" i="1"/>
  <c r="C501" i="1"/>
  <c r="C591" i="1"/>
  <c r="C681" i="1"/>
  <c r="B141" i="1"/>
  <c r="B231" i="1"/>
  <c r="B321" i="1"/>
  <c r="B411" i="1"/>
  <c r="B501" i="1"/>
  <c r="B591" i="1"/>
  <c r="B681" i="1"/>
  <c r="C140" i="1"/>
  <c r="C230" i="1"/>
  <c r="C320" i="1"/>
  <c r="C410" i="1"/>
  <c r="C500" i="1"/>
  <c r="C590" i="1"/>
  <c r="C680" i="1"/>
  <c r="B140" i="1"/>
  <c r="B230" i="1"/>
  <c r="B320" i="1"/>
  <c r="B410" i="1"/>
  <c r="B500" i="1"/>
  <c r="B590" i="1"/>
  <c r="B680" i="1"/>
  <c r="C139" i="1"/>
  <c r="C229" i="1"/>
  <c r="C319" i="1"/>
  <c r="C409" i="1"/>
  <c r="C499" i="1"/>
  <c r="C589" i="1"/>
  <c r="C679" i="1"/>
  <c r="B139" i="1"/>
  <c r="B229" i="1"/>
  <c r="B319" i="1"/>
  <c r="B409" i="1"/>
  <c r="B499" i="1"/>
  <c r="B589" i="1"/>
  <c r="B679" i="1"/>
  <c r="C138" i="1"/>
  <c r="C228" i="1"/>
  <c r="C318" i="1"/>
  <c r="C408" i="1"/>
  <c r="C498" i="1"/>
  <c r="C588" i="1"/>
  <c r="C678" i="1"/>
  <c r="B138" i="1"/>
  <c r="B228" i="1"/>
  <c r="B318" i="1"/>
  <c r="B408" i="1"/>
  <c r="B498" i="1"/>
  <c r="B588" i="1"/>
  <c r="B678" i="1"/>
  <c r="C137" i="1"/>
  <c r="C227" i="1"/>
  <c r="C317" i="1"/>
  <c r="C407" i="1"/>
  <c r="C497" i="1"/>
  <c r="C587" i="1"/>
  <c r="C677" i="1"/>
  <c r="B137" i="1"/>
  <c r="B227" i="1"/>
  <c r="B317" i="1"/>
  <c r="B407" i="1"/>
  <c r="B497" i="1"/>
  <c r="B587" i="1"/>
  <c r="B677" i="1"/>
  <c r="C136" i="1"/>
  <c r="C226" i="1"/>
  <c r="C316" i="1"/>
  <c r="C406" i="1"/>
  <c r="C496" i="1"/>
  <c r="C586" i="1"/>
  <c r="C676" i="1"/>
  <c r="B136" i="1"/>
  <c r="B226" i="1"/>
  <c r="B316" i="1"/>
  <c r="B406" i="1"/>
  <c r="B496" i="1"/>
  <c r="B586" i="1"/>
  <c r="B676" i="1"/>
  <c r="C135" i="1"/>
  <c r="C225" i="1"/>
  <c r="C315" i="1"/>
  <c r="C405" i="1"/>
  <c r="C495" i="1"/>
  <c r="C585" i="1"/>
  <c r="C675" i="1"/>
  <c r="B135" i="1"/>
  <c r="B225" i="1"/>
  <c r="B315" i="1"/>
  <c r="B405" i="1"/>
  <c r="B495" i="1"/>
  <c r="B585" i="1"/>
  <c r="B675" i="1"/>
  <c r="C134" i="1"/>
  <c r="C224" i="1"/>
  <c r="C314" i="1"/>
  <c r="C404" i="1"/>
  <c r="C494" i="1"/>
  <c r="C584" i="1"/>
  <c r="C674" i="1"/>
  <c r="B134" i="1"/>
  <c r="B224" i="1"/>
  <c r="B314" i="1"/>
  <c r="B404" i="1"/>
  <c r="B494" i="1"/>
  <c r="B584" i="1"/>
  <c r="B674" i="1"/>
  <c r="C133" i="1"/>
  <c r="C223" i="1"/>
  <c r="C313" i="1"/>
  <c r="C403" i="1"/>
  <c r="C493" i="1"/>
  <c r="C583" i="1"/>
  <c r="C673" i="1"/>
  <c r="B133" i="1"/>
  <c r="B223" i="1"/>
  <c r="B313" i="1"/>
  <c r="B403" i="1"/>
  <c r="B493" i="1"/>
  <c r="B583" i="1"/>
  <c r="B673" i="1"/>
  <c r="C132" i="1"/>
  <c r="C222" i="1"/>
  <c r="C312" i="1"/>
  <c r="C402" i="1"/>
  <c r="C492" i="1"/>
  <c r="C582" i="1"/>
  <c r="C672" i="1"/>
  <c r="B132" i="1"/>
  <c r="B222" i="1"/>
  <c r="B312" i="1"/>
  <c r="B402" i="1"/>
  <c r="B492" i="1"/>
  <c r="B582" i="1"/>
  <c r="B672" i="1"/>
  <c r="C131" i="1"/>
  <c r="C221" i="1"/>
  <c r="C311" i="1"/>
  <c r="C401" i="1"/>
  <c r="C491" i="1"/>
  <c r="C581" i="1"/>
  <c r="C671" i="1"/>
  <c r="B131" i="1"/>
  <c r="B221" i="1"/>
  <c r="B311" i="1"/>
  <c r="B401" i="1"/>
  <c r="B491" i="1"/>
  <c r="B581" i="1"/>
  <c r="B671" i="1"/>
  <c r="C130" i="1"/>
  <c r="C220" i="1"/>
  <c r="C310" i="1"/>
  <c r="C400" i="1"/>
  <c r="C490" i="1"/>
  <c r="C580" i="1"/>
  <c r="C670" i="1"/>
  <c r="B130" i="1"/>
  <c r="B220" i="1"/>
  <c r="B310" i="1"/>
  <c r="B400" i="1"/>
  <c r="B490" i="1"/>
  <c r="B580" i="1"/>
  <c r="B670" i="1"/>
  <c r="C129" i="1"/>
  <c r="C219" i="1"/>
  <c r="C309" i="1"/>
  <c r="C399" i="1"/>
  <c r="C489" i="1"/>
  <c r="C579" i="1"/>
  <c r="C669" i="1"/>
  <c r="B129" i="1"/>
  <c r="B219" i="1"/>
  <c r="B309" i="1"/>
  <c r="B399" i="1"/>
  <c r="B489" i="1"/>
  <c r="B579" i="1"/>
  <c r="B669" i="1"/>
  <c r="C128" i="1"/>
  <c r="C218" i="1"/>
  <c r="C308" i="1"/>
  <c r="C398" i="1"/>
  <c r="C488" i="1"/>
  <c r="C578" i="1"/>
  <c r="C668" i="1"/>
  <c r="B128" i="1"/>
  <c r="B218" i="1"/>
  <c r="B308" i="1"/>
  <c r="B398" i="1"/>
  <c r="B488" i="1"/>
  <c r="B578" i="1"/>
  <c r="B668" i="1"/>
  <c r="C127" i="1"/>
  <c r="C217" i="1"/>
  <c r="C307" i="1"/>
  <c r="C397" i="1"/>
  <c r="C487" i="1"/>
  <c r="C577" i="1"/>
  <c r="C667" i="1"/>
  <c r="B127" i="1"/>
  <c r="B217" i="1"/>
  <c r="B307" i="1"/>
  <c r="B397" i="1"/>
  <c r="B487" i="1"/>
  <c r="B577" i="1"/>
  <c r="B667" i="1"/>
  <c r="C126" i="1"/>
  <c r="C216" i="1"/>
  <c r="C306" i="1"/>
  <c r="C396" i="1"/>
  <c r="C486" i="1"/>
  <c r="C576" i="1"/>
  <c r="C666" i="1"/>
  <c r="B126" i="1"/>
  <c r="B216" i="1"/>
  <c r="B306" i="1"/>
  <c r="B396" i="1"/>
  <c r="B486" i="1"/>
  <c r="B576" i="1"/>
  <c r="B666" i="1"/>
  <c r="C125" i="1"/>
  <c r="C215" i="1"/>
  <c r="C305" i="1"/>
  <c r="C395" i="1"/>
  <c r="C485" i="1"/>
  <c r="C575" i="1"/>
  <c r="C665" i="1"/>
  <c r="B125" i="1"/>
  <c r="B215" i="1"/>
  <c r="B305" i="1"/>
  <c r="B395" i="1"/>
  <c r="B485" i="1"/>
  <c r="B575" i="1"/>
  <c r="B665" i="1"/>
  <c r="C124" i="1"/>
  <c r="C214" i="1"/>
  <c r="C304" i="1"/>
  <c r="C394" i="1"/>
  <c r="C484" i="1"/>
  <c r="C574" i="1"/>
  <c r="C664" i="1"/>
  <c r="B124" i="1"/>
  <c r="B214" i="1"/>
  <c r="B304" i="1"/>
  <c r="B394" i="1"/>
  <c r="B484" i="1"/>
  <c r="B574" i="1"/>
  <c r="B664" i="1"/>
  <c r="C123" i="1"/>
  <c r="C213" i="1"/>
  <c r="C303" i="1"/>
  <c r="C393" i="1"/>
  <c r="C483" i="1"/>
  <c r="C573" i="1"/>
  <c r="C663" i="1"/>
  <c r="B123" i="1"/>
  <c r="B213" i="1"/>
  <c r="B303" i="1"/>
  <c r="B393" i="1"/>
  <c r="B483" i="1"/>
  <c r="B573" i="1"/>
  <c r="B663" i="1"/>
  <c r="C122" i="1"/>
  <c r="C212" i="1"/>
  <c r="C302" i="1"/>
  <c r="C392" i="1"/>
  <c r="C482" i="1"/>
  <c r="C572" i="1"/>
  <c r="C662" i="1"/>
  <c r="B122" i="1"/>
  <c r="B212" i="1"/>
  <c r="B302" i="1"/>
  <c r="B392" i="1"/>
  <c r="B482" i="1"/>
  <c r="B572" i="1"/>
  <c r="B662" i="1"/>
  <c r="C121" i="1"/>
  <c r="C211" i="1"/>
  <c r="C301" i="1"/>
  <c r="C391" i="1"/>
  <c r="C481" i="1"/>
  <c r="C571" i="1"/>
  <c r="C661" i="1"/>
  <c r="B121" i="1"/>
  <c r="B211" i="1"/>
  <c r="B301" i="1"/>
  <c r="B391" i="1"/>
  <c r="B481" i="1"/>
  <c r="B571" i="1"/>
  <c r="B661" i="1"/>
  <c r="C120" i="1"/>
  <c r="C210" i="1"/>
  <c r="C300" i="1"/>
  <c r="C390" i="1"/>
  <c r="C480" i="1"/>
  <c r="C570" i="1"/>
  <c r="C660" i="1"/>
  <c r="B120" i="1"/>
  <c r="B210" i="1"/>
  <c r="B300" i="1"/>
  <c r="B390" i="1"/>
  <c r="B480" i="1"/>
  <c r="B570" i="1"/>
  <c r="B660" i="1"/>
  <c r="C119" i="1"/>
  <c r="C209" i="1"/>
  <c r="C299" i="1"/>
  <c r="C389" i="1"/>
  <c r="C479" i="1"/>
  <c r="C569" i="1"/>
  <c r="C659" i="1"/>
  <c r="B119" i="1"/>
  <c r="B209" i="1"/>
  <c r="B299" i="1"/>
  <c r="B389" i="1"/>
  <c r="B479" i="1"/>
  <c r="B569" i="1"/>
  <c r="B659" i="1"/>
  <c r="C118" i="1"/>
  <c r="C208" i="1"/>
  <c r="C298" i="1"/>
  <c r="C388" i="1"/>
  <c r="C478" i="1"/>
  <c r="C568" i="1"/>
  <c r="C658" i="1"/>
  <c r="B118" i="1"/>
  <c r="B208" i="1"/>
  <c r="B298" i="1"/>
  <c r="B388" i="1"/>
  <c r="B478" i="1"/>
  <c r="B568" i="1"/>
  <c r="B658" i="1"/>
  <c r="C117" i="1"/>
  <c r="C207" i="1"/>
  <c r="C297" i="1"/>
  <c r="C387" i="1"/>
  <c r="C477" i="1"/>
  <c r="C567" i="1"/>
  <c r="C657" i="1"/>
  <c r="B117" i="1"/>
  <c r="B207" i="1"/>
  <c r="B297" i="1"/>
  <c r="B387" i="1"/>
  <c r="B477" i="1"/>
  <c r="B567" i="1"/>
  <c r="B657" i="1"/>
  <c r="C116" i="1"/>
  <c r="C206" i="1"/>
  <c r="C296" i="1"/>
  <c r="C386" i="1"/>
  <c r="C476" i="1"/>
  <c r="C566" i="1"/>
  <c r="C656" i="1"/>
  <c r="B116" i="1"/>
  <c r="B206" i="1"/>
  <c r="B296" i="1"/>
  <c r="B386" i="1"/>
  <c r="B476" i="1"/>
  <c r="B566" i="1"/>
  <c r="B656" i="1"/>
  <c r="C115" i="1"/>
  <c r="C205" i="1"/>
  <c r="C295" i="1"/>
  <c r="C385" i="1"/>
  <c r="C475" i="1"/>
  <c r="C565" i="1"/>
  <c r="C655" i="1"/>
  <c r="B115" i="1"/>
  <c r="B205" i="1"/>
  <c r="B295" i="1"/>
  <c r="B385" i="1"/>
  <c r="B475" i="1"/>
  <c r="B565" i="1"/>
  <c r="B655" i="1"/>
  <c r="C114" i="1"/>
  <c r="C204" i="1"/>
  <c r="C294" i="1"/>
  <c r="C384" i="1"/>
  <c r="C474" i="1"/>
  <c r="C564" i="1"/>
  <c r="C654" i="1"/>
  <c r="B114" i="1"/>
  <c r="B204" i="1"/>
  <c r="B294" i="1"/>
  <c r="B384" i="1"/>
  <c r="B474" i="1"/>
  <c r="B564" i="1"/>
  <c r="B654" i="1"/>
  <c r="C113" i="1"/>
  <c r="C203" i="1"/>
  <c r="C293" i="1"/>
  <c r="C383" i="1"/>
  <c r="C473" i="1"/>
  <c r="C563" i="1"/>
  <c r="C653" i="1"/>
  <c r="B113" i="1"/>
  <c r="B203" i="1"/>
  <c r="B293" i="1"/>
  <c r="B383" i="1"/>
  <c r="B473" i="1"/>
  <c r="B563" i="1"/>
  <c r="B653" i="1"/>
  <c r="C112" i="1"/>
  <c r="C202" i="1"/>
  <c r="C292" i="1"/>
  <c r="C382" i="1"/>
  <c r="C472" i="1"/>
  <c r="C562" i="1"/>
  <c r="C652" i="1"/>
  <c r="B112" i="1"/>
  <c r="B202" i="1"/>
  <c r="B292" i="1"/>
  <c r="B382" i="1"/>
  <c r="B472" i="1"/>
  <c r="B562" i="1"/>
  <c r="B652" i="1"/>
  <c r="C111" i="1"/>
  <c r="C201" i="1"/>
  <c r="C291" i="1"/>
  <c r="C381" i="1"/>
  <c r="C471" i="1"/>
  <c r="C561" i="1"/>
  <c r="C651" i="1"/>
  <c r="B111" i="1"/>
  <c r="B201" i="1"/>
  <c r="B291" i="1"/>
  <c r="B381" i="1"/>
  <c r="B471" i="1"/>
  <c r="B561" i="1"/>
  <c r="B651" i="1"/>
  <c r="C110" i="1"/>
  <c r="C200" i="1"/>
  <c r="C290" i="1"/>
  <c r="C380" i="1"/>
  <c r="C470" i="1"/>
  <c r="C560" i="1"/>
  <c r="C650" i="1"/>
  <c r="B110" i="1"/>
  <c r="B200" i="1"/>
  <c r="B290" i="1"/>
  <c r="B380" i="1"/>
  <c r="B470" i="1"/>
  <c r="B560" i="1"/>
  <c r="B650" i="1"/>
  <c r="C109" i="1"/>
  <c r="C199" i="1"/>
  <c r="C289" i="1"/>
  <c r="C379" i="1"/>
  <c r="C469" i="1"/>
  <c r="C559" i="1"/>
  <c r="C649" i="1"/>
  <c r="B109" i="1"/>
  <c r="B199" i="1"/>
  <c r="B289" i="1"/>
  <c r="B379" i="1"/>
  <c r="B469" i="1"/>
  <c r="B559" i="1"/>
  <c r="B649" i="1"/>
  <c r="C108" i="1"/>
  <c r="C198" i="1"/>
  <c r="C288" i="1"/>
  <c r="C378" i="1"/>
  <c r="C468" i="1"/>
  <c r="C558" i="1"/>
  <c r="C648" i="1"/>
  <c r="B108" i="1"/>
  <c r="B198" i="1"/>
  <c r="B288" i="1"/>
  <c r="B378" i="1"/>
  <c r="B468" i="1"/>
  <c r="B558" i="1"/>
  <c r="B648" i="1"/>
  <c r="C107" i="1"/>
  <c r="C197" i="1"/>
  <c r="C287" i="1"/>
  <c r="C377" i="1"/>
  <c r="C467" i="1"/>
  <c r="C557" i="1"/>
  <c r="C647" i="1"/>
  <c r="B107" i="1"/>
  <c r="B197" i="1"/>
  <c r="B287" i="1"/>
  <c r="B377" i="1"/>
  <c r="B467" i="1"/>
  <c r="B557" i="1"/>
  <c r="B647" i="1"/>
  <c r="C106" i="1"/>
  <c r="C196" i="1"/>
  <c r="C286" i="1"/>
  <c r="C376" i="1"/>
  <c r="C466" i="1"/>
  <c r="C556" i="1"/>
  <c r="C646" i="1"/>
  <c r="B106" i="1"/>
  <c r="B196" i="1"/>
  <c r="B286" i="1"/>
  <c r="B376" i="1"/>
  <c r="B466" i="1"/>
  <c r="B556" i="1"/>
  <c r="B646" i="1"/>
  <c r="C105" i="1"/>
  <c r="C195" i="1"/>
  <c r="C285" i="1"/>
  <c r="C375" i="1"/>
  <c r="C465" i="1"/>
  <c r="C555" i="1"/>
  <c r="C645" i="1"/>
  <c r="B105" i="1"/>
  <c r="B195" i="1"/>
  <c r="B285" i="1"/>
  <c r="B375" i="1"/>
  <c r="B465" i="1"/>
  <c r="B555" i="1"/>
  <c r="B645" i="1"/>
  <c r="C104" i="1"/>
  <c r="C194" i="1"/>
  <c r="C284" i="1"/>
  <c r="C374" i="1"/>
  <c r="C464" i="1"/>
  <c r="C554" i="1"/>
  <c r="C644" i="1"/>
  <c r="B104" i="1"/>
  <c r="B194" i="1"/>
  <c r="B284" i="1"/>
  <c r="B374" i="1"/>
  <c r="B464" i="1"/>
  <c r="B554" i="1"/>
  <c r="B644" i="1"/>
  <c r="C103" i="1"/>
  <c r="C193" i="1"/>
  <c r="C283" i="1"/>
  <c r="C373" i="1"/>
  <c r="C463" i="1"/>
  <c r="C553" i="1"/>
  <c r="C643" i="1"/>
  <c r="B103" i="1"/>
  <c r="B193" i="1"/>
  <c r="B283" i="1"/>
  <c r="B373" i="1"/>
  <c r="B463" i="1"/>
  <c r="B553" i="1"/>
  <c r="B643" i="1"/>
  <c r="C102" i="1"/>
  <c r="C192" i="1"/>
  <c r="C282" i="1"/>
  <c r="C372" i="1"/>
  <c r="C462" i="1"/>
  <c r="C552" i="1"/>
  <c r="C642" i="1"/>
  <c r="B102" i="1"/>
  <c r="B192" i="1"/>
  <c r="B282" i="1"/>
  <c r="B372" i="1"/>
  <c r="B462" i="1"/>
  <c r="B552" i="1"/>
  <c r="B642" i="1"/>
  <c r="C101" i="1"/>
  <c r="C191" i="1"/>
  <c r="C281" i="1"/>
  <c r="C371" i="1"/>
  <c r="C461" i="1"/>
  <c r="C551" i="1"/>
  <c r="C641" i="1"/>
  <c r="B101" i="1"/>
  <c r="B191" i="1"/>
  <c r="B281" i="1"/>
  <c r="B371" i="1"/>
  <c r="B461" i="1"/>
  <c r="B551" i="1"/>
  <c r="B641" i="1"/>
  <c r="C100" i="1"/>
  <c r="C190" i="1"/>
  <c r="C280" i="1"/>
  <c r="C370" i="1"/>
  <c r="C460" i="1"/>
  <c r="C550" i="1"/>
  <c r="C640" i="1"/>
  <c r="B100" i="1"/>
  <c r="B190" i="1"/>
  <c r="B280" i="1"/>
  <c r="B370" i="1"/>
  <c r="B460" i="1"/>
  <c r="B550" i="1"/>
  <c r="B640" i="1"/>
  <c r="C99" i="1"/>
  <c r="C189" i="1"/>
  <c r="C279" i="1"/>
  <c r="C369" i="1"/>
  <c r="C459" i="1"/>
  <c r="C549" i="1"/>
  <c r="C639" i="1"/>
  <c r="B99" i="1"/>
  <c r="B189" i="1"/>
  <c r="B279" i="1"/>
  <c r="B369" i="1"/>
  <c r="B459" i="1"/>
  <c r="B549" i="1"/>
  <c r="B639" i="1"/>
  <c r="C98" i="1"/>
  <c r="C188" i="1"/>
  <c r="C278" i="1"/>
  <c r="C368" i="1"/>
  <c r="C458" i="1"/>
  <c r="C548" i="1"/>
  <c r="C638" i="1"/>
  <c r="B98" i="1"/>
  <c r="B188" i="1"/>
  <c r="B278" i="1"/>
  <c r="B368" i="1"/>
  <c r="B458" i="1"/>
  <c r="B548" i="1"/>
  <c r="B638" i="1"/>
  <c r="C97" i="1"/>
  <c r="C187" i="1"/>
  <c r="C277" i="1"/>
  <c r="C367" i="1"/>
  <c r="C457" i="1"/>
  <c r="C547" i="1"/>
  <c r="C637" i="1"/>
  <c r="B97" i="1"/>
  <c r="B187" i="1"/>
  <c r="B277" i="1"/>
  <c r="B367" i="1"/>
  <c r="B457" i="1"/>
  <c r="B547" i="1"/>
  <c r="B637" i="1"/>
  <c r="C96" i="1"/>
  <c r="C186" i="1"/>
  <c r="C276" i="1"/>
  <c r="C366" i="1"/>
  <c r="C456" i="1"/>
  <c r="C546" i="1"/>
  <c r="C636" i="1"/>
  <c r="B96" i="1"/>
  <c r="B186" i="1"/>
  <c r="B276" i="1"/>
  <c r="B366" i="1"/>
  <c r="B456" i="1"/>
  <c r="B546" i="1"/>
  <c r="B636" i="1"/>
  <c r="C95" i="1"/>
  <c r="C185" i="1"/>
  <c r="C275" i="1"/>
  <c r="C365" i="1"/>
  <c r="C455" i="1"/>
  <c r="C545" i="1"/>
  <c r="C635" i="1"/>
  <c r="B95" i="1"/>
  <c r="B185" i="1"/>
  <c r="B275" i="1"/>
  <c r="B365" i="1"/>
  <c r="B455" i="1"/>
  <c r="B545" i="1"/>
  <c r="B635" i="1"/>
  <c r="C94" i="1"/>
  <c r="C184" i="1"/>
  <c r="C274" i="1"/>
  <c r="C364" i="1"/>
  <c r="C454" i="1"/>
  <c r="C544" i="1"/>
  <c r="C634" i="1"/>
  <c r="B94" i="1"/>
  <c r="B184" i="1"/>
  <c r="B274" i="1"/>
  <c r="B364" i="1"/>
  <c r="B454" i="1"/>
  <c r="B544" i="1"/>
  <c r="B634" i="1"/>
  <c r="C93" i="1"/>
  <c r="C183" i="1"/>
  <c r="C273" i="1"/>
  <c r="C363" i="1"/>
  <c r="C453" i="1"/>
  <c r="C543" i="1"/>
  <c r="C633" i="1"/>
  <c r="B93" i="1"/>
  <c r="B183" i="1"/>
  <c r="B273" i="1"/>
  <c r="B363" i="1"/>
  <c r="B453" i="1"/>
  <c r="B543" i="1"/>
  <c r="B633" i="1"/>
  <c r="C92" i="1"/>
  <c r="C182" i="1"/>
  <c r="C272" i="1"/>
  <c r="C362" i="1"/>
  <c r="C452" i="1"/>
  <c r="C542" i="1"/>
  <c r="C632" i="1"/>
  <c r="B92" i="1"/>
  <c r="B182" i="1"/>
  <c r="B272" i="1"/>
  <c r="B362" i="1"/>
  <c r="B452" i="1"/>
  <c r="B542" i="1"/>
  <c r="B632" i="1"/>
</calcChain>
</file>

<file path=xl/sharedStrings.xml><?xml version="1.0" encoding="utf-8"?>
<sst xmlns="http://schemas.openxmlformats.org/spreadsheetml/2006/main" count="13" uniqueCount="13">
  <si>
    <t>id</t>
  </si>
  <si>
    <t>intervention_id</t>
  </si>
  <si>
    <t>subpopulation_id</t>
  </si>
  <si>
    <t>nation_id</t>
  </si>
  <si>
    <t>coverage</t>
  </si>
  <si>
    <t>rrr</t>
  </si>
  <si>
    <t>rrr_type</t>
  </si>
  <si>
    <t>hiv_status</t>
  </si>
  <si>
    <t>rrr_standard_error</t>
  </si>
  <si>
    <t>Population key</t>
  </si>
  <si>
    <t>Disease key</t>
  </si>
  <si>
    <t>Outcome key</t>
  </si>
  <si>
    <t>Intervention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</si>
</sst>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3"/>
  <sheetViews>
    <sheetView tabSelected="1" workbookViewId="0">
      <pane xSplit="1" ySplit="1" topLeftCell="B533" activePane="bottomRight" state="frozen"/>
      <selection pane="topRight" activeCell="B1" sqref="B1"/>
      <selection pane="bottomLeft" activeCell="A2" sqref="A2"/>
      <selection pane="bottomRight" activeCell="F560" sqref="F560"/>
    </sheetView>
  </sheetViews>
  <sheetFormatPr defaultColWidth="11" defaultRowHeight="15.75" x14ac:dyDescent="0.25"/>
  <cols>
    <col min="2" max="2" width="15.5" customWidth="1"/>
    <col min="3" max="3" width="20.5" customWidth="1"/>
    <col min="9" max="9" width="19.125" customWidth="1"/>
    <col min="11" max="11" width="12.75" bestFit="1" customWidth="1"/>
    <col min="12" max="12" width="16" bestFit="1" customWidth="1"/>
    <col min="13" max="13" width="13.875" bestFit="1" customWidth="1"/>
    <col min="14" max="14" width="16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s="1">
        <v>1</v>
      </c>
      <c r="C2" s="1">
        <v>1</v>
      </c>
      <c r="D2" s="1">
        <v>175</v>
      </c>
      <c r="E2" s="1">
        <v>0</v>
      </c>
      <c r="F2" s="1">
        <v>0</v>
      </c>
      <c r="G2" s="1">
        <v>1</v>
      </c>
      <c r="H2" s="1">
        <v>0</v>
      </c>
      <c r="I2" s="1">
        <v>0.1</v>
      </c>
      <c r="K2" t="str">
        <f>IF(C2=1, "GenPopMale", IF(C2=2,"GenPopFemale", IF(C2=3,"SW",IF(C2=4,"MSM",IF(C2=5, "IDU")))))</f>
        <v>GenPopMale</v>
      </c>
      <c r="L2" t="str">
        <f>IF(H2=1,"Infected untreated",IF(H2=0,"Uninfected","Infected treated"))</f>
        <v>Uninfected</v>
      </c>
      <c r="M2" t="str">
        <f>IF(G2=1,"Condom use",IF(G2=2,"Partners",IF(G2=3,"Needles",IF(G2=4,"HIV Progression",IF(G2=5,"HIV Mortality")))))</f>
        <v>Condom use</v>
      </c>
      <c r="N2" t="str">
        <f>IF(B2=1,"Male Circumcision",IF(B2=2,"VCT",IF(B2=3,"Media",IF(B2=4,"SW Programs",IF(B2=5,"NEP",IF(B2=6,"MMT",IF(B2=7,"CD4 Monitoring",IF(B2=8,"VL monitoring"))))))))</f>
        <v>Male Circumcision</v>
      </c>
    </row>
    <row r="3" spans="1:14" x14ac:dyDescent="0.25">
      <c r="A3">
        <f>A2+1</f>
        <v>2</v>
      </c>
      <c r="B3" s="1">
        <f>B2</f>
        <v>1</v>
      </c>
      <c r="C3" s="1">
        <v>1</v>
      </c>
      <c r="D3" s="1">
        <v>175</v>
      </c>
      <c r="E3" s="1">
        <v>0</v>
      </c>
      <c r="F3" s="1">
        <v>0</v>
      </c>
      <c r="G3" s="1">
        <v>1</v>
      </c>
      <c r="H3" s="1">
        <v>1</v>
      </c>
      <c r="I3" s="1">
        <v>0.1</v>
      </c>
      <c r="K3" t="str">
        <f t="shared" ref="K3:K66" si="0">IF(C3=1, "GenPopMale", IF(C3=2,"GenPopFemale", IF(C3=3,"SW",IF(C3=4,"MSM",IF(C3=5, "IDU")))))</f>
        <v>GenPopMale</v>
      </c>
      <c r="L3" t="str">
        <f t="shared" ref="L3:L66" si="1">IF(H3=1,"Infected untreated",IF(H3=0,"Uninfected","Infected treated"))</f>
        <v>Infected untreated</v>
      </c>
      <c r="M3" t="str">
        <f t="shared" ref="M3:M66" si="2">IF(G3=1,"Condom use",IF(G3=2,"Partners",IF(G3=3,"Needles",IF(G3=4,"HIV Progression",IF(G3=5,"HIV Mortality")))))</f>
        <v>Condom use</v>
      </c>
      <c r="N3" t="str">
        <f t="shared" ref="N3:N66" si="3">IF(B3=1,"Male Circumcision",IF(B3=2,"VCT",IF(B3=3,"Media",IF(B3=4,"SW Programs",IF(B3=5,"NEP",IF(B3=6,"MMT",IF(B3=7,"CD4 Monitoring",IF(B3=8,"VL monitoring"))))))))</f>
        <v>Male Circumcision</v>
      </c>
    </row>
    <row r="4" spans="1:14" x14ac:dyDescent="0.25">
      <c r="A4">
        <f>A3+1</f>
        <v>3</v>
      </c>
      <c r="B4" s="1">
        <f t="shared" ref="B4:B67" si="4">B3</f>
        <v>1</v>
      </c>
      <c r="C4" s="1">
        <v>1</v>
      </c>
      <c r="D4" s="1">
        <v>175</v>
      </c>
      <c r="E4" s="1">
        <v>0</v>
      </c>
      <c r="F4" s="1">
        <v>0</v>
      </c>
      <c r="G4" s="1">
        <f>G3</f>
        <v>1</v>
      </c>
      <c r="H4" s="1">
        <v>2</v>
      </c>
      <c r="I4" s="1">
        <f>I3</f>
        <v>0.1</v>
      </c>
      <c r="K4" t="str">
        <f t="shared" si="0"/>
        <v>GenPopMale</v>
      </c>
      <c r="L4" t="str">
        <f t="shared" si="1"/>
        <v>Infected treated</v>
      </c>
      <c r="M4" t="str">
        <f t="shared" si="2"/>
        <v>Condom use</v>
      </c>
      <c r="N4" t="str">
        <f t="shared" si="3"/>
        <v>Male Circumcision</v>
      </c>
    </row>
    <row r="5" spans="1:14" x14ac:dyDescent="0.25">
      <c r="A5">
        <f>A4+1</f>
        <v>4</v>
      </c>
      <c r="B5" s="1">
        <f t="shared" si="4"/>
        <v>1</v>
      </c>
      <c r="C5" s="1">
        <v>1</v>
      </c>
      <c r="D5" s="1">
        <v>175</v>
      </c>
      <c r="E5" s="1">
        <v>0</v>
      </c>
      <c r="F5" s="1">
        <v>0</v>
      </c>
      <c r="G5" s="1">
        <f>G2+1</f>
        <v>2</v>
      </c>
      <c r="H5" s="1">
        <f>H2</f>
        <v>0</v>
      </c>
      <c r="I5" s="1">
        <f>I4</f>
        <v>0.1</v>
      </c>
      <c r="K5" t="str">
        <f t="shared" si="0"/>
        <v>GenPopMale</v>
      </c>
      <c r="L5" t="str">
        <f t="shared" si="1"/>
        <v>Uninfected</v>
      </c>
      <c r="M5" t="str">
        <f t="shared" si="2"/>
        <v>Partners</v>
      </c>
      <c r="N5" t="str">
        <f t="shared" si="3"/>
        <v>Male Circumcision</v>
      </c>
    </row>
    <row r="6" spans="1:14" x14ac:dyDescent="0.25">
      <c r="A6">
        <f t="shared" ref="A6:A69" si="5">A5+1</f>
        <v>5</v>
      </c>
      <c r="B6" s="1">
        <f t="shared" si="4"/>
        <v>1</v>
      </c>
      <c r="C6" s="1">
        <v>1</v>
      </c>
      <c r="D6" s="1">
        <v>175</v>
      </c>
      <c r="E6" s="1">
        <v>0</v>
      </c>
      <c r="F6" s="1">
        <v>0</v>
      </c>
      <c r="G6" s="1">
        <f t="shared" ref="G6:G19" si="6">G3+1</f>
        <v>2</v>
      </c>
      <c r="H6" s="1">
        <f t="shared" ref="H6:H69" si="7">H3</f>
        <v>1</v>
      </c>
      <c r="I6" s="1">
        <f t="shared" ref="I6:I69" si="8">I5</f>
        <v>0.1</v>
      </c>
      <c r="K6" t="str">
        <f t="shared" si="0"/>
        <v>GenPopMale</v>
      </c>
      <c r="L6" t="str">
        <f t="shared" si="1"/>
        <v>Infected untreated</v>
      </c>
      <c r="M6" t="str">
        <f t="shared" si="2"/>
        <v>Partners</v>
      </c>
      <c r="N6" t="str">
        <f t="shared" si="3"/>
        <v>Male Circumcision</v>
      </c>
    </row>
    <row r="7" spans="1:14" x14ac:dyDescent="0.25">
      <c r="A7">
        <f t="shared" si="5"/>
        <v>6</v>
      </c>
      <c r="B7" s="1">
        <f t="shared" si="4"/>
        <v>1</v>
      </c>
      <c r="C7" s="1">
        <v>1</v>
      </c>
      <c r="D7" s="1">
        <v>175</v>
      </c>
      <c r="E7" s="1">
        <v>0</v>
      </c>
      <c r="F7" s="1">
        <v>0</v>
      </c>
      <c r="G7" s="1">
        <f t="shared" si="6"/>
        <v>2</v>
      </c>
      <c r="H7" s="1">
        <f t="shared" si="7"/>
        <v>2</v>
      </c>
      <c r="I7" s="1">
        <f t="shared" si="8"/>
        <v>0.1</v>
      </c>
      <c r="K7" t="str">
        <f t="shared" si="0"/>
        <v>GenPopMale</v>
      </c>
      <c r="L7" t="str">
        <f t="shared" si="1"/>
        <v>Infected treated</v>
      </c>
      <c r="M7" t="str">
        <f t="shared" si="2"/>
        <v>Partners</v>
      </c>
      <c r="N7" t="str">
        <f t="shared" si="3"/>
        <v>Male Circumcision</v>
      </c>
    </row>
    <row r="8" spans="1:14" x14ac:dyDescent="0.25">
      <c r="A8">
        <f t="shared" si="5"/>
        <v>7</v>
      </c>
      <c r="B8" s="1">
        <f t="shared" si="4"/>
        <v>1</v>
      </c>
      <c r="C8" s="1">
        <v>1</v>
      </c>
      <c r="D8" s="1">
        <v>175</v>
      </c>
      <c r="E8" s="1">
        <v>0</v>
      </c>
      <c r="F8" s="1">
        <v>0</v>
      </c>
      <c r="G8" s="1">
        <f t="shared" si="6"/>
        <v>3</v>
      </c>
      <c r="H8" s="1">
        <f t="shared" si="7"/>
        <v>0</v>
      </c>
      <c r="I8" s="1">
        <f t="shared" si="8"/>
        <v>0.1</v>
      </c>
      <c r="K8" t="str">
        <f t="shared" si="0"/>
        <v>GenPopMale</v>
      </c>
      <c r="L8" t="str">
        <f t="shared" si="1"/>
        <v>Uninfected</v>
      </c>
      <c r="M8" t="str">
        <f t="shared" si="2"/>
        <v>Needles</v>
      </c>
      <c r="N8" t="str">
        <f t="shared" si="3"/>
        <v>Male Circumcision</v>
      </c>
    </row>
    <row r="9" spans="1:14" x14ac:dyDescent="0.25">
      <c r="A9">
        <f t="shared" si="5"/>
        <v>8</v>
      </c>
      <c r="B9" s="1">
        <f t="shared" si="4"/>
        <v>1</v>
      </c>
      <c r="C9" s="1">
        <v>1</v>
      </c>
      <c r="D9" s="1">
        <v>175</v>
      </c>
      <c r="E9" s="1">
        <v>0</v>
      </c>
      <c r="F9" s="1">
        <v>0</v>
      </c>
      <c r="G9" s="1">
        <f t="shared" si="6"/>
        <v>3</v>
      </c>
      <c r="H9" s="1">
        <f t="shared" si="7"/>
        <v>1</v>
      </c>
      <c r="I9" s="1">
        <f t="shared" si="8"/>
        <v>0.1</v>
      </c>
      <c r="K9" t="str">
        <f t="shared" si="0"/>
        <v>GenPopMale</v>
      </c>
      <c r="L9" t="str">
        <f t="shared" si="1"/>
        <v>Infected untreated</v>
      </c>
      <c r="M9" t="str">
        <f t="shared" si="2"/>
        <v>Needles</v>
      </c>
      <c r="N9" t="str">
        <f t="shared" si="3"/>
        <v>Male Circumcision</v>
      </c>
    </row>
    <row r="10" spans="1:14" x14ac:dyDescent="0.25">
      <c r="A10">
        <f t="shared" si="5"/>
        <v>9</v>
      </c>
      <c r="B10" s="1">
        <f t="shared" si="4"/>
        <v>1</v>
      </c>
      <c r="C10" s="1">
        <v>1</v>
      </c>
      <c r="D10" s="1">
        <v>175</v>
      </c>
      <c r="E10" s="1">
        <v>0</v>
      </c>
      <c r="F10" s="1">
        <v>0</v>
      </c>
      <c r="G10" s="1">
        <f t="shared" si="6"/>
        <v>3</v>
      </c>
      <c r="H10" s="1">
        <f t="shared" si="7"/>
        <v>2</v>
      </c>
      <c r="I10" s="1">
        <f t="shared" si="8"/>
        <v>0.1</v>
      </c>
      <c r="K10" t="str">
        <f t="shared" si="0"/>
        <v>GenPopMale</v>
      </c>
      <c r="L10" t="str">
        <f t="shared" si="1"/>
        <v>Infected treated</v>
      </c>
      <c r="M10" t="str">
        <f t="shared" si="2"/>
        <v>Needles</v>
      </c>
      <c r="N10" t="str">
        <f t="shared" si="3"/>
        <v>Male Circumcision</v>
      </c>
    </row>
    <row r="11" spans="1:14" x14ac:dyDescent="0.25">
      <c r="A11">
        <f t="shared" si="5"/>
        <v>10</v>
      </c>
      <c r="B11" s="1">
        <f t="shared" si="4"/>
        <v>1</v>
      </c>
      <c r="C11" s="1">
        <v>1</v>
      </c>
      <c r="D11" s="1">
        <v>175</v>
      </c>
      <c r="E11" s="1">
        <v>0</v>
      </c>
      <c r="F11" s="1">
        <v>0</v>
      </c>
      <c r="G11" s="1">
        <f t="shared" si="6"/>
        <v>4</v>
      </c>
      <c r="H11" s="1">
        <f t="shared" si="7"/>
        <v>0</v>
      </c>
      <c r="I11" s="1">
        <f t="shared" si="8"/>
        <v>0.1</v>
      </c>
      <c r="K11" t="str">
        <f t="shared" si="0"/>
        <v>GenPopMale</v>
      </c>
      <c r="L11" t="str">
        <f t="shared" si="1"/>
        <v>Uninfected</v>
      </c>
      <c r="M11" t="str">
        <f t="shared" si="2"/>
        <v>HIV Progression</v>
      </c>
      <c r="N11" t="str">
        <f t="shared" si="3"/>
        <v>Male Circumcision</v>
      </c>
    </row>
    <row r="12" spans="1:14" x14ac:dyDescent="0.25">
      <c r="A12">
        <f t="shared" si="5"/>
        <v>11</v>
      </c>
      <c r="B12" s="1">
        <f t="shared" si="4"/>
        <v>1</v>
      </c>
      <c r="C12" s="1">
        <v>1</v>
      </c>
      <c r="D12" s="1">
        <v>175</v>
      </c>
      <c r="E12" s="1">
        <v>0</v>
      </c>
      <c r="F12" s="1">
        <v>0</v>
      </c>
      <c r="G12" s="1">
        <f t="shared" si="6"/>
        <v>4</v>
      </c>
      <c r="H12" s="1">
        <f t="shared" si="7"/>
        <v>1</v>
      </c>
      <c r="I12" s="1">
        <f t="shared" si="8"/>
        <v>0.1</v>
      </c>
      <c r="K12" t="str">
        <f t="shared" si="0"/>
        <v>GenPopMale</v>
      </c>
      <c r="L12" t="str">
        <f t="shared" si="1"/>
        <v>Infected untreated</v>
      </c>
      <c r="M12" t="str">
        <f t="shared" si="2"/>
        <v>HIV Progression</v>
      </c>
      <c r="N12" t="str">
        <f t="shared" si="3"/>
        <v>Male Circumcision</v>
      </c>
    </row>
    <row r="13" spans="1:14" x14ac:dyDescent="0.25">
      <c r="A13">
        <f t="shared" si="5"/>
        <v>12</v>
      </c>
      <c r="B13" s="1">
        <f t="shared" si="4"/>
        <v>1</v>
      </c>
      <c r="C13" s="1">
        <v>1</v>
      </c>
      <c r="D13" s="1">
        <v>175</v>
      </c>
      <c r="E13" s="1">
        <v>0</v>
      </c>
      <c r="F13" s="1">
        <v>0</v>
      </c>
      <c r="G13" s="1">
        <f t="shared" si="6"/>
        <v>4</v>
      </c>
      <c r="H13" s="1">
        <f t="shared" si="7"/>
        <v>2</v>
      </c>
      <c r="I13" s="1">
        <f t="shared" si="8"/>
        <v>0.1</v>
      </c>
      <c r="K13" t="str">
        <f t="shared" si="0"/>
        <v>GenPopMale</v>
      </c>
      <c r="L13" t="str">
        <f t="shared" si="1"/>
        <v>Infected treated</v>
      </c>
      <c r="M13" t="str">
        <f t="shared" si="2"/>
        <v>HIV Progression</v>
      </c>
      <c r="N13" t="str">
        <f t="shared" si="3"/>
        <v>Male Circumcision</v>
      </c>
    </row>
    <row r="14" spans="1:14" x14ac:dyDescent="0.25">
      <c r="A14">
        <f t="shared" si="5"/>
        <v>13</v>
      </c>
      <c r="B14" s="1">
        <f t="shared" si="4"/>
        <v>1</v>
      </c>
      <c r="C14" s="1">
        <v>1</v>
      </c>
      <c r="D14" s="1">
        <v>175</v>
      </c>
      <c r="E14" s="1">
        <v>0</v>
      </c>
      <c r="F14" s="1">
        <v>0</v>
      </c>
      <c r="G14" s="1">
        <f t="shared" si="6"/>
        <v>5</v>
      </c>
      <c r="H14" s="1">
        <f t="shared" si="7"/>
        <v>0</v>
      </c>
      <c r="I14" s="1">
        <f t="shared" si="8"/>
        <v>0.1</v>
      </c>
      <c r="K14" t="str">
        <f t="shared" si="0"/>
        <v>GenPopMale</v>
      </c>
      <c r="L14" t="str">
        <f t="shared" si="1"/>
        <v>Uninfected</v>
      </c>
      <c r="M14" t="str">
        <f t="shared" si="2"/>
        <v>HIV Mortality</v>
      </c>
      <c r="N14" t="str">
        <f t="shared" si="3"/>
        <v>Male Circumcision</v>
      </c>
    </row>
    <row r="15" spans="1:14" x14ac:dyDescent="0.25">
      <c r="A15">
        <f t="shared" si="5"/>
        <v>14</v>
      </c>
      <c r="B15" s="1">
        <f t="shared" si="4"/>
        <v>1</v>
      </c>
      <c r="C15" s="1">
        <v>1</v>
      </c>
      <c r="D15" s="1">
        <v>175</v>
      </c>
      <c r="E15" s="1">
        <v>0</v>
      </c>
      <c r="F15" s="1">
        <v>0</v>
      </c>
      <c r="G15" s="1">
        <f t="shared" si="6"/>
        <v>5</v>
      </c>
      <c r="H15" s="1">
        <f t="shared" si="7"/>
        <v>1</v>
      </c>
      <c r="I15" s="1">
        <f t="shared" si="8"/>
        <v>0.1</v>
      </c>
      <c r="K15" t="str">
        <f t="shared" si="0"/>
        <v>GenPopMale</v>
      </c>
      <c r="L15" t="str">
        <f t="shared" si="1"/>
        <v>Infected untreated</v>
      </c>
      <c r="M15" t="str">
        <f t="shared" si="2"/>
        <v>HIV Mortality</v>
      </c>
      <c r="N15" t="str">
        <f t="shared" si="3"/>
        <v>Male Circumcision</v>
      </c>
    </row>
    <row r="16" spans="1:14" x14ac:dyDescent="0.25">
      <c r="A16">
        <f t="shared" si="5"/>
        <v>15</v>
      </c>
      <c r="B16" s="1">
        <f t="shared" si="4"/>
        <v>1</v>
      </c>
      <c r="C16" s="1">
        <v>1</v>
      </c>
      <c r="D16" s="1">
        <v>175</v>
      </c>
      <c r="E16" s="1">
        <v>0</v>
      </c>
      <c r="F16" s="1">
        <v>0</v>
      </c>
      <c r="G16" s="1">
        <f t="shared" si="6"/>
        <v>5</v>
      </c>
      <c r="H16" s="1">
        <f t="shared" si="7"/>
        <v>2</v>
      </c>
      <c r="I16" s="1">
        <f t="shared" si="8"/>
        <v>0.1</v>
      </c>
      <c r="K16" t="str">
        <f t="shared" si="0"/>
        <v>GenPopMale</v>
      </c>
      <c r="L16" t="str">
        <f t="shared" si="1"/>
        <v>Infected treated</v>
      </c>
      <c r="M16" t="str">
        <f t="shared" si="2"/>
        <v>HIV Mortality</v>
      </c>
      <c r="N16" t="str">
        <f t="shared" si="3"/>
        <v>Male Circumcision</v>
      </c>
    </row>
    <row r="17" spans="1:14" x14ac:dyDescent="0.25">
      <c r="A17">
        <f t="shared" si="5"/>
        <v>16</v>
      </c>
      <c r="B17" s="1">
        <f t="shared" si="4"/>
        <v>1</v>
      </c>
      <c r="C17" s="1">
        <v>1</v>
      </c>
      <c r="D17" s="1">
        <v>175</v>
      </c>
      <c r="E17" s="1">
        <v>0</v>
      </c>
      <c r="F17" s="1">
        <v>0</v>
      </c>
      <c r="G17" s="1">
        <f t="shared" si="6"/>
        <v>6</v>
      </c>
      <c r="H17" s="1">
        <f t="shared" si="7"/>
        <v>0</v>
      </c>
      <c r="I17" s="1">
        <f t="shared" si="8"/>
        <v>0.1</v>
      </c>
      <c r="K17" t="str">
        <f t="shared" si="0"/>
        <v>GenPopMale</v>
      </c>
      <c r="L17" t="str">
        <f t="shared" si="1"/>
        <v>Uninfected</v>
      </c>
      <c r="M17" t="b">
        <f t="shared" si="2"/>
        <v>0</v>
      </c>
      <c r="N17" t="str">
        <f t="shared" si="3"/>
        <v>Male Circumcision</v>
      </c>
    </row>
    <row r="18" spans="1:14" x14ac:dyDescent="0.25">
      <c r="A18">
        <f t="shared" si="5"/>
        <v>17</v>
      </c>
      <c r="B18" s="1">
        <f t="shared" si="4"/>
        <v>1</v>
      </c>
      <c r="C18" s="1">
        <v>1</v>
      </c>
      <c r="D18" s="1">
        <v>175</v>
      </c>
      <c r="E18" s="1">
        <v>0</v>
      </c>
      <c r="F18" s="1">
        <v>0</v>
      </c>
      <c r="G18" s="1">
        <f t="shared" si="6"/>
        <v>6</v>
      </c>
      <c r="H18" s="1">
        <f t="shared" si="7"/>
        <v>1</v>
      </c>
      <c r="I18" s="1">
        <f t="shared" si="8"/>
        <v>0.1</v>
      </c>
      <c r="K18" t="str">
        <f t="shared" si="0"/>
        <v>GenPopMale</v>
      </c>
      <c r="L18" t="str">
        <f t="shared" si="1"/>
        <v>Infected untreated</v>
      </c>
      <c r="M18" t="b">
        <f t="shared" si="2"/>
        <v>0</v>
      </c>
      <c r="N18" t="str">
        <f t="shared" si="3"/>
        <v>Male Circumcision</v>
      </c>
    </row>
    <row r="19" spans="1:14" x14ac:dyDescent="0.25">
      <c r="A19">
        <f t="shared" si="5"/>
        <v>18</v>
      </c>
      <c r="B19" s="1">
        <f t="shared" si="4"/>
        <v>1</v>
      </c>
      <c r="C19" s="1">
        <v>1</v>
      </c>
      <c r="D19" s="1">
        <v>175</v>
      </c>
      <c r="E19" s="1">
        <v>0</v>
      </c>
      <c r="F19" s="1">
        <v>0</v>
      </c>
      <c r="G19" s="1">
        <f t="shared" si="6"/>
        <v>6</v>
      </c>
      <c r="H19" s="1">
        <f t="shared" si="7"/>
        <v>2</v>
      </c>
      <c r="I19" s="1">
        <f t="shared" si="8"/>
        <v>0.1</v>
      </c>
      <c r="K19" t="str">
        <f t="shared" si="0"/>
        <v>GenPopMale</v>
      </c>
      <c r="L19" t="str">
        <f t="shared" si="1"/>
        <v>Infected treated</v>
      </c>
      <c r="M19" t="b">
        <f t="shared" si="2"/>
        <v>0</v>
      </c>
      <c r="N19" t="str">
        <f t="shared" si="3"/>
        <v>Male Circumcision</v>
      </c>
    </row>
    <row r="20" spans="1:14" x14ac:dyDescent="0.25">
      <c r="A20">
        <f t="shared" si="5"/>
        <v>19</v>
      </c>
      <c r="B20" s="1">
        <f t="shared" si="4"/>
        <v>1</v>
      </c>
      <c r="C20" s="1">
        <f>C2+1</f>
        <v>2</v>
      </c>
      <c r="D20" s="1">
        <v>175</v>
      </c>
      <c r="E20" s="1">
        <v>0</v>
      </c>
      <c r="F20" s="1">
        <v>0</v>
      </c>
      <c r="G20" s="1">
        <f>G2</f>
        <v>1</v>
      </c>
      <c r="H20" s="1">
        <f t="shared" si="7"/>
        <v>0</v>
      </c>
      <c r="I20" s="1">
        <f t="shared" si="8"/>
        <v>0.1</v>
      </c>
      <c r="K20" t="str">
        <f t="shared" si="0"/>
        <v>GenPopFemale</v>
      </c>
      <c r="L20" t="str">
        <f t="shared" si="1"/>
        <v>Uninfected</v>
      </c>
      <c r="M20" t="str">
        <f t="shared" si="2"/>
        <v>Condom use</v>
      </c>
      <c r="N20" t="str">
        <f t="shared" si="3"/>
        <v>Male Circumcision</v>
      </c>
    </row>
    <row r="21" spans="1:14" x14ac:dyDescent="0.25">
      <c r="A21">
        <f t="shared" si="5"/>
        <v>20</v>
      </c>
      <c r="B21" s="1">
        <f t="shared" si="4"/>
        <v>1</v>
      </c>
      <c r="C21" s="1">
        <f t="shared" ref="C21:C84" si="9">C3+1</f>
        <v>2</v>
      </c>
      <c r="D21" s="1">
        <v>175</v>
      </c>
      <c r="E21" s="1">
        <v>0</v>
      </c>
      <c r="F21" s="1">
        <v>0</v>
      </c>
      <c r="G21" s="1">
        <f t="shared" ref="G21:G84" si="10">G3</f>
        <v>1</v>
      </c>
      <c r="H21" s="1">
        <f t="shared" si="7"/>
        <v>1</v>
      </c>
      <c r="I21" s="1">
        <f t="shared" si="8"/>
        <v>0.1</v>
      </c>
      <c r="K21" t="str">
        <f t="shared" si="0"/>
        <v>GenPopFemale</v>
      </c>
      <c r="L21" t="str">
        <f t="shared" si="1"/>
        <v>Infected untreated</v>
      </c>
      <c r="M21" t="str">
        <f t="shared" si="2"/>
        <v>Condom use</v>
      </c>
      <c r="N21" t="str">
        <f t="shared" si="3"/>
        <v>Male Circumcision</v>
      </c>
    </row>
    <row r="22" spans="1:14" x14ac:dyDescent="0.25">
      <c r="A22">
        <f t="shared" si="5"/>
        <v>21</v>
      </c>
      <c r="B22" s="1">
        <f t="shared" si="4"/>
        <v>1</v>
      </c>
      <c r="C22" s="1">
        <f t="shared" si="9"/>
        <v>2</v>
      </c>
      <c r="D22" s="1">
        <v>175</v>
      </c>
      <c r="E22" s="1">
        <v>0</v>
      </c>
      <c r="F22" s="1">
        <v>0</v>
      </c>
      <c r="G22" s="1">
        <f t="shared" si="10"/>
        <v>1</v>
      </c>
      <c r="H22" s="1">
        <f t="shared" si="7"/>
        <v>2</v>
      </c>
      <c r="I22" s="1">
        <f t="shared" si="8"/>
        <v>0.1</v>
      </c>
      <c r="K22" t="str">
        <f t="shared" si="0"/>
        <v>GenPopFemale</v>
      </c>
      <c r="L22" t="str">
        <f t="shared" si="1"/>
        <v>Infected treated</v>
      </c>
      <c r="M22" t="str">
        <f t="shared" si="2"/>
        <v>Condom use</v>
      </c>
      <c r="N22" t="str">
        <f t="shared" si="3"/>
        <v>Male Circumcision</v>
      </c>
    </row>
    <row r="23" spans="1:14" x14ac:dyDescent="0.25">
      <c r="A23">
        <f t="shared" si="5"/>
        <v>22</v>
      </c>
      <c r="B23" s="1">
        <f t="shared" si="4"/>
        <v>1</v>
      </c>
      <c r="C23" s="1">
        <f t="shared" si="9"/>
        <v>2</v>
      </c>
      <c r="D23" s="1">
        <v>175</v>
      </c>
      <c r="E23" s="1">
        <v>0</v>
      </c>
      <c r="F23" s="1">
        <v>0</v>
      </c>
      <c r="G23" s="1">
        <f t="shared" si="10"/>
        <v>2</v>
      </c>
      <c r="H23" s="1">
        <f t="shared" si="7"/>
        <v>0</v>
      </c>
      <c r="I23" s="1">
        <f t="shared" si="8"/>
        <v>0.1</v>
      </c>
      <c r="K23" t="str">
        <f t="shared" si="0"/>
        <v>GenPopFemale</v>
      </c>
      <c r="L23" t="str">
        <f t="shared" si="1"/>
        <v>Uninfected</v>
      </c>
      <c r="M23" t="str">
        <f t="shared" si="2"/>
        <v>Partners</v>
      </c>
      <c r="N23" t="str">
        <f t="shared" si="3"/>
        <v>Male Circumcision</v>
      </c>
    </row>
    <row r="24" spans="1:14" x14ac:dyDescent="0.25">
      <c r="A24">
        <f t="shared" si="5"/>
        <v>23</v>
      </c>
      <c r="B24" s="1">
        <f t="shared" si="4"/>
        <v>1</v>
      </c>
      <c r="C24" s="1">
        <f t="shared" si="9"/>
        <v>2</v>
      </c>
      <c r="D24" s="1">
        <v>175</v>
      </c>
      <c r="E24" s="1">
        <v>0</v>
      </c>
      <c r="F24" s="1">
        <v>0</v>
      </c>
      <c r="G24" s="1">
        <f t="shared" si="10"/>
        <v>2</v>
      </c>
      <c r="H24" s="1">
        <f t="shared" si="7"/>
        <v>1</v>
      </c>
      <c r="I24" s="1">
        <f t="shared" si="8"/>
        <v>0.1</v>
      </c>
      <c r="K24" t="str">
        <f t="shared" si="0"/>
        <v>GenPopFemale</v>
      </c>
      <c r="L24" t="str">
        <f t="shared" si="1"/>
        <v>Infected untreated</v>
      </c>
      <c r="M24" t="str">
        <f t="shared" si="2"/>
        <v>Partners</v>
      </c>
      <c r="N24" t="str">
        <f t="shared" si="3"/>
        <v>Male Circumcision</v>
      </c>
    </row>
    <row r="25" spans="1:14" x14ac:dyDescent="0.25">
      <c r="A25">
        <f t="shared" si="5"/>
        <v>24</v>
      </c>
      <c r="B25" s="1">
        <f t="shared" si="4"/>
        <v>1</v>
      </c>
      <c r="C25" s="1">
        <f t="shared" si="9"/>
        <v>2</v>
      </c>
      <c r="D25" s="1">
        <v>175</v>
      </c>
      <c r="E25" s="1">
        <v>0</v>
      </c>
      <c r="F25" s="1">
        <v>0</v>
      </c>
      <c r="G25" s="1">
        <f t="shared" si="10"/>
        <v>2</v>
      </c>
      <c r="H25" s="1">
        <f t="shared" si="7"/>
        <v>2</v>
      </c>
      <c r="I25" s="1">
        <f t="shared" si="8"/>
        <v>0.1</v>
      </c>
      <c r="K25" t="str">
        <f t="shared" si="0"/>
        <v>GenPopFemale</v>
      </c>
      <c r="L25" t="str">
        <f t="shared" si="1"/>
        <v>Infected treated</v>
      </c>
      <c r="M25" t="str">
        <f t="shared" si="2"/>
        <v>Partners</v>
      </c>
      <c r="N25" t="str">
        <f t="shared" si="3"/>
        <v>Male Circumcision</v>
      </c>
    </row>
    <row r="26" spans="1:14" x14ac:dyDescent="0.25">
      <c r="A26">
        <f t="shared" si="5"/>
        <v>25</v>
      </c>
      <c r="B26" s="1">
        <f t="shared" si="4"/>
        <v>1</v>
      </c>
      <c r="C26" s="1">
        <f t="shared" si="9"/>
        <v>2</v>
      </c>
      <c r="D26" s="1">
        <v>175</v>
      </c>
      <c r="E26" s="1">
        <v>0</v>
      </c>
      <c r="F26" s="1">
        <v>0</v>
      </c>
      <c r="G26" s="1">
        <f t="shared" si="10"/>
        <v>3</v>
      </c>
      <c r="H26" s="1">
        <f t="shared" si="7"/>
        <v>0</v>
      </c>
      <c r="I26" s="1">
        <f t="shared" si="8"/>
        <v>0.1</v>
      </c>
      <c r="K26" t="str">
        <f t="shared" si="0"/>
        <v>GenPopFemale</v>
      </c>
      <c r="L26" t="str">
        <f t="shared" si="1"/>
        <v>Uninfected</v>
      </c>
      <c r="M26" t="str">
        <f t="shared" si="2"/>
        <v>Needles</v>
      </c>
      <c r="N26" t="str">
        <f t="shared" si="3"/>
        <v>Male Circumcision</v>
      </c>
    </row>
    <row r="27" spans="1:14" x14ac:dyDescent="0.25">
      <c r="A27">
        <f t="shared" si="5"/>
        <v>26</v>
      </c>
      <c r="B27" s="1">
        <f t="shared" si="4"/>
        <v>1</v>
      </c>
      <c r="C27" s="1">
        <f t="shared" si="9"/>
        <v>2</v>
      </c>
      <c r="D27" s="1">
        <v>175</v>
      </c>
      <c r="E27" s="1">
        <v>0</v>
      </c>
      <c r="F27" s="1">
        <v>0</v>
      </c>
      <c r="G27" s="1">
        <f t="shared" si="10"/>
        <v>3</v>
      </c>
      <c r="H27" s="1">
        <f t="shared" si="7"/>
        <v>1</v>
      </c>
      <c r="I27" s="1">
        <f t="shared" si="8"/>
        <v>0.1</v>
      </c>
      <c r="K27" t="str">
        <f t="shared" si="0"/>
        <v>GenPopFemale</v>
      </c>
      <c r="L27" t="str">
        <f t="shared" si="1"/>
        <v>Infected untreated</v>
      </c>
      <c r="M27" t="str">
        <f t="shared" si="2"/>
        <v>Needles</v>
      </c>
      <c r="N27" t="str">
        <f t="shared" si="3"/>
        <v>Male Circumcision</v>
      </c>
    </row>
    <row r="28" spans="1:14" x14ac:dyDescent="0.25">
      <c r="A28">
        <f t="shared" si="5"/>
        <v>27</v>
      </c>
      <c r="B28" s="1">
        <f t="shared" si="4"/>
        <v>1</v>
      </c>
      <c r="C28" s="1">
        <f t="shared" si="9"/>
        <v>2</v>
      </c>
      <c r="D28" s="1">
        <v>175</v>
      </c>
      <c r="E28" s="1">
        <v>0</v>
      </c>
      <c r="F28" s="1">
        <v>0</v>
      </c>
      <c r="G28" s="1">
        <f t="shared" si="10"/>
        <v>3</v>
      </c>
      <c r="H28" s="1">
        <f t="shared" si="7"/>
        <v>2</v>
      </c>
      <c r="I28" s="1">
        <f t="shared" si="8"/>
        <v>0.1</v>
      </c>
      <c r="K28" t="str">
        <f t="shared" si="0"/>
        <v>GenPopFemale</v>
      </c>
      <c r="L28" t="str">
        <f t="shared" si="1"/>
        <v>Infected treated</v>
      </c>
      <c r="M28" t="str">
        <f t="shared" si="2"/>
        <v>Needles</v>
      </c>
      <c r="N28" t="str">
        <f t="shared" si="3"/>
        <v>Male Circumcision</v>
      </c>
    </row>
    <row r="29" spans="1:14" x14ac:dyDescent="0.25">
      <c r="A29">
        <f t="shared" si="5"/>
        <v>28</v>
      </c>
      <c r="B29" s="1">
        <f t="shared" si="4"/>
        <v>1</v>
      </c>
      <c r="C29" s="1">
        <f t="shared" si="9"/>
        <v>2</v>
      </c>
      <c r="D29" s="1">
        <v>175</v>
      </c>
      <c r="E29" s="1">
        <v>0</v>
      </c>
      <c r="F29" s="1">
        <v>0</v>
      </c>
      <c r="G29" s="1">
        <f t="shared" si="10"/>
        <v>4</v>
      </c>
      <c r="H29" s="1">
        <f t="shared" si="7"/>
        <v>0</v>
      </c>
      <c r="I29" s="1">
        <f t="shared" si="8"/>
        <v>0.1</v>
      </c>
      <c r="K29" t="str">
        <f t="shared" si="0"/>
        <v>GenPopFemale</v>
      </c>
      <c r="L29" t="str">
        <f t="shared" si="1"/>
        <v>Uninfected</v>
      </c>
      <c r="M29" t="str">
        <f t="shared" si="2"/>
        <v>HIV Progression</v>
      </c>
      <c r="N29" t="str">
        <f t="shared" si="3"/>
        <v>Male Circumcision</v>
      </c>
    </row>
    <row r="30" spans="1:14" x14ac:dyDescent="0.25">
      <c r="A30">
        <f t="shared" si="5"/>
        <v>29</v>
      </c>
      <c r="B30" s="1">
        <f t="shared" si="4"/>
        <v>1</v>
      </c>
      <c r="C30" s="1">
        <f t="shared" si="9"/>
        <v>2</v>
      </c>
      <c r="D30" s="1">
        <v>175</v>
      </c>
      <c r="E30" s="1">
        <v>0</v>
      </c>
      <c r="F30" s="1">
        <v>0</v>
      </c>
      <c r="G30" s="1">
        <f t="shared" si="10"/>
        <v>4</v>
      </c>
      <c r="H30" s="1">
        <f t="shared" si="7"/>
        <v>1</v>
      </c>
      <c r="I30" s="1">
        <f t="shared" si="8"/>
        <v>0.1</v>
      </c>
      <c r="K30" t="str">
        <f t="shared" si="0"/>
        <v>GenPopFemale</v>
      </c>
      <c r="L30" t="str">
        <f t="shared" si="1"/>
        <v>Infected untreated</v>
      </c>
      <c r="M30" t="str">
        <f t="shared" si="2"/>
        <v>HIV Progression</v>
      </c>
      <c r="N30" t="str">
        <f t="shared" si="3"/>
        <v>Male Circumcision</v>
      </c>
    </row>
    <row r="31" spans="1:14" x14ac:dyDescent="0.25">
      <c r="A31">
        <f t="shared" si="5"/>
        <v>30</v>
      </c>
      <c r="B31" s="1">
        <f t="shared" si="4"/>
        <v>1</v>
      </c>
      <c r="C31" s="1">
        <f t="shared" si="9"/>
        <v>2</v>
      </c>
      <c r="D31" s="1">
        <v>175</v>
      </c>
      <c r="E31" s="1">
        <v>0</v>
      </c>
      <c r="F31" s="1">
        <v>0</v>
      </c>
      <c r="G31" s="1">
        <f t="shared" si="10"/>
        <v>4</v>
      </c>
      <c r="H31" s="1">
        <f t="shared" si="7"/>
        <v>2</v>
      </c>
      <c r="I31" s="1">
        <f t="shared" si="8"/>
        <v>0.1</v>
      </c>
      <c r="K31" t="str">
        <f t="shared" si="0"/>
        <v>GenPopFemale</v>
      </c>
      <c r="L31" t="str">
        <f t="shared" si="1"/>
        <v>Infected treated</v>
      </c>
      <c r="M31" t="str">
        <f t="shared" si="2"/>
        <v>HIV Progression</v>
      </c>
      <c r="N31" t="str">
        <f t="shared" si="3"/>
        <v>Male Circumcision</v>
      </c>
    </row>
    <row r="32" spans="1:14" x14ac:dyDescent="0.25">
      <c r="A32">
        <f t="shared" si="5"/>
        <v>31</v>
      </c>
      <c r="B32" s="1">
        <f t="shared" si="4"/>
        <v>1</v>
      </c>
      <c r="C32" s="1">
        <f t="shared" si="9"/>
        <v>2</v>
      </c>
      <c r="D32" s="1">
        <v>175</v>
      </c>
      <c r="E32" s="1">
        <v>0</v>
      </c>
      <c r="F32" s="1">
        <v>0</v>
      </c>
      <c r="G32" s="1">
        <f t="shared" si="10"/>
        <v>5</v>
      </c>
      <c r="H32" s="1">
        <f t="shared" si="7"/>
        <v>0</v>
      </c>
      <c r="I32" s="1">
        <f t="shared" si="8"/>
        <v>0.1</v>
      </c>
      <c r="K32" t="str">
        <f t="shared" si="0"/>
        <v>GenPopFemale</v>
      </c>
      <c r="L32" t="str">
        <f t="shared" si="1"/>
        <v>Uninfected</v>
      </c>
      <c r="M32" t="str">
        <f t="shared" si="2"/>
        <v>HIV Mortality</v>
      </c>
      <c r="N32" t="str">
        <f t="shared" si="3"/>
        <v>Male Circumcision</v>
      </c>
    </row>
    <row r="33" spans="1:14" x14ac:dyDescent="0.25">
      <c r="A33">
        <f t="shared" si="5"/>
        <v>32</v>
      </c>
      <c r="B33" s="1">
        <f t="shared" si="4"/>
        <v>1</v>
      </c>
      <c r="C33" s="1">
        <f t="shared" si="9"/>
        <v>2</v>
      </c>
      <c r="D33" s="1">
        <v>175</v>
      </c>
      <c r="E33" s="1">
        <v>0</v>
      </c>
      <c r="F33" s="1">
        <v>0</v>
      </c>
      <c r="G33" s="1">
        <f t="shared" si="10"/>
        <v>5</v>
      </c>
      <c r="H33" s="1">
        <f t="shared" si="7"/>
        <v>1</v>
      </c>
      <c r="I33" s="1">
        <f t="shared" si="8"/>
        <v>0.1</v>
      </c>
      <c r="K33" t="str">
        <f t="shared" si="0"/>
        <v>GenPopFemale</v>
      </c>
      <c r="L33" t="str">
        <f t="shared" si="1"/>
        <v>Infected untreated</v>
      </c>
      <c r="M33" t="str">
        <f t="shared" si="2"/>
        <v>HIV Mortality</v>
      </c>
      <c r="N33" t="str">
        <f t="shared" si="3"/>
        <v>Male Circumcision</v>
      </c>
    </row>
    <row r="34" spans="1:14" x14ac:dyDescent="0.25">
      <c r="A34">
        <f t="shared" si="5"/>
        <v>33</v>
      </c>
      <c r="B34" s="1">
        <f t="shared" si="4"/>
        <v>1</v>
      </c>
      <c r="C34" s="1">
        <f t="shared" si="9"/>
        <v>2</v>
      </c>
      <c r="D34" s="1">
        <v>175</v>
      </c>
      <c r="E34" s="1">
        <v>0</v>
      </c>
      <c r="F34" s="1">
        <v>0</v>
      </c>
      <c r="G34" s="1">
        <f t="shared" si="10"/>
        <v>5</v>
      </c>
      <c r="H34" s="1">
        <f t="shared" si="7"/>
        <v>2</v>
      </c>
      <c r="I34" s="1">
        <f t="shared" si="8"/>
        <v>0.1</v>
      </c>
      <c r="K34" t="str">
        <f t="shared" si="0"/>
        <v>GenPopFemale</v>
      </c>
      <c r="L34" t="str">
        <f t="shared" si="1"/>
        <v>Infected treated</v>
      </c>
      <c r="M34" t="str">
        <f t="shared" si="2"/>
        <v>HIV Mortality</v>
      </c>
      <c r="N34" t="str">
        <f t="shared" si="3"/>
        <v>Male Circumcision</v>
      </c>
    </row>
    <row r="35" spans="1:14" x14ac:dyDescent="0.25">
      <c r="A35">
        <f t="shared" si="5"/>
        <v>34</v>
      </c>
      <c r="B35" s="1">
        <f t="shared" si="4"/>
        <v>1</v>
      </c>
      <c r="C35" s="1">
        <f t="shared" si="9"/>
        <v>2</v>
      </c>
      <c r="D35" s="1">
        <v>175</v>
      </c>
      <c r="E35" s="1">
        <v>0</v>
      </c>
      <c r="F35" s="1">
        <v>0</v>
      </c>
      <c r="G35" s="1">
        <f t="shared" si="10"/>
        <v>6</v>
      </c>
      <c r="H35" s="1">
        <f t="shared" si="7"/>
        <v>0</v>
      </c>
      <c r="I35" s="1">
        <f t="shared" si="8"/>
        <v>0.1</v>
      </c>
      <c r="K35" t="str">
        <f t="shared" si="0"/>
        <v>GenPopFemale</v>
      </c>
      <c r="L35" t="str">
        <f t="shared" si="1"/>
        <v>Uninfected</v>
      </c>
      <c r="M35" t="b">
        <f t="shared" si="2"/>
        <v>0</v>
      </c>
      <c r="N35" t="str">
        <f t="shared" si="3"/>
        <v>Male Circumcision</v>
      </c>
    </row>
    <row r="36" spans="1:14" x14ac:dyDescent="0.25">
      <c r="A36">
        <f t="shared" si="5"/>
        <v>35</v>
      </c>
      <c r="B36" s="1">
        <f t="shared" si="4"/>
        <v>1</v>
      </c>
      <c r="C36" s="1">
        <f t="shared" si="9"/>
        <v>2</v>
      </c>
      <c r="D36" s="1">
        <v>175</v>
      </c>
      <c r="E36" s="1">
        <v>0</v>
      </c>
      <c r="F36" s="1">
        <v>0</v>
      </c>
      <c r="G36" s="1">
        <f t="shared" si="10"/>
        <v>6</v>
      </c>
      <c r="H36" s="1">
        <f t="shared" si="7"/>
        <v>1</v>
      </c>
      <c r="I36" s="1">
        <f t="shared" si="8"/>
        <v>0.1</v>
      </c>
      <c r="K36" t="str">
        <f t="shared" si="0"/>
        <v>GenPopFemale</v>
      </c>
      <c r="L36" t="str">
        <f t="shared" si="1"/>
        <v>Infected untreated</v>
      </c>
      <c r="M36" t="b">
        <f t="shared" si="2"/>
        <v>0</v>
      </c>
      <c r="N36" t="str">
        <f t="shared" si="3"/>
        <v>Male Circumcision</v>
      </c>
    </row>
    <row r="37" spans="1:14" x14ac:dyDescent="0.25">
      <c r="A37">
        <f t="shared" si="5"/>
        <v>36</v>
      </c>
      <c r="B37" s="1">
        <f t="shared" si="4"/>
        <v>1</v>
      </c>
      <c r="C37" s="1">
        <f t="shared" si="9"/>
        <v>2</v>
      </c>
      <c r="D37" s="1">
        <v>175</v>
      </c>
      <c r="E37" s="1">
        <v>0</v>
      </c>
      <c r="F37" s="1">
        <v>0</v>
      </c>
      <c r="G37" s="1">
        <f t="shared" si="10"/>
        <v>6</v>
      </c>
      <c r="H37" s="1">
        <f t="shared" si="7"/>
        <v>2</v>
      </c>
      <c r="I37" s="1">
        <f t="shared" si="8"/>
        <v>0.1</v>
      </c>
      <c r="K37" t="str">
        <f t="shared" si="0"/>
        <v>GenPopFemale</v>
      </c>
      <c r="L37" t="str">
        <f t="shared" si="1"/>
        <v>Infected treated</v>
      </c>
      <c r="M37" t="b">
        <f t="shared" si="2"/>
        <v>0</v>
      </c>
      <c r="N37" t="str">
        <f t="shared" si="3"/>
        <v>Male Circumcision</v>
      </c>
    </row>
    <row r="38" spans="1:14" x14ac:dyDescent="0.25">
      <c r="A38">
        <f t="shared" si="5"/>
        <v>37</v>
      </c>
      <c r="B38" s="1">
        <f t="shared" si="4"/>
        <v>1</v>
      </c>
      <c r="C38" s="1">
        <f t="shared" si="9"/>
        <v>3</v>
      </c>
      <c r="D38" s="1">
        <v>175</v>
      </c>
      <c r="E38" s="1">
        <v>0</v>
      </c>
      <c r="F38" s="1">
        <v>0</v>
      </c>
      <c r="G38" s="1">
        <f t="shared" si="10"/>
        <v>1</v>
      </c>
      <c r="H38" s="1">
        <f t="shared" si="7"/>
        <v>0</v>
      </c>
      <c r="I38" s="1">
        <f t="shared" si="8"/>
        <v>0.1</v>
      </c>
      <c r="K38" t="str">
        <f t="shared" si="0"/>
        <v>SW</v>
      </c>
      <c r="L38" t="str">
        <f t="shared" si="1"/>
        <v>Uninfected</v>
      </c>
      <c r="M38" t="str">
        <f t="shared" si="2"/>
        <v>Condom use</v>
      </c>
      <c r="N38" t="str">
        <f t="shared" si="3"/>
        <v>Male Circumcision</v>
      </c>
    </row>
    <row r="39" spans="1:14" x14ac:dyDescent="0.25">
      <c r="A39">
        <f t="shared" si="5"/>
        <v>38</v>
      </c>
      <c r="B39" s="1">
        <f t="shared" si="4"/>
        <v>1</v>
      </c>
      <c r="C39" s="1">
        <f t="shared" si="9"/>
        <v>3</v>
      </c>
      <c r="D39" s="1">
        <v>175</v>
      </c>
      <c r="E39" s="1">
        <v>0</v>
      </c>
      <c r="F39" s="1">
        <v>0</v>
      </c>
      <c r="G39" s="1">
        <f t="shared" si="10"/>
        <v>1</v>
      </c>
      <c r="H39" s="1">
        <f t="shared" si="7"/>
        <v>1</v>
      </c>
      <c r="I39" s="1">
        <f t="shared" si="8"/>
        <v>0.1</v>
      </c>
      <c r="K39" t="str">
        <f t="shared" si="0"/>
        <v>SW</v>
      </c>
      <c r="L39" t="str">
        <f t="shared" si="1"/>
        <v>Infected untreated</v>
      </c>
      <c r="M39" t="str">
        <f t="shared" si="2"/>
        <v>Condom use</v>
      </c>
      <c r="N39" t="str">
        <f t="shared" si="3"/>
        <v>Male Circumcision</v>
      </c>
    </row>
    <row r="40" spans="1:14" x14ac:dyDescent="0.25">
      <c r="A40">
        <f t="shared" si="5"/>
        <v>39</v>
      </c>
      <c r="B40" s="1">
        <f t="shared" si="4"/>
        <v>1</v>
      </c>
      <c r="C40" s="1">
        <f t="shared" si="9"/>
        <v>3</v>
      </c>
      <c r="D40" s="1">
        <v>175</v>
      </c>
      <c r="E40" s="1">
        <v>0</v>
      </c>
      <c r="F40" s="1">
        <v>0</v>
      </c>
      <c r="G40" s="1">
        <f t="shared" si="10"/>
        <v>1</v>
      </c>
      <c r="H40" s="1">
        <f t="shared" si="7"/>
        <v>2</v>
      </c>
      <c r="I40" s="1">
        <f t="shared" si="8"/>
        <v>0.1</v>
      </c>
      <c r="K40" t="str">
        <f t="shared" si="0"/>
        <v>SW</v>
      </c>
      <c r="L40" t="str">
        <f t="shared" si="1"/>
        <v>Infected treated</v>
      </c>
      <c r="M40" t="str">
        <f t="shared" si="2"/>
        <v>Condom use</v>
      </c>
      <c r="N40" t="str">
        <f t="shared" si="3"/>
        <v>Male Circumcision</v>
      </c>
    </row>
    <row r="41" spans="1:14" x14ac:dyDescent="0.25">
      <c r="A41">
        <f t="shared" si="5"/>
        <v>40</v>
      </c>
      <c r="B41" s="1">
        <f t="shared" si="4"/>
        <v>1</v>
      </c>
      <c r="C41" s="1">
        <f t="shared" si="9"/>
        <v>3</v>
      </c>
      <c r="D41" s="1">
        <v>175</v>
      </c>
      <c r="E41" s="1">
        <v>0</v>
      </c>
      <c r="F41" s="1">
        <v>0</v>
      </c>
      <c r="G41" s="1">
        <f t="shared" si="10"/>
        <v>2</v>
      </c>
      <c r="H41" s="1">
        <f t="shared" si="7"/>
        <v>0</v>
      </c>
      <c r="I41" s="1">
        <f t="shared" si="8"/>
        <v>0.1</v>
      </c>
      <c r="K41" t="str">
        <f t="shared" si="0"/>
        <v>SW</v>
      </c>
      <c r="L41" t="str">
        <f t="shared" si="1"/>
        <v>Uninfected</v>
      </c>
      <c r="M41" t="str">
        <f t="shared" si="2"/>
        <v>Partners</v>
      </c>
      <c r="N41" t="str">
        <f t="shared" si="3"/>
        <v>Male Circumcision</v>
      </c>
    </row>
    <row r="42" spans="1:14" x14ac:dyDescent="0.25">
      <c r="A42">
        <f t="shared" si="5"/>
        <v>41</v>
      </c>
      <c r="B42" s="1">
        <f t="shared" si="4"/>
        <v>1</v>
      </c>
      <c r="C42" s="1">
        <f t="shared" si="9"/>
        <v>3</v>
      </c>
      <c r="D42" s="1">
        <v>175</v>
      </c>
      <c r="E42" s="1">
        <v>0</v>
      </c>
      <c r="F42" s="1">
        <v>0</v>
      </c>
      <c r="G42" s="1">
        <f t="shared" si="10"/>
        <v>2</v>
      </c>
      <c r="H42" s="1">
        <f t="shared" si="7"/>
        <v>1</v>
      </c>
      <c r="I42" s="1">
        <f t="shared" si="8"/>
        <v>0.1</v>
      </c>
      <c r="K42" t="str">
        <f t="shared" si="0"/>
        <v>SW</v>
      </c>
      <c r="L42" t="str">
        <f t="shared" si="1"/>
        <v>Infected untreated</v>
      </c>
      <c r="M42" t="str">
        <f t="shared" si="2"/>
        <v>Partners</v>
      </c>
      <c r="N42" t="str">
        <f t="shared" si="3"/>
        <v>Male Circumcision</v>
      </c>
    </row>
    <row r="43" spans="1:14" x14ac:dyDescent="0.25">
      <c r="A43">
        <f t="shared" si="5"/>
        <v>42</v>
      </c>
      <c r="B43" s="1">
        <f t="shared" si="4"/>
        <v>1</v>
      </c>
      <c r="C43" s="1">
        <f t="shared" si="9"/>
        <v>3</v>
      </c>
      <c r="D43" s="1">
        <v>175</v>
      </c>
      <c r="E43" s="1">
        <v>0</v>
      </c>
      <c r="F43" s="1">
        <v>0</v>
      </c>
      <c r="G43" s="1">
        <f t="shared" si="10"/>
        <v>2</v>
      </c>
      <c r="H43" s="1">
        <f t="shared" si="7"/>
        <v>2</v>
      </c>
      <c r="I43" s="1">
        <f t="shared" si="8"/>
        <v>0.1</v>
      </c>
      <c r="K43" t="str">
        <f t="shared" si="0"/>
        <v>SW</v>
      </c>
      <c r="L43" t="str">
        <f t="shared" si="1"/>
        <v>Infected treated</v>
      </c>
      <c r="M43" t="str">
        <f t="shared" si="2"/>
        <v>Partners</v>
      </c>
      <c r="N43" t="str">
        <f t="shared" si="3"/>
        <v>Male Circumcision</v>
      </c>
    </row>
    <row r="44" spans="1:14" x14ac:dyDescent="0.25">
      <c r="A44">
        <f t="shared" si="5"/>
        <v>43</v>
      </c>
      <c r="B44" s="1">
        <f t="shared" si="4"/>
        <v>1</v>
      </c>
      <c r="C44" s="1">
        <f t="shared" si="9"/>
        <v>3</v>
      </c>
      <c r="D44" s="1">
        <v>175</v>
      </c>
      <c r="E44" s="1">
        <v>0</v>
      </c>
      <c r="F44" s="1">
        <v>0</v>
      </c>
      <c r="G44" s="1">
        <f t="shared" si="10"/>
        <v>3</v>
      </c>
      <c r="H44" s="1">
        <f t="shared" si="7"/>
        <v>0</v>
      </c>
      <c r="I44" s="1">
        <f t="shared" si="8"/>
        <v>0.1</v>
      </c>
      <c r="K44" t="str">
        <f t="shared" si="0"/>
        <v>SW</v>
      </c>
      <c r="L44" t="str">
        <f t="shared" si="1"/>
        <v>Uninfected</v>
      </c>
      <c r="M44" t="str">
        <f t="shared" si="2"/>
        <v>Needles</v>
      </c>
      <c r="N44" t="str">
        <f t="shared" si="3"/>
        <v>Male Circumcision</v>
      </c>
    </row>
    <row r="45" spans="1:14" x14ac:dyDescent="0.25">
      <c r="A45">
        <f t="shared" si="5"/>
        <v>44</v>
      </c>
      <c r="B45" s="1">
        <f t="shared" si="4"/>
        <v>1</v>
      </c>
      <c r="C45" s="1">
        <f t="shared" si="9"/>
        <v>3</v>
      </c>
      <c r="D45" s="1">
        <v>175</v>
      </c>
      <c r="E45" s="1">
        <v>0</v>
      </c>
      <c r="F45" s="1">
        <v>0</v>
      </c>
      <c r="G45" s="1">
        <f t="shared" si="10"/>
        <v>3</v>
      </c>
      <c r="H45" s="1">
        <f t="shared" si="7"/>
        <v>1</v>
      </c>
      <c r="I45" s="1">
        <f t="shared" si="8"/>
        <v>0.1</v>
      </c>
      <c r="K45" t="str">
        <f t="shared" si="0"/>
        <v>SW</v>
      </c>
      <c r="L45" t="str">
        <f t="shared" si="1"/>
        <v>Infected untreated</v>
      </c>
      <c r="M45" t="str">
        <f t="shared" si="2"/>
        <v>Needles</v>
      </c>
      <c r="N45" t="str">
        <f t="shared" si="3"/>
        <v>Male Circumcision</v>
      </c>
    </row>
    <row r="46" spans="1:14" x14ac:dyDescent="0.25">
      <c r="A46">
        <f t="shared" si="5"/>
        <v>45</v>
      </c>
      <c r="B46" s="1">
        <f t="shared" si="4"/>
        <v>1</v>
      </c>
      <c r="C46" s="1">
        <f t="shared" si="9"/>
        <v>3</v>
      </c>
      <c r="D46" s="1">
        <v>175</v>
      </c>
      <c r="E46" s="1">
        <v>0</v>
      </c>
      <c r="F46" s="1">
        <v>0</v>
      </c>
      <c r="G46" s="1">
        <f t="shared" si="10"/>
        <v>3</v>
      </c>
      <c r="H46" s="1">
        <f t="shared" si="7"/>
        <v>2</v>
      </c>
      <c r="I46" s="1">
        <f t="shared" si="8"/>
        <v>0.1</v>
      </c>
      <c r="K46" t="str">
        <f t="shared" si="0"/>
        <v>SW</v>
      </c>
      <c r="L46" t="str">
        <f t="shared" si="1"/>
        <v>Infected treated</v>
      </c>
      <c r="M46" t="str">
        <f t="shared" si="2"/>
        <v>Needles</v>
      </c>
      <c r="N46" t="str">
        <f t="shared" si="3"/>
        <v>Male Circumcision</v>
      </c>
    </row>
    <row r="47" spans="1:14" x14ac:dyDescent="0.25">
      <c r="A47">
        <f t="shared" si="5"/>
        <v>46</v>
      </c>
      <c r="B47" s="1">
        <f t="shared" si="4"/>
        <v>1</v>
      </c>
      <c r="C47" s="1">
        <f t="shared" si="9"/>
        <v>3</v>
      </c>
      <c r="D47" s="1">
        <v>175</v>
      </c>
      <c r="E47" s="1">
        <v>0</v>
      </c>
      <c r="F47" s="1">
        <v>0</v>
      </c>
      <c r="G47" s="1">
        <f t="shared" si="10"/>
        <v>4</v>
      </c>
      <c r="H47" s="1">
        <f t="shared" si="7"/>
        <v>0</v>
      </c>
      <c r="I47" s="1">
        <f t="shared" si="8"/>
        <v>0.1</v>
      </c>
      <c r="K47" t="str">
        <f t="shared" si="0"/>
        <v>SW</v>
      </c>
      <c r="L47" t="str">
        <f t="shared" si="1"/>
        <v>Uninfected</v>
      </c>
      <c r="M47" t="str">
        <f t="shared" si="2"/>
        <v>HIV Progression</v>
      </c>
      <c r="N47" t="str">
        <f t="shared" si="3"/>
        <v>Male Circumcision</v>
      </c>
    </row>
    <row r="48" spans="1:14" x14ac:dyDescent="0.25">
      <c r="A48">
        <f t="shared" si="5"/>
        <v>47</v>
      </c>
      <c r="B48" s="1">
        <f t="shared" si="4"/>
        <v>1</v>
      </c>
      <c r="C48" s="1">
        <f t="shared" si="9"/>
        <v>3</v>
      </c>
      <c r="D48" s="1">
        <v>175</v>
      </c>
      <c r="E48" s="1">
        <v>0</v>
      </c>
      <c r="F48" s="1">
        <v>0</v>
      </c>
      <c r="G48" s="1">
        <f t="shared" si="10"/>
        <v>4</v>
      </c>
      <c r="H48" s="1">
        <f t="shared" si="7"/>
        <v>1</v>
      </c>
      <c r="I48" s="1">
        <f t="shared" si="8"/>
        <v>0.1</v>
      </c>
      <c r="K48" t="str">
        <f t="shared" si="0"/>
        <v>SW</v>
      </c>
      <c r="L48" t="str">
        <f t="shared" si="1"/>
        <v>Infected untreated</v>
      </c>
      <c r="M48" t="str">
        <f t="shared" si="2"/>
        <v>HIV Progression</v>
      </c>
      <c r="N48" t="str">
        <f t="shared" si="3"/>
        <v>Male Circumcision</v>
      </c>
    </row>
    <row r="49" spans="1:14" x14ac:dyDescent="0.25">
      <c r="A49">
        <f t="shared" si="5"/>
        <v>48</v>
      </c>
      <c r="B49" s="1">
        <f t="shared" si="4"/>
        <v>1</v>
      </c>
      <c r="C49" s="1">
        <f t="shared" si="9"/>
        <v>3</v>
      </c>
      <c r="D49" s="1">
        <v>175</v>
      </c>
      <c r="E49" s="1">
        <v>0</v>
      </c>
      <c r="F49" s="1">
        <v>0</v>
      </c>
      <c r="G49" s="1">
        <f t="shared" si="10"/>
        <v>4</v>
      </c>
      <c r="H49" s="1">
        <f t="shared" si="7"/>
        <v>2</v>
      </c>
      <c r="I49" s="1">
        <f t="shared" si="8"/>
        <v>0.1</v>
      </c>
      <c r="K49" t="str">
        <f t="shared" si="0"/>
        <v>SW</v>
      </c>
      <c r="L49" t="str">
        <f t="shared" si="1"/>
        <v>Infected treated</v>
      </c>
      <c r="M49" t="str">
        <f t="shared" si="2"/>
        <v>HIV Progression</v>
      </c>
      <c r="N49" t="str">
        <f t="shared" si="3"/>
        <v>Male Circumcision</v>
      </c>
    </row>
    <row r="50" spans="1:14" x14ac:dyDescent="0.25">
      <c r="A50">
        <f t="shared" si="5"/>
        <v>49</v>
      </c>
      <c r="B50" s="1">
        <f t="shared" si="4"/>
        <v>1</v>
      </c>
      <c r="C50" s="1">
        <f t="shared" si="9"/>
        <v>3</v>
      </c>
      <c r="D50" s="1">
        <v>175</v>
      </c>
      <c r="E50" s="1">
        <v>0</v>
      </c>
      <c r="F50" s="1">
        <v>0</v>
      </c>
      <c r="G50" s="1">
        <f t="shared" si="10"/>
        <v>5</v>
      </c>
      <c r="H50" s="1">
        <f t="shared" si="7"/>
        <v>0</v>
      </c>
      <c r="I50" s="1">
        <f t="shared" si="8"/>
        <v>0.1</v>
      </c>
      <c r="K50" t="str">
        <f t="shared" si="0"/>
        <v>SW</v>
      </c>
      <c r="L50" t="str">
        <f t="shared" si="1"/>
        <v>Uninfected</v>
      </c>
      <c r="M50" t="str">
        <f t="shared" si="2"/>
        <v>HIV Mortality</v>
      </c>
      <c r="N50" t="str">
        <f t="shared" si="3"/>
        <v>Male Circumcision</v>
      </c>
    </row>
    <row r="51" spans="1:14" x14ac:dyDescent="0.25">
      <c r="A51">
        <f t="shared" si="5"/>
        <v>50</v>
      </c>
      <c r="B51" s="1">
        <f t="shared" si="4"/>
        <v>1</v>
      </c>
      <c r="C51" s="1">
        <f t="shared" si="9"/>
        <v>3</v>
      </c>
      <c r="D51" s="1">
        <v>175</v>
      </c>
      <c r="E51" s="1">
        <v>0</v>
      </c>
      <c r="F51" s="1">
        <v>0</v>
      </c>
      <c r="G51" s="1">
        <f t="shared" si="10"/>
        <v>5</v>
      </c>
      <c r="H51" s="1">
        <f t="shared" si="7"/>
        <v>1</v>
      </c>
      <c r="I51" s="1">
        <f t="shared" si="8"/>
        <v>0.1</v>
      </c>
      <c r="K51" t="str">
        <f t="shared" si="0"/>
        <v>SW</v>
      </c>
      <c r="L51" t="str">
        <f t="shared" si="1"/>
        <v>Infected untreated</v>
      </c>
      <c r="M51" t="str">
        <f t="shared" si="2"/>
        <v>HIV Mortality</v>
      </c>
      <c r="N51" t="str">
        <f t="shared" si="3"/>
        <v>Male Circumcision</v>
      </c>
    </row>
    <row r="52" spans="1:14" x14ac:dyDescent="0.25">
      <c r="A52">
        <f t="shared" si="5"/>
        <v>51</v>
      </c>
      <c r="B52" s="1">
        <f t="shared" si="4"/>
        <v>1</v>
      </c>
      <c r="C52" s="1">
        <f t="shared" si="9"/>
        <v>3</v>
      </c>
      <c r="D52" s="1">
        <v>175</v>
      </c>
      <c r="E52" s="1">
        <v>0</v>
      </c>
      <c r="F52" s="1">
        <v>0</v>
      </c>
      <c r="G52" s="1">
        <f t="shared" si="10"/>
        <v>5</v>
      </c>
      <c r="H52" s="1">
        <f t="shared" si="7"/>
        <v>2</v>
      </c>
      <c r="I52" s="1">
        <f t="shared" si="8"/>
        <v>0.1</v>
      </c>
      <c r="K52" t="str">
        <f t="shared" si="0"/>
        <v>SW</v>
      </c>
      <c r="L52" t="str">
        <f t="shared" si="1"/>
        <v>Infected treated</v>
      </c>
      <c r="M52" t="str">
        <f t="shared" si="2"/>
        <v>HIV Mortality</v>
      </c>
      <c r="N52" t="str">
        <f t="shared" si="3"/>
        <v>Male Circumcision</v>
      </c>
    </row>
    <row r="53" spans="1:14" x14ac:dyDescent="0.25">
      <c r="A53">
        <f t="shared" si="5"/>
        <v>52</v>
      </c>
      <c r="B53" s="1">
        <f t="shared" si="4"/>
        <v>1</v>
      </c>
      <c r="C53" s="1">
        <f t="shared" si="9"/>
        <v>3</v>
      </c>
      <c r="D53" s="1">
        <v>175</v>
      </c>
      <c r="E53" s="1">
        <v>0</v>
      </c>
      <c r="F53" s="1">
        <v>0</v>
      </c>
      <c r="G53" s="1">
        <f t="shared" si="10"/>
        <v>6</v>
      </c>
      <c r="H53" s="1">
        <f t="shared" si="7"/>
        <v>0</v>
      </c>
      <c r="I53" s="1">
        <f t="shared" si="8"/>
        <v>0.1</v>
      </c>
      <c r="K53" t="str">
        <f t="shared" si="0"/>
        <v>SW</v>
      </c>
      <c r="L53" t="str">
        <f t="shared" si="1"/>
        <v>Uninfected</v>
      </c>
      <c r="M53" t="b">
        <f t="shared" si="2"/>
        <v>0</v>
      </c>
      <c r="N53" t="str">
        <f t="shared" si="3"/>
        <v>Male Circumcision</v>
      </c>
    </row>
    <row r="54" spans="1:14" x14ac:dyDescent="0.25">
      <c r="A54">
        <f t="shared" si="5"/>
        <v>53</v>
      </c>
      <c r="B54" s="1">
        <f t="shared" si="4"/>
        <v>1</v>
      </c>
      <c r="C54" s="1">
        <f t="shared" si="9"/>
        <v>3</v>
      </c>
      <c r="D54" s="1">
        <v>175</v>
      </c>
      <c r="E54" s="1">
        <v>0</v>
      </c>
      <c r="F54" s="1">
        <v>0</v>
      </c>
      <c r="G54" s="1">
        <f t="shared" si="10"/>
        <v>6</v>
      </c>
      <c r="H54" s="1">
        <f t="shared" si="7"/>
        <v>1</v>
      </c>
      <c r="I54" s="1">
        <f t="shared" si="8"/>
        <v>0.1</v>
      </c>
      <c r="K54" t="str">
        <f t="shared" si="0"/>
        <v>SW</v>
      </c>
      <c r="L54" t="str">
        <f t="shared" si="1"/>
        <v>Infected untreated</v>
      </c>
      <c r="M54" t="b">
        <f t="shared" si="2"/>
        <v>0</v>
      </c>
      <c r="N54" t="str">
        <f t="shared" si="3"/>
        <v>Male Circumcision</v>
      </c>
    </row>
    <row r="55" spans="1:14" x14ac:dyDescent="0.25">
      <c r="A55">
        <f t="shared" si="5"/>
        <v>54</v>
      </c>
      <c r="B55" s="1">
        <f t="shared" si="4"/>
        <v>1</v>
      </c>
      <c r="C55" s="1">
        <f t="shared" si="9"/>
        <v>3</v>
      </c>
      <c r="D55" s="1">
        <v>175</v>
      </c>
      <c r="E55" s="1">
        <v>0</v>
      </c>
      <c r="F55" s="1">
        <v>0</v>
      </c>
      <c r="G55" s="1">
        <f t="shared" si="10"/>
        <v>6</v>
      </c>
      <c r="H55" s="1">
        <f t="shared" si="7"/>
        <v>2</v>
      </c>
      <c r="I55" s="1">
        <f t="shared" si="8"/>
        <v>0.1</v>
      </c>
      <c r="K55" t="str">
        <f t="shared" si="0"/>
        <v>SW</v>
      </c>
      <c r="L55" t="str">
        <f t="shared" si="1"/>
        <v>Infected treated</v>
      </c>
      <c r="M55" t="b">
        <f t="shared" si="2"/>
        <v>0</v>
      </c>
      <c r="N55" t="str">
        <f t="shared" si="3"/>
        <v>Male Circumcision</v>
      </c>
    </row>
    <row r="56" spans="1:14" x14ac:dyDescent="0.25">
      <c r="A56">
        <f t="shared" si="5"/>
        <v>55</v>
      </c>
      <c r="B56" s="1">
        <f t="shared" si="4"/>
        <v>1</v>
      </c>
      <c r="C56" s="1">
        <f t="shared" si="9"/>
        <v>4</v>
      </c>
      <c r="D56" s="1">
        <v>175</v>
      </c>
      <c r="E56" s="1">
        <v>0</v>
      </c>
      <c r="F56" s="1">
        <v>0</v>
      </c>
      <c r="G56" s="1">
        <f t="shared" si="10"/>
        <v>1</v>
      </c>
      <c r="H56" s="1">
        <f t="shared" si="7"/>
        <v>0</v>
      </c>
      <c r="I56" s="1">
        <f t="shared" si="8"/>
        <v>0.1</v>
      </c>
      <c r="K56" t="str">
        <f t="shared" si="0"/>
        <v>MSM</v>
      </c>
      <c r="L56" t="str">
        <f t="shared" si="1"/>
        <v>Uninfected</v>
      </c>
      <c r="M56" t="str">
        <f t="shared" si="2"/>
        <v>Condom use</v>
      </c>
      <c r="N56" t="str">
        <f t="shared" si="3"/>
        <v>Male Circumcision</v>
      </c>
    </row>
    <row r="57" spans="1:14" x14ac:dyDescent="0.25">
      <c r="A57">
        <f t="shared" si="5"/>
        <v>56</v>
      </c>
      <c r="B57" s="1">
        <f t="shared" si="4"/>
        <v>1</v>
      </c>
      <c r="C57" s="1">
        <f t="shared" si="9"/>
        <v>4</v>
      </c>
      <c r="D57" s="1">
        <v>175</v>
      </c>
      <c r="E57" s="1">
        <v>0</v>
      </c>
      <c r="F57" s="1">
        <v>0</v>
      </c>
      <c r="G57" s="1">
        <f t="shared" si="10"/>
        <v>1</v>
      </c>
      <c r="H57" s="1">
        <f t="shared" si="7"/>
        <v>1</v>
      </c>
      <c r="I57" s="1">
        <f t="shared" si="8"/>
        <v>0.1</v>
      </c>
      <c r="K57" t="str">
        <f t="shared" si="0"/>
        <v>MSM</v>
      </c>
      <c r="L57" t="str">
        <f t="shared" si="1"/>
        <v>Infected untreated</v>
      </c>
      <c r="M57" t="str">
        <f t="shared" si="2"/>
        <v>Condom use</v>
      </c>
      <c r="N57" t="str">
        <f t="shared" si="3"/>
        <v>Male Circumcision</v>
      </c>
    </row>
    <row r="58" spans="1:14" x14ac:dyDescent="0.25">
      <c r="A58">
        <f t="shared" si="5"/>
        <v>57</v>
      </c>
      <c r="B58" s="1">
        <f t="shared" si="4"/>
        <v>1</v>
      </c>
      <c r="C58" s="1">
        <f t="shared" si="9"/>
        <v>4</v>
      </c>
      <c r="D58" s="1">
        <v>175</v>
      </c>
      <c r="E58" s="1">
        <v>0</v>
      </c>
      <c r="F58" s="1">
        <v>0</v>
      </c>
      <c r="G58" s="1">
        <f t="shared" si="10"/>
        <v>1</v>
      </c>
      <c r="H58" s="1">
        <f t="shared" si="7"/>
        <v>2</v>
      </c>
      <c r="I58" s="1">
        <f t="shared" si="8"/>
        <v>0.1</v>
      </c>
      <c r="K58" t="str">
        <f t="shared" si="0"/>
        <v>MSM</v>
      </c>
      <c r="L58" t="str">
        <f t="shared" si="1"/>
        <v>Infected treated</v>
      </c>
      <c r="M58" t="str">
        <f t="shared" si="2"/>
        <v>Condom use</v>
      </c>
      <c r="N58" t="str">
        <f t="shared" si="3"/>
        <v>Male Circumcision</v>
      </c>
    </row>
    <row r="59" spans="1:14" x14ac:dyDescent="0.25">
      <c r="A59">
        <f t="shared" si="5"/>
        <v>58</v>
      </c>
      <c r="B59" s="1">
        <f t="shared" si="4"/>
        <v>1</v>
      </c>
      <c r="C59" s="1">
        <f t="shared" si="9"/>
        <v>4</v>
      </c>
      <c r="D59" s="1">
        <v>175</v>
      </c>
      <c r="E59" s="1">
        <v>0</v>
      </c>
      <c r="F59" s="1">
        <v>0</v>
      </c>
      <c r="G59" s="1">
        <f t="shared" si="10"/>
        <v>2</v>
      </c>
      <c r="H59" s="1">
        <f t="shared" si="7"/>
        <v>0</v>
      </c>
      <c r="I59" s="1">
        <f t="shared" si="8"/>
        <v>0.1</v>
      </c>
      <c r="K59" t="str">
        <f t="shared" si="0"/>
        <v>MSM</v>
      </c>
      <c r="L59" t="str">
        <f t="shared" si="1"/>
        <v>Uninfected</v>
      </c>
      <c r="M59" t="str">
        <f t="shared" si="2"/>
        <v>Partners</v>
      </c>
      <c r="N59" t="str">
        <f t="shared" si="3"/>
        <v>Male Circumcision</v>
      </c>
    </row>
    <row r="60" spans="1:14" x14ac:dyDescent="0.25">
      <c r="A60">
        <f t="shared" si="5"/>
        <v>59</v>
      </c>
      <c r="B60" s="1">
        <f t="shared" si="4"/>
        <v>1</v>
      </c>
      <c r="C60" s="1">
        <f t="shared" si="9"/>
        <v>4</v>
      </c>
      <c r="D60" s="1">
        <v>175</v>
      </c>
      <c r="E60" s="1">
        <v>0</v>
      </c>
      <c r="F60" s="1">
        <v>0</v>
      </c>
      <c r="G60" s="1">
        <f t="shared" si="10"/>
        <v>2</v>
      </c>
      <c r="H60" s="1">
        <f t="shared" si="7"/>
        <v>1</v>
      </c>
      <c r="I60" s="1">
        <f t="shared" si="8"/>
        <v>0.1</v>
      </c>
      <c r="K60" t="str">
        <f t="shared" si="0"/>
        <v>MSM</v>
      </c>
      <c r="L60" t="str">
        <f t="shared" si="1"/>
        <v>Infected untreated</v>
      </c>
      <c r="M60" t="str">
        <f t="shared" si="2"/>
        <v>Partners</v>
      </c>
      <c r="N60" t="str">
        <f t="shared" si="3"/>
        <v>Male Circumcision</v>
      </c>
    </row>
    <row r="61" spans="1:14" x14ac:dyDescent="0.25">
      <c r="A61">
        <f t="shared" si="5"/>
        <v>60</v>
      </c>
      <c r="B61" s="1">
        <f t="shared" si="4"/>
        <v>1</v>
      </c>
      <c r="C61" s="1">
        <f t="shared" si="9"/>
        <v>4</v>
      </c>
      <c r="D61" s="1">
        <v>175</v>
      </c>
      <c r="E61" s="1">
        <v>0</v>
      </c>
      <c r="F61" s="1">
        <v>0</v>
      </c>
      <c r="G61" s="1">
        <f t="shared" si="10"/>
        <v>2</v>
      </c>
      <c r="H61" s="1">
        <f t="shared" si="7"/>
        <v>2</v>
      </c>
      <c r="I61" s="1">
        <f t="shared" si="8"/>
        <v>0.1</v>
      </c>
      <c r="K61" t="str">
        <f t="shared" si="0"/>
        <v>MSM</v>
      </c>
      <c r="L61" t="str">
        <f t="shared" si="1"/>
        <v>Infected treated</v>
      </c>
      <c r="M61" t="str">
        <f t="shared" si="2"/>
        <v>Partners</v>
      </c>
      <c r="N61" t="str">
        <f t="shared" si="3"/>
        <v>Male Circumcision</v>
      </c>
    </row>
    <row r="62" spans="1:14" x14ac:dyDescent="0.25">
      <c r="A62">
        <f t="shared" si="5"/>
        <v>61</v>
      </c>
      <c r="B62" s="1">
        <f t="shared" si="4"/>
        <v>1</v>
      </c>
      <c r="C62" s="1">
        <f t="shared" si="9"/>
        <v>4</v>
      </c>
      <c r="D62" s="1">
        <v>175</v>
      </c>
      <c r="E62" s="1">
        <v>0</v>
      </c>
      <c r="F62" s="1">
        <v>0</v>
      </c>
      <c r="G62" s="1">
        <f t="shared" si="10"/>
        <v>3</v>
      </c>
      <c r="H62" s="1">
        <f t="shared" si="7"/>
        <v>0</v>
      </c>
      <c r="I62" s="1">
        <f t="shared" si="8"/>
        <v>0.1</v>
      </c>
      <c r="K62" t="str">
        <f t="shared" si="0"/>
        <v>MSM</v>
      </c>
      <c r="L62" t="str">
        <f t="shared" si="1"/>
        <v>Uninfected</v>
      </c>
      <c r="M62" t="str">
        <f t="shared" si="2"/>
        <v>Needles</v>
      </c>
      <c r="N62" t="str">
        <f t="shared" si="3"/>
        <v>Male Circumcision</v>
      </c>
    </row>
    <row r="63" spans="1:14" x14ac:dyDescent="0.25">
      <c r="A63">
        <f t="shared" si="5"/>
        <v>62</v>
      </c>
      <c r="B63" s="1">
        <f t="shared" si="4"/>
        <v>1</v>
      </c>
      <c r="C63" s="1">
        <f t="shared" si="9"/>
        <v>4</v>
      </c>
      <c r="D63" s="1">
        <v>175</v>
      </c>
      <c r="E63" s="1">
        <v>0</v>
      </c>
      <c r="F63" s="1">
        <v>0</v>
      </c>
      <c r="G63" s="1">
        <f t="shared" si="10"/>
        <v>3</v>
      </c>
      <c r="H63" s="1">
        <f t="shared" si="7"/>
        <v>1</v>
      </c>
      <c r="I63" s="1">
        <f t="shared" si="8"/>
        <v>0.1</v>
      </c>
      <c r="K63" t="str">
        <f t="shared" si="0"/>
        <v>MSM</v>
      </c>
      <c r="L63" t="str">
        <f t="shared" si="1"/>
        <v>Infected untreated</v>
      </c>
      <c r="M63" t="str">
        <f t="shared" si="2"/>
        <v>Needles</v>
      </c>
      <c r="N63" t="str">
        <f t="shared" si="3"/>
        <v>Male Circumcision</v>
      </c>
    </row>
    <row r="64" spans="1:14" x14ac:dyDescent="0.25">
      <c r="A64">
        <f t="shared" si="5"/>
        <v>63</v>
      </c>
      <c r="B64" s="1">
        <f t="shared" si="4"/>
        <v>1</v>
      </c>
      <c r="C64" s="1">
        <f t="shared" si="9"/>
        <v>4</v>
      </c>
      <c r="D64" s="1">
        <v>175</v>
      </c>
      <c r="E64" s="1">
        <v>0</v>
      </c>
      <c r="F64" s="1">
        <v>0</v>
      </c>
      <c r="G64" s="1">
        <f t="shared" si="10"/>
        <v>3</v>
      </c>
      <c r="H64" s="1">
        <f t="shared" si="7"/>
        <v>2</v>
      </c>
      <c r="I64" s="1">
        <f t="shared" si="8"/>
        <v>0.1</v>
      </c>
      <c r="K64" t="str">
        <f t="shared" si="0"/>
        <v>MSM</v>
      </c>
      <c r="L64" t="str">
        <f t="shared" si="1"/>
        <v>Infected treated</v>
      </c>
      <c r="M64" t="str">
        <f t="shared" si="2"/>
        <v>Needles</v>
      </c>
      <c r="N64" t="str">
        <f t="shared" si="3"/>
        <v>Male Circumcision</v>
      </c>
    </row>
    <row r="65" spans="1:14" x14ac:dyDescent="0.25">
      <c r="A65">
        <f t="shared" si="5"/>
        <v>64</v>
      </c>
      <c r="B65" s="1">
        <f t="shared" si="4"/>
        <v>1</v>
      </c>
      <c r="C65" s="1">
        <f t="shared" si="9"/>
        <v>4</v>
      </c>
      <c r="D65" s="1">
        <v>175</v>
      </c>
      <c r="E65" s="1">
        <v>0</v>
      </c>
      <c r="F65" s="1">
        <v>0</v>
      </c>
      <c r="G65" s="1">
        <f t="shared" si="10"/>
        <v>4</v>
      </c>
      <c r="H65" s="1">
        <f t="shared" si="7"/>
        <v>0</v>
      </c>
      <c r="I65" s="1">
        <f t="shared" si="8"/>
        <v>0.1</v>
      </c>
      <c r="K65" t="str">
        <f t="shared" si="0"/>
        <v>MSM</v>
      </c>
      <c r="L65" t="str">
        <f t="shared" si="1"/>
        <v>Uninfected</v>
      </c>
      <c r="M65" t="str">
        <f t="shared" si="2"/>
        <v>HIV Progression</v>
      </c>
      <c r="N65" t="str">
        <f t="shared" si="3"/>
        <v>Male Circumcision</v>
      </c>
    </row>
    <row r="66" spans="1:14" x14ac:dyDescent="0.25">
      <c r="A66">
        <f t="shared" si="5"/>
        <v>65</v>
      </c>
      <c r="B66" s="1">
        <f t="shared" si="4"/>
        <v>1</v>
      </c>
      <c r="C66" s="1">
        <f t="shared" si="9"/>
        <v>4</v>
      </c>
      <c r="D66" s="1">
        <v>175</v>
      </c>
      <c r="E66" s="1">
        <v>0</v>
      </c>
      <c r="F66" s="1">
        <v>0</v>
      </c>
      <c r="G66" s="1">
        <f t="shared" si="10"/>
        <v>4</v>
      </c>
      <c r="H66" s="1">
        <f t="shared" si="7"/>
        <v>1</v>
      </c>
      <c r="I66" s="1">
        <f t="shared" si="8"/>
        <v>0.1</v>
      </c>
      <c r="K66" t="str">
        <f t="shared" si="0"/>
        <v>MSM</v>
      </c>
      <c r="L66" t="str">
        <f t="shared" si="1"/>
        <v>Infected untreated</v>
      </c>
      <c r="M66" t="str">
        <f t="shared" si="2"/>
        <v>HIV Progression</v>
      </c>
      <c r="N66" t="str">
        <f t="shared" si="3"/>
        <v>Male Circumcision</v>
      </c>
    </row>
    <row r="67" spans="1:14" x14ac:dyDescent="0.25">
      <c r="A67">
        <f t="shared" si="5"/>
        <v>66</v>
      </c>
      <c r="B67" s="1">
        <f t="shared" si="4"/>
        <v>1</v>
      </c>
      <c r="C67" s="1">
        <f t="shared" si="9"/>
        <v>4</v>
      </c>
      <c r="D67" s="1">
        <v>175</v>
      </c>
      <c r="E67" s="1">
        <v>0</v>
      </c>
      <c r="F67" s="1">
        <v>0</v>
      </c>
      <c r="G67" s="1">
        <f t="shared" si="10"/>
        <v>4</v>
      </c>
      <c r="H67" s="1">
        <f t="shared" si="7"/>
        <v>2</v>
      </c>
      <c r="I67" s="1">
        <f t="shared" si="8"/>
        <v>0.1</v>
      </c>
      <c r="K67" t="str">
        <f t="shared" ref="K67:K130" si="11">IF(C67=1, "GenPopMale", IF(C67=2,"GenPopFemale", IF(C67=3,"SW",IF(C67=4,"MSM",IF(C67=5, "IDU")))))</f>
        <v>MSM</v>
      </c>
      <c r="L67" t="str">
        <f t="shared" ref="L67:L130" si="12">IF(H67=1,"Infected untreated",IF(H67=0,"Uninfected","Infected treated"))</f>
        <v>Infected treated</v>
      </c>
      <c r="M67" t="str">
        <f t="shared" ref="M67:M130" si="13">IF(G67=1,"Condom use",IF(G67=2,"Partners",IF(G67=3,"Needles",IF(G67=4,"HIV Progression",IF(G67=5,"HIV Mortality")))))</f>
        <v>HIV Progression</v>
      </c>
      <c r="N67" t="str">
        <f t="shared" ref="N67:N130" si="14">IF(B67=1,"Male Circumcision",IF(B67=2,"VCT",IF(B67=3,"Media",IF(B67=4,"SW Programs",IF(B67=5,"NEP",IF(B67=6,"MMT",IF(B67=7,"CD4 Monitoring",IF(B67=8,"VL monitoring"))))))))</f>
        <v>Male Circumcision</v>
      </c>
    </row>
    <row r="68" spans="1:14" x14ac:dyDescent="0.25">
      <c r="A68">
        <f t="shared" si="5"/>
        <v>67</v>
      </c>
      <c r="B68" s="1">
        <f t="shared" ref="B68:B91" si="15">B67</f>
        <v>1</v>
      </c>
      <c r="C68" s="1">
        <f t="shared" si="9"/>
        <v>4</v>
      </c>
      <c r="D68" s="1">
        <v>175</v>
      </c>
      <c r="E68" s="1">
        <v>0</v>
      </c>
      <c r="F68" s="1">
        <v>0</v>
      </c>
      <c r="G68" s="1">
        <f t="shared" si="10"/>
        <v>5</v>
      </c>
      <c r="H68" s="1">
        <f t="shared" si="7"/>
        <v>0</v>
      </c>
      <c r="I68" s="1">
        <f t="shared" si="8"/>
        <v>0.1</v>
      </c>
      <c r="K68" t="str">
        <f t="shared" si="11"/>
        <v>MSM</v>
      </c>
      <c r="L68" t="str">
        <f t="shared" si="12"/>
        <v>Uninfected</v>
      </c>
      <c r="M68" t="str">
        <f t="shared" si="13"/>
        <v>HIV Mortality</v>
      </c>
      <c r="N68" t="str">
        <f t="shared" si="14"/>
        <v>Male Circumcision</v>
      </c>
    </row>
    <row r="69" spans="1:14" x14ac:dyDescent="0.25">
      <c r="A69">
        <f t="shared" si="5"/>
        <v>68</v>
      </c>
      <c r="B69" s="1">
        <f t="shared" si="15"/>
        <v>1</v>
      </c>
      <c r="C69" s="1">
        <f t="shared" si="9"/>
        <v>4</v>
      </c>
      <c r="D69" s="1">
        <v>175</v>
      </c>
      <c r="E69" s="1">
        <v>0</v>
      </c>
      <c r="F69" s="1">
        <v>0</v>
      </c>
      <c r="G69" s="1">
        <f t="shared" si="10"/>
        <v>5</v>
      </c>
      <c r="H69" s="1">
        <f t="shared" si="7"/>
        <v>1</v>
      </c>
      <c r="I69" s="1">
        <f t="shared" si="8"/>
        <v>0.1</v>
      </c>
      <c r="K69" t="str">
        <f t="shared" si="11"/>
        <v>MSM</v>
      </c>
      <c r="L69" t="str">
        <f t="shared" si="12"/>
        <v>Infected untreated</v>
      </c>
      <c r="M69" t="str">
        <f t="shared" si="13"/>
        <v>HIV Mortality</v>
      </c>
      <c r="N69" t="str">
        <f t="shared" si="14"/>
        <v>Male Circumcision</v>
      </c>
    </row>
    <row r="70" spans="1:14" x14ac:dyDescent="0.25">
      <c r="A70">
        <f t="shared" ref="A70:A133" si="16">A69+1</f>
        <v>69</v>
      </c>
      <c r="B70" s="1">
        <f t="shared" si="15"/>
        <v>1</v>
      </c>
      <c r="C70" s="1">
        <f t="shared" si="9"/>
        <v>4</v>
      </c>
      <c r="D70" s="1">
        <v>175</v>
      </c>
      <c r="E70" s="1">
        <v>0</v>
      </c>
      <c r="F70" s="1">
        <v>0</v>
      </c>
      <c r="G70" s="1">
        <f t="shared" si="10"/>
        <v>5</v>
      </c>
      <c r="H70" s="1">
        <f t="shared" ref="H70:H133" si="17">H67</f>
        <v>2</v>
      </c>
      <c r="I70" s="1">
        <f t="shared" ref="I70:I133" si="18">I69</f>
        <v>0.1</v>
      </c>
      <c r="K70" t="str">
        <f t="shared" si="11"/>
        <v>MSM</v>
      </c>
      <c r="L70" t="str">
        <f t="shared" si="12"/>
        <v>Infected treated</v>
      </c>
      <c r="M70" t="str">
        <f t="shared" si="13"/>
        <v>HIV Mortality</v>
      </c>
      <c r="N70" t="str">
        <f t="shared" si="14"/>
        <v>Male Circumcision</v>
      </c>
    </row>
    <row r="71" spans="1:14" x14ac:dyDescent="0.25">
      <c r="A71">
        <f t="shared" si="16"/>
        <v>70</v>
      </c>
      <c r="B71" s="1">
        <f t="shared" si="15"/>
        <v>1</v>
      </c>
      <c r="C71" s="1">
        <f>C53+1</f>
        <v>4</v>
      </c>
      <c r="D71" s="1">
        <v>175</v>
      </c>
      <c r="E71" s="1">
        <v>0</v>
      </c>
      <c r="F71" s="1">
        <v>0</v>
      </c>
      <c r="G71" s="1">
        <f>G53</f>
        <v>6</v>
      </c>
      <c r="H71" s="1">
        <f t="shared" si="17"/>
        <v>0</v>
      </c>
      <c r="I71" s="1">
        <f t="shared" si="18"/>
        <v>0.1</v>
      </c>
      <c r="K71" t="str">
        <f t="shared" si="11"/>
        <v>MSM</v>
      </c>
      <c r="L71" t="str">
        <f t="shared" si="12"/>
        <v>Uninfected</v>
      </c>
      <c r="M71" t="b">
        <f t="shared" si="13"/>
        <v>0</v>
      </c>
      <c r="N71" t="str">
        <f t="shared" si="14"/>
        <v>Male Circumcision</v>
      </c>
    </row>
    <row r="72" spans="1:14" x14ac:dyDescent="0.25">
      <c r="A72">
        <f t="shared" si="16"/>
        <v>71</v>
      </c>
      <c r="B72" s="1">
        <f t="shared" si="15"/>
        <v>1</v>
      </c>
      <c r="C72" s="1">
        <f t="shared" si="9"/>
        <v>4</v>
      </c>
      <c r="D72" s="1">
        <v>175</v>
      </c>
      <c r="E72" s="1">
        <v>0</v>
      </c>
      <c r="F72" s="1">
        <v>0</v>
      </c>
      <c r="G72" s="1">
        <f t="shared" si="10"/>
        <v>6</v>
      </c>
      <c r="H72" s="1">
        <f t="shared" si="17"/>
        <v>1</v>
      </c>
      <c r="I72" s="1">
        <f t="shared" si="18"/>
        <v>0.1</v>
      </c>
      <c r="K72" t="str">
        <f t="shared" si="11"/>
        <v>MSM</v>
      </c>
      <c r="L72" t="str">
        <f t="shared" si="12"/>
        <v>Infected untreated</v>
      </c>
      <c r="M72" t="b">
        <f t="shared" si="13"/>
        <v>0</v>
      </c>
      <c r="N72" t="str">
        <f t="shared" si="14"/>
        <v>Male Circumcision</v>
      </c>
    </row>
    <row r="73" spans="1:14" x14ac:dyDescent="0.25">
      <c r="A73">
        <f t="shared" si="16"/>
        <v>72</v>
      </c>
      <c r="B73" s="1">
        <f t="shared" si="15"/>
        <v>1</v>
      </c>
      <c r="C73" s="1">
        <f t="shared" si="9"/>
        <v>4</v>
      </c>
      <c r="D73" s="1">
        <v>175</v>
      </c>
      <c r="E73" s="1">
        <v>0</v>
      </c>
      <c r="F73" s="1">
        <v>0</v>
      </c>
      <c r="G73" s="1">
        <f t="shared" si="10"/>
        <v>6</v>
      </c>
      <c r="H73" s="1">
        <f t="shared" si="17"/>
        <v>2</v>
      </c>
      <c r="I73" s="1">
        <f t="shared" si="18"/>
        <v>0.1</v>
      </c>
      <c r="K73" t="str">
        <f t="shared" si="11"/>
        <v>MSM</v>
      </c>
      <c r="L73" t="str">
        <f t="shared" si="12"/>
        <v>Infected treated</v>
      </c>
      <c r="M73" t="b">
        <f t="shared" si="13"/>
        <v>0</v>
      </c>
      <c r="N73" t="str">
        <f t="shared" si="14"/>
        <v>Male Circumcision</v>
      </c>
    </row>
    <row r="74" spans="1:14" x14ac:dyDescent="0.25">
      <c r="A74">
        <f t="shared" si="16"/>
        <v>73</v>
      </c>
      <c r="B74" s="1">
        <f t="shared" si="15"/>
        <v>1</v>
      </c>
      <c r="C74" s="1">
        <f t="shared" si="9"/>
        <v>5</v>
      </c>
      <c r="D74" s="1">
        <v>175</v>
      </c>
      <c r="E74" s="1">
        <v>0</v>
      </c>
      <c r="F74" s="1">
        <v>0</v>
      </c>
      <c r="G74" s="1">
        <f t="shared" si="10"/>
        <v>1</v>
      </c>
      <c r="H74" s="1">
        <f t="shared" si="17"/>
        <v>0</v>
      </c>
      <c r="I74" s="1">
        <f t="shared" si="18"/>
        <v>0.1</v>
      </c>
      <c r="K74" t="str">
        <f t="shared" si="11"/>
        <v>IDU</v>
      </c>
      <c r="L74" t="str">
        <f t="shared" si="12"/>
        <v>Uninfected</v>
      </c>
      <c r="M74" t="str">
        <f t="shared" si="13"/>
        <v>Condom use</v>
      </c>
      <c r="N74" t="str">
        <f t="shared" si="14"/>
        <v>Male Circumcision</v>
      </c>
    </row>
    <row r="75" spans="1:14" x14ac:dyDescent="0.25">
      <c r="A75">
        <f t="shared" si="16"/>
        <v>74</v>
      </c>
      <c r="B75" s="1">
        <f t="shared" si="15"/>
        <v>1</v>
      </c>
      <c r="C75" s="1">
        <f t="shared" si="9"/>
        <v>5</v>
      </c>
      <c r="D75" s="1">
        <v>175</v>
      </c>
      <c r="E75" s="1">
        <v>0</v>
      </c>
      <c r="F75" s="1">
        <v>0</v>
      </c>
      <c r="G75" s="1">
        <f t="shared" si="10"/>
        <v>1</v>
      </c>
      <c r="H75" s="1">
        <f t="shared" si="17"/>
        <v>1</v>
      </c>
      <c r="I75" s="1">
        <f t="shared" si="18"/>
        <v>0.1</v>
      </c>
      <c r="K75" t="str">
        <f t="shared" si="11"/>
        <v>IDU</v>
      </c>
      <c r="L75" t="str">
        <f t="shared" si="12"/>
        <v>Infected untreated</v>
      </c>
      <c r="M75" t="str">
        <f t="shared" si="13"/>
        <v>Condom use</v>
      </c>
      <c r="N75" t="str">
        <f t="shared" si="14"/>
        <v>Male Circumcision</v>
      </c>
    </row>
    <row r="76" spans="1:14" x14ac:dyDescent="0.25">
      <c r="A76">
        <f t="shared" si="16"/>
        <v>75</v>
      </c>
      <c r="B76" s="1">
        <f t="shared" si="15"/>
        <v>1</v>
      </c>
      <c r="C76" s="1">
        <f t="shared" si="9"/>
        <v>5</v>
      </c>
      <c r="D76" s="1">
        <v>175</v>
      </c>
      <c r="E76" s="1">
        <v>0</v>
      </c>
      <c r="F76" s="1">
        <v>0</v>
      </c>
      <c r="G76" s="1">
        <f t="shared" si="10"/>
        <v>1</v>
      </c>
      <c r="H76" s="1">
        <f t="shared" si="17"/>
        <v>2</v>
      </c>
      <c r="I76" s="1">
        <f t="shared" si="18"/>
        <v>0.1</v>
      </c>
      <c r="K76" t="str">
        <f t="shared" si="11"/>
        <v>IDU</v>
      </c>
      <c r="L76" t="str">
        <f t="shared" si="12"/>
        <v>Infected treated</v>
      </c>
      <c r="M76" t="str">
        <f t="shared" si="13"/>
        <v>Condom use</v>
      </c>
      <c r="N76" t="str">
        <f t="shared" si="14"/>
        <v>Male Circumcision</v>
      </c>
    </row>
    <row r="77" spans="1:14" x14ac:dyDescent="0.25">
      <c r="A77">
        <f t="shared" si="16"/>
        <v>76</v>
      </c>
      <c r="B77" s="1">
        <f t="shared" si="15"/>
        <v>1</v>
      </c>
      <c r="C77" s="1">
        <f t="shared" si="9"/>
        <v>5</v>
      </c>
      <c r="D77" s="1">
        <v>175</v>
      </c>
      <c r="E77" s="1">
        <v>0</v>
      </c>
      <c r="F77" s="1">
        <v>0</v>
      </c>
      <c r="G77" s="1">
        <f t="shared" si="10"/>
        <v>2</v>
      </c>
      <c r="H77" s="1">
        <f t="shared" si="17"/>
        <v>0</v>
      </c>
      <c r="I77" s="1">
        <f t="shared" si="18"/>
        <v>0.1</v>
      </c>
      <c r="K77" t="str">
        <f t="shared" si="11"/>
        <v>IDU</v>
      </c>
      <c r="L77" t="str">
        <f t="shared" si="12"/>
        <v>Uninfected</v>
      </c>
      <c r="M77" t="str">
        <f t="shared" si="13"/>
        <v>Partners</v>
      </c>
      <c r="N77" t="str">
        <f t="shared" si="14"/>
        <v>Male Circumcision</v>
      </c>
    </row>
    <row r="78" spans="1:14" x14ac:dyDescent="0.25">
      <c r="A78">
        <f t="shared" si="16"/>
        <v>77</v>
      </c>
      <c r="B78" s="1">
        <f t="shared" si="15"/>
        <v>1</v>
      </c>
      <c r="C78" s="1">
        <f t="shared" si="9"/>
        <v>5</v>
      </c>
      <c r="D78" s="1">
        <v>175</v>
      </c>
      <c r="E78" s="1">
        <v>0</v>
      </c>
      <c r="F78" s="1">
        <v>0</v>
      </c>
      <c r="G78" s="1">
        <f t="shared" si="10"/>
        <v>2</v>
      </c>
      <c r="H78" s="1">
        <f t="shared" si="17"/>
        <v>1</v>
      </c>
      <c r="I78" s="1">
        <f t="shared" si="18"/>
        <v>0.1</v>
      </c>
      <c r="K78" t="str">
        <f t="shared" si="11"/>
        <v>IDU</v>
      </c>
      <c r="L78" t="str">
        <f t="shared" si="12"/>
        <v>Infected untreated</v>
      </c>
      <c r="M78" t="str">
        <f t="shared" si="13"/>
        <v>Partners</v>
      </c>
      <c r="N78" t="str">
        <f t="shared" si="14"/>
        <v>Male Circumcision</v>
      </c>
    </row>
    <row r="79" spans="1:14" x14ac:dyDescent="0.25">
      <c r="A79">
        <f t="shared" si="16"/>
        <v>78</v>
      </c>
      <c r="B79" s="1">
        <f t="shared" si="15"/>
        <v>1</v>
      </c>
      <c r="C79" s="1">
        <f t="shared" si="9"/>
        <v>5</v>
      </c>
      <c r="D79" s="1">
        <v>175</v>
      </c>
      <c r="E79" s="1">
        <v>0</v>
      </c>
      <c r="F79" s="1">
        <v>0</v>
      </c>
      <c r="G79" s="1">
        <f t="shared" si="10"/>
        <v>2</v>
      </c>
      <c r="H79" s="1">
        <f t="shared" si="17"/>
        <v>2</v>
      </c>
      <c r="I79" s="1">
        <f t="shared" si="18"/>
        <v>0.1</v>
      </c>
      <c r="K79" t="str">
        <f t="shared" si="11"/>
        <v>IDU</v>
      </c>
      <c r="L79" t="str">
        <f t="shared" si="12"/>
        <v>Infected treated</v>
      </c>
      <c r="M79" t="str">
        <f t="shared" si="13"/>
        <v>Partners</v>
      </c>
      <c r="N79" t="str">
        <f t="shared" si="14"/>
        <v>Male Circumcision</v>
      </c>
    </row>
    <row r="80" spans="1:14" x14ac:dyDescent="0.25">
      <c r="A80">
        <f t="shared" si="16"/>
        <v>79</v>
      </c>
      <c r="B80" s="1">
        <f t="shared" si="15"/>
        <v>1</v>
      </c>
      <c r="C80" s="1">
        <f t="shared" si="9"/>
        <v>5</v>
      </c>
      <c r="D80" s="1">
        <v>175</v>
      </c>
      <c r="E80" s="1">
        <v>0</v>
      </c>
      <c r="F80" s="1">
        <v>0</v>
      </c>
      <c r="G80" s="1">
        <f t="shared" si="10"/>
        <v>3</v>
      </c>
      <c r="H80" s="1">
        <f t="shared" si="17"/>
        <v>0</v>
      </c>
      <c r="I80" s="1">
        <f t="shared" si="18"/>
        <v>0.1</v>
      </c>
      <c r="K80" t="str">
        <f t="shared" si="11"/>
        <v>IDU</v>
      </c>
      <c r="L80" t="str">
        <f t="shared" si="12"/>
        <v>Uninfected</v>
      </c>
      <c r="M80" t="str">
        <f t="shared" si="13"/>
        <v>Needles</v>
      </c>
      <c r="N80" t="str">
        <f t="shared" si="14"/>
        <v>Male Circumcision</v>
      </c>
    </row>
    <row r="81" spans="1:14" x14ac:dyDescent="0.25">
      <c r="A81">
        <f t="shared" si="16"/>
        <v>80</v>
      </c>
      <c r="B81" s="1">
        <f t="shared" si="15"/>
        <v>1</v>
      </c>
      <c r="C81" s="1">
        <f t="shared" si="9"/>
        <v>5</v>
      </c>
      <c r="D81" s="1">
        <v>175</v>
      </c>
      <c r="E81" s="1">
        <v>0</v>
      </c>
      <c r="F81" s="1">
        <v>0</v>
      </c>
      <c r="G81" s="1">
        <f t="shared" si="10"/>
        <v>3</v>
      </c>
      <c r="H81" s="1">
        <f t="shared" si="17"/>
        <v>1</v>
      </c>
      <c r="I81" s="1">
        <f t="shared" si="18"/>
        <v>0.1</v>
      </c>
      <c r="K81" t="str">
        <f t="shared" si="11"/>
        <v>IDU</v>
      </c>
      <c r="L81" t="str">
        <f t="shared" si="12"/>
        <v>Infected untreated</v>
      </c>
      <c r="M81" t="str">
        <f t="shared" si="13"/>
        <v>Needles</v>
      </c>
      <c r="N81" t="str">
        <f t="shared" si="14"/>
        <v>Male Circumcision</v>
      </c>
    </row>
    <row r="82" spans="1:14" x14ac:dyDescent="0.25">
      <c r="A82">
        <f t="shared" si="16"/>
        <v>81</v>
      </c>
      <c r="B82" s="1">
        <f t="shared" si="15"/>
        <v>1</v>
      </c>
      <c r="C82" s="1">
        <f t="shared" si="9"/>
        <v>5</v>
      </c>
      <c r="D82" s="1">
        <v>175</v>
      </c>
      <c r="E82" s="1">
        <v>0</v>
      </c>
      <c r="F82" s="1">
        <v>0</v>
      </c>
      <c r="G82" s="1">
        <f t="shared" si="10"/>
        <v>3</v>
      </c>
      <c r="H82" s="1">
        <f t="shared" si="17"/>
        <v>2</v>
      </c>
      <c r="I82" s="1">
        <f t="shared" si="18"/>
        <v>0.1</v>
      </c>
      <c r="K82" t="str">
        <f t="shared" si="11"/>
        <v>IDU</v>
      </c>
      <c r="L82" t="str">
        <f t="shared" si="12"/>
        <v>Infected treated</v>
      </c>
      <c r="M82" t="str">
        <f t="shared" si="13"/>
        <v>Needles</v>
      </c>
      <c r="N82" t="str">
        <f t="shared" si="14"/>
        <v>Male Circumcision</v>
      </c>
    </row>
    <row r="83" spans="1:14" x14ac:dyDescent="0.25">
      <c r="A83">
        <f t="shared" si="16"/>
        <v>82</v>
      </c>
      <c r="B83" s="1">
        <f t="shared" si="15"/>
        <v>1</v>
      </c>
      <c r="C83" s="1">
        <f t="shared" si="9"/>
        <v>5</v>
      </c>
      <c r="D83" s="1">
        <v>175</v>
      </c>
      <c r="E83" s="1">
        <v>0</v>
      </c>
      <c r="F83" s="1">
        <v>0</v>
      </c>
      <c r="G83" s="1">
        <f t="shared" si="10"/>
        <v>4</v>
      </c>
      <c r="H83" s="1">
        <f t="shared" si="17"/>
        <v>0</v>
      </c>
      <c r="I83" s="1">
        <f t="shared" si="18"/>
        <v>0.1</v>
      </c>
      <c r="K83" t="str">
        <f t="shared" si="11"/>
        <v>IDU</v>
      </c>
      <c r="L83" t="str">
        <f t="shared" si="12"/>
        <v>Uninfected</v>
      </c>
      <c r="M83" t="str">
        <f t="shared" si="13"/>
        <v>HIV Progression</v>
      </c>
      <c r="N83" t="str">
        <f t="shared" si="14"/>
        <v>Male Circumcision</v>
      </c>
    </row>
    <row r="84" spans="1:14" x14ac:dyDescent="0.25">
      <c r="A84">
        <f t="shared" si="16"/>
        <v>83</v>
      </c>
      <c r="B84" s="1">
        <f t="shared" si="15"/>
        <v>1</v>
      </c>
      <c r="C84" s="1">
        <f t="shared" si="9"/>
        <v>5</v>
      </c>
      <c r="D84" s="1">
        <v>175</v>
      </c>
      <c r="E84" s="1">
        <v>0</v>
      </c>
      <c r="F84" s="1">
        <v>0</v>
      </c>
      <c r="G84" s="1">
        <f t="shared" si="10"/>
        <v>4</v>
      </c>
      <c r="H84" s="1">
        <f t="shared" si="17"/>
        <v>1</v>
      </c>
      <c r="I84" s="1">
        <f t="shared" si="18"/>
        <v>0.1</v>
      </c>
      <c r="K84" t="str">
        <f t="shared" si="11"/>
        <v>IDU</v>
      </c>
      <c r="L84" t="str">
        <f t="shared" si="12"/>
        <v>Infected untreated</v>
      </c>
      <c r="M84" t="str">
        <f t="shared" si="13"/>
        <v>HIV Progression</v>
      </c>
      <c r="N84" t="str">
        <f t="shared" si="14"/>
        <v>Male Circumcision</v>
      </c>
    </row>
    <row r="85" spans="1:14" x14ac:dyDescent="0.25">
      <c r="A85">
        <f t="shared" si="16"/>
        <v>84</v>
      </c>
      <c r="B85" s="1">
        <f t="shared" si="15"/>
        <v>1</v>
      </c>
      <c r="C85" s="1">
        <f t="shared" ref="C85:C89" si="19">C67+1</f>
        <v>5</v>
      </c>
      <c r="D85" s="1">
        <v>175</v>
      </c>
      <c r="E85" s="1">
        <v>0</v>
      </c>
      <c r="F85" s="1">
        <v>0</v>
      </c>
      <c r="G85" s="1">
        <f t="shared" ref="G85:G89" si="20">G67</f>
        <v>4</v>
      </c>
      <c r="H85" s="1">
        <f t="shared" si="17"/>
        <v>2</v>
      </c>
      <c r="I85" s="1">
        <f t="shared" si="18"/>
        <v>0.1</v>
      </c>
      <c r="K85" t="str">
        <f t="shared" si="11"/>
        <v>IDU</v>
      </c>
      <c r="L85" t="str">
        <f t="shared" si="12"/>
        <v>Infected treated</v>
      </c>
      <c r="M85" t="str">
        <f t="shared" si="13"/>
        <v>HIV Progression</v>
      </c>
      <c r="N85" t="str">
        <f t="shared" si="14"/>
        <v>Male Circumcision</v>
      </c>
    </row>
    <row r="86" spans="1:14" x14ac:dyDescent="0.25">
      <c r="A86">
        <f t="shared" si="16"/>
        <v>85</v>
      </c>
      <c r="B86" s="1">
        <f t="shared" si="15"/>
        <v>1</v>
      </c>
      <c r="C86" s="1">
        <f t="shared" si="19"/>
        <v>5</v>
      </c>
      <c r="D86" s="1">
        <v>175</v>
      </c>
      <c r="E86" s="1">
        <v>0</v>
      </c>
      <c r="F86" s="1">
        <v>0</v>
      </c>
      <c r="G86" s="1">
        <f t="shared" si="20"/>
        <v>5</v>
      </c>
      <c r="H86" s="1">
        <f t="shared" si="17"/>
        <v>0</v>
      </c>
      <c r="I86" s="1">
        <f t="shared" si="18"/>
        <v>0.1</v>
      </c>
      <c r="K86" t="str">
        <f t="shared" si="11"/>
        <v>IDU</v>
      </c>
      <c r="L86" t="str">
        <f t="shared" si="12"/>
        <v>Uninfected</v>
      </c>
      <c r="M86" t="str">
        <f t="shared" si="13"/>
        <v>HIV Mortality</v>
      </c>
      <c r="N86" t="str">
        <f t="shared" si="14"/>
        <v>Male Circumcision</v>
      </c>
    </row>
    <row r="87" spans="1:14" x14ac:dyDescent="0.25">
      <c r="A87">
        <f t="shared" si="16"/>
        <v>86</v>
      </c>
      <c r="B87" s="1">
        <f t="shared" si="15"/>
        <v>1</v>
      </c>
      <c r="C87" s="1">
        <f t="shared" si="19"/>
        <v>5</v>
      </c>
      <c r="D87" s="1">
        <v>175</v>
      </c>
      <c r="E87" s="1">
        <v>0</v>
      </c>
      <c r="F87" s="1">
        <v>0</v>
      </c>
      <c r="G87" s="1">
        <f t="shared" si="20"/>
        <v>5</v>
      </c>
      <c r="H87" s="1">
        <f t="shared" si="17"/>
        <v>1</v>
      </c>
      <c r="I87" s="1">
        <f t="shared" si="18"/>
        <v>0.1</v>
      </c>
      <c r="K87" t="str">
        <f t="shared" si="11"/>
        <v>IDU</v>
      </c>
      <c r="L87" t="str">
        <f t="shared" si="12"/>
        <v>Infected untreated</v>
      </c>
      <c r="M87" t="str">
        <f t="shared" si="13"/>
        <v>HIV Mortality</v>
      </c>
      <c r="N87" t="str">
        <f t="shared" si="14"/>
        <v>Male Circumcision</v>
      </c>
    </row>
    <row r="88" spans="1:14" x14ac:dyDescent="0.25">
      <c r="A88">
        <f t="shared" si="16"/>
        <v>87</v>
      </c>
      <c r="B88" s="1">
        <f t="shared" si="15"/>
        <v>1</v>
      </c>
      <c r="C88" s="1">
        <f t="shared" si="19"/>
        <v>5</v>
      </c>
      <c r="D88" s="1">
        <v>175</v>
      </c>
      <c r="E88" s="1">
        <v>0</v>
      </c>
      <c r="F88" s="1">
        <v>0</v>
      </c>
      <c r="G88" s="1">
        <f t="shared" si="20"/>
        <v>5</v>
      </c>
      <c r="H88" s="1">
        <f t="shared" si="17"/>
        <v>2</v>
      </c>
      <c r="I88" s="1">
        <f t="shared" si="18"/>
        <v>0.1</v>
      </c>
      <c r="K88" t="str">
        <f t="shared" si="11"/>
        <v>IDU</v>
      </c>
      <c r="L88" t="str">
        <f t="shared" si="12"/>
        <v>Infected treated</v>
      </c>
      <c r="M88" t="str">
        <f t="shared" si="13"/>
        <v>HIV Mortality</v>
      </c>
      <c r="N88" t="str">
        <f t="shared" si="14"/>
        <v>Male Circumcision</v>
      </c>
    </row>
    <row r="89" spans="1:14" x14ac:dyDescent="0.25">
      <c r="A89">
        <f t="shared" si="16"/>
        <v>88</v>
      </c>
      <c r="B89" s="1">
        <f t="shared" si="15"/>
        <v>1</v>
      </c>
      <c r="C89" s="1">
        <f t="shared" si="19"/>
        <v>5</v>
      </c>
      <c r="D89" s="1">
        <v>175</v>
      </c>
      <c r="E89" s="1">
        <v>0</v>
      </c>
      <c r="F89" s="1">
        <v>0</v>
      </c>
      <c r="G89" s="1">
        <f t="shared" si="20"/>
        <v>6</v>
      </c>
      <c r="H89" s="1">
        <f t="shared" si="17"/>
        <v>0</v>
      </c>
      <c r="I89" s="1">
        <f t="shared" si="18"/>
        <v>0.1</v>
      </c>
      <c r="K89" t="str">
        <f t="shared" si="11"/>
        <v>IDU</v>
      </c>
      <c r="L89" t="str">
        <f t="shared" si="12"/>
        <v>Uninfected</v>
      </c>
      <c r="M89" t="b">
        <f t="shared" si="13"/>
        <v>0</v>
      </c>
      <c r="N89" t="str">
        <f t="shared" si="14"/>
        <v>Male Circumcision</v>
      </c>
    </row>
    <row r="90" spans="1:14" x14ac:dyDescent="0.25">
      <c r="A90">
        <f t="shared" si="16"/>
        <v>89</v>
      </c>
      <c r="B90" s="1">
        <f t="shared" si="15"/>
        <v>1</v>
      </c>
      <c r="C90" s="1">
        <f>C72+1</f>
        <v>5</v>
      </c>
      <c r="D90" s="1">
        <v>175</v>
      </c>
      <c r="E90" s="1">
        <v>0</v>
      </c>
      <c r="F90" s="1">
        <v>0</v>
      </c>
      <c r="G90" s="1">
        <f>G72</f>
        <v>6</v>
      </c>
      <c r="H90" s="1">
        <f t="shared" si="17"/>
        <v>1</v>
      </c>
      <c r="I90" s="1">
        <f t="shared" si="18"/>
        <v>0.1</v>
      </c>
      <c r="K90" t="str">
        <f t="shared" si="11"/>
        <v>IDU</v>
      </c>
      <c r="L90" t="str">
        <f t="shared" si="12"/>
        <v>Infected untreated</v>
      </c>
      <c r="M90" t="b">
        <f t="shared" si="13"/>
        <v>0</v>
      </c>
      <c r="N90" t="str">
        <f t="shared" si="14"/>
        <v>Male Circumcision</v>
      </c>
    </row>
    <row r="91" spans="1:14" x14ac:dyDescent="0.25">
      <c r="A91">
        <f t="shared" si="16"/>
        <v>90</v>
      </c>
      <c r="B91" s="1">
        <f t="shared" si="15"/>
        <v>1</v>
      </c>
      <c r="C91" s="1">
        <f t="shared" ref="C91" si="21">C73+1</f>
        <v>5</v>
      </c>
      <c r="D91" s="1">
        <v>175</v>
      </c>
      <c r="E91" s="1">
        <v>0</v>
      </c>
      <c r="F91" s="1">
        <v>0</v>
      </c>
      <c r="G91" s="1">
        <f t="shared" ref="G91:G154" si="22">G73</f>
        <v>6</v>
      </c>
      <c r="H91" s="1">
        <f t="shared" si="17"/>
        <v>2</v>
      </c>
      <c r="I91" s="1">
        <f t="shared" si="18"/>
        <v>0.1</v>
      </c>
      <c r="K91" t="str">
        <f t="shared" si="11"/>
        <v>IDU</v>
      </c>
      <c r="L91" t="str">
        <f t="shared" si="12"/>
        <v>Infected treated</v>
      </c>
      <c r="M91" t="b">
        <f t="shared" si="13"/>
        <v>0</v>
      </c>
      <c r="N91" t="str">
        <f t="shared" si="14"/>
        <v>Male Circumcision</v>
      </c>
    </row>
    <row r="92" spans="1:14" x14ac:dyDescent="0.25">
      <c r="A92">
        <f t="shared" si="16"/>
        <v>91</v>
      </c>
      <c r="B92" s="1">
        <f>B2+1</f>
        <v>2</v>
      </c>
      <c r="C92" s="1">
        <f>C2</f>
        <v>1</v>
      </c>
      <c r="D92" s="1">
        <v>175</v>
      </c>
      <c r="E92" s="1">
        <v>0</v>
      </c>
      <c r="F92" s="1">
        <v>0</v>
      </c>
      <c r="G92" s="1">
        <f t="shared" si="22"/>
        <v>1</v>
      </c>
      <c r="H92" s="1">
        <f t="shared" si="17"/>
        <v>0</v>
      </c>
      <c r="I92" s="1">
        <f t="shared" si="18"/>
        <v>0.1</v>
      </c>
      <c r="K92" t="str">
        <f t="shared" si="11"/>
        <v>GenPopMale</v>
      </c>
      <c r="L92" t="str">
        <f t="shared" si="12"/>
        <v>Uninfected</v>
      </c>
      <c r="M92" t="str">
        <f t="shared" si="13"/>
        <v>Condom use</v>
      </c>
      <c r="N92" t="str">
        <f t="shared" si="14"/>
        <v>VCT</v>
      </c>
    </row>
    <row r="93" spans="1:14" x14ac:dyDescent="0.25">
      <c r="A93">
        <f t="shared" si="16"/>
        <v>92</v>
      </c>
      <c r="B93" s="1">
        <f t="shared" ref="B93:B156" si="23">B3+1</f>
        <v>2</v>
      </c>
      <c r="C93" s="1">
        <f t="shared" ref="C93:C156" si="24">C3</f>
        <v>1</v>
      </c>
      <c r="D93" s="1">
        <v>175</v>
      </c>
      <c r="E93" s="1">
        <v>0.3</v>
      </c>
      <c r="F93" s="1">
        <v>0.6</v>
      </c>
      <c r="G93" s="1">
        <f t="shared" si="22"/>
        <v>1</v>
      </c>
      <c r="H93" s="1">
        <f t="shared" si="17"/>
        <v>1</v>
      </c>
      <c r="I93" s="1">
        <f t="shared" si="18"/>
        <v>0.1</v>
      </c>
      <c r="K93" t="str">
        <f t="shared" si="11"/>
        <v>GenPopMale</v>
      </c>
      <c r="L93" t="str">
        <f t="shared" si="12"/>
        <v>Infected untreated</v>
      </c>
      <c r="M93" t="str">
        <f t="shared" si="13"/>
        <v>Condom use</v>
      </c>
      <c r="N93" t="str">
        <f t="shared" si="14"/>
        <v>VCT</v>
      </c>
    </row>
    <row r="94" spans="1:14" x14ac:dyDescent="0.25">
      <c r="A94">
        <f t="shared" si="16"/>
        <v>93</v>
      </c>
      <c r="B94" s="1">
        <f t="shared" si="23"/>
        <v>2</v>
      </c>
      <c r="C94" s="1">
        <f t="shared" si="24"/>
        <v>1</v>
      </c>
      <c r="D94" s="1">
        <v>175</v>
      </c>
      <c r="E94" s="1">
        <v>0</v>
      </c>
      <c r="F94" s="1">
        <v>0</v>
      </c>
      <c r="G94" s="1">
        <f t="shared" si="22"/>
        <v>1</v>
      </c>
      <c r="H94" s="1">
        <f t="shared" si="17"/>
        <v>2</v>
      </c>
      <c r="I94" s="1">
        <f t="shared" si="18"/>
        <v>0.1</v>
      </c>
      <c r="K94" t="str">
        <f t="shared" si="11"/>
        <v>GenPopMale</v>
      </c>
      <c r="L94" t="str">
        <f t="shared" si="12"/>
        <v>Infected treated</v>
      </c>
      <c r="M94" t="str">
        <f t="shared" si="13"/>
        <v>Condom use</v>
      </c>
      <c r="N94" t="str">
        <f t="shared" si="14"/>
        <v>VCT</v>
      </c>
    </row>
    <row r="95" spans="1:14" x14ac:dyDescent="0.25">
      <c r="A95">
        <f t="shared" si="16"/>
        <v>94</v>
      </c>
      <c r="B95" s="1">
        <f t="shared" si="23"/>
        <v>2</v>
      </c>
      <c r="C95" s="1">
        <f t="shared" si="24"/>
        <v>1</v>
      </c>
      <c r="D95" s="1">
        <v>175</v>
      </c>
      <c r="E95" s="1">
        <v>0</v>
      </c>
      <c r="F95" s="1">
        <v>0</v>
      </c>
      <c r="G95" s="1">
        <f t="shared" si="22"/>
        <v>2</v>
      </c>
      <c r="H95" s="1">
        <f t="shared" si="17"/>
        <v>0</v>
      </c>
      <c r="I95" s="1">
        <f t="shared" si="18"/>
        <v>0.1</v>
      </c>
      <c r="K95" t="str">
        <f t="shared" si="11"/>
        <v>GenPopMale</v>
      </c>
      <c r="L95" t="str">
        <f t="shared" si="12"/>
        <v>Uninfected</v>
      </c>
      <c r="M95" t="str">
        <f t="shared" si="13"/>
        <v>Partners</v>
      </c>
      <c r="N95" t="str">
        <f t="shared" si="14"/>
        <v>VCT</v>
      </c>
    </row>
    <row r="96" spans="1:14" x14ac:dyDescent="0.25">
      <c r="A96">
        <f t="shared" si="16"/>
        <v>95</v>
      </c>
      <c r="B96" s="1">
        <f t="shared" si="23"/>
        <v>2</v>
      </c>
      <c r="C96" s="1">
        <f t="shared" si="24"/>
        <v>1</v>
      </c>
      <c r="D96" s="1">
        <v>175</v>
      </c>
      <c r="E96" s="1">
        <v>0.3</v>
      </c>
      <c r="F96" s="1">
        <v>0.2</v>
      </c>
      <c r="G96" s="1">
        <f t="shared" si="22"/>
        <v>2</v>
      </c>
      <c r="H96" s="1">
        <f t="shared" si="17"/>
        <v>1</v>
      </c>
      <c r="I96" s="1">
        <f t="shared" si="18"/>
        <v>0.1</v>
      </c>
      <c r="K96" t="str">
        <f t="shared" si="11"/>
        <v>GenPopMale</v>
      </c>
      <c r="L96" t="str">
        <f t="shared" si="12"/>
        <v>Infected untreated</v>
      </c>
      <c r="M96" t="str">
        <f t="shared" si="13"/>
        <v>Partners</v>
      </c>
      <c r="N96" t="str">
        <f t="shared" si="14"/>
        <v>VCT</v>
      </c>
    </row>
    <row r="97" spans="1:14" x14ac:dyDescent="0.25">
      <c r="A97">
        <f t="shared" si="16"/>
        <v>96</v>
      </c>
      <c r="B97" s="1">
        <f t="shared" si="23"/>
        <v>2</v>
      </c>
      <c r="C97" s="1">
        <f t="shared" si="24"/>
        <v>1</v>
      </c>
      <c r="D97" s="1">
        <v>175</v>
      </c>
      <c r="E97" s="1">
        <v>0</v>
      </c>
      <c r="F97" s="1">
        <v>0</v>
      </c>
      <c r="G97" s="1">
        <f t="shared" si="22"/>
        <v>2</v>
      </c>
      <c r="H97" s="1">
        <f t="shared" si="17"/>
        <v>2</v>
      </c>
      <c r="I97" s="1">
        <f t="shared" si="18"/>
        <v>0.1</v>
      </c>
      <c r="K97" t="str">
        <f t="shared" si="11"/>
        <v>GenPopMale</v>
      </c>
      <c r="L97" t="str">
        <f t="shared" si="12"/>
        <v>Infected treated</v>
      </c>
      <c r="M97" t="str">
        <f t="shared" si="13"/>
        <v>Partners</v>
      </c>
      <c r="N97" t="str">
        <f t="shared" si="14"/>
        <v>VCT</v>
      </c>
    </row>
    <row r="98" spans="1:14" x14ac:dyDescent="0.25">
      <c r="A98">
        <f t="shared" si="16"/>
        <v>97</v>
      </c>
      <c r="B98" s="1">
        <f t="shared" si="23"/>
        <v>2</v>
      </c>
      <c r="C98" s="1">
        <f t="shared" si="24"/>
        <v>1</v>
      </c>
      <c r="D98" s="1">
        <v>175</v>
      </c>
      <c r="E98" s="1">
        <v>0</v>
      </c>
      <c r="F98" s="1">
        <v>0</v>
      </c>
      <c r="G98" s="1">
        <f t="shared" si="22"/>
        <v>3</v>
      </c>
      <c r="H98" s="1">
        <f t="shared" si="17"/>
        <v>0</v>
      </c>
      <c r="I98" s="1">
        <f t="shared" si="18"/>
        <v>0.1</v>
      </c>
      <c r="K98" t="str">
        <f t="shared" si="11"/>
        <v>GenPopMale</v>
      </c>
      <c r="L98" t="str">
        <f t="shared" si="12"/>
        <v>Uninfected</v>
      </c>
      <c r="M98" t="str">
        <f t="shared" si="13"/>
        <v>Needles</v>
      </c>
      <c r="N98" t="str">
        <f t="shared" si="14"/>
        <v>VCT</v>
      </c>
    </row>
    <row r="99" spans="1:14" x14ac:dyDescent="0.25">
      <c r="A99">
        <f t="shared" si="16"/>
        <v>98</v>
      </c>
      <c r="B99" s="1">
        <f t="shared" si="23"/>
        <v>2</v>
      </c>
      <c r="C99" s="1">
        <f t="shared" si="24"/>
        <v>1</v>
      </c>
      <c r="D99" s="1">
        <v>175</v>
      </c>
      <c r="E99" s="1">
        <v>0.3</v>
      </c>
      <c r="F99" s="1">
        <v>0.2</v>
      </c>
      <c r="G99" s="1">
        <f t="shared" si="22"/>
        <v>3</v>
      </c>
      <c r="H99" s="1">
        <f t="shared" si="17"/>
        <v>1</v>
      </c>
      <c r="I99" s="1">
        <f t="shared" si="18"/>
        <v>0.1</v>
      </c>
      <c r="K99" t="str">
        <f t="shared" si="11"/>
        <v>GenPopMale</v>
      </c>
      <c r="L99" t="str">
        <f t="shared" si="12"/>
        <v>Infected untreated</v>
      </c>
      <c r="M99" t="str">
        <f t="shared" si="13"/>
        <v>Needles</v>
      </c>
      <c r="N99" t="str">
        <f t="shared" si="14"/>
        <v>VCT</v>
      </c>
    </row>
    <row r="100" spans="1:14" x14ac:dyDescent="0.25">
      <c r="A100">
        <f t="shared" si="16"/>
        <v>99</v>
      </c>
      <c r="B100" s="1">
        <f t="shared" si="23"/>
        <v>2</v>
      </c>
      <c r="C100" s="1">
        <f t="shared" si="24"/>
        <v>1</v>
      </c>
      <c r="D100" s="1">
        <v>175</v>
      </c>
      <c r="E100" s="1">
        <v>0</v>
      </c>
      <c r="F100" s="1">
        <v>0</v>
      </c>
      <c r="G100" s="1">
        <f t="shared" si="22"/>
        <v>3</v>
      </c>
      <c r="H100" s="1">
        <f t="shared" si="17"/>
        <v>2</v>
      </c>
      <c r="I100" s="1">
        <f t="shared" si="18"/>
        <v>0.1</v>
      </c>
      <c r="K100" t="str">
        <f t="shared" si="11"/>
        <v>GenPopMale</v>
      </c>
      <c r="L100" t="str">
        <f t="shared" si="12"/>
        <v>Infected treated</v>
      </c>
      <c r="M100" t="str">
        <f t="shared" si="13"/>
        <v>Needles</v>
      </c>
      <c r="N100" t="str">
        <f t="shared" si="14"/>
        <v>VCT</v>
      </c>
    </row>
    <row r="101" spans="1:14" x14ac:dyDescent="0.25">
      <c r="A101">
        <f t="shared" si="16"/>
        <v>100</v>
      </c>
      <c r="B101" s="1">
        <f t="shared" si="23"/>
        <v>2</v>
      </c>
      <c r="C101" s="1">
        <f t="shared" si="24"/>
        <v>1</v>
      </c>
      <c r="D101" s="1">
        <v>175</v>
      </c>
      <c r="E101" s="1">
        <v>0</v>
      </c>
      <c r="F101" s="1">
        <v>0</v>
      </c>
      <c r="G101" s="1">
        <f t="shared" si="22"/>
        <v>4</v>
      </c>
      <c r="H101" s="1">
        <f t="shared" si="17"/>
        <v>0</v>
      </c>
      <c r="I101" s="1">
        <f t="shared" si="18"/>
        <v>0.1</v>
      </c>
      <c r="K101" t="str">
        <f t="shared" si="11"/>
        <v>GenPopMale</v>
      </c>
      <c r="L101" t="str">
        <f t="shared" si="12"/>
        <v>Uninfected</v>
      </c>
      <c r="M101" t="str">
        <f t="shared" si="13"/>
        <v>HIV Progression</v>
      </c>
      <c r="N101" t="str">
        <f t="shared" si="14"/>
        <v>VCT</v>
      </c>
    </row>
    <row r="102" spans="1:14" x14ac:dyDescent="0.25">
      <c r="A102">
        <f t="shared" si="16"/>
        <v>101</v>
      </c>
      <c r="B102" s="1">
        <f t="shared" si="23"/>
        <v>2</v>
      </c>
      <c r="C102" s="1">
        <f t="shared" si="24"/>
        <v>1</v>
      </c>
      <c r="D102" s="1">
        <v>175</v>
      </c>
      <c r="E102" s="1">
        <v>0.3</v>
      </c>
      <c r="F102" s="1">
        <v>0</v>
      </c>
      <c r="G102" s="1">
        <f t="shared" si="22"/>
        <v>4</v>
      </c>
      <c r="H102" s="1">
        <f t="shared" si="17"/>
        <v>1</v>
      </c>
      <c r="I102" s="1">
        <f t="shared" si="18"/>
        <v>0.1</v>
      </c>
      <c r="K102" t="str">
        <f t="shared" si="11"/>
        <v>GenPopMale</v>
      </c>
      <c r="L102" t="str">
        <f t="shared" si="12"/>
        <v>Infected untreated</v>
      </c>
      <c r="M102" t="str">
        <f t="shared" si="13"/>
        <v>HIV Progression</v>
      </c>
      <c r="N102" t="str">
        <f t="shared" si="14"/>
        <v>VCT</v>
      </c>
    </row>
    <row r="103" spans="1:14" x14ac:dyDescent="0.25">
      <c r="A103">
        <f t="shared" si="16"/>
        <v>102</v>
      </c>
      <c r="B103" s="1">
        <f t="shared" si="23"/>
        <v>2</v>
      </c>
      <c r="C103" s="1">
        <f t="shared" si="24"/>
        <v>1</v>
      </c>
      <c r="D103" s="1">
        <v>175</v>
      </c>
      <c r="E103" s="1">
        <v>0</v>
      </c>
      <c r="F103" s="1">
        <v>0</v>
      </c>
      <c r="G103" s="1">
        <f t="shared" si="22"/>
        <v>4</v>
      </c>
      <c r="H103" s="1">
        <f t="shared" si="17"/>
        <v>2</v>
      </c>
      <c r="I103" s="1">
        <f t="shared" si="18"/>
        <v>0.1</v>
      </c>
      <c r="K103" t="str">
        <f t="shared" si="11"/>
        <v>GenPopMale</v>
      </c>
      <c r="L103" t="str">
        <f t="shared" si="12"/>
        <v>Infected treated</v>
      </c>
      <c r="M103" t="str">
        <f t="shared" si="13"/>
        <v>HIV Progression</v>
      </c>
      <c r="N103" t="str">
        <f t="shared" si="14"/>
        <v>VCT</v>
      </c>
    </row>
    <row r="104" spans="1:14" x14ac:dyDescent="0.25">
      <c r="A104">
        <f t="shared" si="16"/>
        <v>103</v>
      </c>
      <c r="B104" s="1">
        <f t="shared" si="23"/>
        <v>2</v>
      </c>
      <c r="C104" s="1">
        <f t="shared" si="24"/>
        <v>1</v>
      </c>
      <c r="D104" s="1">
        <v>175</v>
      </c>
      <c r="E104" s="1">
        <v>0</v>
      </c>
      <c r="F104" s="1">
        <v>0</v>
      </c>
      <c r="G104" s="1">
        <f t="shared" si="22"/>
        <v>5</v>
      </c>
      <c r="H104" s="1">
        <f t="shared" si="17"/>
        <v>0</v>
      </c>
      <c r="I104" s="1">
        <f t="shared" si="18"/>
        <v>0.1</v>
      </c>
      <c r="K104" t="str">
        <f t="shared" si="11"/>
        <v>GenPopMale</v>
      </c>
      <c r="L104" t="str">
        <f t="shared" si="12"/>
        <v>Uninfected</v>
      </c>
      <c r="M104" t="str">
        <f t="shared" si="13"/>
        <v>HIV Mortality</v>
      </c>
      <c r="N104" t="str">
        <f t="shared" si="14"/>
        <v>VCT</v>
      </c>
    </row>
    <row r="105" spans="1:14" x14ac:dyDescent="0.25">
      <c r="A105">
        <f t="shared" si="16"/>
        <v>104</v>
      </c>
      <c r="B105" s="1">
        <f t="shared" si="23"/>
        <v>2</v>
      </c>
      <c r="C105" s="1">
        <f t="shared" si="24"/>
        <v>1</v>
      </c>
      <c r="D105" s="1">
        <v>175</v>
      </c>
      <c r="E105" s="1">
        <v>0.3</v>
      </c>
      <c r="F105" s="1">
        <v>0</v>
      </c>
      <c r="G105" s="1">
        <f t="shared" si="22"/>
        <v>5</v>
      </c>
      <c r="H105" s="1">
        <f t="shared" si="17"/>
        <v>1</v>
      </c>
      <c r="I105" s="1">
        <f t="shared" si="18"/>
        <v>0.1</v>
      </c>
      <c r="K105" t="str">
        <f t="shared" si="11"/>
        <v>GenPopMale</v>
      </c>
      <c r="L105" t="str">
        <f t="shared" si="12"/>
        <v>Infected untreated</v>
      </c>
      <c r="M105" t="str">
        <f t="shared" si="13"/>
        <v>HIV Mortality</v>
      </c>
      <c r="N105" t="str">
        <f t="shared" si="14"/>
        <v>VCT</v>
      </c>
    </row>
    <row r="106" spans="1:14" x14ac:dyDescent="0.25">
      <c r="A106">
        <f t="shared" si="16"/>
        <v>105</v>
      </c>
      <c r="B106" s="1">
        <f t="shared" si="23"/>
        <v>2</v>
      </c>
      <c r="C106" s="1">
        <f t="shared" si="24"/>
        <v>1</v>
      </c>
      <c r="D106" s="1">
        <v>175</v>
      </c>
      <c r="E106" s="1">
        <v>0</v>
      </c>
      <c r="F106" s="1">
        <v>0</v>
      </c>
      <c r="G106" s="1">
        <f t="shared" si="22"/>
        <v>5</v>
      </c>
      <c r="H106" s="1">
        <f t="shared" si="17"/>
        <v>2</v>
      </c>
      <c r="I106" s="1">
        <f t="shared" si="18"/>
        <v>0.1</v>
      </c>
      <c r="K106" t="str">
        <f t="shared" si="11"/>
        <v>GenPopMale</v>
      </c>
      <c r="L106" t="str">
        <f t="shared" si="12"/>
        <v>Infected treated</v>
      </c>
      <c r="M106" t="str">
        <f t="shared" si="13"/>
        <v>HIV Mortality</v>
      </c>
      <c r="N106" t="str">
        <f t="shared" si="14"/>
        <v>VCT</v>
      </c>
    </row>
    <row r="107" spans="1:14" x14ac:dyDescent="0.25">
      <c r="A107">
        <f t="shared" si="16"/>
        <v>106</v>
      </c>
      <c r="B107" s="1">
        <f t="shared" si="23"/>
        <v>2</v>
      </c>
      <c r="C107" s="1">
        <f t="shared" si="24"/>
        <v>1</v>
      </c>
      <c r="D107" s="1">
        <v>175</v>
      </c>
      <c r="E107" s="1">
        <v>0</v>
      </c>
      <c r="F107" s="1">
        <v>0</v>
      </c>
      <c r="G107" s="1">
        <f t="shared" si="22"/>
        <v>6</v>
      </c>
      <c r="H107" s="1">
        <f t="shared" si="17"/>
        <v>0</v>
      </c>
      <c r="I107" s="1">
        <f t="shared" si="18"/>
        <v>0.1</v>
      </c>
      <c r="K107" t="str">
        <f t="shared" si="11"/>
        <v>GenPopMale</v>
      </c>
      <c r="L107" t="str">
        <f t="shared" si="12"/>
        <v>Uninfected</v>
      </c>
      <c r="M107" t="b">
        <f t="shared" si="13"/>
        <v>0</v>
      </c>
      <c r="N107" t="str">
        <f t="shared" si="14"/>
        <v>VCT</v>
      </c>
    </row>
    <row r="108" spans="1:14" x14ac:dyDescent="0.25">
      <c r="A108">
        <f t="shared" si="16"/>
        <v>107</v>
      </c>
      <c r="B108" s="1">
        <f t="shared" si="23"/>
        <v>2</v>
      </c>
      <c r="C108" s="1">
        <f t="shared" si="24"/>
        <v>1</v>
      </c>
      <c r="D108" s="1">
        <v>175</v>
      </c>
      <c r="E108" s="1">
        <v>0.3</v>
      </c>
      <c r="F108" s="1">
        <v>0</v>
      </c>
      <c r="G108" s="1">
        <f t="shared" si="22"/>
        <v>6</v>
      </c>
      <c r="H108" s="1">
        <f t="shared" si="17"/>
        <v>1</v>
      </c>
      <c r="I108" s="1">
        <f t="shared" si="18"/>
        <v>0.1</v>
      </c>
      <c r="K108" t="str">
        <f t="shared" si="11"/>
        <v>GenPopMale</v>
      </c>
      <c r="L108" t="str">
        <f t="shared" si="12"/>
        <v>Infected untreated</v>
      </c>
      <c r="M108" t="b">
        <f t="shared" si="13"/>
        <v>0</v>
      </c>
      <c r="N108" t="str">
        <f t="shared" si="14"/>
        <v>VCT</v>
      </c>
    </row>
    <row r="109" spans="1:14" x14ac:dyDescent="0.25">
      <c r="A109">
        <f t="shared" si="16"/>
        <v>108</v>
      </c>
      <c r="B109" s="1">
        <f t="shared" si="23"/>
        <v>2</v>
      </c>
      <c r="C109" s="1">
        <f t="shared" si="24"/>
        <v>1</v>
      </c>
      <c r="D109" s="1">
        <v>175</v>
      </c>
      <c r="E109" s="1">
        <v>0</v>
      </c>
      <c r="F109" s="1">
        <v>0</v>
      </c>
      <c r="G109" s="1">
        <f t="shared" si="22"/>
        <v>6</v>
      </c>
      <c r="H109" s="1">
        <f t="shared" si="17"/>
        <v>2</v>
      </c>
      <c r="I109" s="1">
        <f t="shared" si="18"/>
        <v>0.1</v>
      </c>
      <c r="K109" t="str">
        <f t="shared" si="11"/>
        <v>GenPopMale</v>
      </c>
      <c r="L109" t="str">
        <f t="shared" si="12"/>
        <v>Infected treated</v>
      </c>
      <c r="M109" t="b">
        <f t="shared" si="13"/>
        <v>0</v>
      </c>
      <c r="N109" t="str">
        <f t="shared" si="14"/>
        <v>VCT</v>
      </c>
    </row>
    <row r="110" spans="1:14" x14ac:dyDescent="0.25">
      <c r="A110">
        <f t="shared" si="16"/>
        <v>109</v>
      </c>
      <c r="B110" s="1">
        <f t="shared" si="23"/>
        <v>2</v>
      </c>
      <c r="C110" s="1">
        <f t="shared" si="24"/>
        <v>2</v>
      </c>
      <c r="D110" s="1">
        <v>175</v>
      </c>
      <c r="E110" s="1">
        <v>0</v>
      </c>
      <c r="F110" s="1">
        <v>0</v>
      </c>
      <c r="G110" s="1">
        <f t="shared" si="22"/>
        <v>1</v>
      </c>
      <c r="H110" s="1">
        <f t="shared" si="17"/>
        <v>0</v>
      </c>
      <c r="I110" s="1">
        <f t="shared" si="18"/>
        <v>0.1</v>
      </c>
      <c r="K110" t="str">
        <f t="shared" si="11"/>
        <v>GenPopFemale</v>
      </c>
      <c r="L110" t="str">
        <f t="shared" si="12"/>
        <v>Uninfected</v>
      </c>
      <c r="M110" t="str">
        <f t="shared" si="13"/>
        <v>Condom use</v>
      </c>
      <c r="N110" t="str">
        <f t="shared" si="14"/>
        <v>VCT</v>
      </c>
    </row>
    <row r="111" spans="1:14" x14ac:dyDescent="0.25">
      <c r="A111">
        <f t="shared" si="16"/>
        <v>110</v>
      </c>
      <c r="B111" s="1">
        <f t="shared" si="23"/>
        <v>2</v>
      </c>
      <c r="C111" s="1">
        <f t="shared" si="24"/>
        <v>2</v>
      </c>
      <c r="D111" s="1">
        <v>175</v>
      </c>
      <c r="E111" s="1">
        <v>0.3</v>
      </c>
      <c r="F111" s="1">
        <v>0.6</v>
      </c>
      <c r="G111" s="1">
        <f t="shared" si="22"/>
        <v>1</v>
      </c>
      <c r="H111" s="1">
        <f t="shared" si="17"/>
        <v>1</v>
      </c>
      <c r="I111" s="1">
        <f t="shared" si="18"/>
        <v>0.1</v>
      </c>
      <c r="K111" t="str">
        <f t="shared" si="11"/>
        <v>GenPopFemale</v>
      </c>
      <c r="L111" t="str">
        <f t="shared" si="12"/>
        <v>Infected untreated</v>
      </c>
      <c r="M111" t="str">
        <f t="shared" si="13"/>
        <v>Condom use</v>
      </c>
      <c r="N111" t="str">
        <f t="shared" si="14"/>
        <v>VCT</v>
      </c>
    </row>
    <row r="112" spans="1:14" x14ac:dyDescent="0.25">
      <c r="A112">
        <f t="shared" si="16"/>
        <v>111</v>
      </c>
      <c r="B112" s="1">
        <f t="shared" si="23"/>
        <v>2</v>
      </c>
      <c r="C112" s="1">
        <f t="shared" si="24"/>
        <v>2</v>
      </c>
      <c r="D112" s="1">
        <v>175</v>
      </c>
      <c r="E112" s="1">
        <v>0</v>
      </c>
      <c r="F112" s="1">
        <v>0</v>
      </c>
      <c r="G112" s="1">
        <f t="shared" si="22"/>
        <v>1</v>
      </c>
      <c r="H112" s="1">
        <f t="shared" si="17"/>
        <v>2</v>
      </c>
      <c r="I112" s="1">
        <f t="shared" si="18"/>
        <v>0.1</v>
      </c>
      <c r="K112" t="str">
        <f t="shared" si="11"/>
        <v>GenPopFemale</v>
      </c>
      <c r="L112" t="str">
        <f t="shared" si="12"/>
        <v>Infected treated</v>
      </c>
      <c r="M112" t="str">
        <f t="shared" si="13"/>
        <v>Condom use</v>
      </c>
      <c r="N112" t="str">
        <f t="shared" si="14"/>
        <v>VCT</v>
      </c>
    </row>
    <row r="113" spans="1:14" x14ac:dyDescent="0.25">
      <c r="A113">
        <f t="shared" si="16"/>
        <v>112</v>
      </c>
      <c r="B113" s="1">
        <f t="shared" si="23"/>
        <v>2</v>
      </c>
      <c r="C113" s="1">
        <f t="shared" si="24"/>
        <v>2</v>
      </c>
      <c r="D113" s="1">
        <v>175</v>
      </c>
      <c r="E113" s="1">
        <v>0</v>
      </c>
      <c r="F113" s="1">
        <v>0</v>
      </c>
      <c r="G113" s="1">
        <f t="shared" si="22"/>
        <v>2</v>
      </c>
      <c r="H113" s="1">
        <f t="shared" si="17"/>
        <v>0</v>
      </c>
      <c r="I113" s="1">
        <f t="shared" si="18"/>
        <v>0.1</v>
      </c>
      <c r="K113" t="str">
        <f t="shared" si="11"/>
        <v>GenPopFemale</v>
      </c>
      <c r="L113" t="str">
        <f t="shared" si="12"/>
        <v>Uninfected</v>
      </c>
      <c r="M113" t="str">
        <f t="shared" si="13"/>
        <v>Partners</v>
      </c>
      <c r="N113" t="str">
        <f t="shared" si="14"/>
        <v>VCT</v>
      </c>
    </row>
    <row r="114" spans="1:14" x14ac:dyDescent="0.25">
      <c r="A114">
        <f t="shared" si="16"/>
        <v>113</v>
      </c>
      <c r="B114" s="1">
        <f t="shared" si="23"/>
        <v>2</v>
      </c>
      <c r="C114" s="1">
        <f t="shared" si="24"/>
        <v>2</v>
      </c>
      <c r="D114" s="1">
        <v>175</v>
      </c>
      <c r="E114" s="1">
        <v>0.3</v>
      </c>
      <c r="F114" s="1">
        <v>0.2</v>
      </c>
      <c r="G114" s="1">
        <f t="shared" si="22"/>
        <v>2</v>
      </c>
      <c r="H114" s="1">
        <f t="shared" si="17"/>
        <v>1</v>
      </c>
      <c r="I114" s="1">
        <f t="shared" si="18"/>
        <v>0.1</v>
      </c>
      <c r="K114" t="str">
        <f t="shared" si="11"/>
        <v>GenPopFemale</v>
      </c>
      <c r="L114" t="str">
        <f t="shared" si="12"/>
        <v>Infected untreated</v>
      </c>
      <c r="M114" t="str">
        <f t="shared" si="13"/>
        <v>Partners</v>
      </c>
      <c r="N114" t="str">
        <f t="shared" si="14"/>
        <v>VCT</v>
      </c>
    </row>
    <row r="115" spans="1:14" x14ac:dyDescent="0.25">
      <c r="A115">
        <f t="shared" si="16"/>
        <v>114</v>
      </c>
      <c r="B115" s="1">
        <f t="shared" si="23"/>
        <v>2</v>
      </c>
      <c r="C115" s="1">
        <f t="shared" si="24"/>
        <v>2</v>
      </c>
      <c r="D115" s="1">
        <v>175</v>
      </c>
      <c r="E115" s="1">
        <v>0</v>
      </c>
      <c r="F115" s="1">
        <v>0</v>
      </c>
      <c r="G115" s="1">
        <f t="shared" si="22"/>
        <v>2</v>
      </c>
      <c r="H115" s="1">
        <f t="shared" si="17"/>
        <v>2</v>
      </c>
      <c r="I115" s="1">
        <f t="shared" si="18"/>
        <v>0.1</v>
      </c>
      <c r="K115" t="str">
        <f t="shared" si="11"/>
        <v>GenPopFemale</v>
      </c>
      <c r="L115" t="str">
        <f t="shared" si="12"/>
        <v>Infected treated</v>
      </c>
      <c r="M115" t="str">
        <f t="shared" si="13"/>
        <v>Partners</v>
      </c>
      <c r="N115" t="str">
        <f t="shared" si="14"/>
        <v>VCT</v>
      </c>
    </row>
    <row r="116" spans="1:14" x14ac:dyDescent="0.25">
      <c r="A116">
        <f t="shared" si="16"/>
        <v>115</v>
      </c>
      <c r="B116" s="1">
        <f t="shared" si="23"/>
        <v>2</v>
      </c>
      <c r="C116" s="1">
        <f t="shared" si="24"/>
        <v>2</v>
      </c>
      <c r="D116" s="1">
        <v>175</v>
      </c>
      <c r="E116" s="1">
        <v>0</v>
      </c>
      <c r="F116" s="1">
        <v>0</v>
      </c>
      <c r="G116" s="1">
        <f t="shared" si="22"/>
        <v>3</v>
      </c>
      <c r="H116" s="1">
        <f t="shared" si="17"/>
        <v>0</v>
      </c>
      <c r="I116" s="1">
        <f t="shared" si="18"/>
        <v>0.1</v>
      </c>
      <c r="K116" t="str">
        <f t="shared" si="11"/>
        <v>GenPopFemale</v>
      </c>
      <c r="L116" t="str">
        <f t="shared" si="12"/>
        <v>Uninfected</v>
      </c>
      <c r="M116" t="str">
        <f t="shared" si="13"/>
        <v>Needles</v>
      </c>
      <c r="N116" t="str">
        <f t="shared" si="14"/>
        <v>VCT</v>
      </c>
    </row>
    <row r="117" spans="1:14" x14ac:dyDescent="0.25">
      <c r="A117">
        <f t="shared" si="16"/>
        <v>116</v>
      </c>
      <c r="B117" s="1">
        <f t="shared" si="23"/>
        <v>2</v>
      </c>
      <c r="C117" s="1">
        <f t="shared" si="24"/>
        <v>2</v>
      </c>
      <c r="D117" s="1">
        <v>175</v>
      </c>
      <c r="E117" s="1">
        <v>0.3</v>
      </c>
      <c r="F117" s="1">
        <v>0.2</v>
      </c>
      <c r="G117" s="1">
        <f t="shared" si="22"/>
        <v>3</v>
      </c>
      <c r="H117" s="1">
        <f t="shared" si="17"/>
        <v>1</v>
      </c>
      <c r="I117" s="1">
        <f t="shared" si="18"/>
        <v>0.1</v>
      </c>
      <c r="K117" t="str">
        <f t="shared" si="11"/>
        <v>GenPopFemale</v>
      </c>
      <c r="L117" t="str">
        <f t="shared" si="12"/>
        <v>Infected untreated</v>
      </c>
      <c r="M117" t="str">
        <f t="shared" si="13"/>
        <v>Needles</v>
      </c>
      <c r="N117" t="str">
        <f t="shared" si="14"/>
        <v>VCT</v>
      </c>
    </row>
    <row r="118" spans="1:14" x14ac:dyDescent="0.25">
      <c r="A118">
        <f t="shared" si="16"/>
        <v>117</v>
      </c>
      <c r="B118" s="1">
        <f t="shared" si="23"/>
        <v>2</v>
      </c>
      <c r="C118" s="1">
        <f t="shared" si="24"/>
        <v>2</v>
      </c>
      <c r="D118" s="1">
        <v>175</v>
      </c>
      <c r="E118" s="1">
        <v>0</v>
      </c>
      <c r="F118" s="1">
        <v>0</v>
      </c>
      <c r="G118" s="1">
        <f t="shared" si="22"/>
        <v>3</v>
      </c>
      <c r="H118" s="1">
        <f t="shared" si="17"/>
        <v>2</v>
      </c>
      <c r="I118" s="1">
        <f t="shared" si="18"/>
        <v>0.1</v>
      </c>
      <c r="K118" t="str">
        <f t="shared" si="11"/>
        <v>GenPopFemale</v>
      </c>
      <c r="L118" t="str">
        <f t="shared" si="12"/>
        <v>Infected treated</v>
      </c>
      <c r="M118" t="str">
        <f t="shared" si="13"/>
        <v>Needles</v>
      </c>
      <c r="N118" t="str">
        <f t="shared" si="14"/>
        <v>VCT</v>
      </c>
    </row>
    <row r="119" spans="1:14" x14ac:dyDescent="0.25">
      <c r="A119">
        <f t="shared" si="16"/>
        <v>118</v>
      </c>
      <c r="B119" s="1">
        <f t="shared" si="23"/>
        <v>2</v>
      </c>
      <c r="C119" s="1">
        <f t="shared" si="24"/>
        <v>2</v>
      </c>
      <c r="D119" s="1">
        <v>175</v>
      </c>
      <c r="E119" s="1">
        <v>0</v>
      </c>
      <c r="F119" s="1">
        <v>0</v>
      </c>
      <c r="G119" s="1">
        <f t="shared" si="22"/>
        <v>4</v>
      </c>
      <c r="H119" s="1">
        <f t="shared" si="17"/>
        <v>0</v>
      </c>
      <c r="I119" s="1">
        <f t="shared" si="18"/>
        <v>0.1</v>
      </c>
      <c r="K119" t="str">
        <f t="shared" si="11"/>
        <v>GenPopFemale</v>
      </c>
      <c r="L119" t="str">
        <f t="shared" si="12"/>
        <v>Uninfected</v>
      </c>
      <c r="M119" t="str">
        <f t="shared" si="13"/>
        <v>HIV Progression</v>
      </c>
      <c r="N119" t="str">
        <f t="shared" si="14"/>
        <v>VCT</v>
      </c>
    </row>
    <row r="120" spans="1:14" x14ac:dyDescent="0.25">
      <c r="A120">
        <f t="shared" si="16"/>
        <v>119</v>
      </c>
      <c r="B120" s="1">
        <f t="shared" si="23"/>
        <v>2</v>
      </c>
      <c r="C120" s="1">
        <f t="shared" si="24"/>
        <v>2</v>
      </c>
      <c r="D120" s="1">
        <v>175</v>
      </c>
      <c r="E120" s="1">
        <v>0.3</v>
      </c>
      <c r="F120" s="1">
        <v>0</v>
      </c>
      <c r="G120" s="1">
        <f t="shared" si="22"/>
        <v>4</v>
      </c>
      <c r="H120" s="1">
        <f t="shared" si="17"/>
        <v>1</v>
      </c>
      <c r="I120" s="1">
        <f t="shared" si="18"/>
        <v>0.1</v>
      </c>
      <c r="K120" t="str">
        <f t="shared" si="11"/>
        <v>GenPopFemale</v>
      </c>
      <c r="L120" t="str">
        <f t="shared" si="12"/>
        <v>Infected untreated</v>
      </c>
      <c r="M120" t="str">
        <f t="shared" si="13"/>
        <v>HIV Progression</v>
      </c>
      <c r="N120" t="str">
        <f t="shared" si="14"/>
        <v>VCT</v>
      </c>
    </row>
    <row r="121" spans="1:14" x14ac:dyDescent="0.25">
      <c r="A121">
        <f t="shared" si="16"/>
        <v>120</v>
      </c>
      <c r="B121" s="1">
        <f t="shared" si="23"/>
        <v>2</v>
      </c>
      <c r="C121" s="1">
        <f t="shared" si="24"/>
        <v>2</v>
      </c>
      <c r="D121" s="1">
        <v>175</v>
      </c>
      <c r="E121" s="1">
        <v>0</v>
      </c>
      <c r="F121" s="1">
        <v>0</v>
      </c>
      <c r="G121" s="1">
        <f t="shared" si="22"/>
        <v>4</v>
      </c>
      <c r="H121" s="1">
        <f t="shared" si="17"/>
        <v>2</v>
      </c>
      <c r="I121" s="1">
        <f t="shared" si="18"/>
        <v>0.1</v>
      </c>
      <c r="K121" t="str">
        <f t="shared" si="11"/>
        <v>GenPopFemale</v>
      </c>
      <c r="L121" t="str">
        <f t="shared" si="12"/>
        <v>Infected treated</v>
      </c>
      <c r="M121" t="str">
        <f t="shared" si="13"/>
        <v>HIV Progression</v>
      </c>
      <c r="N121" t="str">
        <f t="shared" si="14"/>
        <v>VCT</v>
      </c>
    </row>
    <row r="122" spans="1:14" x14ac:dyDescent="0.25">
      <c r="A122">
        <f t="shared" si="16"/>
        <v>121</v>
      </c>
      <c r="B122" s="1">
        <f t="shared" si="23"/>
        <v>2</v>
      </c>
      <c r="C122" s="1">
        <f t="shared" si="24"/>
        <v>2</v>
      </c>
      <c r="D122" s="1">
        <v>175</v>
      </c>
      <c r="E122" s="1">
        <v>0</v>
      </c>
      <c r="F122" s="1">
        <v>0</v>
      </c>
      <c r="G122" s="1">
        <f t="shared" si="22"/>
        <v>5</v>
      </c>
      <c r="H122" s="1">
        <f t="shared" si="17"/>
        <v>0</v>
      </c>
      <c r="I122" s="1">
        <f t="shared" si="18"/>
        <v>0.1</v>
      </c>
      <c r="K122" t="str">
        <f t="shared" si="11"/>
        <v>GenPopFemale</v>
      </c>
      <c r="L122" t="str">
        <f t="shared" si="12"/>
        <v>Uninfected</v>
      </c>
      <c r="M122" t="str">
        <f t="shared" si="13"/>
        <v>HIV Mortality</v>
      </c>
      <c r="N122" t="str">
        <f t="shared" si="14"/>
        <v>VCT</v>
      </c>
    </row>
    <row r="123" spans="1:14" x14ac:dyDescent="0.25">
      <c r="A123">
        <f t="shared" si="16"/>
        <v>122</v>
      </c>
      <c r="B123" s="1">
        <f t="shared" si="23"/>
        <v>2</v>
      </c>
      <c r="C123" s="1">
        <f t="shared" si="24"/>
        <v>2</v>
      </c>
      <c r="D123" s="1">
        <v>175</v>
      </c>
      <c r="E123" s="1">
        <v>0.3</v>
      </c>
      <c r="F123" s="1">
        <v>0</v>
      </c>
      <c r="G123" s="1">
        <f t="shared" si="22"/>
        <v>5</v>
      </c>
      <c r="H123" s="1">
        <f t="shared" si="17"/>
        <v>1</v>
      </c>
      <c r="I123" s="1">
        <f t="shared" si="18"/>
        <v>0.1</v>
      </c>
      <c r="K123" t="str">
        <f t="shared" si="11"/>
        <v>GenPopFemale</v>
      </c>
      <c r="L123" t="str">
        <f t="shared" si="12"/>
        <v>Infected untreated</v>
      </c>
      <c r="M123" t="str">
        <f t="shared" si="13"/>
        <v>HIV Mortality</v>
      </c>
      <c r="N123" t="str">
        <f t="shared" si="14"/>
        <v>VCT</v>
      </c>
    </row>
    <row r="124" spans="1:14" x14ac:dyDescent="0.25">
      <c r="A124">
        <f t="shared" si="16"/>
        <v>123</v>
      </c>
      <c r="B124" s="1">
        <f t="shared" si="23"/>
        <v>2</v>
      </c>
      <c r="C124" s="1">
        <f t="shared" si="24"/>
        <v>2</v>
      </c>
      <c r="D124" s="1">
        <v>175</v>
      </c>
      <c r="E124" s="1">
        <v>0</v>
      </c>
      <c r="F124" s="1">
        <v>0</v>
      </c>
      <c r="G124" s="1">
        <f t="shared" si="22"/>
        <v>5</v>
      </c>
      <c r="H124" s="1">
        <f t="shared" si="17"/>
        <v>2</v>
      </c>
      <c r="I124" s="1">
        <f t="shared" si="18"/>
        <v>0.1</v>
      </c>
      <c r="K124" t="str">
        <f t="shared" si="11"/>
        <v>GenPopFemale</v>
      </c>
      <c r="L124" t="str">
        <f t="shared" si="12"/>
        <v>Infected treated</v>
      </c>
      <c r="M124" t="str">
        <f t="shared" si="13"/>
        <v>HIV Mortality</v>
      </c>
      <c r="N124" t="str">
        <f t="shared" si="14"/>
        <v>VCT</v>
      </c>
    </row>
    <row r="125" spans="1:14" x14ac:dyDescent="0.25">
      <c r="A125">
        <f t="shared" si="16"/>
        <v>124</v>
      </c>
      <c r="B125" s="1">
        <f t="shared" si="23"/>
        <v>2</v>
      </c>
      <c r="C125" s="1">
        <f t="shared" si="24"/>
        <v>2</v>
      </c>
      <c r="D125" s="1">
        <v>175</v>
      </c>
      <c r="E125" s="1">
        <v>0</v>
      </c>
      <c r="F125" s="1">
        <v>0</v>
      </c>
      <c r="G125" s="1">
        <f t="shared" si="22"/>
        <v>6</v>
      </c>
      <c r="H125" s="1">
        <f t="shared" si="17"/>
        <v>0</v>
      </c>
      <c r="I125" s="1">
        <f t="shared" si="18"/>
        <v>0.1</v>
      </c>
      <c r="K125" t="str">
        <f t="shared" si="11"/>
        <v>GenPopFemale</v>
      </c>
      <c r="L125" t="str">
        <f t="shared" si="12"/>
        <v>Uninfected</v>
      </c>
      <c r="M125" t="b">
        <f t="shared" si="13"/>
        <v>0</v>
      </c>
      <c r="N125" t="str">
        <f t="shared" si="14"/>
        <v>VCT</v>
      </c>
    </row>
    <row r="126" spans="1:14" x14ac:dyDescent="0.25">
      <c r="A126">
        <f t="shared" si="16"/>
        <v>125</v>
      </c>
      <c r="B126" s="1">
        <f t="shared" si="23"/>
        <v>2</v>
      </c>
      <c r="C126" s="1">
        <f t="shared" si="24"/>
        <v>2</v>
      </c>
      <c r="D126" s="1">
        <v>175</v>
      </c>
      <c r="E126" s="1">
        <v>0.3</v>
      </c>
      <c r="F126" s="1">
        <v>0</v>
      </c>
      <c r="G126" s="1">
        <f t="shared" si="22"/>
        <v>6</v>
      </c>
      <c r="H126" s="1">
        <f t="shared" si="17"/>
        <v>1</v>
      </c>
      <c r="I126" s="1">
        <f t="shared" si="18"/>
        <v>0.1</v>
      </c>
      <c r="K126" t="str">
        <f t="shared" si="11"/>
        <v>GenPopFemale</v>
      </c>
      <c r="L126" t="str">
        <f t="shared" si="12"/>
        <v>Infected untreated</v>
      </c>
      <c r="M126" t="b">
        <f t="shared" si="13"/>
        <v>0</v>
      </c>
      <c r="N126" t="str">
        <f t="shared" si="14"/>
        <v>VCT</v>
      </c>
    </row>
    <row r="127" spans="1:14" x14ac:dyDescent="0.25">
      <c r="A127">
        <f t="shared" si="16"/>
        <v>126</v>
      </c>
      <c r="B127" s="1">
        <f t="shared" si="23"/>
        <v>2</v>
      </c>
      <c r="C127" s="1">
        <f t="shared" si="24"/>
        <v>2</v>
      </c>
      <c r="D127" s="1">
        <v>175</v>
      </c>
      <c r="E127" s="1">
        <v>0</v>
      </c>
      <c r="F127" s="1">
        <v>0</v>
      </c>
      <c r="G127" s="1">
        <f t="shared" si="22"/>
        <v>6</v>
      </c>
      <c r="H127" s="1">
        <f t="shared" si="17"/>
        <v>2</v>
      </c>
      <c r="I127" s="1">
        <f t="shared" si="18"/>
        <v>0.1</v>
      </c>
      <c r="K127" t="str">
        <f t="shared" si="11"/>
        <v>GenPopFemale</v>
      </c>
      <c r="L127" t="str">
        <f t="shared" si="12"/>
        <v>Infected treated</v>
      </c>
      <c r="M127" t="b">
        <f t="shared" si="13"/>
        <v>0</v>
      </c>
      <c r="N127" t="str">
        <f t="shared" si="14"/>
        <v>VCT</v>
      </c>
    </row>
    <row r="128" spans="1:14" x14ac:dyDescent="0.25">
      <c r="A128">
        <f t="shared" si="16"/>
        <v>127</v>
      </c>
      <c r="B128" s="1">
        <f t="shared" si="23"/>
        <v>2</v>
      </c>
      <c r="C128" s="1">
        <f t="shared" si="24"/>
        <v>3</v>
      </c>
      <c r="D128" s="1">
        <v>175</v>
      </c>
      <c r="E128" s="1">
        <v>0</v>
      </c>
      <c r="F128" s="1">
        <v>0</v>
      </c>
      <c r="G128" s="1">
        <f t="shared" si="22"/>
        <v>1</v>
      </c>
      <c r="H128" s="1">
        <f t="shared" si="17"/>
        <v>0</v>
      </c>
      <c r="I128" s="1">
        <f t="shared" si="18"/>
        <v>0.1</v>
      </c>
      <c r="K128" t="str">
        <f t="shared" si="11"/>
        <v>SW</v>
      </c>
      <c r="L128" t="str">
        <f t="shared" si="12"/>
        <v>Uninfected</v>
      </c>
      <c r="M128" t="str">
        <f t="shared" si="13"/>
        <v>Condom use</v>
      </c>
      <c r="N128" t="str">
        <f t="shared" si="14"/>
        <v>VCT</v>
      </c>
    </row>
    <row r="129" spans="1:14" x14ac:dyDescent="0.25">
      <c r="A129">
        <f t="shared" si="16"/>
        <v>128</v>
      </c>
      <c r="B129" s="1">
        <f t="shared" si="23"/>
        <v>2</v>
      </c>
      <c r="C129" s="1">
        <f t="shared" si="24"/>
        <v>3</v>
      </c>
      <c r="D129" s="1">
        <v>175</v>
      </c>
      <c r="E129" s="1">
        <v>0.3</v>
      </c>
      <c r="F129" s="1">
        <v>0.6</v>
      </c>
      <c r="G129" s="1">
        <f t="shared" si="22"/>
        <v>1</v>
      </c>
      <c r="H129" s="1">
        <f t="shared" si="17"/>
        <v>1</v>
      </c>
      <c r="I129" s="1">
        <f t="shared" si="18"/>
        <v>0.1</v>
      </c>
      <c r="K129" t="str">
        <f t="shared" si="11"/>
        <v>SW</v>
      </c>
      <c r="L129" t="str">
        <f t="shared" si="12"/>
        <v>Infected untreated</v>
      </c>
      <c r="M129" t="str">
        <f t="shared" si="13"/>
        <v>Condom use</v>
      </c>
      <c r="N129" t="str">
        <f t="shared" si="14"/>
        <v>VCT</v>
      </c>
    </row>
    <row r="130" spans="1:14" x14ac:dyDescent="0.25">
      <c r="A130">
        <f t="shared" si="16"/>
        <v>129</v>
      </c>
      <c r="B130" s="1">
        <f t="shared" si="23"/>
        <v>2</v>
      </c>
      <c r="C130" s="1">
        <f t="shared" si="24"/>
        <v>3</v>
      </c>
      <c r="D130" s="1">
        <v>175</v>
      </c>
      <c r="E130" s="1">
        <v>0</v>
      </c>
      <c r="F130" s="1">
        <v>0</v>
      </c>
      <c r="G130" s="1">
        <f t="shared" si="22"/>
        <v>1</v>
      </c>
      <c r="H130" s="1">
        <f t="shared" si="17"/>
        <v>2</v>
      </c>
      <c r="I130" s="1">
        <f t="shared" si="18"/>
        <v>0.1</v>
      </c>
      <c r="K130" t="str">
        <f t="shared" si="11"/>
        <v>SW</v>
      </c>
      <c r="L130" t="str">
        <f t="shared" si="12"/>
        <v>Infected treated</v>
      </c>
      <c r="M130" t="str">
        <f t="shared" si="13"/>
        <v>Condom use</v>
      </c>
      <c r="N130" t="str">
        <f t="shared" si="14"/>
        <v>VCT</v>
      </c>
    </row>
    <row r="131" spans="1:14" x14ac:dyDescent="0.25">
      <c r="A131">
        <f t="shared" si="16"/>
        <v>130</v>
      </c>
      <c r="B131" s="1">
        <f t="shared" si="23"/>
        <v>2</v>
      </c>
      <c r="C131" s="1">
        <f t="shared" si="24"/>
        <v>3</v>
      </c>
      <c r="D131" s="1">
        <v>175</v>
      </c>
      <c r="E131" s="1">
        <v>0</v>
      </c>
      <c r="F131" s="1">
        <v>0</v>
      </c>
      <c r="G131" s="1">
        <f t="shared" si="22"/>
        <v>2</v>
      </c>
      <c r="H131" s="1">
        <f t="shared" si="17"/>
        <v>0</v>
      </c>
      <c r="I131" s="1">
        <f t="shared" si="18"/>
        <v>0.1</v>
      </c>
      <c r="K131" t="str">
        <f t="shared" ref="K131:K194" si="25">IF(C131=1, "GenPopMale", IF(C131=2,"GenPopFemale", IF(C131=3,"SW",IF(C131=4,"MSM",IF(C131=5, "IDU")))))</f>
        <v>SW</v>
      </c>
      <c r="L131" t="str">
        <f t="shared" ref="L131:L194" si="26">IF(H131=1,"Infected untreated",IF(H131=0,"Uninfected","Infected treated"))</f>
        <v>Uninfected</v>
      </c>
      <c r="M131" t="str">
        <f t="shared" ref="M131:M194" si="27">IF(G131=1,"Condom use",IF(G131=2,"Partners",IF(G131=3,"Needles",IF(G131=4,"HIV Progression",IF(G131=5,"HIV Mortality")))))</f>
        <v>Partners</v>
      </c>
      <c r="N131" t="str">
        <f t="shared" ref="N131:N194" si="28">IF(B131=1,"Male Circumcision",IF(B131=2,"VCT",IF(B131=3,"Media",IF(B131=4,"SW Programs",IF(B131=5,"NEP",IF(B131=6,"MMT",IF(B131=7,"CD4 Monitoring",IF(B131=8,"VL monitoring"))))))))</f>
        <v>VCT</v>
      </c>
    </row>
    <row r="132" spans="1:14" x14ac:dyDescent="0.25">
      <c r="A132">
        <f t="shared" si="16"/>
        <v>131</v>
      </c>
      <c r="B132" s="1">
        <f t="shared" si="23"/>
        <v>2</v>
      </c>
      <c r="C132" s="1">
        <f t="shared" si="24"/>
        <v>3</v>
      </c>
      <c r="D132" s="1">
        <v>175</v>
      </c>
      <c r="E132" s="1">
        <v>0.3</v>
      </c>
      <c r="F132" s="1">
        <v>0.2</v>
      </c>
      <c r="G132" s="1">
        <f t="shared" si="22"/>
        <v>2</v>
      </c>
      <c r="H132" s="1">
        <f t="shared" si="17"/>
        <v>1</v>
      </c>
      <c r="I132" s="1">
        <f t="shared" si="18"/>
        <v>0.1</v>
      </c>
      <c r="K132" t="str">
        <f t="shared" si="25"/>
        <v>SW</v>
      </c>
      <c r="L132" t="str">
        <f t="shared" si="26"/>
        <v>Infected untreated</v>
      </c>
      <c r="M132" t="str">
        <f t="shared" si="27"/>
        <v>Partners</v>
      </c>
      <c r="N132" t="str">
        <f t="shared" si="28"/>
        <v>VCT</v>
      </c>
    </row>
    <row r="133" spans="1:14" x14ac:dyDescent="0.25">
      <c r="A133">
        <f t="shared" si="16"/>
        <v>132</v>
      </c>
      <c r="B133" s="1">
        <f t="shared" si="23"/>
        <v>2</v>
      </c>
      <c r="C133" s="1">
        <f t="shared" si="24"/>
        <v>3</v>
      </c>
      <c r="D133" s="1">
        <v>175</v>
      </c>
      <c r="E133" s="1">
        <v>0</v>
      </c>
      <c r="F133" s="1">
        <v>0</v>
      </c>
      <c r="G133" s="1">
        <f t="shared" si="22"/>
        <v>2</v>
      </c>
      <c r="H133" s="1">
        <f t="shared" si="17"/>
        <v>2</v>
      </c>
      <c r="I133" s="1">
        <f t="shared" si="18"/>
        <v>0.1</v>
      </c>
      <c r="K133" t="str">
        <f t="shared" si="25"/>
        <v>SW</v>
      </c>
      <c r="L133" t="str">
        <f t="shared" si="26"/>
        <v>Infected treated</v>
      </c>
      <c r="M133" t="str">
        <f t="shared" si="27"/>
        <v>Partners</v>
      </c>
      <c r="N133" t="str">
        <f t="shared" si="28"/>
        <v>VCT</v>
      </c>
    </row>
    <row r="134" spans="1:14" x14ac:dyDescent="0.25">
      <c r="A134">
        <f t="shared" ref="A134:A197" si="29">A133+1</f>
        <v>133</v>
      </c>
      <c r="B134" s="1">
        <f t="shared" si="23"/>
        <v>2</v>
      </c>
      <c r="C134" s="1">
        <f t="shared" si="24"/>
        <v>3</v>
      </c>
      <c r="D134" s="1">
        <v>175</v>
      </c>
      <c r="E134" s="1">
        <v>0</v>
      </c>
      <c r="F134" s="1">
        <v>0</v>
      </c>
      <c r="G134" s="1">
        <f t="shared" si="22"/>
        <v>3</v>
      </c>
      <c r="H134" s="1">
        <f t="shared" ref="H134:H197" si="30">H131</f>
        <v>0</v>
      </c>
      <c r="I134" s="1">
        <f t="shared" ref="I134:I197" si="31">I133</f>
        <v>0.1</v>
      </c>
      <c r="K134" t="str">
        <f t="shared" si="25"/>
        <v>SW</v>
      </c>
      <c r="L134" t="str">
        <f t="shared" si="26"/>
        <v>Uninfected</v>
      </c>
      <c r="M134" t="str">
        <f t="shared" si="27"/>
        <v>Needles</v>
      </c>
      <c r="N134" t="str">
        <f t="shared" si="28"/>
        <v>VCT</v>
      </c>
    </row>
    <row r="135" spans="1:14" x14ac:dyDescent="0.25">
      <c r="A135">
        <f t="shared" si="29"/>
        <v>134</v>
      </c>
      <c r="B135" s="1">
        <f t="shared" si="23"/>
        <v>2</v>
      </c>
      <c r="C135" s="1">
        <f t="shared" si="24"/>
        <v>3</v>
      </c>
      <c r="D135" s="1">
        <v>175</v>
      </c>
      <c r="E135" s="1">
        <v>0.3</v>
      </c>
      <c r="F135" s="1">
        <v>0.2</v>
      </c>
      <c r="G135" s="1">
        <f t="shared" si="22"/>
        <v>3</v>
      </c>
      <c r="H135" s="1">
        <f t="shared" si="30"/>
        <v>1</v>
      </c>
      <c r="I135" s="1">
        <f t="shared" si="31"/>
        <v>0.1</v>
      </c>
      <c r="K135" t="str">
        <f t="shared" si="25"/>
        <v>SW</v>
      </c>
      <c r="L135" t="str">
        <f t="shared" si="26"/>
        <v>Infected untreated</v>
      </c>
      <c r="M135" t="str">
        <f t="shared" si="27"/>
        <v>Needles</v>
      </c>
      <c r="N135" t="str">
        <f t="shared" si="28"/>
        <v>VCT</v>
      </c>
    </row>
    <row r="136" spans="1:14" x14ac:dyDescent="0.25">
      <c r="A136">
        <f t="shared" si="29"/>
        <v>135</v>
      </c>
      <c r="B136" s="1">
        <f t="shared" si="23"/>
        <v>2</v>
      </c>
      <c r="C136" s="1">
        <f t="shared" si="24"/>
        <v>3</v>
      </c>
      <c r="D136" s="1">
        <v>175</v>
      </c>
      <c r="E136" s="1">
        <v>0</v>
      </c>
      <c r="F136" s="1">
        <v>0</v>
      </c>
      <c r="G136" s="1">
        <f t="shared" si="22"/>
        <v>3</v>
      </c>
      <c r="H136" s="1">
        <f t="shared" si="30"/>
        <v>2</v>
      </c>
      <c r="I136" s="1">
        <f t="shared" si="31"/>
        <v>0.1</v>
      </c>
      <c r="K136" t="str">
        <f t="shared" si="25"/>
        <v>SW</v>
      </c>
      <c r="L136" t="str">
        <f t="shared" si="26"/>
        <v>Infected treated</v>
      </c>
      <c r="M136" t="str">
        <f t="shared" si="27"/>
        <v>Needles</v>
      </c>
      <c r="N136" t="str">
        <f t="shared" si="28"/>
        <v>VCT</v>
      </c>
    </row>
    <row r="137" spans="1:14" x14ac:dyDescent="0.25">
      <c r="A137">
        <f t="shared" si="29"/>
        <v>136</v>
      </c>
      <c r="B137" s="1">
        <f t="shared" si="23"/>
        <v>2</v>
      </c>
      <c r="C137" s="1">
        <f t="shared" si="24"/>
        <v>3</v>
      </c>
      <c r="D137" s="1">
        <v>175</v>
      </c>
      <c r="E137" s="1">
        <v>0</v>
      </c>
      <c r="F137" s="1">
        <v>0</v>
      </c>
      <c r="G137" s="1">
        <f t="shared" si="22"/>
        <v>4</v>
      </c>
      <c r="H137" s="1">
        <f t="shared" si="30"/>
        <v>0</v>
      </c>
      <c r="I137" s="1">
        <f t="shared" si="31"/>
        <v>0.1</v>
      </c>
      <c r="K137" t="str">
        <f t="shared" si="25"/>
        <v>SW</v>
      </c>
      <c r="L137" t="str">
        <f t="shared" si="26"/>
        <v>Uninfected</v>
      </c>
      <c r="M137" t="str">
        <f t="shared" si="27"/>
        <v>HIV Progression</v>
      </c>
      <c r="N137" t="str">
        <f t="shared" si="28"/>
        <v>VCT</v>
      </c>
    </row>
    <row r="138" spans="1:14" x14ac:dyDescent="0.25">
      <c r="A138">
        <f t="shared" si="29"/>
        <v>137</v>
      </c>
      <c r="B138" s="1">
        <f t="shared" si="23"/>
        <v>2</v>
      </c>
      <c r="C138" s="1">
        <f t="shared" si="24"/>
        <v>3</v>
      </c>
      <c r="D138" s="1">
        <v>175</v>
      </c>
      <c r="E138" s="1">
        <v>0.3</v>
      </c>
      <c r="F138" s="1">
        <v>0</v>
      </c>
      <c r="G138" s="1">
        <f t="shared" si="22"/>
        <v>4</v>
      </c>
      <c r="H138" s="1">
        <f t="shared" si="30"/>
        <v>1</v>
      </c>
      <c r="I138" s="1">
        <f t="shared" si="31"/>
        <v>0.1</v>
      </c>
      <c r="K138" t="str">
        <f t="shared" si="25"/>
        <v>SW</v>
      </c>
      <c r="L138" t="str">
        <f t="shared" si="26"/>
        <v>Infected untreated</v>
      </c>
      <c r="M138" t="str">
        <f t="shared" si="27"/>
        <v>HIV Progression</v>
      </c>
      <c r="N138" t="str">
        <f t="shared" si="28"/>
        <v>VCT</v>
      </c>
    </row>
    <row r="139" spans="1:14" x14ac:dyDescent="0.25">
      <c r="A139">
        <f t="shared" si="29"/>
        <v>138</v>
      </c>
      <c r="B139" s="1">
        <f t="shared" si="23"/>
        <v>2</v>
      </c>
      <c r="C139" s="1">
        <f t="shared" si="24"/>
        <v>3</v>
      </c>
      <c r="D139" s="1">
        <v>175</v>
      </c>
      <c r="E139" s="1">
        <v>0</v>
      </c>
      <c r="F139" s="1">
        <v>0</v>
      </c>
      <c r="G139" s="1">
        <f t="shared" si="22"/>
        <v>4</v>
      </c>
      <c r="H139" s="1">
        <f t="shared" si="30"/>
        <v>2</v>
      </c>
      <c r="I139" s="1">
        <f t="shared" si="31"/>
        <v>0.1</v>
      </c>
      <c r="K139" t="str">
        <f t="shared" si="25"/>
        <v>SW</v>
      </c>
      <c r="L139" t="str">
        <f t="shared" si="26"/>
        <v>Infected treated</v>
      </c>
      <c r="M139" t="str">
        <f t="shared" si="27"/>
        <v>HIV Progression</v>
      </c>
      <c r="N139" t="str">
        <f t="shared" si="28"/>
        <v>VCT</v>
      </c>
    </row>
    <row r="140" spans="1:14" x14ac:dyDescent="0.25">
      <c r="A140">
        <f t="shared" si="29"/>
        <v>139</v>
      </c>
      <c r="B140" s="1">
        <f t="shared" si="23"/>
        <v>2</v>
      </c>
      <c r="C140" s="1">
        <f t="shared" si="24"/>
        <v>3</v>
      </c>
      <c r="D140" s="1">
        <v>175</v>
      </c>
      <c r="E140" s="1">
        <v>0</v>
      </c>
      <c r="F140" s="1">
        <v>0</v>
      </c>
      <c r="G140" s="1">
        <f t="shared" si="22"/>
        <v>5</v>
      </c>
      <c r="H140" s="1">
        <f t="shared" si="30"/>
        <v>0</v>
      </c>
      <c r="I140" s="1">
        <f t="shared" si="31"/>
        <v>0.1</v>
      </c>
      <c r="K140" t="str">
        <f t="shared" si="25"/>
        <v>SW</v>
      </c>
      <c r="L140" t="str">
        <f t="shared" si="26"/>
        <v>Uninfected</v>
      </c>
      <c r="M140" t="str">
        <f t="shared" si="27"/>
        <v>HIV Mortality</v>
      </c>
      <c r="N140" t="str">
        <f t="shared" si="28"/>
        <v>VCT</v>
      </c>
    </row>
    <row r="141" spans="1:14" x14ac:dyDescent="0.25">
      <c r="A141">
        <f t="shared" si="29"/>
        <v>140</v>
      </c>
      <c r="B141" s="1">
        <f t="shared" si="23"/>
        <v>2</v>
      </c>
      <c r="C141" s="1">
        <f t="shared" si="24"/>
        <v>3</v>
      </c>
      <c r="D141" s="1">
        <v>175</v>
      </c>
      <c r="E141" s="1">
        <v>0.3</v>
      </c>
      <c r="F141" s="1">
        <v>0</v>
      </c>
      <c r="G141" s="1">
        <f t="shared" si="22"/>
        <v>5</v>
      </c>
      <c r="H141" s="1">
        <f t="shared" si="30"/>
        <v>1</v>
      </c>
      <c r="I141" s="1">
        <f t="shared" si="31"/>
        <v>0.1</v>
      </c>
      <c r="K141" t="str">
        <f t="shared" si="25"/>
        <v>SW</v>
      </c>
      <c r="L141" t="str">
        <f t="shared" si="26"/>
        <v>Infected untreated</v>
      </c>
      <c r="M141" t="str">
        <f t="shared" si="27"/>
        <v>HIV Mortality</v>
      </c>
      <c r="N141" t="str">
        <f t="shared" si="28"/>
        <v>VCT</v>
      </c>
    </row>
    <row r="142" spans="1:14" x14ac:dyDescent="0.25">
      <c r="A142">
        <f t="shared" si="29"/>
        <v>141</v>
      </c>
      <c r="B142" s="1">
        <f t="shared" si="23"/>
        <v>2</v>
      </c>
      <c r="C142" s="1">
        <f t="shared" si="24"/>
        <v>3</v>
      </c>
      <c r="D142" s="1">
        <v>175</v>
      </c>
      <c r="E142" s="1">
        <v>0</v>
      </c>
      <c r="F142" s="1">
        <v>0</v>
      </c>
      <c r="G142" s="1">
        <f t="shared" si="22"/>
        <v>5</v>
      </c>
      <c r="H142" s="1">
        <f t="shared" si="30"/>
        <v>2</v>
      </c>
      <c r="I142" s="1">
        <f t="shared" si="31"/>
        <v>0.1</v>
      </c>
      <c r="K142" t="str">
        <f t="shared" si="25"/>
        <v>SW</v>
      </c>
      <c r="L142" t="str">
        <f t="shared" si="26"/>
        <v>Infected treated</v>
      </c>
      <c r="M142" t="str">
        <f t="shared" si="27"/>
        <v>HIV Mortality</v>
      </c>
      <c r="N142" t="str">
        <f t="shared" si="28"/>
        <v>VCT</v>
      </c>
    </row>
    <row r="143" spans="1:14" x14ac:dyDescent="0.25">
      <c r="A143">
        <f t="shared" si="29"/>
        <v>142</v>
      </c>
      <c r="B143" s="1">
        <f t="shared" si="23"/>
        <v>2</v>
      </c>
      <c r="C143" s="1">
        <f t="shared" si="24"/>
        <v>3</v>
      </c>
      <c r="D143" s="1">
        <v>175</v>
      </c>
      <c r="E143" s="1">
        <v>0</v>
      </c>
      <c r="F143" s="1">
        <v>0</v>
      </c>
      <c r="G143" s="1">
        <f t="shared" si="22"/>
        <v>6</v>
      </c>
      <c r="H143" s="1">
        <f t="shared" si="30"/>
        <v>0</v>
      </c>
      <c r="I143" s="1">
        <f t="shared" si="31"/>
        <v>0.1</v>
      </c>
      <c r="K143" t="str">
        <f t="shared" si="25"/>
        <v>SW</v>
      </c>
      <c r="L143" t="str">
        <f t="shared" si="26"/>
        <v>Uninfected</v>
      </c>
      <c r="M143" t="b">
        <f t="shared" si="27"/>
        <v>0</v>
      </c>
      <c r="N143" t="str">
        <f t="shared" si="28"/>
        <v>VCT</v>
      </c>
    </row>
    <row r="144" spans="1:14" x14ac:dyDescent="0.25">
      <c r="A144">
        <f t="shared" si="29"/>
        <v>143</v>
      </c>
      <c r="B144" s="1">
        <f t="shared" si="23"/>
        <v>2</v>
      </c>
      <c r="C144" s="1">
        <f t="shared" si="24"/>
        <v>3</v>
      </c>
      <c r="D144" s="1">
        <v>175</v>
      </c>
      <c r="E144" s="1">
        <v>0.3</v>
      </c>
      <c r="F144" s="1">
        <v>0</v>
      </c>
      <c r="G144" s="1">
        <f t="shared" si="22"/>
        <v>6</v>
      </c>
      <c r="H144" s="1">
        <f t="shared" si="30"/>
        <v>1</v>
      </c>
      <c r="I144" s="1">
        <f t="shared" si="31"/>
        <v>0.1</v>
      </c>
      <c r="K144" t="str">
        <f t="shared" si="25"/>
        <v>SW</v>
      </c>
      <c r="L144" t="str">
        <f t="shared" si="26"/>
        <v>Infected untreated</v>
      </c>
      <c r="M144" t="b">
        <f t="shared" si="27"/>
        <v>0</v>
      </c>
      <c r="N144" t="str">
        <f t="shared" si="28"/>
        <v>VCT</v>
      </c>
    </row>
    <row r="145" spans="1:14" x14ac:dyDescent="0.25">
      <c r="A145">
        <f t="shared" si="29"/>
        <v>144</v>
      </c>
      <c r="B145" s="1">
        <f t="shared" si="23"/>
        <v>2</v>
      </c>
      <c r="C145" s="1">
        <f t="shared" si="24"/>
        <v>3</v>
      </c>
      <c r="D145" s="1">
        <v>175</v>
      </c>
      <c r="E145" s="1">
        <v>0</v>
      </c>
      <c r="F145" s="1">
        <v>0</v>
      </c>
      <c r="G145" s="1">
        <f t="shared" si="22"/>
        <v>6</v>
      </c>
      <c r="H145" s="1">
        <f t="shared" si="30"/>
        <v>2</v>
      </c>
      <c r="I145" s="1">
        <f t="shared" si="31"/>
        <v>0.1</v>
      </c>
      <c r="K145" t="str">
        <f t="shared" si="25"/>
        <v>SW</v>
      </c>
      <c r="L145" t="str">
        <f t="shared" si="26"/>
        <v>Infected treated</v>
      </c>
      <c r="M145" t="b">
        <f t="shared" si="27"/>
        <v>0</v>
      </c>
      <c r="N145" t="str">
        <f t="shared" si="28"/>
        <v>VCT</v>
      </c>
    </row>
    <row r="146" spans="1:14" x14ac:dyDescent="0.25">
      <c r="A146">
        <f t="shared" si="29"/>
        <v>145</v>
      </c>
      <c r="B146" s="1">
        <f t="shared" si="23"/>
        <v>2</v>
      </c>
      <c r="C146" s="1">
        <f t="shared" si="24"/>
        <v>4</v>
      </c>
      <c r="D146" s="1">
        <v>175</v>
      </c>
      <c r="E146" s="1">
        <v>0</v>
      </c>
      <c r="F146" s="1">
        <v>0</v>
      </c>
      <c r="G146" s="1">
        <f t="shared" si="22"/>
        <v>1</v>
      </c>
      <c r="H146" s="1">
        <f t="shared" si="30"/>
        <v>0</v>
      </c>
      <c r="I146" s="1">
        <f t="shared" si="31"/>
        <v>0.1</v>
      </c>
      <c r="K146" t="str">
        <f t="shared" si="25"/>
        <v>MSM</v>
      </c>
      <c r="L146" t="str">
        <f t="shared" si="26"/>
        <v>Uninfected</v>
      </c>
      <c r="M146" t="str">
        <f t="shared" si="27"/>
        <v>Condom use</v>
      </c>
      <c r="N146" t="str">
        <f t="shared" si="28"/>
        <v>VCT</v>
      </c>
    </row>
    <row r="147" spans="1:14" x14ac:dyDescent="0.25">
      <c r="A147">
        <f t="shared" si="29"/>
        <v>146</v>
      </c>
      <c r="B147" s="1">
        <f t="shared" si="23"/>
        <v>2</v>
      </c>
      <c r="C147" s="1">
        <f t="shared" si="24"/>
        <v>4</v>
      </c>
      <c r="D147" s="1">
        <v>175</v>
      </c>
      <c r="E147" s="1">
        <v>0.3</v>
      </c>
      <c r="F147" s="1">
        <v>0.6</v>
      </c>
      <c r="G147" s="1">
        <f t="shared" si="22"/>
        <v>1</v>
      </c>
      <c r="H147" s="1">
        <f t="shared" si="30"/>
        <v>1</v>
      </c>
      <c r="I147" s="1">
        <f t="shared" si="31"/>
        <v>0.1</v>
      </c>
      <c r="K147" t="str">
        <f t="shared" si="25"/>
        <v>MSM</v>
      </c>
      <c r="L147" t="str">
        <f t="shared" si="26"/>
        <v>Infected untreated</v>
      </c>
      <c r="M147" t="str">
        <f t="shared" si="27"/>
        <v>Condom use</v>
      </c>
      <c r="N147" t="str">
        <f t="shared" si="28"/>
        <v>VCT</v>
      </c>
    </row>
    <row r="148" spans="1:14" x14ac:dyDescent="0.25">
      <c r="A148">
        <f t="shared" si="29"/>
        <v>147</v>
      </c>
      <c r="B148" s="1">
        <f t="shared" si="23"/>
        <v>2</v>
      </c>
      <c r="C148" s="1">
        <f t="shared" si="24"/>
        <v>4</v>
      </c>
      <c r="D148" s="1">
        <v>175</v>
      </c>
      <c r="E148" s="1">
        <v>0</v>
      </c>
      <c r="F148" s="1">
        <v>0</v>
      </c>
      <c r="G148" s="1">
        <f t="shared" si="22"/>
        <v>1</v>
      </c>
      <c r="H148" s="1">
        <f t="shared" si="30"/>
        <v>2</v>
      </c>
      <c r="I148" s="1">
        <f t="shared" si="31"/>
        <v>0.1</v>
      </c>
      <c r="K148" t="str">
        <f t="shared" si="25"/>
        <v>MSM</v>
      </c>
      <c r="L148" t="str">
        <f t="shared" si="26"/>
        <v>Infected treated</v>
      </c>
      <c r="M148" t="str">
        <f t="shared" si="27"/>
        <v>Condom use</v>
      </c>
      <c r="N148" t="str">
        <f t="shared" si="28"/>
        <v>VCT</v>
      </c>
    </row>
    <row r="149" spans="1:14" x14ac:dyDescent="0.25">
      <c r="A149">
        <f t="shared" si="29"/>
        <v>148</v>
      </c>
      <c r="B149" s="1">
        <f t="shared" si="23"/>
        <v>2</v>
      </c>
      <c r="C149" s="1">
        <f t="shared" si="24"/>
        <v>4</v>
      </c>
      <c r="D149" s="1">
        <v>175</v>
      </c>
      <c r="E149" s="1">
        <v>0</v>
      </c>
      <c r="F149" s="1">
        <v>0</v>
      </c>
      <c r="G149" s="1">
        <f t="shared" si="22"/>
        <v>2</v>
      </c>
      <c r="H149" s="1">
        <f t="shared" si="30"/>
        <v>0</v>
      </c>
      <c r="I149" s="1">
        <f t="shared" si="31"/>
        <v>0.1</v>
      </c>
      <c r="K149" t="str">
        <f t="shared" si="25"/>
        <v>MSM</v>
      </c>
      <c r="L149" t="str">
        <f t="shared" si="26"/>
        <v>Uninfected</v>
      </c>
      <c r="M149" t="str">
        <f t="shared" si="27"/>
        <v>Partners</v>
      </c>
      <c r="N149" t="str">
        <f t="shared" si="28"/>
        <v>VCT</v>
      </c>
    </row>
    <row r="150" spans="1:14" x14ac:dyDescent="0.25">
      <c r="A150">
        <f t="shared" si="29"/>
        <v>149</v>
      </c>
      <c r="B150" s="1">
        <f t="shared" si="23"/>
        <v>2</v>
      </c>
      <c r="C150" s="1">
        <f t="shared" si="24"/>
        <v>4</v>
      </c>
      <c r="D150" s="1">
        <v>175</v>
      </c>
      <c r="E150" s="1">
        <v>0.3</v>
      </c>
      <c r="F150" s="1">
        <v>0.2</v>
      </c>
      <c r="G150" s="1">
        <f t="shared" si="22"/>
        <v>2</v>
      </c>
      <c r="H150" s="1">
        <f t="shared" si="30"/>
        <v>1</v>
      </c>
      <c r="I150" s="1">
        <f t="shared" si="31"/>
        <v>0.1</v>
      </c>
      <c r="K150" t="str">
        <f t="shared" si="25"/>
        <v>MSM</v>
      </c>
      <c r="L150" t="str">
        <f t="shared" si="26"/>
        <v>Infected untreated</v>
      </c>
      <c r="M150" t="str">
        <f t="shared" si="27"/>
        <v>Partners</v>
      </c>
      <c r="N150" t="str">
        <f t="shared" si="28"/>
        <v>VCT</v>
      </c>
    </row>
    <row r="151" spans="1:14" x14ac:dyDescent="0.25">
      <c r="A151">
        <f t="shared" si="29"/>
        <v>150</v>
      </c>
      <c r="B151" s="1">
        <f t="shared" si="23"/>
        <v>2</v>
      </c>
      <c r="C151" s="1">
        <f t="shared" si="24"/>
        <v>4</v>
      </c>
      <c r="D151" s="1">
        <v>175</v>
      </c>
      <c r="E151" s="1">
        <v>0</v>
      </c>
      <c r="F151" s="1">
        <v>0</v>
      </c>
      <c r="G151" s="1">
        <f t="shared" si="22"/>
        <v>2</v>
      </c>
      <c r="H151" s="1">
        <f t="shared" si="30"/>
        <v>2</v>
      </c>
      <c r="I151" s="1">
        <f t="shared" si="31"/>
        <v>0.1</v>
      </c>
      <c r="K151" t="str">
        <f t="shared" si="25"/>
        <v>MSM</v>
      </c>
      <c r="L151" t="str">
        <f t="shared" si="26"/>
        <v>Infected treated</v>
      </c>
      <c r="M151" t="str">
        <f t="shared" si="27"/>
        <v>Partners</v>
      </c>
      <c r="N151" t="str">
        <f t="shared" si="28"/>
        <v>VCT</v>
      </c>
    </row>
    <row r="152" spans="1:14" x14ac:dyDescent="0.25">
      <c r="A152">
        <f t="shared" si="29"/>
        <v>151</v>
      </c>
      <c r="B152" s="1">
        <f t="shared" si="23"/>
        <v>2</v>
      </c>
      <c r="C152" s="1">
        <f t="shared" si="24"/>
        <v>4</v>
      </c>
      <c r="D152" s="1">
        <v>175</v>
      </c>
      <c r="E152" s="1">
        <v>0</v>
      </c>
      <c r="F152" s="1">
        <v>0</v>
      </c>
      <c r="G152" s="1">
        <f t="shared" si="22"/>
        <v>3</v>
      </c>
      <c r="H152" s="1">
        <f t="shared" si="30"/>
        <v>0</v>
      </c>
      <c r="I152" s="1">
        <f t="shared" si="31"/>
        <v>0.1</v>
      </c>
      <c r="K152" t="str">
        <f t="shared" si="25"/>
        <v>MSM</v>
      </c>
      <c r="L152" t="str">
        <f t="shared" si="26"/>
        <v>Uninfected</v>
      </c>
      <c r="M152" t="str">
        <f t="shared" si="27"/>
        <v>Needles</v>
      </c>
      <c r="N152" t="str">
        <f t="shared" si="28"/>
        <v>VCT</v>
      </c>
    </row>
    <row r="153" spans="1:14" x14ac:dyDescent="0.25">
      <c r="A153">
        <f t="shared" si="29"/>
        <v>152</v>
      </c>
      <c r="B153" s="1">
        <f t="shared" si="23"/>
        <v>2</v>
      </c>
      <c r="C153" s="1">
        <f t="shared" si="24"/>
        <v>4</v>
      </c>
      <c r="D153" s="1">
        <v>175</v>
      </c>
      <c r="E153" s="1">
        <v>0.3</v>
      </c>
      <c r="F153" s="1">
        <v>0.2</v>
      </c>
      <c r="G153" s="1">
        <f t="shared" si="22"/>
        <v>3</v>
      </c>
      <c r="H153" s="1">
        <f t="shared" si="30"/>
        <v>1</v>
      </c>
      <c r="I153" s="1">
        <f t="shared" si="31"/>
        <v>0.1</v>
      </c>
      <c r="K153" t="str">
        <f t="shared" si="25"/>
        <v>MSM</v>
      </c>
      <c r="L153" t="str">
        <f t="shared" si="26"/>
        <v>Infected untreated</v>
      </c>
      <c r="M153" t="str">
        <f t="shared" si="27"/>
        <v>Needles</v>
      </c>
      <c r="N153" t="str">
        <f t="shared" si="28"/>
        <v>VCT</v>
      </c>
    </row>
    <row r="154" spans="1:14" x14ac:dyDescent="0.25">
      <c r="A154">
        <f t="shared" si="29"/>
        <v>153</v>
      </c>
      <c r="B154" s="1">
        <f t="shared" si="23"/>
        <v>2</v>
      </c>
      <c r="C154" s="1">
        <f t="shared" si="24"/>
        <v>4</v>
      </c>
      <c r="D154" s="1">
        <v>175</v>
      </c>
      <c r="E154" s="1">
        <v>0</v>
      </c>
      <c r="F154" s="1">
        <v>0</v>
      </c>
      <c r="G154" s="1">
        <f t="shared" si="22"/>
        <v>3</v>
      </c>
      <c r="H154" s="1">
        <f t="shared" si="30"/>
        <v>2</v>
      </c>
      <c r="I154" s="1">
        <f t="shared" si="31"/>
        <v>0.1</v>
      </c>
      <c r="K154" t="str">
        <f t="shared" si="25"/>
        <v>MSM</v>
      </c>
      <c r="L154" t="str">
        <f t="shared" si="26"/>
        <v>Infected treated</v>
      </c>
      <c r="M154" t="str">
        <f t="shared" si="27"/>
        <v>Needles</v>
      </c>
      <c r="N154" t="str">
        <f t="shared" si="28"/>
        <v>VCT</v>
      </c>
    </row>
    <row r="155" spans="1:14" x14ac:dyDescent="0.25">
      <c r="A155">
        <f t="shared" si="29"/>
        <v>154</v>
      </c>
      <c r="B155" s="1">
        <f t="shared" si="23"/>
        <v>2</v>
      </c>
      <c r="C155" s="1">
        <f t="shared" si="24"/>
        <v>4</v>
      </c>
      <c r="D155" s="1">
        <v>175</v>
      </c>
      <c r="E155" s="1">
        <v>0</v>
      </c>
      <c r="F155" s="1">
        <v>0</v>
      </c>
      <c r="G155" s="1">
        <f t="shared" ref="G155:G218" si="32">G137</f>
        <v>4</v>
      </c>
      <c r="H155" s="1">
        <f t="shared" si="30"/>
        <v>0</v>
      </c>
      <c r="I155" s="1">
        <f t="shared" si="31"/>
        <v>0.1</v>
      </c>
      <c r="K155" t="str">
        <f t="shared" si="25"/>
        <v>MSM</v>
      </c>
      <c r="L155" t="str">
        <f t="shared" si="26"/>
        <v>Uninfected</v>
      </c>
      <c r="M155" t="str">
        <f t="shared" si="27"/>
        <v>HIV Progression</v>
      </c>
      <c r="N155" t="str">
        <f t="shared" si="28"/>
        <v>VCT</v>
      </c>
    </row>
    <row r="156" spans="1:14" x14ac:dyDescent="0.25">
      <c r="A156">
        <f t="shared" si="29"/>
        <v>155</v>
      </c>
      <c r="B156" s="1">
        <f t="shared" si="23"/>
        <v>2</v>
      </c>
      <c r="C156" s="1">
        <f t="shared" si="24"/>
        <v>4</v>
      </c>
      <c r="D156" s="1">
        <v>175</v>
      </c>
      <c r="E156" s="1">
        <v>0.3</v>
      </c>
      <c r="F156" s="1">
        <v>0</v>
      </c>
      <c r="G156" s="1">
        <f t="shared" si="32"/>
        <v>4</v>
      </c>
      <c r="H156" s="1">
        <f t="shared" si="30"/>
        <v>1</v>
      </c>
      <c r="I156" s="1">
        <f t="shared" si="31"/>
        <v>0.1</v>
      </c>
      <c r="K156" t="str">
        <f t="shared" si="25"/>
        <v>MSM</v>
      </c>
      <c r="L156" t="str">
        <f t="shared" si="26"/>
        <v>Infected untreated</v>
      </c>
      <c r="M156" t="str">
        <f t="shared" si="27"/>
        <v>HIV Progression</v>
      </c>
      <c r="N156" t="str">
        <f t="shared" si="28"/>
        <v>VCT</v>
      </c>
    </row>
    <row r="157" spans="1:14" x14ac:dyDescent="0.25">
      <c r="A157">
        <f t="shared" si="29"/>
        <v>156</v>
      </c>
      <c r="B157" s="1">
        <f t="shared" ref="B157:B220" si="33">B67+1</f>
        <v>2</v>
      </c>
      <c r="C157" s="1">
        <f t="shared" ref="C157:C220" si="34">C67</f>
        <v>4</v>
      </c>
      <c r="D157" s="1">
        <v>175</v>
      </c>
      <c r="E157" s="1">
        <v>0</v>
      </c>
      <c r="F157" s="1">
        <v>0</v>
      </c>
      <c r="G157" s="1">
        <f t="shared" si="32"/>
        <v>4</v>
      </c>
      <c r="H157" s="1">
        <f t="shared" si="30"/>
        <v>2</v>
      </c>
      <c r="I157" s="1">
        <f t="shared" si="31"/>
        <v>0.1</v>
      </c>
      <c r="K157" t="str">
        <f t="shared" si="25"/>
        <v>MSM</v>
      </c>
      <c r="L157" t="str">
        <f t="shared" si="26"/>
        <v>Infected treated</v>
      </c>
      <c r="M157" t="str">
        <f t="shared" si="27"/>
        <v>HIV Progression</v>
      </c>
      <c r="N157" t="str">
        <f t="shared" si="28"/>
        <v>VCT</v>
      </c>
    </row>
    <row r="158" spans="1:14" x14ac:dyDescent="0.25">
      <c r="A158">
        <f t="shared" si="29"/>
        <v>157</v>
      </c>
      <c r="B158" s="1">
        <f t="shared" si="33"/>
        <v>2</v>
      </c>
      <c r="C158" s="1">
        <f t="shared" si="34"/>
        <v>4</v>
      </c>
      <c r="D158" s="1">
        <v>175</v>
      </c>
      <c r="E158" s="1">
        <v>0</v>
      </c>
      <c r="F158" s="1">
        <v>0</v>
      </c>
      <c r="G158" s="1">
        <f t="shared" si="32"/>
        <v>5</v>
      </c>
      <c r="H158" s="1">
        <f t="shared" si="30"/>
        <v>0</v>
      </c>
      <c r="I158" s="1">
        <f t="shared" si="31"/>
        <v>0.1</v>
      </c>
      <c r="K158" t="str">
        <f t="shared" si="25"/>
        <v>MSM</v>
      </c>
      <c r="L158" t="str">
        <f t="shared" si="26"/>
        <v>Uninfected</v>
      </c>
      <c r="M158" t="str">
        <f t="shared" si="27"/>
        <v>HIV Mortality</v>
      </c>
      <c r="N158" t="str">
        <f t="shared" si="28"/>
        <v>VCT</v>
      </c>
    </row>
    <row r="159" spans="1:14" x14ac:dyDescent="0.25">
      <c r="A159">
        <f t="shared" si="29"/>
        <v>158</v>
      </c>
      <c r="B159" s="1">
        <f t="shared" si="33"/>
        <v>2</v>
      </c>
      <c r="C159" s="1">
        <f t="shared" si="34"/>
        <v>4</v>
      </c>
      <c r="D159" s="1">
        <v>175</v>
      </c>
      <c r="E159" s="1">
        <v>0.3</v>
      </c>
      <c r="F159" s="1">
        <v>0</v>
      </c>
      <c r="G159" s="1">
        <f t="shared" si="32"/>
        <v>5</v>
      </c>
      <c r="H159" s="1">
        <f t="shared" si="30"/>
        <v>1</v>
      </c>
      <c r="I159" s="1">
        <f t="shared" si="31"/>
        <v>0.1</v>
      </c>
      <c r="K159" t="str">
        <f t="shared" si="25"/>
        <v>MSM</v>
      </c>
      <c r="L159" t="str">
        <f t="shared" si="26"/>
        <v>Infected untreated</v>
      </c>
      <c r="M159" t="str">
        <f t="shared" si="27"/>
        <v>HIV Mortality</v>
      </c>
      <c r="N159" t="str">
        <f t="shared" si="28"/>
        <v>VCT</v>
      </c>
    </row>
    <row r="160" spans="1:14" x14ac:dyDescent="0.25">
      <c r="A160">
        <f t="shared" si="29"/>
        <v>159</v>
      </c>
      <c r="B160" s="1">
        <f t="shared" si="33"/>
        <v>2</v>
      </c>
      <c r="C160" s="1">
        <f t="shared" si="34"/>
        <v>4</v>
      </c>
      <c r="D160" s="1">
        <v>175</v>
      </c>
      <c r="E160" s="1">
        <v>0</v>
      </c>
      <c r="F160" s="1">
        <v>0</v>
      </c>
      <c r="G160" s="1">
        <f t="shared" si="32"/>
        <v>5</v>
      </c>
      <c r="H160" s="1">
        <f t="shared" si="30"/>
        <v>2</v>
      </c>
      <c r="I160" s="1">
        <f t="shared" si="31"/>
        <v>0.1</v>
      </c>
      <c r="K160" t="str">
        <f t="shared" si="25"/>
        <v>MSM</v>
      </c>
      <c r="L160" t="str">
        <f t="shared" si="26"/>
        <v>Infected treated</v>
      </c>
      <c r="M160" t="str">
        <f t="shared" si="27"/>
        <v>HIV Mortality</v>
      </c>
      <c r="N160" t="str">
        <f t="shared" si="28"/>
        <v>VCT</v>
      </c>
    </row>
    <row r="161" spans="1:14" x14ac:dyDescent="0.25">
      <c r="A161">
        <f t="shared" si="29"/>
        <v>160</v>
      </c>
      <c r="B161" s="1">
        <f t="shared" si="33"/>
        <v>2</v>
      </c>
      <c r="C161" s="1">
        <f t="shared" si="34"/>
        <v>4</v>
      </c>
      <c r="D161" s="1">
        <v>175</v>
      </c>
      <c r="E161" s="1">
        <v>0</v>
      </c>
      <c r="F161" s="1">
        <v>0</v>
      </c>
      <c r="G161" s="1">
        <f t="shared" si="32"/>
        <v>6</v>
      </c>
      <c r="H161" s="1">
        <f t="shared" si="30"/>
        <v>0</v>
      </c>
      <c r="I161" s="1">
        <f t="shared" si="31"/>
        <v>0.1</v>
      </c>
      <c r="K161" t="str">
        <f t="shared" si="25"/>
        <v>MSM</v>
      </c>
      <c r="L161" t="str">
        <f t="shared" si="26"/>
        <v>Uninfected</v>
      </c>
      <c r="M161" t="b">
        <f t="shared" si="27"/>
        <v>0</v>
      </c>
      <c r="N161" t="str">
        <f t="shared" si="28"/>
        <v>VCT</v>
      </c>
    </row>
    <row r="162" spans="1:14" x14ac:dyDescent="0.25">
      <c r="A162">
        <f t="shared" si="29"/>
        <v>161</v>
      </c>
      <c r="B162" s="1">
        <f t="shared" si="33"/>
        <v>2</v>
      </c>
      <c r="C162" s="1">
        <f t="shared" si="34"/>
        <v>4</v>
      </c>
      <c r="D162" s="1">
        <v>175</v>
      </c>
      <c r="E162" s="1">
        <v>0.3</v>
      </c>
      <c r="F162" s="1">
        <v>0</v>
      </c>
      <c r="G162" s="1">
        <f t="shared" si="32"/>
        <v>6</v>
      </c>
      <c r="H162" s="1">
        <f t="shared" si="30"/>
        <v>1</v>
      </c>
      <c r="I162" s="1">
        <f t="shared" si="31"/>
        <v>0.1</v>
      </c>
      <c r="K162" t="str">
        <f t="shared" si="25"/>
        <v>MSM</v>
      </c>
      <c r="L162" t="str">
        <f t="shared" si="26"/>
        <v>Infected untreated</v>
      </c>
      <c r="M162" t="b">
        <f t="shared" si="27"/>
        <v>0</v>
      </c>
      <c r="N162" t="str">
        <f t="shared" si="28"/>
        <v>VCT</v>
      </c>
    </row>
    <row r="163" spans="1:14" x14ac:dyDescent="0.25">
      <c r="A163">
        <f t="shared" si="29"/>
        <v>162</v>
      </c>
      <c r="B163" s="1">
        <f t="shared" si="33"/>
        <v>2</v>
      </c>
      <c r="C163" s="1">
        <f t="shared" si="34"/>
        <v>4</v>
      </c>
      <c r="D163" s="1">
        <v>175</v>
      </c>
      <c r="E163" s="1">
        <v>0</v>
      </c>
      <c r="F163" s="1">
        <v>0</v>
      </c>
      <c r="G163" s="1">
        <f t="shared" si="32"/>
        <v>6</v>
      </c>
      <c r="H163" s="1">
        <f t="shared" si="30"/>
        <v>2</v>
      </c>
      <c r="I163" s="1">
        <f t="shared" si="31"/>
        <v>0.1</v>
      </c>
      <c r="K163" t="str">
        <f t="shared" si="25"/>
        <v>MSM</v>
      </c>
      <c r="L163" t="str">
        <f t="shared" si="26"/>
        <v>Infected treated</v>
      </c>
      <c r="M163" t="b">
        <f t="shared" si="27"/>
        <v>0</v>
      </c>
      <c r="N163" t="str">
        <f t="shared" si="28"/>
        <v>VCT</v>
      </c>
    </row>
    <row r="164" spans="1:14" x14ac:dyDescent="0.25">
      <c r="A164">
        <f t="shared" si="29"/>
        <v>163</v>
      </c>
      <c r="B164" s="1">
        <f t="shared" si="33"/>
        <v>2</v>
      </c>
      <c r="C164" s="1">
        <f t="shared" si="34"/>
        <v>5</v>
      </c>
      <c r="D164" s="1">
        <v>175</v>
      </c>
      <c r="E164" s="1">
        <v>0</v>
      </c>
      <c r="F164" s="1">
        <v>0</v>
      </c>
      <c r="G164" s="1">
        <f t="shared" si="32"/>
        <v>1</v>
      </c>
      <c r="H164" s="1">
        <f t="shared" si="30"/>
        <v>0</v>
      </c>
      <c r="I164" s="1">
        <f t="shared" si="31"/>
        <v>0.1</v>
      </c>
      <c r="K164" t="str">
        <f t="shared" si="25"/>
        <v>IDU</v>
      </c>
      <c r="L164" t="str">
        <f t="shared" si="26"/>
        <v>Uninfected</v>
      </c>
      <c r="M164" t="str">
        <f t="shared" si="27"/>
        <v>Condom use</v>
      </c>
      <c r="N164" t="str">
        <f t="shared" si="28"/>
        <v>VCT</v>
      </c>
    </row>
    <row r="165" spans="1:14" x14ac:dyDescent="0.25">
      <c r="A165">
        <f t="shared" si="29"/>
        <v>164</v>
      </c>
      <c r="B165" s="1">
        <f t="shared" si="33"/>
        <v>2</v>
      </c>
      <c r="C165" s="1">
        <f t="shared" si="34"/>
        <v>5</v>
      </c>
      <c r="D165" s="1">
        <v>175</v>
      </c>
      <c r="E165" s="1">
        <v>0.3</v>
      </c>
      <c r="F165" s="1">
        <v>0.6</v>
      </c>
      <c r="G165" s="1">
        <f t="shared" si="32"/>
        <v>1</v>
      </c>
      <c r="H165" s="1">
        <f t="shared" si="30"/>
        <v>1</v>
      </c>
      <c r="I165" s="1">
        <f t="shared" si="31"/>
        <v>0.1</v>
      </c>
      <c r="K165" t="str">
        <f t="shared" si="25"/>
        <v>IDU</v>
      </c>
      <c r="L165" t="str">
        <f t="shared" si="26"/>
        <v>Infected untreated</v>
      </c>
      <c r="M165" t="str">
        <f t="shared" si="27"/>
        <v>Condom use</v>
      </c>
      <c r="N165" t="str">
        <f t="shared" si="28"/>
        <v>VCT</v>
      </c>
    </row>
    <row r="166" spans="1:14" x14ac:dyDescent="0.25">
      <c r="A166">
        <f t="shared" si="29"/>
        <v>165</v>
      </c>
      <c r="B166" s="1">
        <f t="shared" si="33"/>
        <v>2</v>
      </c>
      <c r="C166" s="1">
        <f t="shared" si="34"/>
        <v>5</v>
      </c>
      <c r="D166" s="1">
        <v>175</v>
      </c>
      <c r="E166" s="1">
        <v>0</v>
      </c>
      <c r="F166" s="1">
        <v>0</v>
      </c>
      <c r="G166" s="1">
        <f t="shared" si="32"/>
        <v>1</v>
      </c>
      <c r="H166" s="1">
        <f t="shared" si="30"/>
        <v>2</v>
      </c>
      <c r="I166" s="1">
        <f t="shared" si="31"/>
        <v>0.1</v>
      </c>
      <c r="K166" t="str">
        <f t="shared" si="25"/>
        <v>IDU</v>
      </c>
      <c r="L166" t="str">
        <f t="shared" si="26"/>
        <v>Infected treated</v>
      </c>
      <c r="M166" t="str">
        <f t="shared" si="27"/>
        <v>Condom use</v>
      </c>
      <c r="N166" t="str">
        <f t="shared" si="28"/>
        <v>VCT</v>
      </c>
    </row>
    <row r="167" spans="1:14" x14ac:dyDescent="0.25">
      <c r="A167">
        <f t="shared" si="29"/>
        <v>166</v>
      </c>
      <c r="B167" s="1">
        <f t="shared" si="33"/>
        <v>2</v>
      </c>
      <c r="C167" s="1">
        <f t="shared" si="34"/>
        <v>5</v>
      </c>
      <c r="D167" s="1">
        <v>175</v>
      </c>
      <c r="E167" s="1">
        <v>0</v>
      </c>
      <c r="F167" s="1">
        <v>0</v>
      </c>
      <c r="G167" s="1">
        <f t="shared" si="32"/>
        <v>2</v>
      </c>
      <c r="H167" s="1">
        <f t="shared" si="30"/>
        <v>0</v>
      </c>
      <c r="I167" s="1">
        <f t="shared" si="31"/>
        <v>0.1</v>
      </c>
      <c r="K167" t="str">
        <f t="shared" si="25"/>
        <v>IDU</v>
      </c>
      <c r="L167" t="str">
        <f t="shared" si="26"/>
        <v>Uninfected</v>
      </c>
      <c r="M167" t="str">
        <f t="shared" si="27"/>
        <v>Partners</v>
      </c>
      <c r="N167" t="str">
        <f t="shared" si="28"/>
        <v>VCT</v>
      </c>
    </row>
    <row r="168" spans="1:14" x14ac:dyDescent="0.25">
      <c r="A168">
        <f t="shared" si="29"/>
        <v>167</v>
      </c>
      <c r="B168" s="1">
        <f t="shared" si="33"/>
        <v>2</v>
      </c>
      <c r="C168" s="1">
        <f t="shared" si="34"/>
        <v>5</v>
      </c>
      <c r="D168" s="1">
        <v>175</v>
      </c>
      <c r="E168" s="1">
        <v>0.3</v>
      </c>
      <c r="F168" s="1">
        <v>0.2</v>
      </c>
      <c r="G168" s="1">
        <f t="shared" si="32"/>
        <v>2</v>
      </c>
      <c r="H168" s="1">
        <f t="shared" si="30"/>
        <v>1</v>
      </c>
      <c r="I168" s="1">
        <f t="shared" si="31"/>
        <v>0.1</v>
      </c>
      <c r="K168" t="str">
        <f t="shared" si="25"/>
        <v>IDU</v>
      </c>
      <c r="L168" t="str">
        <f t="shared" si="26"/>
        <v>Infected untreated</v>
      </c>
      <c r="M168" t="str">
        <f t="shared" si="27"/>
        <v>Partners</v>
      </c>
      <c r="N168" t="str">
        <f t="shared" si="28"/>
        <v>VCT</v>
      </c>
    </row>
    <row r="169" spans="1:14" x14ac:dyDescent="0.25">
      <c r="A169">
        <f t="shared" si="29"/>
        <v>168</v>
      </c>
      <c r="B169" s="1">
        <f t="shared" si="33"/>
        <v>2</v>
      </c>
      <c r="C169" s="1">
        <f t="shared" si="34"/>
        <v>5</v>
      </c>
      <c r="D169" s="1">
        <v>175</v>
      </c>
      <c r="E169" s="1">
        <v>0</v>
      </c>
      <c r="F169" s="1">
        <v>0</v>
      </c>
      <c r="G169" s="1">
        <f t="shared" si="32"/>
        <v>2</v>
      </c>
      <c r="H169" s="1">
        <f t="shared" si="30"/>
        <v>2</v>
      </c>
      <c r="I169" s="1">
        <f t="shared" si="31"/>
        <v>0.1</v>
      </c>
      <c r="K169" t="str">
        <f t="shared" si="25"/>
        <v>IDU</v>
      </c>
      <c r="L169" t="str">
        <f t="shared" si="26"/>
        <v>Infected treated</v>
      </c>
      <c r="M169" t="str">
        <f t="shared" si="27"/>
        <v>Partners</v>
      </c>
      <c r="N169" t="str">
        <f t="shared" si="28"/>
        <v>VCT</v>
      </c>
    </row>
    <row r="170" spans="1:14" x14ac:dyDescent="0.25">
      <c r="A170">
        <f t="shared" si="29"/>
        <v>169</v>
      </c>
      <c r="B170" s="1">
        <f t="shared" si="33"/>
        <v>2</v>
      </c>
      <c r="C170" s="1">
        <f t="shared" si="34"/>
        <v>5</v>
      </c>
      <c r="D170" s="1">
        <v>175</v>
      </c>
      <c r="E170" s="1">
        <v>0</v>
      </c>
      <c r="F170" s="1">
        <v>0</v>
      </c>
      <c r="G170" s="1">
        <f t="shared" si="32"/>
        <v>3</v>
      </c>
      <c r="H170" s="1">
        <f t="shared" si="30"/>
        <v>0</v>
      </c>
      <c r="I170" s="1">
        <f t="shared" si="31"/>
        <v>0.1</v>
      </c>
      <c r="K170" t="str">
        <f t="shared" si="25"/>
        <v>IDU</v>
      </c>
      <c r="L170" t="str">
        <f t="shared" si="26"/>
        <v>Uninfected</v>
      </c>
      <c r="M170" t="str">
        <f t="shared" si="27"/>
        <v>Needles</v>
      </c>
      <c r="N170" t="str">
        <f t="shared" si="28"/>
        <v>VCT</v>
      </c>
    </row>
    <row r="171" spans="1:14" x14ac:dyDescent="0.25">
      <c r="A171">
        <f t="shared" si="29"/>
        <v>170</v>
      </c>
      <c r="B171" s="1">
        <f t="shared" si="33"/>
        <v>2</v>
      </c>
      <c r="C171" s="1">
        <f t="shared" si="34"/>
        <v>5</v>
      </c>
      <c r="D171" s="1">
        <v>175</v>
      </c>
      <c r="E171" s="1">
        <v>0.3</v>
      </c>
      <c r="F171" s="1">
        <v>0.2</v>
      </c>
      <c r="G171" s="1">
        <f t="shared" si="32"/>
        <v>3</v>
      </c>
      <c r="H171" s="1">
        <f t="shared" si="30"/>
        <v>1</v>
      </c>
      <c r="I171" s="1">
        <f t="shared" si="31"/>
        <v>0.1</v>
      </c>
      <c r="K171" t="str">
        <f t="shared" si="25"/>
        <v>IDU</v>
      </c>
      <c r="L171" t="str">
        <f t="shared" si="26"/>
        <v>Infected untreated</v>
      </c>
      <c r="M171" t="str">
        <f t="shared" si="27"/>
        <v>Needles</v>
      </c>
      <c r="N171" t="str">
        <f t="shared" si="28"/>
        <v>VCT</v>
      </c>
    </row>
    <row r="172" spans="1:14" x14ac:dyDescent="0.25">
      <c r="A172">
        <f t="shared" si="29"/>
        <v>171</v>
      </c>
      <c r="B172" s="1">
        <f t="shared" si="33"/>
        <v>2</v>
      </c>
      <c r="C172" s="1">
        <f t="shared" si="34"/>
        <v>5</v>
      </c>
      <c r="D172" s="1">
        <v>175</v>
      </c>
      <c r="E172" s="1">
        <v>0</v>
      </c>
      <c r="F172" s="1">
        <v>0</v>
      </c>
      <c r="G172" s="1">
        <f t="shared" si="32"/>
        <v>3</v>
      </c>
      <c r="H172" s="1">
        <f t="shared" si="30"/>
        <v>2</v>
      </c>
      <c r="I172" s="1">
        <f t="shared" si="31"/>
        <v>0.1</v>
      </c>
      <c r="K172" t="str">
        <f t="shared" si="25"/>
        <v>IDU</v>
      </c>
      <c r="L172" t="str">
        <f t="shared" si="26"/>
        <v>Infected treated</v>
      </c>
      <c r="M172" t="str">
        <f t="shared" si="27"/>
        <v>Needles</v>
      </c>
      <c r="N172" t="str">
        <f t="shared" si="28"/>
        <v>VCT</v>
      </c>
    </row>
    <row r="173" spans="1:14" x14ac:dyDescent="0.25">
      <c r="A173">
        <f t="shared" si="29"/>
        <v>172</v>
      </c>
      <c r="B173" s="1">
        <f t="shared" si="33"/>
        <v>2</v>
      </c>
      <c r="C173" s="1">
        <f t="shared" si="34"/>
        <v>5</v>
      </c>
      <c r="D173" s="1">
        <v>175</v>
      </c>
      <c r="E173" s="1">
        <v>0</v>
      </c>
      <c r="F173" s="1">
        <v>0</v>
      </c>
      <c r="G173" s="1">
        <f t="shared" si="32"/>
        <v>4</v>
      </c>
      <c r="H173" s="1">
        <f t="shared" si="30"/>
        <v>0</v>
      </c>
      <c r="I173" s="1">
        <f t="shared" si="31"/>
        <v>0.1</v>
      </c>
      <c r="K173" t="str">
        <f t="shared" si="25"/>
        <v>IDU</v>
      </c>
      <c r="L173" t="str">
        <f t="shared" si="26"/>
        <v>Uninfected</v>
      </c>
      <c r="M173" t="str">
        <f t="shared" si="27"/>
        <v>HIV Progression</v>
      </c>
      <c r="N173" t="str">
        <f t="shared" si="28"/>
        <v>VCT</v>
      </c>
    </row>
    <row r="174" spans="1:14" x14ac:dyDescent="0.25">
      <c r="A174">
        <f t="shared" si="29"/>
        <v>173</v>
      </c>
      <c r="B174" s="1">
        <f t="shared" si="33"/>
        <v>2</v>
      </c>
      <c r="C174" s="1">
        <f t="shared" si="34"/>
        <v>5</v>
      </c>
      <c r="D174" s="1">
        <v>175</v>
      </c>
      <c r="E174" s="1">
        <v>0.3</v>
      </c>
      <c r="F174" s="1">
        <v>0</v>
      </c>
      <c r="G174" s="1">
        <f t="shared" si="32"/>
        <v>4</v>
      </c>
      <c r="H174" s="1">
        <f t="shared" si="30"/>
        <v>1</v>
      </c>
      <c r="I174" s="1">
        <f t="shared" si="31"/>
        <v>0.1</v>
      </c>
      <c r="K174" t="str">
        <f t="shared" si="25"/>
        <v>IDU</v>
      </c>
      <c r="L174" t="str">
        <f t="shared" si="26"/>
        <v>Infected untreated</v>
      </c>
      <c r="M174" t="str">
        <f t="shared" si="27"/>
        <v>HIV Progression</v>
      </c>
      <c r="N174" t="str">
        <f t="shared" si="28"/>
        <v>VCT</v>
      </c>
    </row>
    <row r="175" spans="1:14" x14ac:dyDescent="0.25">
      <c r="A175">
        <f t="shared" si="29"/>
        <v>174</v>
      </c>
      <c r="B175" s="1">
        <f t="shared" si="33"/>
        <v>2</v>
      </c>
      <c r="C175" s="1">
        <f t="shared" si="34"/>
        <v>5</v>
      </c>
      <c r="D175" s="1">
        <v>175</v>
      </c>
      <c r="E175" s="1">
        <v>0</v>
      </c>
      <c r="F175" s="1">
        <v>0</v>
      </c>
      <c r="G175" s="1">
        <f t="shared" si="32"/>
        <v>4</v>
      </c>
      <c r="H175" s="1">
        <f t="shared" si="30"/>
        <v>2</v>
      </c>
      <c r="I175" s="1">
        <f t="shared" si="31"/>
        <v>0.1</v>
      </c>
      <c r="K175" t="str">
        <f t="shared" si="25"/>
        <v>IDU</v>
      </c>
      <c r="L175" t="str">
        <f t="shared" si="26"/>
        <v>Infected treated</v>
      </c>
      <c r="M175" t="str">
        <f t="shared" si="27"/>
        <v>HIV Progression</v>
      </c>
      <c r="N175" t="str">
        <f t="shared" si="28"/>
        <v>VCT</v>
      </c>
    </row>
    <row r="176" spans="1:14" x14ac:dyDescent="0.25">
      <c r="A176">
        <f t="shared" si="29"/>
        <v>175</v>
      </c>
      <c r="B176" s="1">
        <f t="shared" si="33"/>
        <v>2</v>
      </c>
      <c r="C176" s="1">
        <f t="shared" si="34"/>
        <v>5</v>
      </c>
      <c r="D176" s="1">
        <v>175</v>
      </c>
      <c r="E176" s="1">
        <v>0</v>
      </c>
      <c r="F176" s="1">
        <v>0</v>
      </c>
      <c r="G176" s="1">
        <f t="shared" si="32"/>
        <v>5</v>
      </c>
      <c r="H176" s="1">
        <f t="shared" si="30"/>
        <v>0</v>
      </c>
      <c r="I176" s="1">
        <f t="shared" si="31"/>
        <v>0.1</v>
      </c>
      <c r="K176" t="str">
        <f t="shared" si="25"/>
        <v>IDU</v>
      </c>
      <c r="L176" t="str">
        <f t="shared" si="26"/>
        <v>Uninfected</v>
      </c>
      <c r="M176" t="str">
        <f t="shared" si="27"/>
        <v>HIV Mortality</v>
      </c>
      <c r="N176" t="str">
        <f t="shared" si="28"/>
        <v>VCT</v>
      </c>
    </row>
    <row r="177" spans="1:14" x14ac:dyDescent="0.25">
      <c r="A177">
        <f t="shared" si="29"/>
        <v>176</v>
      </c>
      <c r="B177" s="1">
        <f t="shared" si="33"/>
        <v>2</v>
      </c>
      <c r="C177" s="1">
        <f t="shared" si="34"/>
        <v>5</v>
      </c>
      <c r="D177" s="1">
        <v>175</v>
      </c>
      <c r="E177" s="1">
        <v>0.3</v>
      </c>
      <c r="F177" s="1">
        <v>0</v>
      </c>
      <c r="G177" s="1">
        <f t="shared" si="32"/>
        <v>5</v>
      </c>
      <c r="H177" s="1">
        <f t="shared" si="30"/>
        <v>1</v>
      </c>
      <c r="I177" s="1">
        <f t="shared" si="31"/>
        <v>0.1</v>
      </c>
      <c r="K177" t="str">
        <f t="shared" si="25"/>
        <v>IDU</v>
      </c>
      <c r="L177" t="str">
        <f t="shared" si="26"/>
        <v>Infected untreated</v>
      </c>
      <c r="M177" t="str">
        <f t="shared" si="27"/>
        <v>HIV Mortality</v>
      </c>
      <c r="N177" t="str">
        <f t="shared" si="28"/>
        <v>VCT</v>
      </c>
    </row>
    <row r="178" spans="1:14" x14ac:dyDescent="0.25">
      <c r="A178">
        <f t="shared" si="29"/>
        <v>177</v>
      </c>
      <c r="B178" s="1">
        <f t="shared" si="33"/>
        <v>2</v>
      </c>
      <c r="C178" s="1">
        <f t="shared" si="34"/>
        <v>5</v>
      </c>
      <c r="D178" s="1">
        <v>175</v>
      </c>
      <c r="E178" s="1">
        <v>0</v>
      </c>
      <c r="F178" s="1">
        <v>0</v>
      </c>
      <c r="G178" s="1">
        <f t="shared" si="32"/>
        <v>5</v>
      </c>
      <c r="H178" s="1">
        <f t="shared" si="30"/>
        <v>2</v>
      </c>
      <c r="I178" s="1">
        <f t="shared" si="31"/>
        <v>0.1</v>
      </c>
      <c r="K178" t="str">
        <f t="shared" si="25"/>
        <v>IDU</v>
      </c>
      <c r="L178" t="str">
        <f t="shared" si="26"/>
        <v>Infected treated</v>
      </c>
      <c r="M178" t="str">
        <f t="shared" si="27"/>
        <v>HIV Mortality</v>
      </c>
      <c r="N178" t="str">
        <f t="shared" si="28"/>
        <v>VCT</v>
      </c>
    </row>
    <row r="179" spans="1:14" x14ac:dyDescent="0.25">
      <c r="A179">
        <f t="shared" si="29"/>
        <v>178</v>
      </c>
      <c r="B179" s="1">
        <f t="shared" si="33"/>
        <v>2</v>
      </c>
      <c r="C179" s="1">
        <f t="shared" si="34"/>
        <v>5</v>
      </c>
      <c r="D179" s="1">
        <v>175</v>
      </c>
      <c r="E179" s="1">
        <v>0</v>
      </c>
      <c r="F179" s="1">
        <v>0</v>
      </c>
      <c r="G179" s="1">
        <f t="shared" si="32"/>
        <v>6</v>
      </c>
      <c r="H179" s="1">
        <f t="shared" si="30"/>
        <v>0</v>
      </c>
      <c r="I179" s="1">
        <f t="shared" si="31"/>
        <v>0.1</v>
      </c>
      <c r="K179" t="str">
        <f t="shared" si="25"/>
        <v>IDU</v>
      </c>
      <c r="L179" t="str">
        <f t="shared" si="26"/>
        <v>Uninfected</v>
      </c>
      <c r="M179" t="b">
        <f t="shared" si="27"/>
        <v>0</v>
      </c>
      <c r="N179" t="str">
        <f t="shared" si="28"/>
        <v>VCT</v>
      </c>
    </row>
    <row r="180" spans="1:14" x14ac:dyDescent="0.25">
      <c r="A180">
        <f t="shared" si="29"/>
        <v>179</v>
      </c>
      <c r="B180" s="1">
        <f t="shared" si="33"/>
        <v>2</v>
      </c>
      <c r="C180" s="1">
        <f t="shared" si="34"/>
        <v>5</v>
      </c>
      <c r="D180" s="1">
        <v>175</v>
      </c>
      <c r="E180" s="1">
        <v>0.3</v>
      </c>
      <c r="F180" s="1">
        <v>0</v>
      </c>
      <c r="G180" s="1">
        <f t="shared" si="32"/>
        <v>6</v>
      </c>
      <c r="H180" s="1">
        <f t="shared" si="30"/>
        <v>1</v>
      </c>
      <c r="I180" s="1">
        <f t="shared" si="31"/>
        <v>0.1</v>
      </c>
      <c r="K180" t="str">
        <f t="shared" si="25"/>
        <v>IDU</v>
      </c>
      <c r="L180" t="str">
        <f t="shared" si="26"/>
        <v>Infected untreated</v>
      </c>
      <c r="M180" t="b">
        <f t="shared" si="27"/>
        <v>0</v>
      </c>
      <c r="N180" t="str">
        <f t="shared" si="28"/>
        <v>VCT</v>
      </c>
    </row>
    <row r="181" spans="1:14" x14ac:dyDescent="0.25">
      <c r="A181">
        <f t="shared" si="29"/>
        <v>180</v>
      </c>
      <c r="B181" s="1">
        <f t="shared" si="33"/>
        <v>2</v>
      </c>
      <c r="C181" s="1">
        <f t="shared" si="34"/>
        <v>5</v>
      </c>
      <c r="D181" s="1">
        <v>175</v>
      </c>
      <c r="E181" s="1">
        <v>0</v>
      </c>
      <c r="F181" s="1">
        <v>0</v>
      </c>
      <c r="G181" s="1">
        <f t="shared" si="32"/>
        <v>6</v>
      </c>
      <c r="H181" s="1">
        <f t="shared" si="30"/>
        <v>2</v>
      </c>
      <c r="I181" s="1">
        <f t="shared" si="31"/>
        <v>0.1</v>
      </c>
      <c r="K181" t="str">
        <f t="shared" si="25"/>
        <v>IDU</v>
      </c>
      <c r="L181" t="str">
        <f t="shared" si="26"/>
        <v>Infected treated</v>
      </c>
      <c r="M181" t="b">
        <f t="shared" si="27"/>
        <v>0</v>
      </c>
      <c r="N181" t="str">
        <f t="shared" si="28"/>
        <v>VCT</v>
      </c>
    </row>
    <row r="182" spans="1:14" x14ac:dyDescent="0.25">
      <c r="A182">
        <f t="shared" si="29"/>
        <v>181</v>
      </c>
      <c r="B182" s="1">
        <f t="shared" si="33"/>
        <v>3</v>
      </c>
      <c r="C182" s="1">
        <f t="shared" si="34"/>
        <v>1</v>
      </c>
      <c r="D182" s="1">
        <v>175</v>
      </c>
      <c r="E182" s="1">
        <v>0.3</v>
      </c>
      <c r="F182" s="1">
        <v>0.6</v>
      </c>
      <c r="G182" s="1">
        <f t="shared" si="32"/>
        <v>1</v>
      </c>
      <c r="H182" s="1">
        <f t="shared" si="30"/>
        <v>0</v>
      </c>
      <c r="I182" s="1">
        <f t="shared" si="31"/>
        <v>0.1</v>
      </c>
      <c r="K182" t="str">
        <f t="shared" si="25"/>
        <v>GenPopMale</v>
      </c>
      <c r="L182" t="str">
        <f t="shared" si="26"/>
        <v>Uninfected</v>
      </c>
      <c r="M182" t="str">
        <f t="shared" si="27"/>
        <v>Condom use</v>
      </c>
      <c r="N182" t="str">
        <f t="shared" si="28"/>
        <v>Media</v>
      </c>
    </row>
    <row r="183" spans="1:14" x14ac:dyDescent="0.25">
      <c r="A183">
        <f t="shared" si="29"/>
        <v>182</v>
      </c>
      <c r="B183" s="1">
        <f t="shared" si="33"/>
        <v>3</v>
      </c>
      <c r="C183" s="1">
        <f t="shared" si="34"/>
        <v>1</v>
      </c>
      <c r="D183" s="1">
        <v>175</v>
      </c>
      <c r="E183" s="1">
        <v>0.3</v>
      </c>
      <c r="F183" s="1">
        <v>0.6</v>
      </c>
      <c r="G183" s="1">
        <f t="shared" si="32"/>
        <v>1</v>
      </c>
      <c r="H183" s="1">
        <f t="shared" si="30"/>
        <v>1</v>
      </c>
      <c r="I183" s="1">
        <f t="shared" si="31"/>
        <v>0.1</v>
      </c>
      <c r="K183" t="str">
        <f t="shared" si="25"/>
        <v>GenPopMale</v>
      </c>
      <c r="L183" t="str">
        <f t="shared" si="26"/>
        <v>Infected untreated</v>
      </c>
      <c r="M183" t="str">
        <f t="shared" si="27"/>
        <v>Condom use</v>
      </c>
      <c r="N183" t="str">
        <f t="shared" si="28"/>
        <v>Media</v>
      </c>
    </row>
    <row r="184" spans="1:14" x14ac:dyDescent="0.25">
      <c r="A184">
        <f t="shared" si="29"/>
        <v>183</v>
      </c>
      <c r="B184" s="1">
        <f t="shared" si="33"/>
        <v>3</v>
      </c>
      <c r="C184" s="1">
        <f t="shared" si="34"/>
        <v>1</v>
      </c>
      <c r="D184" s="1">
        <v>175</v>
      </c>
      <c r="E184" s="1">
        <v>0.3</v>
      </c>
      <c r="F184" s="1">
        <v>0.6</v>
      </c>
      <c r="G184" s="1">
        <f t="shared" si="32"/>
        <v>1</v>
      </c>
      <c r="H184" s="1">
        <f t="shared" si="30"/>
        <v>2</v>
      </c>
      <c r="I184" s="1">
        <f t="shared" si="31"/>
        <v>0.1</v>
      </c>
      <c r="K184" t="str">
        <f t="shared" si="25"/>
        <v>GenPopMale</v>
      </c>
      <c r="L184" t="str">
        <f t="shared" si="26"/>
        <v>Infected treated</v>
      </c>
      <c r="M184" t="str">
        <f t="shared" si="27"/>
        <v>Condom use</v>
      </c>
      <c r="N184" t="str">
        <f t="shared" si="28"/>
        <v>Media</v>
      </c>
    </row>
    <row r="185" spans="1:14" x14ac:dyDescent="0.25">
      <c r="A185">
        <f t="shared" si="29"/>
        <v>184</v>
      </c>
      <c r="B185" s="1">
        <f t="shared" si="33"/>
        <v>3</v>
      </c>
      <c r="C185" s="1">
        <f t="shared" si="34"/>
        <v>1</v>
      </c>
      <c r="D185" s="1">
        <v>175</v>
      </c>
      <c r="E185" s="1">
        <v>0</v>
      </c>
      <c r="F185" s="1">
        <v>0</v>
      </c>
      <c r="G185" s="1">
        <f t="shared" si="32"/>
        <v>2</v>
      </c>
      <c r="H185" s="1">
        <f t="shared" si="30"/>
        <v>0</v>
      </c>
      <c r="I185" s="1">
        <f t="shared" si="31"/>
        <v>0.1</v>
      </c>
      <c r="K185" t="str">
        <f t="shared" si="25"/>
        <v>GenPopMale</v>
      </c>
      <c r="L185" t="str">
        <f t="shared" si="26"/>
        <v>Uninfected</v>
      </c>
      <c r="M185" t="str">
        <f t="shared" si="27"/>
        <v>Partners</v>
      </c>
      <c r="N185" t="str">
        <f t="shared" si="28"/>
        <v>Media</v>
      </c>
    </row>
    <row r="186" spans="1:14" x14ac:dyDescent="0.25">
      <c r="A186">
        <f t="shared" si="29"/>
        <v>185</v>
      </c>
      <c r="B186" s="1">
        <f t="shared" si="33"/>
        <v>3</v>
      </c>
      <c r="C186" s="1">
        <f t="shared" si="34"/>
        <v>1</v>
      </c>
      <c r="D186" s="1">
        <v>175</v>
      </c>
      <c r="E186" s="1">
        <v>0</v>
      </c>
      <c r="F186" s="1">
        <v>0</v>
      </c>
      <c r="G186" s="1">
        <f t="shared" si="32"/>
        <v>2</v>
      </c>
      <c r="H186" s="1">
        <f t="shared" si="30"/>
        <v>1</v>
      </c>
      <c r="I186" s="1">
        <f t="shared" si="31"/>
        <v>0.1</v>
      </c>
      <c r="K186" t="str">
        <f t="shared" si="25"/>
        <v>GenPopMale</v>
      </c>
      <c r="L186" t="str">
        <f t="shared" si="26"/>
        <v>Infected untreated</v>
      </c>
      <c r="M186" t="str">
        <f t="shared" si="27"/>
        <v>Partners</v>
      </c>
      <c r="N186" t="str">
        <f t="shared" si="28"/>
        <v>Media</v>
      </c>
    </row>
    <row r="187" spans="1:14" x14ac:dyDescent="0.25">
      <c r="A187">
        <f t="shared" si="29"/>
        <v>186</v>
      </c>
      <c r="B187" s="1">
        <f t="shared" si="33"/>
        <v>3</v>
      </c>
      <c r="C187" s="1">
        <f t="shared" si="34"/>
        <v>1</v>
      </c>
      <c r="D187" s="1">
        <v>175</v>
      </c>
      <c r="E187" s="1">
        <v>0</v>
      </c>
      <c r="F187" s="1">
        <v>0</v>
      </c>
      <c r="G187" s="1">
        <f t="shared" si="32"/>
        <v>2</v>
      </c>
      <c r="H187" s="1">
        <f t="shared" si="30"/>
        <v>2</v>
      </c>
      <c r="I187" s="1">
        <f t="shared" si="31"/>
        <v>0.1</v>
      </c>
      <c r="K187" t="str">
        <f t="shared" si="25"/>
        <v>GenPopMale</v>
      </c>
      <c r="L187" t="str">
        <f t="shared" si="26"/>
        <v>Infected treated</v>
      </c>
      <c r="M187" t="str">
        <f t="shared" si="27"/>
        <v>Partners</v>
      </c>
      <c r="N187" t="str">
        <f t="shared" si="28"/>
        <v>Media</v>
      </c>
    </row>
    <row r="188" spans="1:14" x14ac:dyDescent="0.25">
      <c r="A188">
        <f t="shared" si="29"/>
        <v>187</v>
      </c>
      <c r="B188" s="1">
        <f t="shared" si="33"/>
        <v>3</v>
      </c>
      <c r="C188" s="1">
        <f t="shared" si="34"/>
        <v>1</v>
      </c>
      <c r="D188" s="1">
        <v>175</v>
      </c>
      <c r="E188" s="1">
        <v>0</v>
      </c>
      <c r="F188" s="1">
        <v>0</v>
      </c>
      <c r="G188" s="1">
        <f t="shared" si="32"/>
        <v>3</v>
      </c>
      <c r="H188" s="1">
        <f t="shared" si="30"/>
        <v>0</v>
      </c>
      <c r="I188" s="1">
        <f t="shared" si="31"/>
        <v>0.1</v>
      </c>
      <c r="K188" t="str">
        <f t="shared" si="25"/>
        <v>GenPopMale</v>
      </c>
      <c r="L188" t="str">
        <f t="shared" si="26"/>
        <v>Uninfected</v>
      </c>
      <c r="M188" t="str">
        <f t="shared" si="27"/>
        <v>Needles</v>
      </c>
      <c r="N188" t="str">
        <f t="shared" si="28"/>
        <v>Media</v>
      </c>
    </row>
    <row r="189" spans="1:14" x14ac:dyDescent="0.25">
      <c r="A189">
        <f t="shared" si="29"/>
        <v>188</v>
      </c>
      <c r="B189" s="1">
        <f t="shared" si="33"/>
        <v>3</v>
      </c>
      <c r="C189" s="1">
        <f t="shared" si="34"/>
        <v>1</v>
      </c>
      <c r="D189" s="1">
        <v>175</v>
      </c>
      <c r="E189" s="1">
        <v>0</v>
      </c>
      <c r="F189" s="1">
        <v>0</v>
      </c>
      <c r="G189" s="1">
        <f t="shared" si="32"/>
        <v>3</v>
      </c>
      <c r="H189" s="1">
        <f t="shared" si="30"/>
        <v>1</v>
      </c>
      <c r="I189" s="1">
        <f t="shared" si="31"/>
        <v>0.1</v>
      </c>
      <c r="K189" t="str">
        <f t="shared" si="25"/>
        <v>GenPopMale</v>
      </c>
      <c r="L189" t="str">
        <f t="shared" si="26"/>
        <v>Infected untreated</v>
      </c>
      <c r="M189" t="str">
        <f t="shared" si="27"/>
        <v>Needles</v>
      </c>
      <c r="N189" t="str">
        <f t="shared" si="28"/>
        <v>Media</v>
      </c>
    </row>
    <row r="190" spans="1:14" x14ac:dyDescent="0.25">
      <c r="A190">
        <f t="shared" si="29"/>
        <v>189</v>
      </c>
      <c r="B190" s="1">
        <f t="shared" si="33"/>
        <v>3</v>
      </c>
      <c r="C190" s="1">
        <f t="shared" si="34"/>
        <v>1</v>
      </c>
      <c r="D190" s="1">
        <v>175</v>
      </c>
      <c r="E190" s="1">
        <v>0</v>
      </c>
      <c r="F190" s="1">
        <v>0</v>
      </c>
      <c r="G190" s="1">
        <f t="shared" si="32"/>
        <v>3</v>
      </c>
      <c r="H190" s="1">
        <f t="shared" si="30"/>
        <v>2</v>
      </c>
      <c r="I190" s="1">
        <f t="shared" si="31"/>
        <v>0.1</v>
      </c>
      <c r="K190" t="str">
        <f t="shared" si="25"/>
        <v>GenPopMale</v>
      </c>
      <c r="L190" t="str">
        <f t="shared" si="26"/>
        <v>Infected treated</v>
      </c>
      <c r="M190" t="str">
        <f t="shared" si="27"/>
        <v>Needles</v>
      </c>
      <c r="N190" t="str">
        <f t="shared" si="28"/>
        <v>Media</v>
      </c>
    </row>
    <row r="191" spans="1:14" x14ac:dyDescent="0.25">
      <c r="A191">
        <f t="shared" si="29"/>
        <v>190</v>
      </c>
      <c r="B191" s="1">
        <f t="shared" si="33"/>
        <v>3</v>
      </c>
      <c r="C191" s="1">
        <f t="shared" si="34"/>
        <v>1</v>
      </c>
      <c r="D191" s="1">
        <v>175</v>
      </c>
      <c r="E191" s="1">
        <v>0</v>
      </c>
      <c r="F191" s="1">
        <v>0</v>
      </c>
      <c r="G191" s="1">
        <f t="shared" si="32"/>
        <v>4</v>
      </c>
      <c r="H191" s="1">
        <f t="shared" si="30"/>
        <v>0</v>
      </c>
      <c r="I191" s="1">
        <f t="shared" si="31"/>
        <v>0.1</v>
      </c>
      <c r="K191" t="str">
        <f t="shared" si="25"/>
        <v>GenPopMale</v>
      </c>
      <c r="L191" t="str">
        <f t="shared" si="26"/>
        <v>Uninfected</v>
      </c>
      <c r="M191" t="str">
        <f t="shared" si="27"/>
        <v>HIV Progression</v>
      </c>
      <c r="N191" t="str">
        <f t="shared" si="28"/>
        <v>Media</v>
      </c>
    </row>
    <row r="192" spans="1:14" x14ac:dyDescent="0.25">
      <c r="A192">
        <f t="shared" si="29"/>
        <v>191</v>
      </c>
      <c r="B192" s="1">
        <f t="shared" si="33"/>
        <v>3</v>
      </c>
      <c r="C192" s="1">
        <f t="shared" si="34"/>
        <v>1</v>
      </c>
      <c r="D192" s="1">
        <v>175</v>
      </c>
      <c r="E192" s="1">
        <v>0</v>
      </c>
      <c r="F192" s="1">
        <v>0</v>
      </c>
      <c r="G192" s="1">
        <f t="shared" si="32"/>
        <v>4</v>
      </c>
      <c r="H192" s="1">
        <f t="shared" si="30"/>
        <v>1</v>
      </c>
      <c r="I192" s="1">
        <f t="shared" si="31"/>
        <v>0.1</v>
      </c>
      <c r="K192" t="str">
        <f t="shared" si="25"/>
        <v>GenPopMale</v>
      </c>
      <c r="L192" t="str">
        <f t="shared" si="26"/>
        <v>Infected untreated</v>
      </c>
      <c r="M192" t="str">
        <f t="shared" si="27"/>
        <v>HIV Progression</v>
      </c>
      <c r="N192" t="str">
        <f t="shared" si="28"/>
        <v>Media</v>
      </c>
    </row>
    <row r="193" spans="1:14" x14ac:dyDescent="0.25">
      <c r="A193">
        <f t="shared" si="29"/>
        <v>192</v>
      </c>
      <c r="B193" s="1">
        <f t="shared" si="33"/>
        <v>3</v>
      </c>
      <c r="C193" s="1">
        <f t="shared" si="34"/>
        <v>1</v>
      </c>
      <c r="D193" s="1">
        <v>175</v>
      </c>
      <c r="E193" s="1">
        <v>0</v>
      </c>
      <c r="F193" s="1">
        <v>0</v>
      </c>
      <c r="G193" s="1">
        <f t="shared" si="32"/>
        <v>4</v>
      </c>
      <c r="H193" s="1">
        <f t="shared" si="30"/>
        <v>2</v>
      </c>
      <c r="I193" s="1">
        <f t="shared" si="31"/>
        <v>0.1</v>
      </c>
      <c r="K193" t="str">
        <f t="shared" si="25"/>
        <v>GenPopMale</v>
      </c>
      <c r="L193" t="str">
        <f t="shared" si="26"/>
        <v>Infected treated</v>
      </c>
      <c r="M193" t="str">
        <f t="shared" si="27"/>
        <v>HIV Progression</v>
      </c>
      <c r="N193" t="str">
        <f t="shared" si="28"/>
        <v>Media</v>
      </c>
    </row>
    <row r="194" spans="1:14" x14ac:dyDescent="0.25">
      <c r="A194">
        <f t="shared" si="29"/>
        <v>193</v>
      </c>
      <c r="B194" s="1">
        <f t="shared" si="33"/>
        <v>3</v>
      </c>
      <c r="C194" s="1">
        <f t="shared" si="34"/>
        <v>1</v>
      </c>
      <c r="D194" s="1">
        <v>175</v>
      </c>
      <c r="E194" s="1">
        <v>0</v>
      </c>
      <c r="F194" s="1">
        <v>0</v>
      </c>
      <c r="G194" s="1">
        <f t="shared" si="32"/>
        <v>5</v>
      </c>
      <c r="H194" s="1">
        <f t="shared" si="30"/>
        <v>0</v>
      </c>
      <c r="I194" s="1">
        <f t="shared" si="31"/>
        <v>0.1</v>
      </c>
      <c r="K194" t="str">
        <f t="shared" si="25"/>
        <v>GenPopMale</v>
      </c>
      <c r="L194" t="str">
        <f t="shared" si="26"/>
        <v>Uninfected</v>
      </c>
      <c r="M194" t="str">
        <f t="shared" si="27"/>
        <v>HIV Mortality</v>
      </c>
      <c r="N194" t="str">
        <f t="shared" si="28"/>
        <v>Media</v>
      </c>
    </row>
    <row r="195" spans="1:14" x14ac:dyDescent="0.25">
      <c r="A195">
        <f t="shared" si="29"/>
        <v>194</v>
      </c>
      <c r="B195" s="1">
        <f t="shared" si="33"/>
        <v>3</v>
      </c>
      <c r="C195" s="1">
        <f t="shared" si="34"/>
        <v>1</v>
      </c>
      <c r="D195" s="1">
        <v>175</v>
      </c>
      <c r="E195" s="1">
        <v>0</v>
      </c>
      <c r="F195" s="1">
        <v>0</v>
      </c>
      <c r="G195" s="1">
        <f t="shared" si="32"/>
        <v>5</v>
      </c>
      <c r="H195" s="1">
        <f t="shared" si="30"/>
        <v>1</v>
      </c>
      <c r="I195" s="1">
        <f t="shared" si="31"/>
        <v>0.1</v>
      </c>
      <c r="K195" t="str">
        <f t="shared" ref="K195:K258" si="35">IF(C195=1, "GenPopMale", IF(C195=2,"GenPopFemale", IF(C195=3,"SW",IF(C195=4,"MSM",IF(C195=5, "IDU")))))</f>
        <v>GenPopMale</v>
      </c>
      <c r="L195" t="str">
        <f t="shared" ref="L195:L258" si="36">IF(H195=1,"Infected untreated",IF(H195=0,"Uninfected","Infected treated"))</f>
        <v>Infected untreated</v>
      </c>
      <c r="M195" t="str">
        <f t="shared" ref="M195:M258" si="37">IF(G195=1,"Condom use",IF(G195=2,"Partners",IF(G195=3,"Needles",IF(G195=4,"HIV Progression",IF(G195=5,"HIV Mortality")))))</f>
        <v>HIV Mortality</v>
      </c>
      <c r="N195" t="str">
        <f t="shared" ref="N195:N258" si="38">IF(B195=1,"Male Circumcision",IF(B195=2,"VCT",IF(B195=3,"Media",IF(B195=4,"SW Programs",IF(B195=5,"NEP",IF(B195=6,"MMT",IF(B195=7,"CD4 Monitoring",IF(B195=8,"VL monitoring"))))))))</f>
        <v>Media</v>
      </c>
    </row>
    <row r="196" spans="1:14" x14ac:dyDescent="0.25">
      <c r="A196">
        <f t="shared" si="29"/>
        <v>195</v>
      </c>
      <c r="B196" s="1">
        <f t="shared" si="33"/>
        <v>3</v>
      </c>
      <c r="C196" s="1">
        <f t="shared" si="34"/>
        <v>1</v>
      </c>
      <c r="D196" s="1">
        <v>175</v>
      </c>
      <c r="E196" s="1">
        <v>0</v>
      </c>
      <c r="F196" s="1">
        <v>0</v>
      </c>
      <c r="G196" s="1">
        <f t="shared" si="32"/>
        <v>5</v>
      </c>
      <c r="H196" s="1">
        <f t="shared" si="30"/>
        <v>2</v>
      </c>
      <c r="I196" s="1">
        <f t="shared" si="31"/>
        <v>0.1</v>
      </c>
      <c r="K196" t="str">
        <f t="shared" si="35"/>
        <v>GenPopMale</v>
      </c>
      <c r="L196" t="str">
        <f t="shared" si="36"/>
        <v>Infected treated</v>
      </c>
      <c r="M196" t="str">
        <f t="shared" si="37"/>
        <v>HIV Mortality</v>
      </c>
      <c r="N196" t="str">
        <f t="shared" si="38"/>
        <v>Media</v>
      </c>
    </row>
    <row r="197" spans="1:14" x14ac:dyDescent="0.25">
      <c r="A197">
        <f t="shared" si="29"/>
        <v>196</v>
      </c>
      <c r="B197" s="1">
        <f t="shared" si="33"/>
        <v>3</v>
      </c>
      <c r="C197" s="1">
        <f t="shared" si="34"/>
        <v>1</v>
      </c>
      <c r="D197" s="1">
        <v>175</v>
      </c>
      <c r="E197" s="1">
        <v>0</v>
      </c>
      <c r="F197" s="1">
        <v>0</v>
      </c>
      <c r="G197" s="1">
        <f t="shared" si="32"/>
        <v>6</v>
      </c>
      <c r="H197" s="1">
        <f t="shared" si="30"/>
        <v>0</v>
      </c>
      <c r="I197" s="1">
        <f t="shared" si="31"/>
        <v>0.1</v>
      </c>
      <c r="K197" t="str">
        <f t="shared" si="35"/>
        <v>GenPopMale</v>
      </c>
      <c r="L197" t="str">
        <f t="shared" si="36"/>
        <v>Uninfected</v>
      </c>
      <c r="M197" t="b">
        <f t="shared" si="37"/>
        <v>0</v>
      </c>
      <c r="N197" t="str">
        <f t="shared" si="38"/>
        <v>Media</v>
      </c>
    </row>
    <row r="198" spans="1:14" x14ac:dyDescent="0.25">
      <c r="A198">
        <f t="shared" ref="A198:A261" si="39">A197+1</f>
        <v>197</v>
      </c>
      <c r="B198" s="1">
        <f t="shared" si="33"/>
        <v>3</v>
      </c>
      <c r="C198" s="1">
        <f t="shared" si="34"/>
        <v>1</v>
      </c>
      <c r="D198" s="1">
        <v>175</v>
      </c>
      <c r="E198" s="1">
        <v>0</v>
      </c>
      <c r="F198" s="1">
        <v>0</v>
      </c>
      <c r="G198" s="1">
        <f t="shared" si="32"/>
        <v>6</v>
      </c>
      <c r="H198" s="1">
        <f t="shared" ref="H198:H261" si="40">H195</f>
        <v>1</v>
      </c>
      <c r="I198" s="1">
        <f t="shared" ref="I198:I261" si="41">I197</f>
        <v>0.1</v>
      </c>
      <c r="K198" t="str">
        <f t="shared" si="35"/>
        <v>GenPopMale</v>
      </c>
      <c r="L198" t="str">
        <f t="shared" si="36"/>
        <v>Infected untreated</v>
      </c>
      <c r="M198" t="b">
        <f t="shared" si="37"/>
        <v>0</v>
      </c>
      <c r="N198" t="str">
        <f t="shared" si="38"/>
        <v>Media</v>
      </c>
    </row>
    <row r="199" spans="1:14" x14ac:dyDescent="0.25">
      <c r="A199">
        <f t="shared" si="39"/>
        <v>198</v>
      </c>
      <c r="B199" s="1">
        <f t="shared" si="33"/>
        <v>3</v>
      </c>
      <c r="C199" s="1">
        <f t="shared" si="34"/>
        <v>1</v>
      </c>
      <c r="D199" s="1">
        <v>175</v>
      </c>
      <c r="E199" s="1">
        <v>0</v>
      </c>
      <c r="F199" s="1">
        <v>0</v>
      </c>
      <c r="G199" s="1">
        <f t="shared" si="32"/>
        <v>6</v>
      </c>
      <c r="H199" s="1">
        <f t="shared" si="40"/>
        <v>2</v>
      </c>
      <c r="I199" s="1">
        <f t="shared" si="41"/>
        <v>0.1</v>
      </c>
      <c r="K199" t="str">
        <f t="shared" si="35"/>
        <v>GenPopMale</v>
      </c>
      <c r="L199" t="str">
        <f t="shared" si="36"/>
        <v>Infected treated</v>
      </c>
      <c r="M199" t="b">
        <f t="shared" si="37"/>
        <v>0</v>
      </c>
      <c r="N199" t="str">
        <f t="shared" si="38"/>
        <v>Media</v>
      </c>
    </row>
    <row r="200" spans="1:14" x14ac:dyDescent="0.25">
      <c r="A200">
        <f t="shared" si="39"/>
        <v>199</v>
      </c>
      <c r="B200" s="1">
        <f t="shared" si="33"/>
        <v>3</v>
      </c>
      <c r="C200" s="1">
        <f t="shared" si="34"/>
        <v>2</v>
      </c>
      <c r="D200" s="1">
        <v>175</v>
      </c>
      <c r="E200" s="1">
        <v>0.3</v>
      </c>
      <c r="F200" s="1">
        <v>0.6</v>
      </c>
      <c r="G200" s="1">
        <f t="shared" si="32"/>
        <v>1</v>
      </c>
      <c r="H200" s="1">
        <f t="shared" si="40"/>
        <v>0</v>
      </c>
      <c r="I200" s="1">
        <f t="shared" si="41"/>
        <v>0.1</v>
      </c>
      <c r="K200" t="str">
        <f t="shared" si="35"/>
        <v>GenPopFemale</v>
      </c>
      <c r="L200" t="str">
        <f t="shared" si="36"/>
        <v>Uninfected</v>
      </c>
      <c r="M200" t="str">
        <f t="shared" si="37"/>
        <v>Condom use</v>
      </c>
      <c r="N200" t="str">
        <f t="shared" si="38"/>
        <v>Media</v>
      </c>
    </row>
    <row r="201" spans="1:14" x14ac:dyDescent="0.25">
      <c r="A201">
        <f t="shared" si="39"/>
        <v>200</v>
      </c>
      <c r="B201" s="1">
        <f t="shared" si="33"/>
        <v>3</v>
      </c>
      <c r="C201" s="1">
        <f t="shared" si="34"/>
        <v>2</v>
      </c>
      <c r="D201" s="1">
        <v>175</v>
      </c>
      <c r="E201" s="1">
        <v>0.3</v>
      </c>
      <c r="F201" s="1">
        <v>0.6</v>
      </c>
      <c r="G201" s="1">
        <f t="shared" si="32"/>
        <v>1</v>
      </c>
      <c r="H201" s="1">
        <f t="shared" si="40"/>
        <v>1</v>
      </c>
      <c r="I201" s="1">
        <f t="shared" si="41"/>
        <v>0.1</v>
      </c>
      <c r="K201" t="str">
        <f t="shared" si="35"/>
        <v>GenPopFemale</v>
      </c>
      <c r="L201" t="str">
        <f t="shared" si="36"/>
        <v>Infected untreated</v>
      </c>
      <c r="M201" t="str">
        <f t="shared" si="37"/>
        <v>Condom use</v>
      </c>
      <c r="N201" t="str">
        <f t="shared" si="38"/>
        <v>Media</v>
      </c>
    </row>
    <row r="202" spans="1:14" x14ac:dyDescent="0.25">
      <c r="A202">
        <f t="shared" si="39"/>
        <v>201</v>
      </c>
      <c r="B202" s="1">
        <f t="shared" si="33"/>
        <v>3</v>
      </c>
      <c r="C202" s="1">
        <f t="shared" si="34"/>
        <v>2</v>
      </c>
      <c r="D202" s="1">
        <v>175</v>
      </c>
      <c r="E202" s="1">
        <v>0.3</v>
      </c>
      <c r="F202" s="1">
        <v>0.6</v>
      </c>
      <c r="G202" s="1">
        <f t="shared" si="32"/>
        <v>1</v>
      </c>
      <c r="H202" s="1">
        <f t="shared" si="40"/>
        <v>2</v>
      </c>
      <c r="I202" s="1">
        <f t="shared" si="41"/>
        <v>0.1</v>
      </c>
      <c r="K202" t="str">
        <f t="shared" si="35"/>
        <v>GenPopFemale</v>
      </c>
      <c r="L202" t="str">
        <f t="shared" si="36"/>
        <v>Infected treated</v>
      </c>
      <c r="M202" t="str">
        <f t="shared" si="37"/>
        <v>Condom use</v>
      </c>
      <c r="N202" t="str">
        <f t="shared" si="38"/>
        <v>Media</v>
      </c>
    </row>
    <row r="203" spans="1:14" x14ac:dyDescent="0.25">
      <c r="A203">
        <f t="shared" si="39"/>
        <v>202</v>
      </c>
      <c r="B203" s="1">
        <f t="shared" si="33"/>
        <v>3</v>
      </c>
      <c r="C203" s="1">
        <f t="shared" si="34"/>
        <v>2</v>
      </c>
      <c r="D203" s="1">
        <v>175</v>
      </c>
      <c r="E203" s="1">
        <v>0</v>
      </c>
      <c r="F203" s="1">
        <v>0</v>
      </c>
      <c r="G203" s="1">
        <f t="shared" si="32"/>
        <v>2</v>
      </c>
      <c r="H203" s="1">
        <f t="shared" si="40"/>
        <v>0</v>
      </c>
      <c r="I203" s="1">
        <f t="shared" si="41"/>
        <v>0.1</v>
      </c>
      <c r="K203" t="str">
        <f t="shared" si="35"/>
        <v>GenPopFemale</v>
      </c>
      <c r="L203" t="str">
        <f t="shared" si="36"/>
        <v>Uninfected</v>
      </c>
      <c r="M203" t="str">
        <f t="shared" si="37"/>
        <v>Partners</v>
      </c>
      <c r="N203" t="str">
        <f t="shared" si="38"/>
        <v>Media</v>
      </c>
    </row>
    <row r="204" spans="1:14" x14ac:dyDescent="0.25">
      <c r="A204">
        <f t="shared" si="39"/>
        <v>203</v>
      </c>
      <c r="B204" s="1">
        <f t="shared" si="33"/>
        <v>3</v>
      </c>
      <c r="C204" s="1">
        <f t="shared" si="34"/>
        <v>2</v>
      </c>
      <c r="D204" s="1">
        <v>175</v>
      </c>
      <c r="E204" s="1">
        <v>0</v>
      </c>
      <c r="F204" s="1">
        <v>0</v>
      </c>
      <c r="G204" s="1">
        <f t="shared" si="32"/>
        <v>2</v>
      </c>
      <c r="H204" s="1">
        <f t="shared" si="40"/>
        <v>1</v>
      </c>
      <c r="I204" s="1">
        <f t="shared" si="41"/>
        <v>0.1</v>
      </c>
      <c r="K204" t="str">
        <f t="shared" si="35"/>
        <v>GenPopFemale</v>
      </c>
      <c r="L204" t="str">
        <f t="shared" si="36"/>
        <v>Infected untreated</v>
      </c>
      <c r="M204" t="str">
        <f t="shared" si="37"/>
        <v>Partners</v>
      </c>
      <c r="N204" t="str">
        <f t="shared" si="38"/>
        <v>Media</v>
      </c>
    </row>
    <row r="205" spans="1:14" x14ac:dyDescent="0.25">
      <c r="A205">
        <f t="shared" si="39"/>
        <v>204</v>
      </c>
      <c r="B205" s="1">
        <f t="shared" si="33"/>
        <v>3</v>
      </c>
      <c r="C205" s="1">
        <f t="shared" si="34"/>
        <v>2</v>
      </c>
      <c r="D205" s="1">
        <v>175</v>
      </c>
      <c r="E205" s="1">
        <v>0</v>
      </c>
      <c r="F205" s="1">
        <v>0</v>
      </c>
      <c r="G205" s="1">
        <f t="shared" si="32"/>
        <v>2</v>
      </c>
      <c r="H205" s="1">
        <f t="shared" si="40"/>
        <v>2</v>
      </c>
      <c r="I205" s="1">
        <f t="shared" si="41"/>
        <v>0.1</v>
      </c>
      <c r="K205" t="str">
        <f t="shared" si="35"/>
        <v>GenPopFemale</v>
      </c>
      <c r="L205" t="str">
        <f t="shared" si="36"/>
        <v>Infected treated</v>
      </c>
      <c r="M205" t="str">
        <f t="shared" si="37"/>
        <v>Partners</v>
      </c>
      <c r="N205" t="str">
        <f t="shared" si="38"/>
        <v>Media</v>
      </c>
    </row>
    <row r="206" spans="1:14" x14ac:dyDescent="0.25">
      <c r="A206">
        <f t="shared" si="39"/>
        <v>205</v>
      </c>
      <c r="B206" s="1">
        <f t="shared" si="33"/>
        <v>3</v>
      </c>
      <c r="C206" s="1">
        <f t="shared" si="34"/>
        <v>2</v>
      </c>
      <c r="D206" s="1">
        <v>175</v>
      </c>
      <c r="E206" s="1">
        <v>0</v>
      </c>
      <c r="F206" s="1">
        <v>0</v>
      </c>
      <c r="G206" s="1">
        <f t="shared" si="32"/>
        <v>3</v>
      </c>
      <c r="H206" s="1">
        <f t="shared" si="40"/>
        <v>0</v>
      </c>
      <c r="I206" s="1">
        <f t="shared" si="41"/>
        <v>0.1</v>
      </c>
      <c r="K206" t="str">
        <f t="shared" si="35"/>
        <v>GenPopFemale</v>
      </c>
      <c r="L206" t="str">
        <f t="shared" si="36"/>
        <v>Uninfected</v>
      </c>
      <c r="M206" t="str">
        <f t="shared" si="37"/>
        <v>Needles</v>
      </c>
      <c r="N206" t="str">
        <f t="shared" si="38"/>
        <v>Media</v>
      </c>
    </row>
    <row r="207" spans="1:14" x14ac:dyDescent="0.25">
      <c r="A207">
        <f t="shared" si="39"/>
        <v>206</v>
      </c>
      <c r="B207" s="1">
        <f t="shared" si="33"/>
        <v>3</v>
      </c>
      <c r="C207" s="1">
        <f t="shared" si="34"/>
        <v>2</v>
      </c>
      <c r="D207" s="1">
        <v>175</v>
      </c>
      <c r="E207" s="1">
        <v>0</v>
      </c>
      <c r="F207" s="1">
        <v>0</v>
      </c>
      <c r="G207" s="1">
        <f t="shared" si="32"/>
        <v>3</v>
      </c>
      <c r="H207" s="1">
        <f t="shared" si="40"/>
        <v>1</v>
      </c>
      <c r="I207" s="1">
        <f t="shared" si="41"/>
        <v>0.1</v>
      </c>
      <c r="K207" t="str">
        <f t="shared" si="35"/>
        <v>GenPopFemale</v>
      </c>
      <c r="L207" t="str">
        <f t="shared" si="36"/>
        <v>Infected untreated</v>
      </c>
      <c r="M207" t="str">
        <f t="shared" si="37"/>
        <v>Needles</v>
      </c>
      <c r="N207" t="str">
        <f t="shared" si="38"/>
        <v>Media</v>
      </c>
    </row>
    <row r="208" spans="1:14" x14ac:dyDescent="0.25">
      <c r="A208">
        <f t="shared" si="39"/>
        <v>207</v>
      </c>
      <c r="B208" s="1">
        <f t="shared" si="33"/>
        <v>3</v>
      </c>
      <c r="C208" s="1">
        <f t="shared" si="34"/>
        <v>2</v>
      </c>
      <c r="D208" s="1">
        <v>175</v>
      </c>
      <c r="E208" s="1">
        <v>0</v>
      </c>
      <c r="F208" s="1">
        <v>0</v>
      </c>
      <c r="G208" s="1">
        <f t="shared" si="32"/>
        <v>3</v>
      </c>
      <c r="H208" s="1">
        <f t="shared" si="40"/>
        <v>2</v>
      </c>
      <c r="I208" s="1">
        <f t="shared" si="41"/>
        <v>0.1</v>
      </c>
      <c r="K208" t="str">
        <f t="shared" si="35"/>
        <v>GenPopFemale</v>
      </c>
      <c r="L208" t="str">
        <f t="shared" si="36"/>
        <v>Infected treated</v>
      </c>
      <c r="M208" t="str">
        <f t="shared" si="37"/>
        <v>Needles</v>
      </c>
      <c r="N208" t="str">
        <f t="shared" si="38"/>
        <v>Media</v>
      </c>
    </row>
    <row r="209" spans="1:14" x14ac:dyDescent="0.25">
      <c r="A209">
        <f t="shared" si="39"/>
        <v>208</v>
      </c>
      <c r="B209" s="1">
        <f t="shared" si="33"/>
        <v>3</v>
      </c>
      <c r="C209" s="1">
        <f t="shared" si="34"/>
        <v>2</v>
      </c>
      <c r="D209" s="1">
        <v>175</v>
      </c>
      <c r="E209" s="1">
        <v>0</v>
      </c>
      <c r="F209" s="1">
        <v>0</v>
      </c>
      <c r="G209" s="1">
        <f t="shared" si="32"/>
        <v>4</v>
      </c>
      <c r="H209" s="1">
        <f t="shared" si="40"/>
        <v>0</v>
      </c>
      <c r="I209" s="1">
        <f t="shared" si="41"/>
        <v>0.1</v>
      </c>
      <c r="K209" t="str">
        <f t="shared" si="35"/>
        <v>GenPopFemale</v>
      </c>
      <c r="L209" t="str">
        <f t="shared" si="36"/>
        <v>Uninfected</v>
      </c>
      <c r="M209" t="str">
        <f t="shared" si="37"/>
        <v>HIV Progression</v>
      </c>
      <c r="N209" t="str">
        <f t="shared" si="38"/>
        <v>Media</v>
      </c>
    </row>
    <row r="210" spans="1:14" x14ac:dyDescent="0.25">
      <c r="A210">
        <f t="shared" si="39"/>
        <v>209</v>
      </c>
      <c r="B210" s="1">
        <f t="shared" si="33"/>
        <v>3</v>
      </c>
      <c r="C210" s="1">
        <f t="shared" si="34"/>
        <v>2</v>
      </c>
      <c r="D210" s="1">
        <v>175</v>
      </c>
      <c r="E210" s="1">
        <v>0</v>
      </c>
      <c r="F210" s="1">
        <v>0</v>
      </c>
      <c r="G210" s="1">
        <f t="shared" si="32"/>
        <v>4</v>
      </c>
      <c r="H210" s="1">
        <f t="shared" si="40"/>
        <v>1</v>
      </c>
      <c r="I210" s="1">
        <f t="shared" si="41"/>
        <v>0.1</v>
      </c>
      <c r="K210" t="str">
        <f t="shared" si="35"/>
        <v>GenPopFemale</v>
      </c>
      <c r="L210" t="str">
        <f t="shared" si="36"/>
        <v>Infected untreated</v>
      </c>
      <c r="M210" t="str">
        <f t="shared" si="37"/>
        <v>HIV Progression</v>
      </c>
      <c r="N210" t="str">
        <f t="shared" si="38"/>
        <v>Media</v>
      </c>
    </row>
    <row r="211" spans="1:14" x14ac:dyDescent="0.25">
      <c r="A211">
        <f t="shared" si="39"/>
        <v>210</v>
      </c>
      <c r="B211" s="1">
        <f t="shared" si="33"/>
        <v>3</v>
      </c>
      <c r="C211" s="1">
        <f t="shared" si="34"/>
        <v>2</v>
      </c>
      <c r="D211" s="1">
        <v>175</v>
      </c>
      <c r="E211" s="1">
        <v>0</v>
      </c>
      <c r="F211" s="1">
        <v>0</v>
      </c>
      <c r="G211" s="1">
        <f t="shared" si="32"/>
        <v>4</v>
      </c>
      <c r="H211" s="1">
        <f t="shared" si="40"/>
        <v>2</v>
      </c>
      <c r="I211" s="1">
        <f t="shared" si="41"/>
        <v>0.1</v>
      </c>
      <c r="K211" t="str">
        <f t="shared" si="35"/>
        <v>GenPopFemale</v>
      </c>
      <c r="L211" t="str">
        <f t="shared" si="36"/>
        <v>Infected treated</v>
      </c>
      <c r="M211" t="str">
        <f t="shared" si="37"/>
        <v>HIV Progression</v>
      </c>
      <c r="N211" t="str">
        <f t="shared" si="38"/>
        <v>Media</v>
      </c>
    </row>
    <row r="212" spans="1:14" x14ac:dyDescent="0.25">
      <c r="A212">
        <f t="shared" si="39"/>
        <v>211</v>
      </c>
      <c r="B212" s="1">
        <f t="shared" si="33"/>
        <v>3</v>
      </c>
      <c r="C212" s="1">
        <f t="shared" si="34"/>
        <v>2</v>
      </c>
      <c r="D212" s="1">
        <v>175</v>
      </c>
      <c r="E212" s="1">
        <v>0</v>
      </c>
      <c r="F212" s="1">
        <v>0</v>
      </c>
      <c r="G212" s="1">
        <f t="shared" si="32"/>
        <v>5</v>
      </c>
      <c r="H212" s="1">
        <f t="shared" si="40"/>
        <v>0</v>
      </c>
      <c r="I212" s="1">
        <f t="shared" si="41"/>
        <v>0.1</v>
      </c>
      <c r="K212" t="str">
        <f t="shared" si="35"/>
        <v>GenPopFemale</v>
      </c>
      <c r="L212" t="str">
        <f t="shared" si="36"/>
        <v>Uninfected</v>
      </c>
      <c r="M212" t="str">
        <f t="shared" si="37"/>
        <v>HIV Mortality</v>
      </c>
      <c r="N212" t="str">
        <f t="shared" si="38"/>
        <v>Media</v>
      </c>
    </row>
    <row r="213" spans="1:14" x14ac:dyDescent="0.25">
      <c r="A213">
        <f t="shared" si="39"/>
        <v>212</v>
      </c>
      <c r="B213" s="1">
        <f t="shared" si="33"/>
        <v>3</v>
      </c>
      <c r="C213" s="1">
        <f t="shared" si="34"/>
        <v>2</v>
      </c>
      <c r="D213" s="1">
        <v>175</v>
      </c>
      <c r="E213" s="1">
        <v>0</v>
      </c>
      <c r="F213" s="1">
        <v>0</v>
      </c>
      <c r="G213" s="1">
        <f t="shared" si="32"/>
        <v>5</v>
      </c>
      <c r="H213" s="1">
        <f t="shared" si="40"/>
        <v>1</v>
      </c>
      <c r="I213" s="1">
        <f t="shared" si="41"/>
        <v>0.1</v>
      </c>
      <c r="K213" t="str">
        <f t="shared" si="35"/>
        <v>GenPopFemale</v>
      </c>
      <c r="L213" t="str">
        <f t="shared" si="36"/>
        <v>Infected untreated</v>
      </c>
      <c r="M213" t="str">
        <f t="shared" si="37"/>
        <v>HIV Mortality</v>
      </c>
      <c r="N213" t="str">
        <f t="shared" si="38"/>
        <v>Media</v>
      </c>
    </row>
    <row r="214" spans="1:14" x14ac:dyDescent="0.25">
      <c r="A214">
        <f t="shared" si="39"/>
        <v>213</v>
      </c>
      <c r="B214" s="1">
        <f t="shared" si="33"/>
        <v>3</v>
      </c>
      <c r="C214" s="1">
        <f t="shared" si="34"/>
        <v>2</v>
      </c>
      <c r="D214" s="1">
        <v>175</v>
      </c>
      <c r="E214" s="1">
        <v>0</v>
      </c>
      <c r="F214" s="1">
        <v>0</v>
      </c>
      <c r="G214" s="1">
        <f t="shared" si="32"/>
        <v>5</v>
      </c>
      <c r="H214" s="1">
        <f t="shared" si="40"/>
        <v>2</v>
      </c>
      <c r="I214" s="1">
        <f t="shared" si="41"/>
        <v>0.1</v>
      </c>
      <c r="K214" t="str">
        <f t="shared" si="35"/>
        <v>GenPopFemale</v>
      </c>
      <c r="L214" t="str">
        <f t="shared" si="36"/>
        <v>Infected treated</v>
      </c>
      <c r="M214" t="str">
        <f t="shared" si="37"/>
        <v>HIV Mortality</v>
      </c>
      <c r="N214" t="str">
        <f t="shared" si="38"/>
        <v>Media</v>
      </c>
    </row>
    <row r="215" spans="1:14" x14ac:dyDescent="0.25">
      <c r="A215">
        <f t="shared" si="39"/>
        <v>214</v>
      </c>
      <c r="B215" s="1">
        <f t="shared" si="33"/>
        <v>3</v>
      </c>
      <c r="C215" s="1">
        <f t="shared" si="34"/>
        <v>2</v>
      </c>
      <c r="D215" s="1">
        <v>175</v>
      </c>
      <c r="E215" s="1">
        <v>0</v>
      </c>
      <c r="F215" s="1">
        <v>0</v>
      </c>
      <c r="G215" s="1">
        <f t="shared" si="32"/>
        <v>6</v>
      </c>
      <c r="H215" s="1">
        <f t="shared" si="40"/>
        <v>0</v>
      </c>
      <c r="I215" s="1">
        <f t="shared" si="41"/>
        <v>0.1</v>
      </c>
      <c r="K215" t="str">
        <f t="shared" si="35"/>
        <v>GenPopFemale</v>
      </c>
      <c r="L215" t="str">
        <f t="shared" si="36"/>
        <v>Uninfected</v>
      </c>
      <c r="M215" t="b">
        <f t="shared" si="37"/>
        <v>0</v>
      </c>
      <c r="N215" t="str">
        <f t="shared" si="38"/>
        <v>Media</v>
      </c>
    </row>
    <row r="216" spans="1:14" x14ac:dyDescent="0.25">
      <c r="A216">
        <f t="shared" si="39"/>
        <v>215</v>
      </c>
      <c r="B216" s="1">
        <f t="shared" si="33"/>
        <v>3</v>
      </c>
      <c r="C216" s="1">
        <f t="shared" si="34"/>
        <v>2</v>
      </c>
      <c r="D216" s="1">
        <v>175</v>
      </c>
      <c r="E216" s="1">
        <v>0</v>
      </c>
      <c r="F216" s="1">
        <v>0</v>
      </c>
      <c r="G216" s="1">
        <f t="shared" si="32"/>
        <v>6</v>
      </c>
      <c r="H216" s="1">
        <f t="shared" si="40"/>
        <v>1</v>
      </c>
      <c r="I216" s="1">
        <f t="shared" si="41"/>
        <v>0.1</v>
      </c>
      <c r="K216" t="str">
        <f t="shared" si="35"/>
        <v>GenPopFemale</v>
      </c>
      <c r="L216" t="str">
        <f t="shared" si="36"/>
        <v>Infected untreated</v>
      </c>
      <c r="M216" t="b">
        <f t="shared" si="37"/>
        <v>0</v>
      </c>
      <c r="N216" t="str">
        <f t="shared" si="38"/>
        <v>Media</v>
      </c>
    </row>
    <row r="217" spans="1:14" x14ac:dyDescent="0.25">
      <c r="A217">
        <f t="shared" si="39"/>
        <v>216</v>
      </c>
      <c r="B217" s="1">
        <f t="shared" si="33"/>
        <v>3</v>
      </c>
      <c r="C217" s="1">
        <f t="shared" si="34"/>
        <v>2</v>
      </c>
      <c r="D217" s="1">
        <v>175</v>
      </c>
      <c r="E217" s="1">
        <v>0</v>
      </c>
      <c r="F217" s="1">
        <v>0</v>
      </c>
      <c r="G217" s="1">
        <f t="shared" si="32"/>
        <v>6</v>
      </c>
      <c r="H217" s="1">
        <f t="shared" si="40"/>
        <v>2</v>
      </c>
      <c r="I217" s="1">
        <f t="shared" si="41"/>
        <v>0.1</v>
      </c>
      <c r="K217" t="str">
        <f t="shared" si="35"/>
        <v>GenPopFemale</v>
      </c>
      <c r="L217" t="str">
        <f t="shared" si="36"/>
        <v>Infected treated</v>
      </c>
      <c r="M217" t="b">
        <f t="shared" si="37"/>
        <v>0</v>
      </c>
      <c r="N217" t="str">
        <f t="shared" si="38"/>
        <v>Media</v>
      </c>
    </row>
    <row r="218" spans="1:14" x14ac:dyDescent="0.25">
      <c r="A218">
        <f t="shared" si="39"/>
        <v>217</v>
      </c>
      <c r="B218" s="1">
        <f t="shared" si="33"/>
        <v>3</v>
      </c>
      <c r="C218" s="1">
        <f t="shared" si="34"/>
        <v>3</v>
      </c>
      <c r="D218" s="1">
        <v>175</v>
      </c>
      <c r="E218" s="1">
        <v>0.3</v>
      </c>
      <c r="F218" s="1">
        <v>0.6</v>
      </c>
      <c r="G218" s="1">
        <f t="shared" si="32"/>
        <v>1</v>
      </c>
      <c r="H218" s="1">
        <f t="shared" si="40"/>
        <v>0</v>
      </c>
      <c r="I218" s="1">
        <f t="shared" si="41"/>
        <v>0.1</v>
      </c>
      <c r="K218" t="str">
        <f t="shared" si="35"/>
        <v>SW</v>
      </c>
      <c r="L218" t="str">
        <f t="shared" si="36"/>
        <v>Uninfected</v>
      </c>
      <c r="M218" t="str">
        <f t="shared" si="37"/>
        <v>Condom use</v>
      </c>
      <c r="N218" t="str">
        <f t="shared" si="38"/>
        <v>Media</v>
      </c>
    </row>
    <row r="219" spans="1:14" x14ac:dyDescent="0.25">
      <c r="A219">
        <f t="shared" si="39"/>
        <v>218</v>
      </c>
      <c r="B219" s="1">
        <f t="shared" si="33"/>
        <v>3</v>
      </c>
      <c r="C219" s="1">
        <f t="shared" si="34"/>
        <v>3</v>
      </c>
      <c r="D219" s="1">
        <v>175</v>
      </c>
      <c r="E219" s="1">
        <v>0.3</v>
      </c>
      <c r="F219" s="1">
        <v>0.6</v>
      </c>
      <c r="G219" s="1">
        <f t="shared" ref="G219:G282" si="42">G201</f>
        <v>1</v>
      </c>
      <c r="H219" s="1">
        <f t="shared" si="40"/>
        <v>1</v>
      </c>
      <c r="I219" s="1">
        <f t="shared" si="41"/>
        <v>0.1</v>
      </c>
      <c r="K219" t="str">
        <f t="shared" si="35"/>
        <v>SW</v>
      </c>
      <c r="L219" t="str">
        <f t="shared" si="36"/>
        <v>Infected untreated</v>
      </c>
      <c r="M219" t="str">
        <f t="shared" si="37"/>
        <v>Condom use</v>
      </c>
      <c r="N219" t="str">
        <f t="shared" si="38"/>
        <v>Media</v>
      </c>
    </row>
    <row r="220" spans="1:14" x14ac:dyDescent="0.25">
      <c r="A220">
        <f t="shared" si="39"/>
        <v>219</v>
      </c>
      <c r="B220" s="1">
        <f t="shared" si="33"/>
        <v>3</v>
      </c>
      <c r="C220" s="1">
        <f t="shared" si="34"/>
        <v>3</v>
      </c>
      <c r="D220" s="1">
        <v>175</v>
      </c>
      <c r="E220" s="1">
        <v>0.3</v>
      </c>
      <c r="F220" s="1">
        <v>0.6</v>
      </c>
      <c r="G220" s="1">
        <f t="shared" si="42"/>
        <v>1</v>
      </c>
      <c r="H220" s="1">
        <f t="shared" si="40"/>
        <v>2</v>
      </c>
      <c r="I220" s="1">
        <f t="shared" si="41"/>
        <v>0.1</v>
      </c>
      <c r="K220" t="str">
        <f t="shared" si="35"/>
        <v>SW</v>
      </c>
      <c r="L220" t="str">
        <f t="shared" si="36"/>
        <v>Infected treated</v>
      </c>
      <c r="M220" t="str">
        <f t="shared" si="37"/>
        <v>Condom use</v>
      </c>
      <c r="N220" t="str">
        <f t="shared" si="38"/>
        <v>Media</v>
      </c>
    </row>
    <row r="221" spans="1:14" x14ac:dyDescent="0.25">
      <c r="A221">
        <f t="shared" si="39"/>
        <v>220</v>
      </c>
      <c r="B221" s="1">
        <f t="shared" ref="B221:B284" si="43">B131+1</f>
        <v>3</v>
      </c>
      <c r="C221" s="1">
        <f t="shared" ref="C221:C284" si="44">C131</f>
        <v>3</v>
      </c>
      <c r="D221" s="1">
        <v>175</v>
      </c>
      <c r="E221" s="1">
        <v>0</v>
      </c>
      <c r="F221" s="1">
        <v>0</v>
      </c>
      <c r="G221" s="1">
        <f t="shared" si="42"/>
        <v>2</v>
      </c>
      <c r="H221" s="1">
        <f t="shared" si="40"/>
        <v>0</v>
      </c>
      <c r="I221" s="1">
        <f t="shared" si="41"/>
        <v>0.1</v>
      </c>
      <c r="K221" t="str">
        <f t="shared" si="35"/>
        <v>SW</v>
      </c>
      <c r="L221" t="str">
        <f t="shared" si="36"/>
        <v>Uninfected</v>
      </c>
      <c r="M221" t="str">
        <f t="shared" si="37"/>
        <v>Partners</v>
      </c>
      <c r="N221" t="str">
        <f t="shared" si="38"/>
        <v>Media</v>
      </c>
    </row>
    <row r="222" spans="1:14" x14ac:dyDescent="0.25">
      <c r="A222">
        <f t="shared" si="39"/>
        <v>221</v>
      </c>
      <c r="B222" s="1">
        <f t="shared" si="43"/>
        <v>3</v>
      </c>
      <c r="C222" s="1">
        <f t="shared" si="44"/>
        <v>3</v>
      </c>
      <c r="D222" s="1">
        <v>175</v>
      </c>
      <c r="E222" s="1">
        <v>0</v>
      </c>
      <c r="F222" s="1">
        <v>0</v>
      </c>
      <c r="G222" s="1">
        <f t="shared" si="42"/>
        <v>2</v>
      </c>
      <c r="H222" s="1">
        <f t="shared" si="40"/>
        <v>1</v>
      </c>
      <c r="I222" s="1">
        <f t="shared" si="41"/>
        <v>0.1</v>
      </c>
      <c r="K222" t="str">
        <f t="shared" si="35"/>
        <v>SW</v>
      </c>
      <c r="L222" t="str">
        <f t="shared" si="36"/>
        <v>Infected untreated</v>
      </c>
      <c r="M222" t="str">
        <f t="shared" si="37"/>
        <v>Partners</v>
      </c>
      <c r="N222" t="str">
        <f t="shared" si="38"/>
        <v>Media</v>
      </c>
    </row>
    <row r="223" spans="1:14" x14ac:dyDescent="0.25">
      <c r="A223">
        <f t="shared" si="39"/>
        <v>222</v>
      </c>
      <c r="B223" s="1">
        <f t="shared" si="43"/>
        <v>3</v>
      </c>
      <c r="C223" s="1">
        <f t="shared" si="44"/>
        <v>3</v>
      </c>
      <c r="D223" s="1">
        <v>175</v>
      </c>
      <c r="E223" s="1">
        <v>0</v>
      </c>
      <c r="F223" s="1">
        <v>0</v>
      </c>
      <c r="G223" s="1">
        <f t="shared" si="42"/>
        <v>2</v>
      </c>
      <c r="H223" s="1">
        <f t="shared" si="40"/>
        <v>2</v>
      </c>
      <c r="I223" s="1">
        <f t="shared" si="41"/>
        <v>0.1</v>
      </c>
      <c r="K223" t="str">
        <f t="shared" si="35"/>
        <v>SW</v>
      </c>
      <c r="L223" t="str">
        <f t="shared" si="36"/>
        <v>Infected treated</v>
      </c>
      <c r="M223" t="str">
        <f t="shared" si="37"/>
        <v>Partners</v>
      </c>
      <c r="N223" t="str">
        <f t="shared" si="38"/>
        <v>Media</v>
      </c>
    </row>
    <row r="224" spans="1:14" x14ac:dyDescent="0.25">
      <c r="A224">
        <f t="shared" si="39"/>
        <v>223</v>
      </c>
      <c r="B224" s="1">
        <f t="shared" si="43"/>
        <v>3</v>
      </c>
      <c r="C224" s="1">
        <f t="shared" si="44"/>
        <v>3</v>
      </c>
      <c r="D224" s="1">
        <v>175</v>
      </c>
      <c r="E224" s="1">
        <v>0</v>
      </c>
      <c r="F224" s="1">
        <v>0</v>
      </c>
      <c r="G224" s="1">
        <f t="shared" si="42"/>
        <v>3</v>
      </c>
      <c r="H224" s="1">
        <f t="shared" si="40"/>
        <v>0</v>
      </c>
      <c r="I224" s="1">
        <f t="shared" si="41"/>
        <v>0.1</v>
      </c>
      <c r="K224" t="str">
        <f t="shared" si="35"/>
        <v>SW</v>
      </c>
      <c r="L224" t="str">
        <f t="shared" si="36"/>
        <v>Uninfected</v>
      </c>
      <c r="M224" t="str">
        <f t="shared" si="37"/>
        <v>Needles</v>
      </c>
      <c r="N224" t="str">
        <f t="shared" si="38"/>
        <v>Media</v>
      </c>
    </row>
    <row r="225" spans="1:14" x14ac:dyDescent="0.25">
      <c r="A225">
        <f t="shared" si="39"/>
        <v>224</v>
      </c>
      <c r="B225" s="1">
        <f t="shared" si="43"/>
        <v>3</v>
      </c>
      <c r="C225" s="1">
        <f t="shared" si="44"/>
        <v>3</v>
      </c>
      <c r="D225" s="1">
        <v>175</v>
      </c>
      <c r="E225" s="1">
        <v>0</v>
      </c>
      <c r="F225" s="1">
        <v>0</v>
      </c>
      <c r="G225" s="1">
        <f t="shared" si="42"/>
        <v>3</v>
      </c>
      <c r="H225" s="1">
        <f t="shared" si="40"/>
        <v>1</v>
      </c>
      <c r="I225" s="1">
        <f t="shared" si="41"/>
        <v>0.1</v>
      </c>
      <c r="K225" t="str">
        <f t="shared" si="35"/>
        <v>SW</v>
      </c>
      <c r="L225" t="str">
        <f t="shared" si="36"/>
        <v>Infected untreated</v>
      </c>
      <c r="M225" t="str">
        <f t="shared" si="37"/>
        <v>Needles</v>
      </c>
      <c r="N225" t="str">
        <f t="shared" si="38"/>
        <v>Media</v>
      </c>
    </row>
    <row r="226" spans="1:14" x14ac:dyDescent="0.25">
      <c r="A226">
        <f t="shared" si="39"/>
        <v>225</v>
      </c>
      <c r="B226" s="1">
        <f t="shared" si="43"/>
        <v>3</v>
      </c>
      <c r="C226" s="1">
        <f t="shared" si="44"/>
        <v>3</v>
      </c>
      <c r="D226" s="1">
        <v>175</v>
      </c>
      <c r="E226" s="1">
        <v>0</v>
      </c>
      <c r="F226" s="1">
        <v>0</v>
      </c>
      <c r="G226" s="1">
        <f t="shared" si="42"/>
        <v>3</v>
      </c>
      <c r="H226" s="1">
        <f t="shared" si="40"/>
        <v>2</v>
      </c>
      <c r="I226" s="1">
        <f t="shared" si="41"/>
        <v>0.1</v>
      </c>
      <c r="K226" t="str">
        <f t="shared" si="35"/>
        <v>SW</v>
      </c>
      <c r="L226" t="str">
        <f t="shared" si="36"/>
        <v>Infected treated</v>
      </c>
      <c r="M226" t="str">
        <f t="shared" si="37"/>
        <v>Needles</v>
      </c>
      <c r="N226" t="str">
        <f t="shared" si="38"/>
        <v>Media</v>
      </c>
    </row>
    <row r="227" spans="1:14" x14ac:dyDescent="0.25">
      <c r="A227">
        <f t="shared" si="39"/>
        <v>226</v>
      </c>
      <c r="B227" s="1">
        <f t="shared" si="43"/>
        <v>3</v>
      </c>
      <c r="C227" s="1">
        <f t="shared" si="44"/>
        <v>3</v>
      </c>
      <c r="D227" s="1">
        <v>175</v>
      </c>
      <c r="E227" s="1">
        <v>0</v>
      </c>
      <c r="F227" s="1">
        <v>0</v>
      </c>
      <c r="G227" s="1">
        <f t="shared" si="42"/>
        <v>4</v>
      </c>
      <c r="H227" s="1">
        <f t="shared" si="40"/>
        <v>0</v>
      </c>
      <c r="I227" s="1">
        <f t="shared" si="41"/>
        <v>0.1</v>
      </c>
      <c r="K227" t="str">
        <f t="shared" si="35"/>
        <v>SW</v>
      </c>
      <c r="L227" t="str">
        <f t="shared" si="36"/>
        <v>Uninfected</v>
      </c>
      <c r="M227" t="str">
        <f t="shared" si="37"/>
        <v>HIV Progression</v>
      </c>
      <c r="N227" t="str">
        <f t="shared" si="38"/>
        <v>Media</v>
      </c>
    </row>
    <row r="228" spans="1:14" x14ac:dyDescent="0.25">
      <c r="A228">
        <f t="shared" si="39"/>
        <v>227</v>
      </c>
      <c r="B228" s="1">
        <f t="shared" si="43"/>
        <v>3</v>
      </c>
      <c r="C228" s="1">
        <f t="shared" si="44"/>
        <v>3</v>
      </c>
      <c r="D228" s="1">
        <v>175</v>
      </c>
      <c r="E228" s="1">
        <v>0</v>
      </c>
      <c r="F228" s="1">
        <v>0</v>
      </c>
      <c r="G228" s="1">
        <f t="shared" si="42"/>
        <v>4</v>
      </c>
      <c r="H228" s="1">
        <f t="shared" si="40"/>
        <v>1</v>
      </c>
      <c r="I228" s="1">
        <f t="shared" si="41"/>
        <v>0.1</v>
      </c>
      <c r="K228" t="str">
        <f t="shared" si="35"/>
        <v>SW</v>
      </c>
      <c r="L228" t="str">
        <f t="shared" si="36"/>
        <v>Infected untreated</v>
      </c>
      <c r="M228" t="str">
        <f t="shared" si="37"/>
        <v>HIV Progression</v>
      </c>
      <c r="N228" t="str">
        <f t="shared" si="38"/>
        <v>Media</v>
      </c>
    </row>
    <row r="229" spans="1:14" x14ac:dyDescent="0.25">
      <c r="A229">
        <f t="shared" si="39"/>
        <v>228</v>
      </c>
      <c r="B229" s="1">
        <f t="shared" si="43"/>
        <v>3</v>
      </c>
      <c r="C229" s="1">
        <f t="shared" si="44"/>
        <v>3</v>
      </c>
      <c r="D229" s="1">
        <v>175</v>
      </c>
      <c r="E229" s="1">
        <v>0</v>
      </c>
      <c r="F229" s="1">
        <v>0</v>
      </c>
      <c r="G229" s="1">
        <f t="shared" si="42"/>
        <v>4</v>
      </c>
      <c r="H229" s="1">
        <f t="shared" si="40"/>
        <v>2</v>
      </c>
      <c r="I229" s="1">
        <f t="shared" si="41"/>
        <v>0.1</v>
      </c>
      <c r="K229" t="str">
        <f t="shared" si="35"/>
        <v>SW</v>
      </c>
      <c r="L229" t="str">
        <f t="shared" si="36"/>
        <v>Infected treated</v>
      </c>
      <c r="M229" t="str">
        <f t="shared" si="37"/>
        <v>HIV Progression</v>
      </c>
      <c r="N229" t="str">
        <f t="shared" si="38"/>
        <v>Media</v>
      </c>
    </row>
    <row r="230" spans="1:14" x14ac:dyDescent="0.25">
      <c r="A230">
        <f t="shared" si="39"/>
        <v>229</v>
      </c>
      <c r="B230" s="1">
        <f t="shared" si="43"/>
        <v>3</v>
      </c>
      <c r="C230" s="1">
        <f t="shared" si="44"/>
        <v>3</v>
      </c>
      <c r="D230" s="1">
        <v>175</v>
      </c>
      <c r="E230" s="1">
        <v>0</v>
      </c>
      <c r="F230" s="1">
        <v>0</v>
      </c>
      <c r="G230" s="1">
        <f t="shared" si="42"/>
        <v>5</v>
      </c>
      <c r="H230" s="1">
        <f t="shared" si="40"/>
        <v>0</v>
      </c>
      <c r="I230" s="1">
        <f t="shared" si="41"/>
        <v>0.1</v>
      </c>
      <c r="K230" t="str">
        <f t="shared" si="35"/>
        <v>SW</v>
      </c>
      <c r="L230" t="str">
        <f t="shared" si="36"/>
        <v>Uninfected</v>
      </c>
      <c r="M230" t="str">
        <f t="shared" si="37"/>
        <v>HIV Mortality</v>
      </c>
      <c r="N230" t="str">
        <f t="shared" si="38"/>
        <v>Media</v>
      </c>
    </row>
    <row r="231" spans="1:14" x14ac:dyDescent="0.25">
      <c r="A231">
        <f t="shared" si="39"/>
        <v>230</v>
      </c>
      <c r="B231" s="1">
        <f t="shared" si="43"/>
        <v>3</v>
      </c>
      <c r="C231" s="1">
        <f t="shared" si="44"/>
        <v>3</v>
      </c>
      <c r="D231" s="1">
        <v>175</v>
      </c>
      <c r="E231" s="1">
        <v>0</v>
      </c>
      <c r="F231" s="1">
        <v>0</v>
      </c>
      <c r="G231" s="1">
        <f t="shared" si="42"/>
        <v>5</v>
      </c>
      <c r="H231" s="1">
        <f t="shared" si="40"/>
        <v>1</v>
      </c>
      <c r="I231" s="1">
        <f t="shared" si="41"/>
        <v>0.1</v>
      </c>
      <c r="K231" t="str">
        <f t="shared" si="35"/>
        <v>SW</v>
      </c>
      <c r="L231" t="str">
        <f t="shared" si="36"/>
        <v>Infected untreated</v>
      </c>
      <c r="M231" t="str">
        <f t="shared" si="37"/>
        <v>HIV Mortality</v>
      </c>
      <c r="N231" t="str">
        <f t="shared" si="38"/>
        <v>Media</v>
      </c>
    </row>
    <row r="232" spans="1:14" x14ac:dyDescent="0.25">
      <c r="A232">
        <f t="shared" si="39"/>
        <v>231</v>
      </c>
      <c r="B232" s="1">
        <f t="shared" si="43"/>
        <v>3</v>
      </c>
      <c r="C232" s="1">
        <f t="shared" si="44"/>
        <v>3</v>
      </c>
      <c r="D232" s="1">
        <v>175</v>
      </c>
      <c r="E232" s="1">
        <v>0</v>
      </c>
      <c r="F232" s="1">
        <v>0</v>
      </c>
      <c r="G232" s="1">
        <f t="shared" si="42"/>
        <v>5</v>
      </c>
      <c r="H232" s="1">
        <f t="shared" si="40"/>
        <v>2</v>
      </c>
      <c r="I232" s="1">
        <f t="shared" si="41"/>
        <v>0.1</v>
      </c>
      <c r="K232" t="str">
        <f t="shared" si="35"/>
        <v>SW</v>
      </c>
      <c r="L232" t="str">
        <f t="shared" si="36"/>
        <v>Infected treated</v>
      </c>
      <c r="M232" t="str">
        <f t="shared" si="37"/>
        <v>HIV Mortality</v>
      </c>
      <c r="N232" t="str">
        <f t="shared" si="38"/>
        <v>Media</v>
      </c>
    </row>
    <row r="233" spans="1:14" x14ac:dyDescent="0.25">
      <c r="A233">
        <f t="shared" si="39"/>
        <v>232</v>
      </c>
      <c r="B233" s="1">
        <f t="shared" si="43"/>
        <v>3</v>
      </c>
      <c r="C233" s="1">
        <f t="shared" si="44"/>
        <v>3</v>
      </c>
      <c r="D233" s="1">
        <v>175</v>
      </c>
      <c r="E233" s="1">
        <v>0</v>
      </c>
      <c r="F233" s="1">
        <v>0</v>
      </c>
      <c r="G233" s="1">
        <f t="shared" si="42"/>
        <v>6</v>
      </c>
      <c r="H233" s="1">
        <f t="shared" si="40"/>
        <v>0</v>
      </c>
      <c r="I233" s="1">
        <f t="shared" si="41"/>
        <v>0.1</v>
      </c>
      <c r="K233" t="str">
        <f t="shared" si="35"/>
        <v>SW</v>
      </c>
      <c r="L233" t="str">
        <f t="shared" si="36"/>
        <v>Uninfected</v>
      </c>
      <c r="M233" t="b">
        <f t="shared" si="37"/>
        <v>0</v>
      </c>
      <c r="N233" t="str">
        <f t="shared" si="38"/>
        <v>Media</v>
      </c>
    </row>
    <row r="234" spans="1:14" x14ac:dyDescent="0.25">
      <c r="A234">
        <f t="shared" si="39"/>
        <v>233</v>
      </c>
      <c r="B234" s="1">
        <f t="shared" si="43"/>
        <v>3</v>
      </c>
      <c r="C234" s="1">
        <f t="shared" si="44"/>
        <v>3</v>
      </c>
      <c r="D234" s="1">
        <v>175</v>
      </c>
      <c r="E234" s="1">
        <v>0</v>
      </c>
      <c r="F234" s="1">
        <v>0</v>
      </c>
      <c r="G234" s="1">
        <f t="shared" si="42"/>
        <v>6</v>
      </c>
      <c r="H234" s="1">
        <f t="shared" si="40"/>
        <v>1</v>
      </c>
      <c r="I234" s="1">
        <f t="shared" si="41"/>
        <v>0.1</v>
      </c>
      <c r="K234" t="str">
        <f t="shared" si="35"/>
        <v>SW</v>
      </c>
      <c r="L234" t="str">
        <f t="shared" si="36"/>
        <v>Infected untreated</v>
      </c>
      <c r="M234" t="b">
        <f t="shared" si="37"/>
        <v>0</v>
      </c>
      <c r="N234" t="str">
        <f t="shared" si="38"/>
        <v>Media</v>
      </c>
    </row>
    <row r="235" spans="1:14" x14ac:dyDescent="0.25">
      <c r="A235">
        <f t="shared" si="39"/>
        <v>234</v>
      </c>
      <c r="B235" s="1">
        <f t="shared" si="43"/>
        <v>3</v>
      </c>
      <c r="C235" s="1">
        <f t="shared" si="44"/>
        <v>3</v>
      </c>
      <c r="D235" s="1">
        <v>175</v>
      </c>
      <c r="E235" s="1">
        <v>0</v>
      </c>
      <c r="F235" s="1">
        <v>0</v>
      </c>
      <c r="G235" s="1">
        <f t="shared" si="42"/>
        <v>6</v>
      </c>
      <c r="H235" s="1">
        <f t="shared" si="40"/>
        <v>2</v>
      </c>
      <c r="I235" s="1">
        <f t="shared" si="41"/>
        <v>0.1</v>
      </c>
      <c r="K235" t="str">
        <f t="shared" si="35"/>
        <v>SW</v>
      </c>
      <c r="L235" t="str">
        <f t="shared" si="36"/>
        <v>Infected treated</v>
      </c>
      <c r="M235" t="b">
        <f t="shared" si="37"/>
        <v>0</v>
      </c>
      <c r="N235" t="str">
        <f t="shared" si="38"/>
        <v>Media</v>
      </c>
    </row>
    <row r="236" spans="1:14" x14ac:dyDescent="0.25">
      <c r="A236">
        <f t="shared" si="39"/>
        <v>235</v>
      </c>
      <c r="B236" s="1">
        <f t="shared" si="43"/>
        <v>3</v>
      </c>
      <c r="C236" s="1">
        <f t="shared" si="44"/>
        <v>4</v>
      </c>
      <c r="D236" s="1">
        <v>175</v>
      </c>
      <c r="E236" s="1">
        <v>0.3</v>
      </c>
      <c r="F236" s="1">
        <v>0.6</v>
      </c>
      <c r="G236" s="1">
        <f t="shared" si="42"/>
        <v>1</v>
      </c>
      <c r="H236" s="1">
        <f t="shared" si="40"/>
        <v>0</v>
      </c>
      <c r="I236" s="1">
        <f t="shared" si="41"/>
        <v>0.1</v>
      </c>
      <c r="K236" t="str">
        <f t="shared" si="35"/>
        <v>MSM</v>
      </c>
      <c r="L236" t="str">
        <f t="shared" si="36"/>
        <v>Uninfected</v>
      </c>
      <c r="M236" t="str">
        <f t="shared" si="37"/>
        <v>Condom use</v>
      </c>
      <c r="N236" t="str">
        <f t="shared" si="38"/>
        <v>Media</v>
      </c>
    </row>
    <row r="237" spans="1:14" x14ac:dyDescent="0.25">
      <c r="A237">
        <f t="shared" si="39"/>
        <v>236</v>
      </c>
      <c r="B237" s="1">
        <f t="shared" si="43"/>
        <v>3</v>
      </c>
      <c r="C237" s="1">
        <f t="shared" si="44"/>
        <v>4</v>
      </c>
      <c r="D237" s="1">
        <v>175</v>
      </c>
      <c r="E237" s="1">
        <v>0.3</v>
      </c>
      <c r="F237" s="1">
        <v>0.6</v>
      </c>
      <c r="G237" s="1">
        <f t="shared" si="42"/>
        <v>1</v>
      </c>
      <c r="H237" s="1">
        <f t="shared" si="40"/>
        <v>1</v>
      </c>
      <c r="I237" s="1">
        <f t="shared" si="41"/>
        <v>0.1</v>
      </c>
      <c r="K237" t="str">
        <f t="shared" si="35"/>
        <v>MSM</v>
      </c>
      <c r="L237" t="str">
        <f t="shared" si="36"/>
        <v>Infected untreated</v>
      </c>
      <c r="M237" t="str">
        <f t="shared" si="37"/>
        <v>Condom use</v>
      </c>
      <c r="N237" t="str">
        <f t="shared" si="38"/>
        <v>Media</v>
      </c>
    </row>
    <row r="238" spans="1:14" x14ac:dyDescent="0.25">
      <c r="A238">
        <f t="shared" si="39"/>
        <v>237</v>
      </c>
      <c r="B238" s="1">
        <f t="shared" si="43"/>
        <v>3</v>
      </c>
      <c r="C238" s="1">
        <f t="shared" si="44"/>
        <v>4</v>
      </c>
      <c r="D238" s="1">
        <v>175</v>
      </c>
      <c r="E238" s="1">
        <v>0.3</v>
      </c>
      <c r="F238" s="1">
        <v>0.6</v>
      </c>
      <c r="G238" s="1">
        <f t="shared" si="42"/>
        <v>1</v>
      </c>
      <c r="H238" s="1">
        <f t="shared" si="40"/>
        <v>2</v>
      </c>
      <c r="I238" s="1">
        <f t="shared" si="41"/>
        <v>0.1</v>
      </c>
      <c r="K238" t="str">
        <f t="shared" si="35"/>
        <v>MSM</v>
      </c>
      <c r="L238" t="str">
        <f t="shared" si="36"/>
        <v>Infected treated</v>
      </c>
      <c r="M238" t="str">
        <f t="shared" si="37"/>
        <v>Condom use</v>
      </c>
      <c r="N238" t="str">
        <f t="shared" si="38"/>
        <v>Media</v>
      </c>
    </row>
    <row r="239" spans="1:14" x14ac:dyDescent="0.25">
      <c r="A239">
        <f t="shared" si="39"/>
        <v>238</v>
      </c>
      <c r="B239" s="1">
        <f t="shared" si="43"/>
        <v>3</v>
      </c>
      <c r="C239" s="1">
        <f t="shared" si="44"/>
        <v>4</v>
      </c>
      <c r="D239" s="1">
        <v>175</v>
      </c>
      <c r="E239" s="1">
        <v>0</v>
      </c>
      <c r="F239" s="1">
        <v>0</v>
      </c>
      <c r="G239" s="1">
        <f t="shared" si="42"/>
        <v>2</v>
      </c>
      <c r="H239" s="1">
        <f t="shared" si="40"/>
        <v>0</v>
      </c>
      <c r="I239" s="1">
        <f t="shared" si="41"/>
        <v>0.1</v>
      </c>
      <c r="K239" t="str">
        <f t="shared" si="35"/>
        <v>MSM</v>
      </c>
      <c r="L239" t="str">
        <f t="shared" si="36"/>
        <v>Uninfected</v>
      </c>
      <c r="M239" t="str">
        <f t="shared" si="37"/>
        <v>Partners</v>
      </c>
      <c r="N239" t="str">
        <f t="shared" si="38"/>
        <v>Media</v>
      </c>
    </row>
    <row r="240" spans="1:14" x14ac:dyDescent="0.25">
      <c r="A240">
        <f t="shared" si="39"/>
        <v>239</v>
      </c>
      <c r="B240" s="1">
        <f t="shared" si="43"/>
        <v>3</v>
      </c>
      <c r="C240" s="1">
        <f t="shared" si="44"/>
        <v>4</v>
      </c>
      <c r="D240" s="1">
        <v>175</v>
      </c>
      <c r="E240" s="1">
        <v>0</v>
      </c>
      <c r="F240" s="1">
        <v>0</v>
      </c>
      <c r="G240" s="1">
        <f t="shared" si="42"/>
        <v>2</v>
      </c>
      <c r="H240" s="1">
        <f t="shared" si="40"/>
        <v>1</v>
      </c>
      <c r="I240" s="1">
        <f t="shared" si="41"/>
        <v>0.1</v>
      </c>
      <c r="K240" t="str">
        <f t="shared" si="35"/>
        <v>MSM</v>
      </c>
      <c r="L240" t="str">
        <f t="shared" si="36"/>
        <v>Infected untreated</v>
      </c>
      <c r="M240" t="str">
        <f t="shared" si="37"/>
        <v>Partners</v>
      </c>
      <c r="N240" t="str">
        <f t="shared" si="38"/>
        <v>Media</v>
      </c>
    </row>
    <row r="241" spans="1:14" x14ac:dyDescent="0.25">
      <c r="A241">
        <f t="shared" si="39"/>
        <v>240</v>
      </c>
      <c r="B241" s="1">
        <f t="shared" si="43"/>
        <v>3</v>
      </c>
      <c r="C241" s="1">
        <f t="shared" si="44"/>
        <v>4</v>
      </c>
      <c r="D241" s="1">
        <v>175</v>
      </c>
      <c r="E241" s="1">
        <v>0</v>
      </c>
      <c r="F241" s="1">
        <v>0</v>
      </c>
      <c r="G241" s="1">
        <f t="shared" si="42"/>
        <v>2</v>
      </c>
      <c r="H241" s="1">
        <f t="shared" si="40"/>
        <v>2</v>
      </c>
      <c r="I241" s="1">
        <f t="shared" si="41"/>
        <v>0.1</v>
      </c>
      <c r="K241" t="str">
        <f t="shared" si="35"/>
        <v>MSM</v>
      </c>
      <c r="L241" t="str">
        <f t="shared" si="36"/>
        <v>Infected treated</v>
      </c>
      <c r="M241" t="str">
        <f t="shared" si="37"/>
        <v>Partners</v>
      </c>
      <c r="N241" t="str">
        <f t="shared" si="38"/>
        <v>Media</v>
      </c>
    </row>
    <row r="242" spans="1:14" x14ac:dyDescent="0.25">
      <c r="A242">
        <f t="shared" si="39"/>
        <v>241</v>
      </c>
      <c r="B242" s="1">
        <f t="shared" si="43"/>
        <v>3</v>
      </c>
      <c r="C242" s="1">
        <f t="shared" si="44"/>
        <v>4</v>
      </c>
      <c r="D242" s="1">
        <v>175</v>
      </c>
      <c r="E242" s="1">
        <v>0</v>
      </c>
      <c r="F242" s="1">
        <v>0</v>
      </c>
      <c r="G242" s="1">
        <f t="shared" si="42"/>
        <v>3</v>
      </c>
      <c r="H242" s="1">
        <f t="shared" si="40"/>
        <v>0</v>
      </c>
      <c r="I242" s="1">
        <f t="shared" si="41"/>
        <v>0.1</v>
      </c>
      <c r="K242" t="str">
        <f t="shared" si="35"/>
        <v>MSM</v>
      </c>
      <c r="L242" t="str">
        <f t="shared" si="36"/>
        <v>Uninfected</v>
      </c>
      <c r="M242" t="str">
        <f t="shared" si="37"/>
        <v>Needles</v>
      </c>
      <c r="N242" t="str">
        <f t="shared" si="38"/>
        <v>Media</v>
      </c>
    </row>
    <row r="243" spans="1:14" x14ac:dyDescent="0.25">
      <c r="A243">
        <f t="shared" si="39"/>
        <v>242</v>
      </c>
      <c r="B243" s="1">
        <f t="shared" si="43"/>
        <v>3</v>
      </c>
      <c r="C243" s="1">
        <f t="shared" si="44"/>
        <v>4</v>
      </c>
      <c r="D243" s="1">
        <v>175</v>
      </c>
      <c r="E243" s="1">
        <v>0</v>
      </c>
      <c r="F243" s="1">
        <v>0</v>
      </c>
      <c r="G243" s="1">
        <f t="shared" si="42"/>
        <v>3</v>
      </c>
      <c r="H243" s="1">
        <f t="shared" si="40"/>
        <v>1</v>
      </c>
      <c r="I243" s="1">
        <f t="shared" si="41"/>
        <v>0.1</v>
      </c>
      <c r="K243" t="str">
        <f t="shared" si="35"/>
        <v>MSM</v>
      </c>
      <c r="L243" t="str">
        <f t="shared" si="36"/>
        <v>Infected untreated</v>
      </c>
      <c r="M243" t="str">
        <f t="shared" si="37"/>
        <v>Needles</v>
      </c>
      <c r="N243" t="str">
        <f t="shared" si="38"/>
        <v>Media</v>
      </c>
    </row>
    <row r="244" spans="1:14" x14ac:dyDescent="0.25">
      <c r="A244">
        <f t="shared" si="39"/>
        <v>243</v>
      </c>
      <c r="B244" s="1">
        <f t="shared" si="43"/>
        <v>3</v>
      </c>
      <c r="C244" s="1">
        <f t="shared" si="44"/>
        <v>4</v>
      </c>
      <c r="D244" s="1">
        <v>175</v>
      </c>
      <c r="E244" s="1">
        <v>0</v>
      </c>
      <c r="F244" s="1">
        <v>0</v>
      </c>
      <c r="G244" s="1">
        <f t="shared" si="42"/>
        <v>3</v>
      </c>
      <c r="H244" s="1">
        <f t="shared" si="40"/>
        <v>2</v>
      </c>
      <c r="I244" s="1">
        <f t="shared" si="41"/>
        <v>0.1</v>
      </c>
      <c r="K244" t="str">
        <f t="shared" si="35"/>
        <v>MSM</v>
      </c>
      <c r="L244" t="str">
        <f t="shared" si="36"/>
        <v>Infected treated</v>
      </c>
      <c r="M244" t="str">
        <f t="shared" si="37"/>
        <v>Needles</v>
      </c>
      <c r="N244" t="str">
        <f t="shared" si="38"/>
        <v>Media</v>
      </c>
    </row>
    <row r="245" spans="1:14" x14ac:dyDescent="0.25">
      <c r="A245">
        <f t="shared" si="39"/>
        <v>244</v>
      </c>
      <c r="B245" s="1">
        <f t="shared" si="43"/>
        <v>3</v>
      </c>
      <c r="C245" s="1">
        <f t="shared" si="44"/>
        <v>4</v>
      </c>
      <c r="D245" s="1">
        <v>175</v>
      </c>
      <c r="E245" s="1">
        <v>0</v>
      </c>
      <c r="F245" s="1">
        <v>0</v>
      </c>
      <c r="G245" s="1">
        <f t="shared" si="42"/>
        <v>4</v>
      </c>
      <c r="H245" s="1">
        <f t="shared" si="40"/>
        <v>0</v>
      </c>
      <c r="I245" s="1">
        <f t="shared" si="41"/>
        <v>0.1</v>
      </c>
      <c r="K245" t="str">
        <f t="shared" si="35"/>
        <v>MSM</v>
      </c>
      <c r="L245" t="str">
        <f t="shared" si="36"/>
        <v>Uninfected</v>
      </c>
      <c r="M245" t="str">
        <f t="shared" si="37"/>
        <v>HIV Progression</v>
      </c>
      <c r="N245" t="str">
        <f t="shared" si="38"/>
        <v>Media</v>
      </c>
    </row>
    <row r="246" spans="1:14" x14ac:dyDescent="0.25">
      <c r="A246">
        <f t="shared" si="39"/>
        <v>245</v>
      </c>
      <c r="B246" s="1">
        <f t="shared" si="43"/>
        <v>3</v>
      </c>
      <c r="C246" s="1">
        <f t="shared" si="44"/>
        <v>4</v>
      </c>
      <c r="D246" s="1">
        <v>175</v>
      </c>
      <c r="E246" s="1">
        <v>0</v>
      </c>
      <c r="F246" s="1">
        <v>0</v>
      </c>
      <c r="G246" s="1">
        <f t="shared" si="42"/>
        <v>4</v>
      </c>
      <c r="H246" s="1">
        <f t="shared" si="40"/>
        <v>1</v>
      </c>
      <c r="I246" s="1">
        <f t="shared" si="41"/>
        <v>0.1</v>
      </c>
      <c r="K246" t="str">
        <f t="shared" si="35"/>
        <v>MSM</v>
      </c>
      <c r="L246" t="str">
        <f t="shared" si="36"/>
        <v>Infected untreated</v>
      </c>
      <c r="M246" t="str">
        <f t="shared" si="37"/>
        <v>HIV Progression</v>
      </c>
      <c r="N246" t="str">
        <f t="shared" si="38"/>
        <v>Media</v>
      </c>
    </row>
    <row r="247" spans="1:14" x14ac:dyDescent="0.25">
      <c r="A247">
        <f t="shared" si="39"/>
        <v>246</v>
      </c>
      <c r="B247" s="1">
        <f t="shared" si="43"/>
        <v>3</v>
      </c>
      <c r="C247" s="1">
        <f t="shared" si="44"/>
        <v>4</v>
      </c>
      <c r="D247" s="1">
        <v>175</v>
      </c>
      <c r="E247" s="1">
        <v>0</v>
      </c>
      <c r="F247" s="1">
        <v>0</v>
      </c>
      <c r="G247" s="1">
        <f t="shared" si="42"/>
        <v>4</v>
      </c>
      <c r="H247" s="1">
        <f t="shared" si="40"/>
        <v>2</v>
      </c>
      <c r="I247" s="1">
        <f t="shared" si="41"/>
        <v>0.1</v>
      </c>
      <c r="K247" t="str">
        <f t="shared" si="35"/>
        <v>MSM</v>
      </c>
      <c r="L247" t="str">
        <f t="shared" si="36"/>
        <v>Infected treated</v>
      </c>
      <c r="M247" t="str">
        <f t="shared" si="37"/>
        <v>HIV Progression</v>
      </c>
      <c r="N247" t="str">
        <f t="shared" si="38"/>
        <v>Media</v>
      </c>
    </row>
    <row r="248" spans="1:14" x14ac:dyDescent="0.25">
      <c r="A248">
        <f t="shared" si="39"/>
        <v>247</v>
      </c>
      <c r="B248" s="1">
        <f t="shared" si="43"/>
        <v>3</v>
      </c>
      <c r="C248" s="1">
        <f t="shared" si="44"/>
        <v>4</v>
      </c>
      <c r="D248" s="1">
        <v>175</v>
      </c>
      <c r="E248" s="1">
        <v>0</v>
      </c>
      <c r="F248" s="1">
        <v>0</v>
      </c>
      <c r="G248" s="1">
        <f t="shared" si="42"/>
        <v>5</v>
      </c>
      <c r="H248" s="1">
        <f t="shared" si="40"/>
        <v>0</v>
      </c>
      <c r="I248" s="1">
        <f t="shared" si="41"/>
        <v>0.1</v>
      </c>
      <c r="K248" t="str">
        <f t="shared" si="35"/>
        <v>MSM</v>
      </c>
      <c r="L248" t="str">
        <f t="shared" si="36"/>
        <v>Uninfected</v>
      </c>
      <c r="M248" t="str">
        <f t="shared" si="37"/>
        <v>HIV Mortality</v>
      </c>
      <c r="N248" t="str">
        <f t="shared" si="38"/>
        <v>Media</v>
      </c>
    </row>
    <row r="249" spans="1:14" x14ac:dyDescent="0.25">
      <c r="A249">
        <f t="shared" si="39"/>
        <v>248</v>
      </c>
      <c r="B249" s="1">
        <f t="shared" si="43"/>
        <v>3</v>
      </c>
      <c r="C249" s="1">
        <f t="shared" si="44"/>
        <v>4</v>
      </c>
      <c r="D249" s="1">
        <v>175</v>
      </c>
      <c r="E249" s="1">
        <v>0</v>
      </c>
      <c r="F249" s="1">
        <v>0</v>
      </c>
      <c r="G249" s="1">
        <f t="shared" si="42"/>
        <v>5</v>
      </c>
      <c r="H249" s="1">
        <f t="shared" si="40"/>
        <v>1</v>
      </c>
      <c r="I249" s="1">
        <f t="shared" si="41"/>
        <v>0.1</v>
      </c>
      <c r="K249" t="str">
        <f t="shared" si="35"/>
        <v>MSM</v>
      </c>
      <c r="L249" t="str">
        <f t="shared" si="36"/>
        <v>Infected untreated</v>
      </c>
      <c r="M249" t="str">
        <f t="shared" si="37"/>
        <v>HIV Mortality</v>
      </c>
      <c r="N249" t="str">
        <f t="shared" si="38"/>
        <v>Media</v>
      </c>
    </row>
    <row r="250" spans="1:14" x14ac:dyDescent="0.25">
      <c r="A250">
        <f t="shared" si="39"/>
        <v>249</v>
      </c>
      <c r="B250" s="1">
        <f t="shared" si="43"/>
        <v>3</v>
      </c>
      <c r="C250" s="1">
        <f t="shared" si="44"/>
        <v>4</v>
      </c>
      <c r="D250" s="1">
        <v>175</v>
      </c>
      <c r="E250" s="1">
        <v>0</v>
      </c>
      <c r="F250" s="1">
        <v>0</v>
      </c>
      <c r="G250" s="1">
        <f t="shared" si="42"/>
        <v>5</v>
      </c>
      <c r="H250" s="1">
        <f t="shared" si="40"/>
        <v>2</v>
      </c>
      <c r="I250" s="1">
        <f t="shared" si="41"/>
        <v>0.1</v>
      </c>
      <c r="K250" t="str">
        <f t="shared" si="35"/>
        <v>MSM</v>
      </c>
      <c r="L250" t="str">
        <f t="shared" si="36"/>
        <v>Infected treated</v>
      </c>
      <c r="M250" t="str">
        <f t="shared" si="37"/>
        <v>HIV Mortality</v>
      </c>
      <c r="N250" t="str">
        <f t="shared" si="38"/>
        <v>Media</v>
      </c>
    </row>
    <row r="251" spans="1:14" x14ac:dyDescent="0.25">
      <c r="A251">
        <f t="shared" si="39"/>
        <v>250</v>
      </c>
      <c r="B251" s="1">
        <f t="shared" si="43"/>
        <v>3</v>
      </c>
      <c r="C251" s="1">
        <f t="shared" si="44"/>
        <v>4</v>
      </c>
      <c r="D251" s="1">
        <v>175</v>
      </c>
      <c r="E251" s="1">
        <v>0</v>
      </c>
      <c r="F251" s="1">
        <v>0</v>
      </c>
      <c r="G251" s="1">
        <f t="shared" si="42"/>
        <v>6</v>
      </c>
      <c r="H251" s="1">
        <f t="shared" si="40"/>
        <v>0</v>
      </c>
      <c r="I251" s="1">
        <f t="shared" si="41"/>
        <v>0.1</v>
      </c>
      <c r="K251" t="str">
        <f t="shared" si="35"/>
        <v>MSM</v>
      </c>
      <c r="L251" t="str">
        <f t="shared" si="36"/>
        <v>Uninfected</v>
      </c>
      <c r="M251" t="b">
        <f t="shared" si="37"/>
        <v>0</v>
      </c>
      <c r="N251" t="str">
        <f t="shared" si="38"/>
        <v>Media</v>
      </c>
    </row>
    <row r="252" spans="1:14" x14ac:dyDescent="0.25">
      <c r="A252">
        <f t="shared" si="39"/>
        <v>251</v>
      </c>
      <c r="B252" s="1">
        <f t="shared" si="43"/>
        <v>3</v>
      </c>
      <c r="C252" s="1">
        <f t="shared" si="44"/>
        <v>4</v>
      </c>
      <c r="D252" s="1">
        <v>175</v>
      </c>
      <c r="E252" s="1">
        <v>0</v>
      </c>
      <c r="F252" s="1">
        <v>0</v>
      </c>
      <c r="G252" s="1">
        <f t="shared" si="42"/>
        <v>6</v>
      </c>
      <c r="H252" s="1">
        <f t="shared" si="40"/>
        <v>1</v>
      </c>
      <c r="I252" s="1">
        <f t="shared" si="41"/>
        <v>0.1</v>
      </c>
      <c r="K252" t="str">
        <f t="shared" si="35"/>
        <v>MSM</v>
      </c>
      <c r="L252" t="str">
        <f t="shared" si="36"/>
        <v>Infected untreated</v>
      </c>
      <c r="M252" t="b">
        <f t="shared" si="37"/>
        <v>0</v>
      </c>
      <c r="N252" t="str">
        <f t="shared" si="38"/>
        <v>Media</v>
      </c>
    </row>
    <row r="253" spans="1:14" x14ac:dyDescent="0.25">
      <c r="A253">
        <f t="shared" si="39"/>
        <v>252</v>
      </c>
      <c r="B253" s="1">
        <f t="shared" si="43"/>
        <v>3</v>
      </c>
      <c r="C253" s="1">
        <f t="shared" si="44"/>
        <v>4</v>
      </c>
      <c r="D253" s="1">
        <v>175</v>
      </c>
      <c r="E253" s="1">
        <v>0</v>
      </c>
      <c r="F253" s="1">
        <v>0</v>
      </c>
      <c r="G253" s="1">
        <f t="shared" si="42"/>
        <v>6</v>
      </c>
      <c r="H253" s="1">
        <f t="shared" si="40"/>
        <v>2</v>
      </c>
      <c r="I253" s="1">
        <f t="shared" si="41"/>
        <v>0.1</v>
      </c>
      <c r="K253" t="str">
        <f t="shared" si="35"/>
        <v>MSM</v>
      </c>
      <c r="L253" t="str">
        <f t="shared" si="36"/>
        <v>Infected treated</v>
      </c>
      <c r="M253" t="b">
        <f t="shared" si="37"/>
        <v>0</v>
      </c>
      <c r="N253" t="str">
        <f t="shared" si="38"/>
        <v>Media</v>
      </c>
    </row>
    <row r="254" spans="1:14" x14ac:dyDescent="0.25">
      <c r="A254">
        <f t="shared" si="39"/>
        <v>253</v>
      </c>
      <c r="B254" s="1">
        <f t="shared" si="43"/>
        <v>3</v>
      </c>
      <c r="C254" s="1">
        <f t="shared" si="44"/>
        <v>5</v>
      </c>
      <c r="D254" s="1">
        <v>175</v>
      </c>
      <c r="E254" s="1">
        <v>0.3</v>
      </c>
      <c r="F254" s="1">
        <v>0.6</v>
      </c>
      <c r="G254" s="1">
        <f t="shared" si="42"/>
        <v>1</v>
      </c>
      <c r="H254" s="1">
        <f t="shared" si="40"/>
        <v>0</v>
      </c>
      <c r="I254" s="1">
        <f t="shared" si="41"/>
        <v>0.1</v>
      </c>
      <c r="K254" t="str">
        <f t="shared" si="35"/>
        <v>IDU</v>
      </c>
      <c r="L254" t="str">
        <f t="shared" si="36"/>
        <v>Uninfected</v>
      </c>
      <c r="M254" t="str">
        <f t="shared" si="37"/>
        <v>Condom use</v>
      </c>
      <c r="N254" t="str">
        <f t="shared" si="38"/>
        <v>Media</v>
      </c>
    </row>
    <row r="255" spans="1:14" x14ac:dyDescent="0.25">
      <c r="A255">
        <f t="shared" si="39"/>
        <v>254</v>
      </c>
      <c r="B255" s="1">
        <f t="shared" si="43"/>
        <v>3</v>
      </c>
      <c r="C255" s="1">
        <f t="shared" si="44"/>
        <v>5</v>
      </c>
      <c r="D255" s="1">
        <v>175</v>
      </c>
      <c r="E255" s="1">
        <v>0.3</v>
      </c>
      <c r="F255" s="1">
        <v>0.6</v>
      </c>
      <c r="G255" s="1">
        <f t="shared" si="42"/>
        <v>1</v>
      </c>
      <c r="H255" s="1">
        <f t="shared" si="40"/>
        <v>1</v>
      </c>
      <c r="I255" s="1">
        <f t="shared" si="41"/>
        <v>0.1</v>
      </c>
      <c r="K255" t="str">
        <f t="shared" si="35"/>
        <v>IDU</v>
      </c>
      <c r="L255" t="str">
        <f t="shared" si="36"/>
        <v>Infected untreated</v>
      </c>
      <c r="M255" t="str">
        <f t="shared" si="37"/>
        <v>Condom use</v>
      </c>
      <c r="N255" t="str">
        <f t="shared" si="38"/>
        <v>Media</v>
      </c>
    </row>
    <row r="256" spans="1:14" x14ac:dyDescent="0.25">
      <c r="A256">
        <f t="shared" si="39"/>
        <v>255</v>
      </c>
      <c r="B256" s="1">
        <f t="shared" si="43"/>
        <v>3</v>
      </c>
      <c r="C256" s="1">
        <f t="shared" si="44"/>
        <v>5</v>
      </c>
      <c r="D256" s="1">
        <v>175</v>
      </c>
      <c r="E256" s="1">
        <v>0.3</v>
      </c>
      <c r="F256" s="1">
        <v>0.6</v>
      </c>
      <c r="G256" s="1">
        <f t="shared" si="42"/>
        <v>1</v>
      </c>
      <c r="H256" s="1">
        <f t="shared" si="40"/>
        <v>2</v>
      </c>
      <c r="I256" s="1">
        <f t="shared" si="41"/>
        <v>0.1</v>
      </c>
      <c r="K256" t="str">
        <f t="shared" si="35"/>
        <v>IDU</v>
      </c>
      <c r="L256" t="str">
        <f t="shared" si="36"/>
        <v>Infected treated</v>
      </c>
      <c r="M256" t="str">
        <f t="shared" si="37"/>
        <v>Condom use</v>
      </c>
      <c r="N256" t="str">
        <f t="shared" si="38"/>
        <v>Media</v>
      </c>
    </row>
    <row r="257" spans="1:14" x14ac:dyDescent="0.25">
      <c r="A257">
        <f t="shared" si="39"/>
        <v>256</v>
      </c>
      <c r="B257" s="1">
        <f t="shared" si="43"/>
        <v>3</v>
      </c>
      <c r="C257" s="1">
        <f t="shared" si="44"/>
        <v>5</v>
      </c>
      <c r="D257" s="1">
        <v>175</v>
      </c>
      <c r="E257" s="1">
        <v>0</v>
      </c>
      <c r="F257" s="1">
        <v>0</v>
      </c>
      <c r="G257" s="1">
        <f t="shared" si="42"/>
        <v>2</v>
      </c>
      <c r="H257" s="1">
        <f t="shared" si="40"/>
        <v>0</v>
      </c>
      <c r="I257" s="1">
        <f t="shared" si="41"/>
        <v>0.1</v>
      </c>
      <c r="K257" t="str">
        <f t="shared" si="35"/>
        <v>IDU</v>
      </c>
      <c r="L257" t="str">
        <f t="shared" si="36"/>
        <v>Uninfected</v>
      </c>
      <c r="M257" t="str">
        <f t="shared" si="37"/>
        <v>Partners</v>
      </c>
      <c r="N257" t="str">
        <f t="shared" si="38"/>
        <v>Media</v>
      </c>
    </row>
    <row r="258" spans="1:14" x14ac:dyDescent="0.25">
      <c r="A258">
        <f t="shared" si="39"/>
        <v>257</v>
      </c>
      <c r="B258" s="1">
        <f t="shared" si="43"/>
        <v>3</v>
      </c>
      <c r="C258" s="1">
        <f t="shared" si="44"/>
        <v>5</v>
      </c>
      <c r="D258" s="1">
        <v>175</v>
      </c>
      <c r="E258" s="1">
        <v>0</v>
      </c>
      <c r="F258" s="1">
        <v>0</v>
      </c>
      <c r="G258" s="1">
        <f t="shared" si="42"/>
        <v>2</v>
      </c>
      <c r="H258" s="1">
        <f t="shared" si="40"/>
        <v>1</v>
      </c>
      <c r="I258" s="1">
        <f t="shared" si="41"/>
        <v>0.1</v>
      </c>
      <c r="K258" t="str">
        <f t="shared" si="35"/>
        <v>IDU</v>
      </c>
      <c r="L258" t="str">
        <f t="shared" si="36"/>
        <v>Infected untreated</v>
      </c>
      <c r="M258" t="str">
        <f t="shared" si="37"/>
        <v>Partners</v>
      </c>
      <c r="N258" t="str">
        <f t="shared" si="38"/>
        <v>Media</v>
      </c>
    </row>
    <row r="259" spans="1:14" x14ac:dyDescent="0.25">
      <c r="A259">
        <f t="shared" si="39"/>
        <v>258</v>
      </c>
      <c r="B259" s="1">
        <f t="shared" si="43"/>
        <v>3</v>
      </c>
      <c r="C259" s="1">
        <f t="shared" si="44"/>
        <v>5</v>
      </c>
      <c r="D259" s="1">
        <v>175</v>
      </c>
      <c r="E259" s="1">
        <v>0</v>
      </c>
      <c r="F259" s="1">
        <v>0</v>
      </c>
      <c r="G259" s="1">
        <f t="shared" si="42"/>
        <v>2</v>
      </c>
      <c r="H259" s="1">
        <f t="shared" si="40"/>
        <v>2</v>
      </c>
      <c r="I259" s="1">
        <f t="shared" si="41"/>
        <v>0.1</v>
      </c>
      <c r="K259" t="str">
        <f t="shared" ref="K259:K322" si="45">IF(C259=1, "GenPopMale", IF(C259=2,"GenPopFemale", IF(C259=3,"SW",IF(C259=4,"MSM",IF(C259=5, "IDU")))))</f>
        <v>IDU</v>
      </c>
      <c r="L259" t="str">
        <f t="shared" ref="L259:L322" si="46">IF(H259=1,"Infected untreated",IF(H259=0,"Uninfected","Infected treated"))</f>
        <v>Infected treated</v>
      </c>
      <c r="M259" t="str">
        <f t="shared" ref="M259:M322" si="47">IF(G259=1,"Condom use",IF(G259=2,"Partners",IF(G259=3,"Needles",IF(G259=4,"HIV Progression",IF(G259=5,"HIV Mortality")))))</f>
        <v>Partners</v>
      </c>
      <c r="N259" t="str">
        <f t="shared" ref="N259:N322" si="48">IF(B259=1,"Male Circumcision",IF(B259=2,"VCT",IF(B259=3,"Media",IF(B259=4,"SW Programs",IF(B259=5,"NEP",IF(B259=6,"MMT",IF(B259=7,"CD4 Monitoring",IF(B259=8,"VL monitoring"))))))))</f>
        <v>Media</v>
      </c>
    </row>
    <row r="260" spans="1:14" x14ac:dyDescent="0.25">
      <c r="A260">
        <f t="shared" si="39"/>
        <v>259</v>
      </c>
      <c r="B260" s="1">
        <f t="shared" si="43"/>
        <v>3</v>
      </c>
      <c r="C260" s="1">
        <f t="shared" si="44"/>
        <v>5</v>
      </c>
      <c r="D260" s="1">
        <v>175</v>
      </c>
      <c r="E260" s="1">
        <v>0</v>
      </c>
      <c r="F260" s="1">
        <v>0</v>
      </c>
      <c r="G260" s="1">
        <f t="shared" si="42"/>
        <v>3</v>
      </c>
      <c r="H260" s="1">
        <f t="shared" si="40"/>
        <v>0</v>
      </c>
      <c r="I260" s="1">
        <f t="shared" si="41"/>
        <v>0.1</v>
      </c>
      <c r="K260" t="str">
        <f t="shared" si="45"/>
        <v>IDU</v>
      </c>
      <c r="L260" t="str">
        <f t="shared" si="46"/>
        <v>Uninfected</v>
      </c>
      <c r="M260" t="str">
        <f t="shared" si="47"/>
        <v>Needles</v>
      </c>
      <c r="N260" t="str">
        <f t="shared" si="48"/>
        <v>Media</v>
      </c>
    </row>
    <row r="261" spans="1:14" x14ac:dyDescent="0.25">
      <c r="A261">
        <f t="shared" si="39"/>
        <v>260</v>
      </c>
      <c r="B261" s="1">
        <f t="shared" si="43"/>
        <v>3</v>
      </c>
      <c r="C261" s="1">
        <f t="shared" si="44"/>
        <v>5</v>
      </c>
      <c r="D261" s="1">
        <v>175</v>
      </c>
      <c r="E261" s="1">
        <v>0</v>
      </c>
      <c r="F261" s="1">
        <v>0</v>
      </c>
      <c r="G261" s="1">
        <f t="shared" si="42"/>
        <v>3</v>
      </c>
      <c r="H261" s="1">
        <f t="shared" si="40"/>
        <v>1</v>
      </c>
      <c r="I261" s="1">
        <f t="shared" si="41"/>
        <v>0.1</v>
      </c>
      <c r="K261" t="str">
        <f t="shared" si="45"/>
        <v>IDU</v>
      </c>
      <c r="L261" t="str">
        <f t="shared" si="46"/>
        <v>Infected untreated</v>
      </c>
      <c r="M261" t="str">
        <f t="shared" si="47"/>
        <v>Needles</v>
      </c>
      <c r="N261" t="str">
        <f t="shared" si="48"/>
        <v>Media</v>
      </c>
    </row>
    <row r="262" spans="1:14" x14ac:dyDescent="0.25">
      <c r="A262">
        <f t="shared" ref="A262:A325" si="49">A261+1</f>
        <v>261</v>
      </c>
      <c r="B262" s="1">
        <f t="shared" si="43"/>
        <v>3</v>
      </c>
      <c r="C262" s="1">
        <f t="shared" si="44"/>
        <v>5</v>
      </c>
      <c r="D262" s="1">
        <v>175</v>
      </c>
      <c r="E262" s="1">
        <v>0</v>
      </c>
      <c r="F262" s="1">
        <v>0</v>
      </c>
      <c r="G262" s="1">
        <f t="shared" si="42"/>
        <v>3</v>
      </c>
      <c r="H262" s="1">
        <f t="shared" ref="H262:H325" si="50">H259</f>
        <v>2</v>
      </c>
      <c r="I262" s="1">
        <f t="shared" ref="I262:I325" si="51">I261</f>
        <v>0.1</v>
      </c>
      <c r="K262" t="str">
        <f t="shared" si="45"/>
        <v>IDU</v>
      </c>
      <c r="L262" t="str">
        <f t="shared" si="46"/>
        <v>Infected treated</v>
      </c>
      <c r="M262" t="str">
        <f t="shared" si="47"/>
        <v>Needles</v>
      </c>
      <c r="N262" t="str">
        <f t="shared" si="48"/>
        <v>Media</v>
      </c>
    </row>
    <row r="263" spans="1:14" x14ac:dyDescent="0.25">
      <c r="A263">
        <f t="shared" si="49"/>
        <v>262</v>
      </c>
      <c r="B263" s="1">
        <f t="shared" si="43"/>
        <v>3</v>
      </c>
      <c r="C263" s="1">
        <f t="shared" si="44"/>
        <v>5</v>
      </c>
      <c r="D263" s="1">
        <v>175</v>
      </c>
      <c r="E263" s="1">
        <v>0</v>
      </c>
      <c r="F263" s="1">
        <v>0</v>
      </c>
      <c r="G263" s="1">
        <f t="shared" si="42"/>
        <v>4</v>
      </c>
      <c r="H263" s="1">
        <f t="shared" si="50"/>
        <v>0</v>
      </c>
      <c r="I263" s="1">
        <f t="shared" si="51"/>
        <v>0.1</v>
      </c>
      <c r="K263" t="str">
        <f t="shared" si="45"/>
        <v>IDU</v>
      </c>
      <c r="L263" t="str">
        <f t="shared" si="46"/>
        <v>Uninfected</v>
      </c>
      <c r="M263" t="str">
        <f t="shared" si="47"/>
        <v>HIV Progression</v>
      </c>
      <c r="N263" t="str">
        <f t="shared" si="48"/>
        <v>Media</v>
      </c>
    </row>
    <row r="264" spans="1:14" x14ac:dyDescent="0.25">
      <c r="A264">
        <f t="shared" si="49"/>
        <v>263</v>
      </c>
      <c r="B264" s="1">
        <f t="shared" si="43"/>
        <v>3</v>
      </c>
      <c r="C264" s="1">
        <f t="shared" si="44"/>
        <v>5</v>
      </c>
      <c r="D264" s="1">
        <v>175</v>
      </c>
      <c r="E264" s="1">
        <v>0</v>
      </c>
      <c r="F264" s="1">
        <v>0</v>
      </c>
      <c r="G264" s="1">
        <f t="shared" si="42"/>
        <v>4</v>
      </c>
      <c r="H264" s="1">
        <f t="shared" si="50"/>
        <v>1</v>
      </c>
      <c r="I264" s="1">
        <f t="shared" si="51"/>
        <v>0.1</v>
      </c>
      <c r="K264" t="str">
        <f t="shared" si="45"/>
        <v>IDU</v>
      </c>
      <c r="L264" t="str">
        <f t="shared" si="46"/>
        <v>Infected untreated</v>
      </c>
      <c r="M264" t="str">
        <f t="shared" si="47"/>
        <v>HIV Progression</v>
      </c>
      <c r="N264" t="str">
        <f t="shared" si="48"/>
        <v>Media</v>
      </c>
    </row>
    <row r="265" spans="1:14" x14ac:dyDescent="0.25">
      <c r="A265">
        <f t="shared" si="49"/>
        <v>264</v>
      </c>
      <c r="B265" s="1">
        <f t="shared" si="43"/>
        <v>3</v>
      </c>
      <c r="C265" s="1">
        <f t="shared" si="44"/>
        <v>5</v>
      </c>
      <c r="D265" s="1">
        <v>175</v>
      </c>
      <c r="E265" s="1">
        <v>0</v>
      </c>
      <c r="F265" s="1">
        <v>0</v>
      </c>
      <c r="G265" s="1">
        <f t="shared" si="42"/>
        <v>4</v>
      </c>
      <c r="H265" s="1">
        <f t="shared" si="50"/>
        <v>2</v>
      </c>
      <c r="I265" s="1">
        <f t="shared" si="51"/>
        <v>0.1</v>
      </c>
      <c r="K265" t="str">
        <f t="shared" si="45"/>
        <v>IDU</v>
      </c>
      <c r="L265" t="str">
        <f t="shared" si="46"/>
        <v>Infected treated</v>
      </c>
      <c r="M265" t="str">
        <f t="shared" si="47"/>
        <v>HIV Progression</v>
      </c>
      <c r="N265" t="str">
        <f t="shared" si="48"/>
        <v>Media</v>
      </c>
    </row>
    <row r="266" spans="1:14" x14ac:dyDescent="0.25">
      <c r="A266">
        <f t="shared" si="49"/>
        <v>265</v>
      </c>
      <c r="B266" s="1">
        <f t="shared" si="43"/>
        <v>3</v>
      </c>
      <c r="C266" s="1">
        <f t="shared" si="44"/>
        <v>5</v>
      </c>
      <c r="D266" s="1">
        <v>175</v>
      </c>
      <c r="E266" s="1">
        <v>0</v>
      </c>
      <c r="F266" s="1">
        <v>0</v>
      </c>
      <c r="G266" s="1">
        <f t="shared" si="42"/>
        <v>5</v>
      </c>
      <c r="H266" s="1">
        <f t="shared" si="50"/>
        <v>0</v>
      </c>
      <c r="I266" s="1">
        <f t="shared" si="51"/>
        <v>0.1</v>
      </c>
      <c r="K266" t="str">
        <f t="shared" si="45"/>
        <v>IDU</v>
      </c>
      <c r="L266" t="str">
        <f t="shared" si="46"/>
        <v>Uninfected</v>
      </c>
      <c r="M266" t="str">
        <f t="shared" si="47"/>
        <v>HIV Mortality</v>
      </c>
      <c r="N266" t="str">
        <f t="shared" si="48"/>
        <v>Media</v>
      </c>
    </row>
    <row r="267" spans="1:14" x14ac:dyDescent="0.25">
      <c r="A267">
        <f t="shared" si="49"/>
        <v>266</v>
      </c>
      <c r="B267" s="1">
        <f t="shared" si="43"/>
        <v>3</v>
      </c>
      <c r="C267" s="1">
        <f t="shared" si="44"/>
        <v>5</v>
      </c>
      <c r="D267" s="1">
        <v>175</v>
      </c>
      <c r="E267" s="1">
        <v>0</v>
      </c>
      <c r="F267" s="1">
        <v>0</v>
      </c>
      <c r="G267" s="1">
        <f t="shared" si="42"/>
        <v>5</v>
      </c>
      <c r="H267" s="1">
        <f t="shared" si="50"/>
        <v>1</v>
      </c>
      <c r="I267" s="1">
        <f t="shared" si="51"/>
        <v>0.1</v>
      </c>
      <c r="K267" t="str">
        <f t="shared" si="45"/>
        <v>IDU</v>
      </c>
      <c r="L267" t="str">
        <f t="shared" si="46"/>
        <v>Infected untreated</v>
      </c>
      <c r="M267" t="str">
        <f t="shared" si="47"/>
        <v>HIV Mortality</v>
      </c>
      <c r="N267" t="str">
        <f t="shared" si="48"/>
        <v>Media</v>
      </c>
    </row>
    <row r="268" spans="1:14" x14ac:dyDescent="0.25">
      <c r="A268">
        <f t="shared" si="49"/>
        <v>267</v>
      </c>
      <c r="B268" s="1">
        <f t="shared" si="43"/>
        <v>3</v>
      </c>
      <c r="C268" s="1">
        <f t="shared" si="44"/>
        <v>5</v>
      </c>
      <c r="D268" s="1">
        <v>175</v>
      </c>
      <c r="E268" s="1">
        <v>0</v>
      </c>
      <c r="F268" s="1">
        <v>0</v>
      </c>
      <c r="G268" s="1">
        <f t="shared" si="42"/>
        <v>5</v>
      </c>
      <c r="H268" s="1">
        <f t="shared" si="50"/>
        <v>2</v>
      </c>
      <c r="I268" s="1">
        <f t="shared" si="51"/>
        <v>0.1</v>
      </c>
      <c r="K268" t="str">
        <f t="shared" si="45"/>
        <v>IDU</v>
      </c>
      <c r="L268" t="str">
        <f t="shared" si="46"/>
        <v>Infected treated</v>
      </c>
      <c r="M268" t="str">
        <f t="shared" si="47"/>
        <v>HIV Mortality</v>
      </c>
      <c r="N268" t="str">
        <f t="shared" si="48"/>
        <v>Media</v>
      </c>
    </row>
    <row r="269" spans="1:14" x14ac:dyDescent="0.25">
      <c r="A269">
        <f t="shared" si="49"/>
        <v>268</v>
      </c>
      <c r="B269" s="1">
        <f t="shared" si="43"/>
        <v>3</v>
      </c>
      <c r="C269" s="1">
        <f t="shared" si="44"/>
        <v>5</v>
      </c>
      <c r="D269" s="1">
        <v>175</v>
      </c>
      <c r="E269" s="1">
        <v>0</v>
      </c>
      <c r="F269" s="1">
        <v>0</v>
      </c>
      <c r="G269" s="1">
        <f t="shared" si="42"/>
        <v>6</v>
      </c>
      <c r="H269" s="1">
        <f t="shared" si="50"/>
        <v>0</v>
      </c>
      <c r="I269" s="1">
        <f t="shared" si="51"/>
        <v>0.1</v>
      </c>
      <c r="K269" t="str">
        <f t="shared" si="45"/>
        <v>IDU</v>
      </c>
      <c r="L269" t="str">
        <f t="shared" si="46"/>
        <v>Uninfected</v>
      </c>
      <c r="M269" t="b">
        <f t="shared" si="47"/>
        <v>0</v>
      </c>
      <c r="N269" t="str">
        <f t="shared" si="48"/>
        <v>Media</v>
      </c>
    </row>
    <row r="270" spans="1:14" x14ac:dyDescent="0.25">
      <c r="A270">
        <f t="shared" si="49"/>
        <v>269</v>
      </c>
      <c r="B270" s="1">
        <f t="shared" si="43"/>
        <v>3</v>
      </c>
      <c r="C270" s="1">
        <f t="shared" si="44"/>
        <v>5</v>
      </c>
      <c r="D270" s="1">
        <v>175</v>
      </c>
      <c r="E270" s="1">
        <v>0</v>
      </c>
      <c r="F270" s="1">
        <v>0</v>
      </c>
      <c r="G270" s="1">
        <f t="shared" si="42"/>
        <v>6</v>
      </c>
      <c r="H270" s="1">
        <f t="shared" si="50"/>
        <v>1</v>
      </c>
      <c r="I270" s="1">
        <f t="shared" si="51"/>
        <v>0.1</v>
      </c>
      <c r="K270" t="str">
        <f t="shared" si="45"/>
        <v>IDU</v>
      </c>
      <c r="L270" t="str">
        <f t="shared" si="46"/>
        <v>Infected untreated</v>
      </c>
      <c r="M270" t="b">
        <f t="shared" si="47"/>
        <v>0</v>
      </c>
      <c r="N270" t="str">
        <f t="shared" si="48"/>
        <v>Media</v>
      </c>
    </row>
    <row r="271" spans="1:14" x14ac:dyDescent="0.25">
      <c r="A271">
        <f t="shared" si="49"/>
        <v>270</v>
      </c>
      <c r="B271" s="1">
        <f t="shared" si="43"/>
        <v>3</v>
      </c>
      <c r="C271" s="1">
        <f t="shared" si="44"/>
        <v>5</v>
      </c>
      <c r="D271" s="1">
        <v>175</v>
      </c>
      <c r="E271" s="1">
        <v>0</v>
      </c>
      <c r="F271" s="1">
        <v>0</v>
      </c>
      <c r="G271" s="1">
        <f t="shared" si="42"/>
        <v>6</v>
      </c>
      <c r="H271" s="1">
        <f t="shared" si="50"/>
        <v>2</v>
      </c>
      <c r="I271" s="1">
        <f t="shared" si="51"/>
        <v>0.1</v>
      </c>
      <c r="K271" t="str">
        <f t="shared" si="45"/>
        <v>IDU</v>
      </c>
      <c r="L271" t="str">
        <f t="shared" si="46"/>
        <v>Infected treated</v>
      </c>
      <c r="M271" t="b">
        <f t="shared" si="47"/>
        <v>0</v>
      </c>
      <c r="N271" t="str">
        <f t="shared" si="48"/>
        <v>Media</v>
      </c>
    </row>
    <row r="272" spans="1:14" x14ac:dyDescent="0.25">
      <c r="A272">
        <f t="shared" si="49"/>
        <v>271</v>
      </c>
      <c r="B272" s="1">
        <f t="shared" si="43"/>
        <v>4</v>
      </c>
      <c r="C272" s="1">
        <f t="shared" si="44"/>
        <v>1</v>
      </c>
      <c r="D272" s="1">
        <v>175</v>
      </c>
      <c r="E272" s="1">
        <v>0</v>
      </c>
      <c r="F272" s="1">
        <v>0</v>
      </c>
      <c r="G272" s="1">
        <f t="shared" si="42"/>
        <v>1</v>
      </c>
      <c r="H272" s="1">
        <f t="shared" si="50"/>
        <v>0</v>
      </c>
      <c r="I272" s="1">
        <f t="shared" si="51"/>
        <v>0.1</v>
      </c>
      <c r="K272" t="str">
        <f t="shared" si="45"/>
        <v>GenPopMale</v>
      </c>
      <c r="L272" t="str">
        <f t="shared" si="46"/>
        <v>Uninfected</v>
      </c>
      <c r="M272" t="str">
        <f t="shared" si="47"/>
        <v>Condom use</v>
      </c>
      <c r="N272" t="str">
        <f t="shared" si="48"/>
        <v>SW Programs</v>
      </c>
    </row>
    <row r="273" spans="1:14" x14ac:dyDescent="0.25">
      <c r="A273">
        <f t="shared" si="49"/>
        <v>272</v>
      </c>
      <c r="B273" s="1">
        <f t="shared" si="43"/>
        <v>4</v>
      </c>
      <c r="C273" s="1">
        <f t="shared" si="44"/>
        <v>1</v>
      </c>
      <c r="D273" s="1">
        <v>175</v>
      </c>
      <c r="E273" s="1">
        <v>0</v>
      </c>
      <c r="F273" s="1">
        <v>0</v>
      </c>
      <c r="G273" s="1">
        <f t="shared" si="42"/>
        <v>1</v>
      </c>
      <c r="H273" s="1">
        <f t="shared" si="50"/>
        <v>1</v>
      </c>
      <c r="I273" s="1">
        <f t="shared" si="51"/>
        <v>0.1</v>
      </c>
      <c r="K273" t="str">
        <f t="shared" si="45"/>
        <v>GenPopMale</v>
      </c>
      <c r="L273" t="str">
        <f t="shared" si="46"/>
        <v>Infected untreated</v>
      </c>
      <c r="M273" t="str">
        <f t="shared" si="47"/>
        <v>Condom use</v>
      </c>
      <c r="N273" t="str">
        <f t="shared" si="48"/>
        <v>SW Programs</v>
      </c>
    </row>
    <row r="274" spans="1:14" x14ac:dyDescent="0.25">
      <c r="A274">
        <f t="shared" si="49"/>
        <v>273</v>
      </c>
      <c r="B274" s="1">
        <f t="shared" si="43"/>
        <v>4</v>
      </c>
      <c r="C274" s="1">
        <f t="shared" si="44"/>
        <v>1</v>
      </c>
      <c r="D274" s="1">
        <v>175</v>
      </c>
      <c r="E274" s="1">
        <v>0</v>
      </c>
      <c r="F274" s="1">
        <v>0</v>
      </c>
      <c r="G274" s="1">
        <f t="shared" si="42"/>
        <v>1</v>
      </c>
      <c r="H274" s="1">
        <f t="shared" si="50"/>
        <v>2</v>
      </c>
      <c r="I274" s="1">
        <f t="shared" si="51"/>
        <v>0.1</v>
      </c>
      <c r="K274" t="str">
        <f t="shared" si="45"/>
        <v>GenPopMale</v>
      </c>
      <c r="L274" t="str">
        <f t="shared" si="46"/>
        <v>Infected treated</v>
      </c>
      <c r="M274" t="str">
        <f t="shared" si="47"/>
        <v>Condom use</v>
      </c>
      <c r="N274" t="str">
        <f t="shared" si="48"/>
        <v>SW Programs</v>
      </c>
    </row>
    <row r="275" spans="1:14" x14ac:dyDescent="0.25">
      <c r="A275">
        <f t="shared" si="49"/>
        <v>274</v>
      </c>
      <c r="B275" s="1">
        <f t="shared" si="43"/>
        <v>4</v>
      </c>
      <c r="C275" s="1">
        <f t="shared" si="44"/>
        <v>1</v>
      </c>
      <c r="D275" s="1">
        <v>175</v>
      </c>
      <c r="E275" s="1">
        <v>0</v>
      </c>
      <c r="F275" s="1">
        <v>0</v>
      </c>
      <c r="G275" s="1">
        <f t="shared" si="42"/>
        <v>2</v>
      </c>
      <c r="H275" s="1">
        <f t="shared" si="50"/>
        <v>0</v>
      </c>
      <c r="I275" s="1">
        <f t="shared" si="51"/>
        <v>0.1</v>
      </c>
      <c r="K275" t="str">
        <f t="shared" si="45"/>
        <v>GenPopMale</v>
      </c>
      <c r="L275" t="str">
        <f t="shared" si="46"/>
        <v>Uninfected</v>
      </c>
      <c r="M275" t="str">
        <f t="shared" si="47"/>
        <v>Partners</v>
      </c>
      <c r="N275" t="str">
        <f t="shared" si="48"/>
        <v>SW Programs</v>
      </c>
    </row>
    <row r="276" spans="1:14" x14ac:dyDescent="0.25">
      <c r="A276">
        <f t="shared" si="49"/>
        <v>275</v>
      </c>
      <c r="B276" s="1">
        <f t="shared" si="43"/>
        <v>4</v>
      </c>
      <c r="C276" s="1">
        <f t="shared" si="44"/>
        <v>1</v>
      </c>
      <c r="D276" s="1">
        <v>175</v>
      </c>
      <c r="E276" s="1">
        <v>0</v>
      </c>
      <c r="F276" s="1">
        <v>0</v>
      </c>
      <c r="G276" s="1">
        <f t="shared" si="42"/>
        <v>2</v>
      </c>
      <c r="H276" s="1">
        <f t="shared" si="50"/>
        <v>1</v>
      </c>
      <c r="I276" s="1">
        <f t="shared" si="51"/>
        <v>0.1</v>
      </c>
      <c r="K276" t="str">
        <f t="shared" si="45"/>
        <v>GenPopMale</v>
      </c>
      <c r="L276" t="str">
        <f t="shared" si="46"/>
        <v>Infected untreated</v>
      </c>
      <c r="M276" t="str">
        <f t="shared" si="47"/>
        <v>Partners</v>
      </c>
      <c r="N276" t="str">
        <f t="shared" si="48"/>
        <v>SW Programs</v>
      </c>
    </row>
    <row r="277" spans="1:14" x14ac:dyDescent="0.25">
      <c r="A277">
        <f t="shared" si="49"/>
        <v>276</v>
      </c>
      <c r="B277" s="1">
        <f t="shared" si="43"/>
        <v>4</v>
      </c>
      <c r="C277" s="1">
        <f t="shared" si="44"/>
        <v>1</v>
      </c>
      <c r="D277" s="1">
        <v>175</v>
      </c>
      <c r="E277" s="1">
        <v>0</v>
      </c>
      <c r="F277" s="1">
        <v>0</v>
      </c>
      <c r="G277" s="1">
        <f t="shared" si="42"/>
        <v>2</v>
      </c>
      <c r="H277" s="1">
        <f t="shared" si="50"/>
        <v>2</v>
      </c>
      <c r="I277" s="1">
        <f t="shared" si="51"/>
        <v>0.1</v>
      </c>
      <c r="K277" t="str">
        <f t="shared" si="45"/>
        <v>GenPopMale</v>
      </c>
      <c r="L277" t="str">
        <f t="shared" si="46"/>
        <v>Infected treated</v>
      </c>
      <c r="M277" t="str">
        <f t="shared" si="47"/>
        <v>Partners</v>
      </c>
      <c r="N277" t="str">
        <f t="shared" si="48"/>
        <v>SW Programs</v>
      </c>
    </row>
    <row r="278" spans="1:14" x14ac:dyDescent="0.25">
      <c r="A278">
        <f t="shared" si="49"/>
        <v>277</v>
      </c>
      <c r="B278" s="1">
        <f t="shared" si="43"/>
        <v>4</v>
      </c>
      <c r="C278" s="1">
        <f t="shared" si="44"/>
        <v>1</v>
      </c>
      <c r="D278" s="1">
        <v>175</v>
      </c>
      <c r="E278" s="1">
        <v>0</v>
      </c>
      <c r="F278" s="1">
        <v>0</v>
      </c>
      <c r="G278" s="1">
        <f t="shared" si="42"/>
        <v>3</v>
      </c>
      <c r="H278" s="1">
        <f t="shared" si="50"/>
        <v>0</v>
      </c>
      <c r="I278" s="1">
        <f t="shared" si="51"/>
        <v>0.1</v>
      </c>
      <c r="K278" t="str">
        <f t="shared" si="45"/>
        <v>GenPopMale</v>
      </c>
      <c r="L278" t="str">
        <f t="shared" si="46"/>
        <v>Uninfected</v>
      </c>
      <c r="M278" t="str">
        <f t="shared" si="47"/>
        <v>Needles</v>
      </c>
      <c r="N278" t="str">
        <f t="shared" si="48"/>
        <v>SW Programs</v>
      </c>
    </row>
    <row r="279" spans="1:14" x14ac:dyDescent="0.25">
      <c r="A279">
        <f t="shared" si="49"/>
        <v>278</v>
      </c>
      <c r="B279" s="1">
        <f t="shared" si="43"/>
        <v>4</v>
      </c>
      <c r="C279" s="1">
        <f t="shared" si="44"/>
        <v>1</v>
      </c>
      <c r="D279" s="1">
        <v>175</v>
      </c>
      <c r="E279" s="1">
        <v>0</v>
      </c>
      <c r="F279" s="1">
        <v>0</v>
      </c>
      <c r="G279" s="1">
        <f t="shared" si="42"/>
        <v>3</v>
      </c>
      <c r="H279" s="1">
        <f t="shared" si="50"/>
        <v>1</v>
      </c>
      <c r="I279" s="1">
        <f t="shared" si="51"/>
        <v>0.1</v>
      </c>
      <c r="K279" t="str">
        <f t="shared" si="45"/>
        <v>GenPopMale</v>
      </c>
      <c r="L279" t="str">
        <f t="shared" si="46"/>
        <v>Infected untreated</v>
      </c>
      <c r="M279" t="str">
        <f t="shared" si="47"/>
        <v>Needles</v>
      </c>
      <c r="N279" t="str">
        <f t="shared" si="48"/>
        <v>SW Programs</v>
      </c>
    </row>
    <row r="280" spans="1:14" x14ac:dyDescent="0.25">
      <c r="A280">
        <f t="shared" si="49"/>
        <v>279</v>
      </c>
      <c r="B280" s="1">
        <f t="shared" si="43"/>
        <v>4</v>
      </c>
      <c r="C280" s="1">
        <f t="shared" si="44"/>
        <v>1</v>
      </c>
      <c r="D280" s="1">
        <v>175</v>
      </c>
      <c r="E280" s="1">
        <v>0</v>
      </c>
      <c r="F280" s="1">
        <v>0</v>
      </c>
      <c r="G280" s="1">
        <f t="shared" si="42"/>
        <v>3</v>
      </c>
      <c r="H280" s="1">
        <f t="shared" si="50"/>
        <v>2</v>
      </c>
      <c r="I280" s="1">
        <f t="shared" si="51"/>
        <v>0.1</v>
      </c>
      <c r="K280" t="str">
        <f t="shared" si="45"/>
        <v>GenPopMale</v>
      </c>
      <c r="L280" t="str">
        <f t="shared" si="46"/>
        <v>Infected treated</v>
      </c>
      <c r="M280" t="str">
        <f t="shared" si="47"/>
        <v>Needles</v>
      </c>
      <c r="N280" t="str">
        <f t="shared" si="48"/>
        <v>SW Programs</v>
      </c>
    </row>
    <row r="281" spans="1:14" x14ac:dyDescent="0.25">
      <c r="A281">
        <f t="shared" si="49"/>
        <v>280</v>
      </c>
      <c r="B281" s="1">
        <f t="shared" si="43"/>
        <v>4</v>
      </c>
      <c r="C281" s="1">
        <f t="shared" si="44"/>
        <v>1</v>
      </c>
      <c r="D281" s="1">
        <v>175</v>
      </c>
      <c r="E281" s="1">
        <v>0</v>
      </c>
      <c r="F281" s="1">
        <v>0</v>
      </c>
      <c r="G281" s="1">
        <f t="shared" si="42"/>
        <v>4</v>
      </c>
      <c r="H281" s="1">
        <f t="shared" si="50"/>
        <v>0</v>
      </c>
      <c r="I281" s="1">
        <f t="shared" si="51"/>
        <v>0.1</v>
      </c>
      <c r="K281" t="str">
        <f t="shared" si="45"/>
        <v>GenPopMale</v>
      </c>
      <c r="L281" t="str">
        <f t="shared" si="46"/>
        <v>Uninfected</v>
      </c>
      <c r="M281" t="str">
        <f t="shared" si="47"/>
        <v>HIV Progression</v>
      </c>
      <c r="N281" t="str">
        <f t="shared" si="48"/>
        <v>SW Programs</v>
      </c>
    </row>
    <row r="282" spans="1:14" x14ac:dyDescent="0.25">
      <c r="A282">
        <f t="shared" si="49"/>
        <v>281</v>
      </c>
      <c r="B282" s="1">
        <f t="shared" si="43"/>
        <v>4</v>
      </c>
      <c r="C282" s="1">
        <f t="shared" si="44"/>
        <v>1</v>
      </c>
      <c r="D282" s="1">
        <v>175</v>
      </c>
      <c r="E282" s="1">
        <v>0</v>
      </c>
      <c r="F282" s="1">
        <v>0</v>
      </c>
      <c r="G282" s="1">
        <f t="shared" si="42"/>
        <v>4</v>
      </c>
      <c r="H282" s="1">
        <f t="shared" si="50"/>
        <v>1</v>
      </c>
      <c r="I282" s="1">
        <f t="shared" si="51"/>
        <v>0.1</v>
      </c>
      <c r="K282" t="str">
        <f t="shared" si="45"/>
        <v>GenPopMale</v>
      </c>
      <c r="L282" t="str">
        <f t="shared" si="46"/>
        <v>Infected untreated</v>
      </c>
      <c r="M282" t="str">
        <f t="shared" si="47"/>
        <v>HIV Progression</v>
      </c>
      <c r="N282" t="str">
        <f t="shared" si="48"/>
        <v>SW Programs</v>
      </c>
    </row>
    <row r="283" spans="1:14" x14ac:dyDescent="0.25">
      <c r="A283">
        <f t="shared" si="49"/>
        <v>282</v>
      </c>
      <c r="B283" s="1">
        <f t="shared" si="43"/>
        <v>4</v>
      </c>
      <c r="C283" s="1">
        <f t="shared" si="44"/>
        <v>1</v>
      </c>
      <c r="D283" s="1">
        <v>175</v>
      </c>
      <c r="E283" s="1">
        <v>0</v>
      </c>
      <c r="F283" s="1">
        <v>0</v>
      </c>
      <c r="G283" s="1">
        <f t="shared" ref="G283:G346" si="52">G265</f>
        <v>4</v>
      </c>
      <c r="H283" s="1">
        <f t="shared" si="50"/>
        <v>2</v>
      </c>
      <c r="I283" s="1">
        <f t="shared" si="51"/>
        <v>0.1</v>
      </c>
      <c r="K283" t="str">
        <f t="shared" si="45"/>
        <v>GenPopMale</v>
      </c>
      <c r="L283" t="str">
        <f t="shared" si="46"/>
        <v>Infected treated</v>
      </c>
      <c r="M283" t="str">
        <f t="shared" si="47"/>
        <v>HIV Progression</v>
      </c>
      <c r="N283" t="str">
        <f t="shared" si="48"/>
        <v>SW Programs</v>
      </c>
    </row>
    <row r="284" spans="1:14" x14ac:dyDescent="0.25">
      <c r="A284">
        <f t="shared" si="49"/>
        <v>283</v>
      </c>
      <c r="B284" s="1">
        <f t="shared" si="43"/>
        <v>4</v>
      </c>
      <c r="C284" s="1">
        <f t="shared" si="44"/>
        <v>1</v>
      </c>
      <c r="D284" s="1">
        <v>175</v>
      </c>
      <c r="E284" s="1">
        <v>0</v>
      </c>
      <c r="F284" s="1">
        <v>0</v>
      </c>
      <c r="G284" s="1">
        <f t="shared" si="52"/>
        <v>5</v>
      </c>
      <c r="H284" s="1">
        <f t="shared" si="50"/>
        <v>0</v>
      </c>
      <c r="I284" s="1">
        <f t="shared" si="51"/>
        <v>0.1</v>
      </c>
      <c r="K284" t="str">
        <f t="shared" si="45"/>
        <v>GenPopMale</v>
      </c>
      <c r="L284" t="str">
        <f t="shared" si="46"/>
        <v>Uninfected</v>
      </c>
      <c r="M284" t="str">
        <f t="shared" si="47"/>
        <v>HIV Mortality</v>
      </c>
      <c r="N284" t="str">
        <f t="shared" si="48"/>
        <v>SW Programs</v>
      </c>
    </row>
    <row r="285" spans="1:14" x14ac:dyDescent="0.25">
      <c r="A285">
        <f t="shared" si="49"/>
        <v>284</v>
      </c>
      <c r="B285" s="1">
        <f t="shared" ref="B285:B312" si="53">B195+1</f>
        <v>4</v>
      </c>
      <c r="C285" s="1">
        <f t="shared" ref="C285:C312" si="54">C195</f>
        <v>1</v>
      </c>
      <c r="D285" s="1">
        <v>175</v>
      </c>
      <c r="E285" s="1">
        <v>0</v>
      </c>
      <c r="F285" s="1">
        <v>0</v>
      </c>
      <c r="G285" s="1">
        <f t="shared" si="52"/>
        <v>5</v>
      </c>
      <c r="H285" s="1">
        <f t="shared" si="50"/>
        <v>1</v>
      </c>
      <c r="I285" s="1">
        <f t="shared" si="51"/>
        <v>0.1</v>
      </c>
      <c r="K285" t="str">
        <f t="shared" si="45"/>
        <v>GenPopMale</v>
      </c>
      <c r="L285" t="str">
        <f t="shared" si="46"/>
        <v>Infected untreated</v>
      </c>
      <c r="M285" t="str">
        <f t="shared" si="47"/>
        <v>HIV Mortality</v>
      </c>
      <c r="N285" t="str">
        <f t="shared" si="48"/>
        <v>SW Programs</v>
      </c>
    </row>
    <row r="286" spans="1:14" x14ac:dyDescent="0.25">
      <c r="A286">
        <f t="shared" si="49"/>
        <v>285</v>
      </c>
      <c r="B286" s="1">
        <f t="shared" si="53"/>
        <v>4</v>
      </c>
      <c r="C286" s="1">
        <f t="shared" si="54"/>
        <v>1</v>
      </c>
      <c r="D286" s="1">
        <v>175</v>
      </c>
      <c r="E286" s="1">
        <v>0</v>
      </c>
      <c r="F286" s="1">
        <v>0</v>
      </c>
      <c r="G286" s="1">
        <f t="shared" si="52"/>
        <v>5</v>
      </c>
      <c r="H286" s="1">
        <f t="shared" si="50"/>
        <v>2</v>
      </c>
      <c r="I286" s="1">
        <f t="shared" si="51"/>
        <v>0.1</v>
      </c>
      <c r="K286" t="str">
        <f t="shared" si="45"/>
        <v>GenPopMale</v>
      </c>
      <c r="L286" t="str">
        <f t="shared" si="46"/>
        <v>Infected treated</v>
      </c>
      <c r="M286" t="str">
        <f t="shared" si="47"/>
        <v>HIV Mortality</v>
      </c>
      <c r="N286" t="str">
        <f t="shared" si="48"/>
        <v>SW Programs</v>
      </c>
    </row>
    <row r="287" spans="1:14" x14ac:dyDescent="0.25">
      <c r="A287">
        <f t="shared" si="49"/>
        <v>286</v>
      </c>
      <c r="B287" s="1">
        <f t="shared" si="53"/>
        <v>4</v>
      </c>
      <c r="C287" s="1">
        <f t="shared" si="54"/>
        <v>1</v>
      </c>
      <c r="D287" s="1">
        <v>175</v>
      </c>
      <c r="E287" s="1">
        <v>0</v>
      </c>
      <c r="F287" s="1">
        <v>0</v>
      </c>
      <c r="G287" s="1">
        <f t="shared" si="52"/>
        <v>6</v>
      </c>
      <c r="H287" s="1">
        <f t="shared" si="50"/>
        <v>0</v>
      </c>
      <c r="I287" s="1">
        <f t="shared" si="51"/>
        <v>0.1</v>
      </c>
      <c r="K287" t="str">
        <f t="shared" si="45"/>
        <v>GenPopMale</v>
      </c>
      <c r="L287" t="str">
        <f t="shared" si="46"/>
        <v>Uninfected</v>
      </c>
      <c r="M287" t="b">
        <f t="shared" si="47"/>
        <v>0</v>
      </c>
      <c r="N287" t="str">
        <f t="shared" si="48"/>
        <v>SW Programs</v>
      </c>
    </row>
    <row r="288" spans="1:14" x14ac:dyDescent="0.25">
      <c r="A288">
        <f t="shared" si="49"/>
        <v>287</v>
      </c>
      <c r="B288" s="1">
        <f t="shared" si="53"/>
        <v>4</v>
      </c>
      <c r="C288" s="1">
        <f t="shared" si="54"/>
        <v>1</v>
      </c>
      <c r="D288" s="1">
        <v>175</v>
      </c>
      <c r="E288" s="1">
        <v>0</v>
      </c>
      <c r="F288" s="1">
        <v>0</v>
      </c>
      <c r="G288" s="1">
        <f t="shared" si="52"/>
        <v>6</v>
      </c>
      <c r="H288" s="1">
        <f t="shared" si="50"/>
        <v>1</v>
      </c>
      <c r="I288" s="1">
        <f t="shared" si="51"/>
        <v>0.1</v>
      </c>
      <c r="K288" t="str">
        <f t="shared" si="45"/>
        <v>GenPopMale</v>
      </c>
      <c r="L288" t="str">
        <f t="shared" si="46"/>
        <v>Infected untreated</v>
      </c>
      <c r="M288" t="b">
        <f t="shared" si="47"/>
        <v>0</v>
      </c>
      <c r="N288" t="str">
        <f t="shared" si="48"/>
        <v>SW Programs</v>
      </c>
    </row>
    <row r="289" spans="1:14" x14ac:dyDescent="0.25">
      <c r="A289">
        <f t="shared" si="49"/>
        <v>288</v>
      </c>
      <c r="B289" s="1">
        <f t="shared" si="53"/>
        <v>4</v>
      </c>
      <c r="C289" s="1">
        <f t="shared" si="54"/>
        <v>1</v>
      </c>
      <c r="D289" s="1">
        <v>175</v>
      </c>
      <c r="E289" s="1">
        <v>0</v>
      </c>
      <c r="F289" s="1">
        <v>0</v>
      </c>
      <c r="G289" s="1">
        <f t="shared" si="52"/>
        <v>6</v>
      </c>
      <c r="H289" s="1">
        <f t="shared" si="50"/>
        <v>2</v>
      </c>
      <c r="I289" s="1">
        <f t="shared" si="51"/>
        <v>0.1</v>
      </c>
      <c r="K289" t="str">
        <f t="shared" si="45"/>
        <v>GenPopMale</v>
      </c>
      <c r="L289" t="str">
        <f t="shared" si="46"/>
        <v>Infected treated</v>
      </c>
      <c r="M289" t="b">
        <f t="shared" si="47"/>
        <v>0</v>
      </c>
      <c r="N289" t="str">
        <f t="shared" si="48"/>
        <v>SW Programs</v>
      </c>
    </row>
    <row r="290" spans="1:14" x14ac:dyDescent="0.25">
      <c r="A290">
        <f t="shared" si="49"/>
        <v>289</v>
      </c>
      <c r="B290" s="1">
        <f t="shared" si="53"/>
        <v>4</v>
      </c>
      <c r="C290" s="1">
        <f t="shared" si="54"/>
        <v>2</v>
      </c>
      <c r="D290" s="1">
        <v>175</v>
      </c>
      <c r="E290" s="1">
        <v>0</v>
      </c>
      <c r="F290" s="1">
        <v>0</v>
      </c>
      <c r="G290" s="1">
        <f t="shared" si="52"/>
        <v>1</v>
      </c>
      <c r="H290" s="1">
        <f t="shared" si="50"/>
        <v>0</v>
      </c>
      <c r="I290" s="1">
        <f t="shared" si="51"/>
        <v>0.1</v>
      </c>
      <c r="K290" t="str">
        <f t="shared" si="45"/>
        <v>GenPopFemale</v>
      </c>
      <c r="L290" t="str">
        <f t="shared" si="46"/>
        <v>Uninfected</v>
      </c>
      <c r="M290" t="str">
        <f t="shared" si="47"/>
        <v>Condom use</v>
      </c>
      <c r="N290" t="str">
        <f t="shared" si="48"/>
        <v>SW Programs</v>
      </c>
    </row>
    <row r="291" spans="1:14" x14ac:dyDescent="0.25">
      <c r="A291">
        <f t="shared" si="49"/>
        <v>290</v>
      </c>
      <c r="B291" s="1">
        <f t="shared" si="53"/>
        <v>4</v>
      </c>
      <c r="C291" s="1">
        <f t="shared" si="54"/>
        <v>2</v>
      </c>
      <c r="D291" s="1">
        <v>175</v>
      </c>
      <c r="E291" s="1">
        <v>0</v>
      </c>
      <c r="F291" s="1">
        <v>0</v>
      </c>
      <c r="G291" s="1">
        <f t="shared" si="52"/>
        <v>1</v>
      </c>
      <c r="H291" s="1">
        <f t="shared" si="50"/>
        <v>1</v>
      </c>
      <c r="I291" s="1">
        <f t="shared" si="51"/>
        <v>0.1</v>
      </c>
      <c r="K291" t="str">
        <f t="shared" si="45"/>
        <v>GenPopFemale</v>
      </c>
      <c r="L291" t="str">
        <f t="shared" si="46"/>
        <v>Infected untreated</v>
      </c>
      <c r="M291" t="str">
        <f t="shared" si="47"/>
        <v>Condom use</v>
      </c>
      <c r="N291" t="str">
        <f t="shared" si="48"/>
        <v>SW Programs</v>
      </c>
    </row>
    <row r="292" spans="1:14" x14ac:dyDescent="0.25">
      <c r="A292">
        <f t="shared" si="49"/>
        <v>291</v>
      </c>
      <c r="B292" s="1">
        <f t="shared" si="53"/>
        <v>4</v>
      </c>
      <c r="C292" s="1">
        <f t="shared" si="54"/>
        <v>2</v>
      </c>
      <c r="D292" s="1">
        <v>175</v>
      </c>
      <c r="E292" s="1">
        <v>0</v>
      </c>
      <c r="F292" s="1">
        <v>0</v>
      </c>
      <c r="G292" s="1">
        <f t="shared" si="52"/>
        <v>1</v>
      </c>
      <c r="H292" s="1">
        <f t="shared" si="50"/>
        <v>2</v>
      </c>
      <c r="I292" s="1">
        <f t="shared" si="51"/>
        <v>0.1</v>
      </c>
      <c r="K292" t="str">
        <f t="shared" si="45"/>
        <v>GenPopFemale</v>
      </c>
      <c r="L292" t="str">
        <f t="shared" si="46"/>
        <v>Infected treated</v>
      </c>
      <c r="M292" t="str">
        <f t="shared" si="47"/>
        <v>Condom use</v>
      </c>
      <c r="N292" t="str">
        <f t="shared" si="48"/>
        <v>SW Programs</v>
      </c>
    </row>
    <row r="293" spans="1:14" x14ac:dyDescent="0.25">
      <c r="A293">
        <f t="shared" si="49"/>
        <v>292</v>
      </c>
      <c r="B293" s="1">
        <f t="shared" si="53"/>
        <v>4</v>
      </c>
      <c r="C293" s="1">
        <f t="shared" si="54"/>
        <v>2</v>
      </c>
      <c r="D293" s="1">
        <v>175</v>
      </c>
      <c r="E293" s="1">
        <v>0</v>
      </c>
      <c r="F293" s="1">
        <v>0</v>
      </c>
      <c r="G293" s="1">
        <f t="shared" si="52"/>
        <v>2</v>
      </c>
      <c r="H293" s="1">
        <f t="shared" si="50"/>
        <v>0</v>
      </c>
      <c r="I293" s="1">
        <f t="shared" si="51"/>
        <v>0.1</v>
      </c>
      <c r="K293" t="str">
        <f t="shared" si="45"/>
        <v>GenPopFemale</v>
      </c>
      <c r="L293" t="str">
        <f t="shared" si="46"/>
        <v>Uninfected</v>
      </c>
      <c r="M293" t="str">
        <f t="shared" si="47"/>
        <v>Partners</v>
      </c>
      <c r="N293" t="str">
        <f t="shared" si="48"/>
        <v>SW Programs</v>
      </c>
    </row>
    <row r="294" spans="1:14" x14ac:dyDescent="0.25">
      <c r="A294">
        <f t="shared" si="49"/>
        <v>293</v>
      </c>
      <c r="B294" s="1">
        <f t="shared" si="53"/>
        <v>4</v>
      </c>
      <c r="C294" s="1">
        <f t="shared" si="54"/>
        <v>2</v>
      </c>
      <c r="D294" s="1">
        <v>175</v>
      </c>
      <c r="E294" s="1">
        <v>0</v>
      </c>
      <c r="F294" s="1">
        <v>0</v>
      </c>
      <c r="G294" s="1">
        <f t="shared" si="52"/>
        <v>2</v>
      </c>
      <c r="H294" s="1">
        <f t="shared" si="50"/>
        <v>1</v>
      </c>
      <c r="I294" s="1">
        <f t="shared" si="51"/>
        <v>0.1</v>
      </c>
      <c r="K294" t="str">
        <f t="shared" si="45"/>
        <v>GenPopFemale</v>
      </c>
      <c r="L294" t="str">
        <f t="shared" si="46"/>
        <v>Infected untreated</v>
      </c>
      <c r="M294" t="str">
        <f t="shared" si="47"/>
        <v>Partners</v>
      </c>
      <c r="N294" t="str">
        <f t="shared" si="48"/>
        <v>SW Programs</v>
      </c>
    </row>
    <row r="295" spans="1:14" x14ac:dyDescent="0.25">
      <c r="A295">
        <f t="shared" si="49"/>
        <v>294</v>
      </c>
      <c r="B295" s="1">
        <f t="shared" si="53"/>
        <v>4</v>
      </c>
      <c r="C295" s="1">
        <f t="shared" si="54"/>
        <v>2</v>
      </c>
      <c r="D295" s="1">
        <v>175</v>
      </c>
      <c r="E295" s="1">
        <v>0</v>
      </c>
      <c r="F295" s="1">
        <v>0</v>
      </c>
      <c r="G295" s="1">
        <f t="shared" si="52"/>
        <v>2</v>
      </c>
      <c r="H295" s="1">
        <f t="shared" si="50"/>
        <v>2</v>
      </c>
      <c r="I295" s="1">
        <f t="shared" si="51"/>
        <v>0.1</v>
      </c>
      <c r="K295" t="str">
        <f t="shared" si="45"/>
        <v>GenPopFemale</v>
      </c>
      <c r="L295" t="str">
        <f t="shared" si="46"/>
        <v>Infected treated</v>
      </c>
      <c r="M295" t="str">
        <f t="shared" si="47"/>
        <v>Partners</v>
      </c>
      <c r="N295" t="str">
        <f t="shared" si="48"/>
        <v>SW Programs</v>
      </c>
    </row>
    <row r="296" spans="1:14" x14ac:dyDescent="0.25">
      <c r="A296">
        <f t="shared" si="49"/>
        <v>295</v>
      </c>
      <c r="B296" s="1">
        <f t="shared" si="53"/>
        <v>4</v>
      </c>
      <c r="C296" s="1">
        <f t="shared" si="54"/>
        <v>2</v>
      </c>
      <c r="D296" s="1">
        <v>175</v>
      </c>
      <c r="E296" s="1">
        <v>0</v>
      </c>
      <c r="F296" s="1">
        <v>0</v>
      </c>
      <c r="G296" s="1">
        <f t="shared" si="52"/>
        <v>3</v>
      </c>
      <c r="H296" s="1">
        <f t="shared" si="50"/>
        <v>0</v>
      </c>
      <c r="I296" s="1">
        <f t="shared" si="51"/>
        <v>0.1</v>
      </c>
      <c r="K296" t="str">
        <f t="shared" si="45"/>
        <v>GenPopFemale</v>
      </c>
      <c r="L296" t="str">
        <f t="shared" si="46"/>
        <v>Uninfected</v>
      </c>
      <c r="M296" t="str">
        <f t="shared" si="47"/>
        <v>Needles</v>
      </c>
      <c r="N296" t="str">
        <f t="shared" si="48"/>
        <v>SW Programs</v>
      </c>
    </row>
    <row r="297" spans="1:14" x14ac:dyDescent="0.25">
      <c r="A297">
        <f t="shared" si="49"/>
        <v>296</v>
      </c>
      <c r="B297" s="1">
        <f t="shared" si="53"/>
        <v>4</v>
      </c>
      <c r="C297" s="1">
        <f t="shared" si="54"/>
        <v>2</v>
      </c>
      <c r="D297" s="1">
        <v>175</v>
      </c>
      <c r="E297" s="1">
        <v>0</v>
      </c>
      <c r="F297" s="1">
        <v>0</v>
      </c>
      <c r="G297" s="1">
        <f t="shared" si="52"/>
        <v>3</v>
      </c>
      <c r="H297" s="1">
        <f t="shared" si="50"/>
        <v>1</v>
      </c>
      <c r="I297" s="1">
        <f t="shared" si="51"/>
        <v>0.1</v>
      </c>
      <c r="K297" t="str">
        <f t="shared" si="45"/>
        <v>GenPopFemale</v>
      </c>
      <c r="L297" t="str">
        <f t="shared" si="46"/>
        <v>Infected untreated</v>
      </c>
      <c r="M297" t="str">
        <f t="shared" si="47"/>
        <v>Needles</v>
      </c>
      <c r="N297" t="str">
        <f t="shared" si="48"/>
        <v>SW Programs</v>
      </c>
    </row>
    <row r="298" spans="1:14" x14ac:dyDescent="0.25">
      <c r="A298">
        <f t="shared" si="49"/>
        <v>297</v>
      </c>
      <c r="B298" s="1">
        <f t="shared" si="53"/>
        <v>4</v>
      </c>
      <c r="C298" s="1">
        <f t="shared" si="54"/>
        <v>2</v>
      </c>
      <c r="D298" s="1">
        <v>175</v>
      </c>
      <c r="E298" s="1">
        <v>0</v>
      </c>
      <c r="F298" s="1">
        <v>0</v>
      </c>
      <c r="G298" s="1">
        <f t="shared" si="52"/>
        <v>3</v>
      </c>
      <c r="H298" s="1">
        <f t="shared" si="50"/>
        <v>2</v>
      </c>
      <c r="I298" s="1">
        <f t="shared" si="51"/>
        <v>0.1</v>
      </c>
      <c r="K298" t="str">
        <f t="shared" si="45"/>
        <v>GenPopFemale</v>
      </c>
      <c r="L298" t="str">
        <f t="shared" si="46"/>
        <v>Infected treated</v>
      </c>
      <c r="M298" t="str">
        <f t="shared" si="47"/>
        <v>Needles</v>
      </c>
      <c r="N298" t="str">
        <f t="shared" si="48"/>
        <v>SW Programs</v>
      </c>
    </row>
    <row r="299" spans="1:14" x14ac:dyDescent="0.25">
      <c r="A299">
        <f t="shared" si="49"/>
        <v>298</v>
      </c>
      <c r="B299" s="1">
        <f t="shared" si="53"/>
        <v>4</v>
      </c>
      <c r="C299" s="1">
        <f t="shared" si="54"/>
        <v>2</v>
      </c>
      <c r="D299" s="1">
        <v>175</v>
      </c>
      <c r="E299" s="1">
        <v>0</v>
      </c>
      <c r="F299" s="1">
        <v>0</v>
      </c>
      <c r="G299" s="1">
        <f t="shared" si="52"/>
        <v>4</v>
      </c>
      <c r="H299" s="1">
        <f t="shared" si="50"/>
        <v>0</v>
      </c>
      <c r="I299" s="1">
        <f t="shared" si="51"/>
        <v>0.1</v>
      </c>
      <c r="K299" t="str">
        <f t="shared" si="45"/>
        <v>GenPopFemale</v>
      </c>
      <c r="L299" t="str">
        <f t="shared" si="46"/>
        <v>Uninfected</v>
      </c>
      <c r="M299" t="str">
        <f t="shared" si="47"/>
        <v>HIV Progression</v>
      </c>
      <c r="N299" t="str">
        <f t="shared" si="48"/>
        <v>SW Programs</v>
      </c>
    </row>
    <row r="300" spans="1:14" x14ac:dyDescent="0.25">
      <c r="A300">
        <f t="shared" si="49"/>
        <v>299</v>
      </c>
      <c r="B300" s="1">
        <f t="shared" si="53"/>
        <v>4</v>
      </c>
      <c r="C300" s="1">
        <f t="shared" si="54"/>
        <v>2</v>
      </c>
      <c r="D300" s="1">
        <v>175</v>
      </c>
      <c r="E300" s="1">
        <v>0</v>
      </c>
      <c r="F300" s="1">
        <v>0</v>
      </c>
      <c r="G300" s="1">
        <f t="shared" si="52"/>
        <v>4</v>
      </c>
      <c r="H300" s="1">
        <f t="shared" si="50"/>
        <v>1</v>
      </c>
      <c r="I300" s="1">
        <f t="shared" si="51"/>
        <v>0.1</v>
      </c>
      <c r="K300" t="str">
        <f t="shared" si="45"/>
        <v>GenPopFemale</v>
      </c>
      <c r="L300" t="str">
        <f t="shared" si="46"/>
        <v>Infected untreated</v>
      </c>
      <c r="M300" t="str">
        <f t="shared" si="47"/>
        <v>HIV Progression</v>
      </c>
      <c r="N300" t="str">
        <f t="shared" si="48"/>
        <v>SW Programs</v>
      </c>
    </row>
    <row r="301" spans="1:14" x14ac:dyDescent="0.25">
      <c r="A301">
        <f t="shared" si="49"/>
        <v>300</v>
      </c>
      <c r="B301" s="1">
        <f t="shared" si="53"/>
        <v>4</v>
      </c>
      <c r="C301" s="1">
        <f t="shared" si="54"/>
        <v>2</v>
      </c>
      <c r="D301" s="1">
        <v>175</v>
      </c>
      <c r="E301" s="1">
        <v>0</v>
      </c>
      <c r="F301" s="1">
        <v>0</v>
      </c>
      <c r="G301" s="1">
        <f t="shared" si="52"/>
        <v>4</v>
      </c>
      <c r="H301" s="1">
        <f t="shared" si="50"/>
        <v>2</v>
      </c>
      <c r="I301" s="1">
        <f t="shared" si="51"/>
        <v>0.1</v>
      </c>
      <c r="K301" t="str">
        <f t="shared" si="45"/>
        <v>GenPopFemale</v>
      </c>
      <c r="L301" t="str">
        <f t="shared" si="46"/>
        <v>Infected treated</v>
      </c>
      <c r="M301" t="str">
        <f t="shared" si="47"/>
        <v>HIV Progression</v>
      </c>
      <c r="N301" t="str">
        <f t="shared" si="48"/>
        <v>SW Programs</v>
      </c>
    </row>
    <row r="302" spans="1:14" x14ac:dyDescent="0.25">
      <c r="A302">
        <f t="shared" si="49"/>
        <v>301</v>
      </c>
      <c r="B302" s="1">
        <f t="shared" si="53"/>
        <v>4</v>
      </c>
      <c r="C302" s="1">
        <f t="shared" si="54"/>
        <v>2</v>
      </c>
      <c r="D302" s="1">
        <v>175</v>
      </c>
      <c r="E302" s="1">
        <v>0</v>
      </c>
      <c r="F302" s="1">
        <v>0</v>
      </c>
      <c r="G302" s="1">
        <f t="shared" si="52"/>
        <v>5</v>
      </c>
      <c r="H302" s="1">
        <f t="shared" si="50"/>
        <v>0</v>
      </c>
      <c r="I302" s="1">
        <f t="shared" si="51"/>
        <v>0.1</v>
      </c>
      <c r="K302" t="str">
        <f t="shared" si="45"/>
        <v>GenPopFemale</v>
      </c>
      <c r="L302" t="str">
        <f t="shared" si="46"/>
        <v>Uninfected</v>
      </c>
      <c r="M302" t="str">
        <f t="shared" si="47"/>
        <v>HIV Mortality</v>
      </c>
      <c r="N302" t="str">
        <f t="shared" si="48"/>
        <v>SW Programs</v>
      </c>
    </row>
    <row r="303" spans="1:14" x14ac:dyDescent="0.25">
      <c r="A303">
        <f t="shared" si="49"/>
        <v>302</v>
      </c>
      <c r="B303" s="1">
        <f t="shared" si="53"/>
        <v>4</v>
      </c>
      <c r="C303" s="1">
        <f t="shared" si="54"/>
        <v>2</v>
      </c>
      <c r="D303" s="1">
        <v>175</v>
      </c>
      <c r="E303" s="1">
        <v>0</v>
      </c>
      <c r="F303" s="1">
        <v>0</v>
      </c>
      <c r="G303" s="1">
        <f t="shared" si="52"/>
        <v>5</v>
      </c>
      <c r="H303" s="1">
        <f t="shared" si="50"/>
        <v>1</v>
      </c>
      <c r="I303" s="1">
        <f t="shared" si="51"/>
        <v>0.1</v>
      </c>
      <c r="K303" t="str">
        <f t="shared" si="45"/>
        <v>GenPopFemale</v>
      </c>
      <c r="L303" t="str">
        <f t="shared" si="46"/>
        <v>Infected untreated</v>
      </c>
      <c r="M303" t="str">
        <f t="shared" si="47"/>
        <v>HIV Mortality</v>
      </c>
      <c r="N303" t="str">
        <f t="shared" si="48"/>
        <v>SW Programs</v>
      </c>
    </row>
    <row r="304" spans="1:14" x14ac:dyDescent="0.25">
      <c r="A304">
        <f t="shared" si="49"/>
        <v>303</v>
      </c>
      <c r="B304" s="1">
        <f t="shared" si="53"/>
        <v>4</v>
      </c>
      <c r="C304" s="1">
        <f t="shared" si="54"/>
        <v>2</v>
      </c>
      <c r="D304" s="1">
        <v>175</v>
      </c>
      <c r="E304" s="1">
        <v>0</v>
      </c>
      <c r="F304" s="1">
        <v>0</v>
      </c>
      <c r="G304" s="1">
        <f t="shared" si="52"/>
        <v>5</v>
      </c>
      <c r="H304" s="1">
        <f t="shared" si="50"/>
        <v>2</v>
      </c>
      <c r="I304" s="1">
        <f t="shared" si="51"/>
        <v>0.1</v>
      </c>
      <c r="K304" t="str">
        <f t="shared" si="45"/>
        <v>GenPopFemale</v>
      </c>
      <c r="L304" t="str">
        <f t="shared" si="46"/>
        <v>Infected treated</v>
      </c>
      <c r="M304" t="str">
        <f t="shared" si="47"/>
        <v>HIV Mortality</v>
      </c>
      <c r="N304" t="str">
        <f t="shared" si="48"/>
        <v>SW Programs</v>
      </c>
    </row>
    <row r="305" spans="1:14" x14ac:dyDescent="0.25">
      <c r="A305">
        <f t="shared" si="49"/>
        <v>304</v>
      </c>
      <c r="B305" s="1">
        <f t="shared" si="53"/>
        <v>4</v>
      </c>
      <c r="C305" s="1">
        <f t="shared" si="54"/>
        <v>2</v>
      </c>
      <c r="D305" s="1">
        <v>175</v>
      </c>
      <c r="E305" s="1">
        <v>0</v>
      </c>
      <c r="F305" s="1">
        <v>0</v>
      </c>
      <c r="G305" s="1">
        <f t="shared" si="52"/>
        <v>6</v>
      </c>
      <c r="H305" s="1">
        <f t="shared" si="50"/>
        <v>0</v>
      </c>
      <c r="I305" s="1">
        <f t="shared" si="51"/>
        <v>0.1</v>
      </c>
      <c r="K305" t="str">
        <f t="shared" si="45"/>
        <v>GenPopFemale</v>
      </c>
      <c r="L305" t="str">
        <f t="shared" si="46"/>
        <v>Uninfected</v>
      </c>
      <c r="M305" t="b">
        <f t="shared" si="47"/>
        <v>0</v>
      </c>
      <c r="N305" t="str">
        <f t="shared" si="48"/>
        <v>SW Programs</v>
      </c>
    </row>
    <row r="306" spans="1:14" x14ac:dyDescent="0.25">
      <c r="A306">
        <f t="shared" si="49"/>
        <v>305</v>
      </c>
      <c r="B306" s="1">
        <f t="shared" si="53"/>
        <v>4</v>
      </c>
      <c r="C306" s="1">
        <f t="shared" si="54"/>
        <v>2</v>
      </c>
      <c r="D306" s="1">
        <v>175</v>
      </c>
      <c r="E306" s="1">
        <v>0</v>
      </c>
      <c r="F306" s="1">
        <v>0</v>
      </c>
      <c r="G306" s="1">
        <f t="shared" si="52"/>
        <v>6</v>
      </c>
      <c r="H306" s="1">
        <f t="shared" si="50"/>
        <v>1</v>
      </c>
      <c r="I306" s="1">
        <f t="shared" si="51"/>
        <v>0.1</v>
      </c>
      <c r="K306" t="str">
        <f t="shared" si="45"/>
        <v>GenPopFemale</v>
      </c>
      <c r="L306" t="str">
        <f t="shared" si="46"/>
        <v>Infected untreated</v>
      </c>
      <c r="M306" t="b">
        <f t="shared" si="47"/>
        <v>0</v>
      </c>
      <c r="N306" t="str">
        <f t="shared" si="48"/>
        <v>SW Programs</v>
      </c>
    </row>
    <row r="307" spans="1:14" x14ac:dyDescent="0.25">
      <c r="A307">
        <f t="shared" si="49"/>
        <v>306</v>
      </c>
      <c r="B307" s="1">
        <f t="shared" si="53"/>
        <v>4</v>
      </c>
      <c r="C307" s="1">
        <f t="shared" si="54"/>
        <v>2</v>
      </c>
      <c r="D307" s="1">
        <v>175</v>
      </c>
      <c r="E307" s="1">
        <v>0</v>
      </c>
      <c r="F307" s="1">
        <v>0</v>
      </c>
      <c r="G307" s="1">
        <f t="shared" si="52"/>
        <v>6</v>
      </c>
      <c r="H307" s="1">
        <f t="shared" si="50"/>
        <v>2</v>
      </c>
      <c r="I307" s="1">
        <f t="shared" si="51"/>
        <v>0.1</v>
      </c>
      <c r="K307" t="str">
        <f t="shared" si="45"/>
        <v>GenPopFemale</v>
      </c>
      <c r="L307" t="str">
        <f t="shared" si="46"/>
        <v>Infected treated</v>
      </c>
      <c r="M307" t="b">
        <f t="shared" si="47"/>
        <v>0</v>
      </c>
      <c r="N307" t="str">
        <f t="shared" si="48"/>
        <v>SW Programs</v>
      </c>
    </row>
    <row r="308" spans="1:14" x14ac:dyDescent="0.25">
      <c r="A308">
        <f t="shared" si="49"/>
        <v>307</v>
      </c>
      <c r="B308" s="1">
        <f t="shared" si="53"/>
        <v>4</v>
      </c>
      <c r="C308" s="1">
        <f t="shared" si="54"/>
        <v>3</v>
      </c>
      <c r="D308" s="1">
        <v>175</v>
      </c>
      <c r="E308" s="1">
        <v>0.4</v>
      </c>
      <c r="F308" s="1">
        <v>0.6</v>
      </c>
      <c r="G308" s="1">
        <f t="shared" si="52"/>
        <v>1</v>
      </c>
      <c r="H308" s="1">
        <f t="shared" si="50"/>
        <v>0</v>
      </c>
      <c r="I308" s="1">
        <f t="shared" si="51"/>
        <v>0.1</v>
      </c>
      <c r="K308" t="str">
        <f t="shared" si="45"/>
        <v>SW</v>
      </c>
      <c r="L308" t="str">
        <f t="shared" si="46"/>
        <v>Uninfected</v>
      </c>
      <c r="M308" t="str">
        <f t="shared" si="47"/>
        <v>Condom use</v>
      </c>
      <c r="N308" t="str">
        <f t="shared" si="48"/>
        <v>SW Programs</v>
      </c>
    </row>
    <row r="309" spans="1:14" x14ac:dyDescent="0.25">
      <c r="A309">
        <f t="shared" si="49"/>
        <v>308</v>
      </c>
      <c r="B309" s="1">
        <f t="shared" si="53"/>
        <v>4</v>
      </c>
      <c r="C309" s="1">
        <f t="shared" si="54"/>
        <v>3</v>
      </c>
      <c r="D309" s="1">
        <v>175</v>
      </c>
      <c r="E309" s="1">
        <v>0.4</v>
      </c>
      <c r="F309" s="1">
        <v>0.6</v>
      </c>
      <c r="G309" s="1">
        <f t="shared" si="52"/>
        <v>1</v>
      </c>
      <c r="H309" s="1">
        <f t="shared" si="50"/>
        <v>1</v>
      </c>
      <c r="I309" s="1">
        <f t="shared" si="51"/>
        <v>0.1</v>
      </c>
      <c r="K309" t="str">
        <f t="shared" si="45"/>
        <v>SW</v>
      </c>
      <c r="L309" t="str">
        <f t="shared" si="46"/>
        <v>Infected untreated</v>
      </c>
      <c r="M309" t="str">
        <f t="shared" si="47"/>
        <v>Condom use</v>
      </c>
      <c r="N309" t="str">
        <f t="shared" si="48"/>
        <v>SW Programs</v>
      </c>
    </row>
    <row r="310" spans="1:14" x14ac:dyDescent="0.25">
      <c r="A310">
        <f t="shared" si="49"/>
        <v>309</v>
      </c>
      <c r="B310" s="1">
        <f t="shared" si="53"/>
        <v>4</v>
      </c>
      <c r="C310" s="1">
        <f t="shared" si="54"/>
        <v>3</v>
      </c>
      <c r="D310" s="1">
        <v>175</v>
      </c>
      <c r="E310" s="1">
        <v>0.4</v>
      </c>
      <c r="F310" s="1">
        <v>0.6</v>
      </c>
      <c r="G310" s="1">
        <f t="shared" si="52"/>
        <v>1</v>
      </c>
      <c r="H310" s="1">
        <f t="shared" si="50"/>
        <v>2</v>
      </c>
      <c r="I310" s="1">
        <f t="shared" si="51"/>
        <v>0.1</v>
      </c>
      <c r="K310" t="str">
        <f t="shared" si="45"/>
        <v>SW</v>
      </c>
      <c r="L310" t="str">
        <f t="shared" si="46"/>
        <v>Infected treated</v>
      </c>
      <c r="M310" t="str">
        <f t="shared" si="47"/>
        <v>Condom use</v>
      </c>
      <c r="N310" t="str">
        <f t="shared" si="48"/>
        <v>SW Programs</v>
      </c>
    </row>
    <row r="311" spans="1:14" x14ac:dyDescent="0.25">
      <c r="A311">
        <f t="shared" si="49"/>
        <v>310</v>
      </c>
      <c r="B311" s="1">
        <f t="shared" si="53"/>
        <v>4</v>
      </c>
      <c r="C311" s="1">
        <f t="shared" si="54"/>
        <v>3</v>
      </c>
      <c r="D311" s="1">
        <v>175</v>
      </c>
      <c r="E311" s="1">
        <v>0</v>
      </c>
      <c r="F311" s="1">
        <v>0</v>
      </c>
      <c r="G311" s="1">
        <f t="shared" si="52"/>
        <v>2</v>
      </c>
      <c r="H311" s="1">
        <f t="shared" si="50"/>
        <v>0</v>
      </c>
      <c r="I311" s="1">
        <f t="shared" si="51"/>
        <v>0.1</v>
      </c>
      <c r="K311" t="str">
        <f t="shared" si="45"/>
        <v>SW</v>
      </c>
      <c r="L311" t="str">
        <f t="shared" si="46"/>
        <v>Uninfected</v>
      </c>
      <c r="M311" t="str">
        <f t="shared" si="47"/>
        <v>Partners</v>
      </c>
      <c r="N311" t="str">
        <f t="shared" si="48"/>
        <v>SW Programs</v>
      </c>
    </row>
    <row r="312" spans="1:14" x14ac:dyDescent="0.25">
      <c r="A312">
        <f t="shared" si="49"/>
        <v>311</v>
      </c>
      <c r="B312" s="1">
        <f t="shared" si="53"/>
        <v>4</v>
      </c>
      <c r="C312" s="1">
        <f t="shared" si="54"/>
        <v>3</v>
      </c>
      <c r="D312" s="1">
        <v>175</v>
      </c>
      <c r="E312" s="1">
        <v>0</v>
      </c>
      <c r="F312" s="1">
        <v>0</v>
      </c>
      <c r="G312" s="1">
        <f t="shared" si="52"/>
        <v>2</v>
      </c>
      <c r="H312" s="1">
        <f t="shared" si="50"/>
        <v>1</v>
      </c>
      <c r="I312" s="1">
        <f t="shared" si="51"/>
        <v>0.1</v>
      </c>
      <c r="K312" t="str">
        <f t="shared" si="45"/>
        <v>SW</v>
      </c>
      <c r="L312" t="str">
        <f t="shared" si="46"/>
        <v>Infected untreated</v>
      </c>
      <c r="M312" t="str">
        <f t="shared" si="47"/>
        <v>Partners</v>
      </c>
      <c r="N312" t="str">
        <f t="shared" si="48"/>
        <v>SW Programs</v>
      </c>
    </row>
    <row r="313" spans="1:14" x14ac:dyDescent="0.25">
      <c r="A313">
        <f t="shared" si="49"/>
        <v>312</v>
      </c>
      <c r="B313" s="1">
        <f>B223+1</f>
        <v>4</v>
      </c>
      <c r="C313" s="1">
        <f>C223</f>
        <v>3</v>
      </c>
      <c r="D313" s="1">
        <v>175</v>
      </c>
      <c r="E313" s="1">
        <v>0</v>
      </c>
      <c r="F313" s="1">
        <v>0</v>
      </c>
      <c r="G313" s="1">
        <f t="shared" si="52"/>
        <v>2</v>
      </c>
      <c r="H313" s="1">
        <f t="shared" si="50"/>
        <v>2</v>
      </c>
      <c r="I313" s="1">
        <f t="shared" si="51"/>
        <v>0.1</v>
      </c>
      <c r="K313" t="str">
        <f t="shared" si="45"/>
        <v>SW</v>
      </c>
      <c r="L313" t="str">
        <f t="shared" si="46"/>
        <v>Infected treated</v>
      </c>
      <c r="M313" t="str">
        <f t="shared" si="47"/>
        <v>Partners</v>
      </c>
      <c r="N313" t="str">
        <f t="shared" si="48"/>
        <v>SW Programs</v>
      </c>
    </row>
    <row r="314" spans="1:14" x14ac:dyDescent="0.25">
      <c r="A314">
        <f t="shared" si="49"/>
        <v>313</v>
      </c>
      <c r="B314" s="1">
        <f t="shared" ref="B314:B377" si="55">B224+1</f>
        <v>4</v>
      </c>
      <c r="C314" s="1">
        <f t="shared" ref="C314:C377" si="56">C224</f>
        <v>3</v>
      </c>
      <c r="D314" s="1">
        <v>175</v>
      </c>
      <c r="E314" s="1">
        <v>0</v>
      </c>
      <c r="F314" s="1">
        <v>0</v>
      </c>
      <c r="G314" s="1">
        <f t="shared" si="52"/>
        <v>3</v>
      </c>
      <c r="H314" s="1">
        <f t="shared" si="50"/>
        <v>0</v>
      </c>
      <c r="I314" s="1">
        <f t="shared" si="51"/>
        <v>0.1</v>
      </c>
      <c r="K314" t="str">
        <f t="shared" si="45"/>
        <v>SW</v>
      </c>
      <c r="L314" t="str">
        <f t="shared" si="46"/>
        <v>Uninfected</v>
      </c>
      <c r="M314" t="str">
        <f t="shared" si="47"/>
        <v>Needles</v>
      </c>
      <c r="N314" t="str">
        <f t="shared" si="48"/>
        <v>SW Programs</v>
      </c>
    </row>
    <row r="315" spans="1:14" x14ac:dyDescent="0.25">
      <c r="A315">
        <f t="shared" si="49"/>
        <v>314</v>
      </c>
      <c r="B315" s="1">
        <f t="shared" si="55"/>
        <v>4</v>
      </c>
      <c r="C315" s="1">
        <f t="shared" si="56"/>
        <v>3</v>
      </c>
      <c r="D315" s="1">
        <v>175</v>
      </c>
      <c r="E315" s="1">
        <v>0</v>
      </c>
      <c r="F315" s="1">
        <v>0</v>
      </c>
      <c r="G315" s="1">
        <f t="shared" si="52"/>
        <v>3</v>
      </c>
      <c r="H315" s="1">
        <f t="shared" si="50"/>
        <v>1</v>
      </c>
      <c r="I315" s="1">
        <f t="shared" si="51"/>
        <v>0.1</v>
      </c>
      <c r="K315" t="str">
        <f t="shared" si="45"/>
        <v>SW</v>
      </c>
      <c r="L315" t="str">
        <f t="shared" si="46"/>
        <v>Infected untreated</v>
      </c>
      <c r="M315" t="str">
        <f t="shared" si="47"/>
        <v>Needles</v>
      </c>
      <c r="N315" t="str">
        <f t="shared" si="48"/>
        <v>SW Programs</v>
      </c>
    </row>
    <row r="316" spans="1:14" x14ac:dyDescent="0.25">
      <c r="A316">
        <f t="shared" si="49"/>
        <v>315</v>
      </c>
      <c r="B316" s="1">
        <f t="shared" si="55"/>
        <v>4</v>
      </c>
      <c r="C316" s="1">
        <f t="shared" si="56"/>
        <v>3</v>
      </c>
      <c r="D316" s="1">
        <v>175</v>
      </c>
      <c r="E316" s="1">
        <v>0</v>
      </c>
      <c r="F316" s="1">
        <v>0</v>
      </c>
      <c r="G316" s="1">
        <f t="shared" si="52"/>
        <v>3</v>
      </c>
      <c r="H316" s="1">
        <f t="shared" si="50"/>
        <v>2</v>
      </c>
      <c r="I316" s="1">
        <f t="shared" si="51"/>
        <v>0.1</v>
      </c>
      <c r="K316" t="str">
        <f t="shared" si="45"/>
        <v>SW</v>
      </c>
      <c r="L316" t="str">
        <f t="shared" si="46"/>
        <v>Infected treated</v>
      </c>
      <c r="M316" t="str">
        <f t="shared" si="47"/>
        <v>Needles</v>
      </c>
      <c r="N316" t="str">
        <f t="shared" si="48"/>
        <v>SW Programs</v>
      </c>
    </row>
    <row r="317" spans="1:14" x14ac:dyDescent="0.25">
      <c r="A317">
        <f t="shared" si="49"/>
        <v>316</v>
      </c>
      <c r="B317" s="1">
        <f t="shared" si="55"/>
        <v>4</v>
      </c>
      <c r="C317" s="1">
        <f t="shared" si="56"/>
        <v>3</v>
      </c>
      <c r="D317" s="1">
        <v>175</v>
      </c>
      <c r="E317" s="1">
        <v>0</v>
      </c>
      <c r="F317" s="1">
        <v>0</v>
      </c>
      <c r="G317" s="1">
        <f t="shared" si="52"/>
        <v>4</v>
      </c>
      <c r="H317" s="1">
        <f t="shared" si="50"/>
        <v>0</v>
      </c>
      <c r="I317" s="1">
        <f t="shared" si="51"/>
        <v>0.1</v>
      </c>
      <c r="K317" t="str">
        <f t="shared" si="45"/>
        <v>SW</v>
      </c>
      <c r="L317" t="str">
        <f t="shared" si="46"/>
        <v>Uninfected</v>
      </c>
      <c r="M317" t="str">
        <f t="shared" si="47"/>
        <v>HIV Progression</v>
      </c>
      <c r="N317" t="str">
        <f t="shared" si="48"/>
        <v>SW Programs</v>
      </c>
    </row>
    <row r="318" spans="1:14" x14ac:dyDescent="0.25">
      <c r="A318">
        <f t="shared" si="49"/>
        <v>317</v>
      </c>
      <c r="B318" s="1">
        <f t="shared" si="55"/>
        <v>4</v>
      </c>
      <c r="C318" s="1">
        <f t="shared" si="56"/>
        <v>3</v>
      </c>
      <c r="D318" s="1">
        <v>175</v>
      </c>
      <c r="E318" s="1">
        <v>0</v>
      </c>
      <c r="F318" s="1">
        <v>0</v>
      </c>
      <c r="G318" s="1">
        <f t="shared" si="52"/>
        <v>4</v>
      </c>
      <c r="H318" s="1">
        <f t="shared" si="50"/>
        <v>1</v>
      </c>
      <c r="I318" s="1">
        <f t="shared" si="51"/>
        <v>0.1</v>
      </c>
      <c r="K318" t="str">
        <f t="shared" si="45"/>
        <v>SW</v>
      </c>
      <c r="L318" t="str">
        <f t="shared" si="46"/>
        <v>Infected untreated</v>
      </c>
      <c r="M318" t="str">
        <f t="shared" si="47"/>
        <v>HIV Progression</v>
      </c>
      <c r="N318" t="str">
        <f t="shared" si="48"/>
        <v>SW Programs</v>
      </c>
    </row>
    <row r="319" spans="1:14" x14ac:dyDescent="0.25">
      <c r="A319">
        <f t="shared" si="49"/>
        <v>318</v>
      </c>
      <c r="B319" s="1">
        <f t="shared" si="55"/>
        <v>4</v>
      </c>
      <c r="C319" s="1">
        <f t="shared" si="56"/>
        <v>3</v>
      </c>
      <c r="D319" s="1">
        <v>175</v>
      </c>
      <c r="E319" s="1">
        <v>0</v>
      </c>
      <c r="F319" s="1">
        <v>0</v>
      </c>
      <c r="G319" s="1">
        <f t="shared" si="52"/>
        <v>4</v>
      </c>
      <c r="H319" s="1">
        <f t="shared" si="50"/>
        <v>2</v>
      </c>
      <c r="I319" s="1">
        <f t="shared" si="51"/>
        <v>0.1</v>
      </c>
      <c r="K319" t="str">
        <f t="shared" si="45"/>
        <v>SW</v>
      </c>
      <c r="L319" t="str">
        <f t="shared" si="46"/>
        <v>Infected treated</v>
      </c>
      <c r="M319" t="str">
        <f t="shared" si="47"/>
        <v>HIV Progression</v>
      </c>
      <c r="N319" t="str">
        <f t="shared" si="48"/>
        <v>SW Programs</v>
      </c>
    </row>
    <row r="320" spans="1:14" x14ac:dyDescent="0.25">
      <c r="A320">
        <f t="shared" si="49"/>
        <v>319</v>
      </c>
      <c r="B320" s="1">
        <f t="shared" si="55"/>
        <v>4</v>
      </c>
      <c r="C320" s="1">
        <f t="shared" si="56"/>
        <v>3</v>
      </c>
      <c r="D320" s="1">
        <v>175</v>
      </c>
      <c r="E320" s="1">
        <v>0</v>
      </c>
      <c r="F320" s="1">
        <v>0</v>
      </c>
      <c r="G320" s="1">
        <f t="shared" si="52"/>
        <v>5</v>
      </c>
      <c r="H320" s="1">
        <f t="shared" si="50"/>
        <v>0</v>
      </c>
      <c r="I320" s="1">
        <f t="shared" si="51"/>
        <v>0.1</v>
      </c>
      <c r="K320" t="str">
        <f t="shared" si="45"/>
        <v>SW</v>
      </c>
      <c r="L320" t="str">
        <f t="shared" si="46"/>
        <v>Uninfected</v>
      </c>
      <c r="M320" t="str">
        <f t="shared" si="47"/>
        <v>HIV Mortality</v>
      </c>
      <c r="N320" t="str">
        <f t="shared" si="48"/>
        <v>SW Programs</v>
      </c>
    </row>
    <row r="321" spans="1:14" x14ac:dyDescent="0.25">
      <c r="A321">
        <f t="shared" si="49"/>
        <v>320</v>
      </c>
      <c r="B321" s="1">
        <f t="shared" si="55"/>
        <v>4</v>
      </c>
      <c r="C321" s="1">
        <f t="shared" si="56"/>
        <v>3</v>
      </c>
      <c r="D321" s="1">
        <v>175</v>
      </c>
      <c r="E321" s="1">
        <v>0</v>
      </c>
      <c r="F321" s="1">
        <v>0</v>
      </c>
      <c r="G321" s="1">
        <f t="shared" si="52"/>
        <v>5</v>
      </c>
      <c r="H321" s="1">
        <f t="shared" si="50"/>
        <v>1</v>
      </c>
      <c r="I321" s="1">
        <f t="shared" si="51"/>
        <v>0.1</v>
      </c>
      <c r="K321" t="str">
        <f t="shared" si="45"/>
        <v>SW</v>
      </c>
      <c r="L321" t="str">
        <f t="shared" si="46"/>
        <v>Infected untreated</v>
      </c>
      <c r="M321" t="str">
        <f t="shared" si="47"/>
        <v>HIV Mortality</v>
      </c>
      <c r="N321" t="str">
        <f t="shared" si="48"/>
        <v>SW Programs</v>
      </c>
    </row>
    <row r="322" spans="1:14" x14ac:dyDescent="0.25">
      <c r="A322">
        <f t="shared" si="49"/>
        <v>321</v>
      </c>
      <c r="B322" s="1">
        <f t="shared" si="55"/>
        <v>4</v>
      </c>
      <c r="C322" s="1">
        <f t="shared" si="56"/>
        <v>3</v>
      </c>
      <c r="D322" s="1">
        <v>175</v>
      </c>
      <c r="E322" s="1">
        <v>0</v>
      </c>
      <c r="F322" s="1">
        <v>0</v>
      </c>
      <c r="G322" s="1">
        <f t="shared" si="52"/>
        <v>5</v>
      </c>
      <c r="H322" s="1">
        <f t="shared" si="50"/>
        <v>2</v>
      </c>
      <c r="I322" s="1">
        <f t="shared" si="51"/>
        <v>0.1</v>
      </c>
      <c r="K322" t="str">
        <f t="shared" si="45"/>
        <v>SW</v>
      </c>
      <c r="L322" t="str">
        <f t="shared" si="46"/>
        <v>Infected treated</v>
      </c>
      <c r="M322" t="str">
        <f t="shared" si="47"/>
        <v>HIV Mortality</v>
      </c>
      <c r="N322" t="str">
        <f t="shared" si="48"/>
        <v>SW Programs</v>
      </c>
    </row>
    <row r="323" spans="1:14" x14ac:dyDescent="0.25">
      <c r="A323">
        <f t="shared" si="49"/>
        <v>322</v>
      </c>
      <c r="B323" s="1">
        <f t="shared" si="55"/>
        <v>4</v>
      </c>
      <c r="C323" s="1">
        <f t="shared" si="56"/>
        <v>3</v>
      </c>
      <c r="D323" s="1">
        <v>175</v>
      </c>
      <c r="E323" s="1">
        <v>0</v>
      </c>
      <c r="F323" s="1">
        <v>0</v>
      </c>
      <c r="G323" s="1">
        <f t="shared" si="52"/>
        <v>6</v>
      </c>
      <c r="H323" s="1">
        <f t="shared" si="50"/>
        <v>0</v>
      </c>
      <c r="I323" s="1">
        <f t="shared" si="51"/>
        <v>0.1</v>
      </c>
      <c r="K323" t="str">
        <f t="shared" ref="K323:K386" si="57">IF(C323=1, "GenPopMale", IF(C323=2,"GenPopFemale", IF(C323=3,"SW",IF(C323=4,"MSM",IF(C323=5, "IDU")))))</f>
        <v>SW</v>
      </c>
      <c r="L323" t="str">
        <f t="shared" ref="L323:L386" si="58">IF(H323=1,"Infected untreated",IF(H323=0,"Uninfected","Infected treated"))</f>
        <v>Uninfected</v>
      </c>
      <c r="M323" t="b">
        <f t="shared" ref="M323:M386" si="59">IF(G323=1,"Condom use",IF(G323=2,"Partners",IF(G323=3,"Needles",IF(G323=4,"HIV Progression",IF(G323=5,"HIV Mortality")))))</f>
        <v>0</v>
      </c>
      <c r="N323" t="str">
        <f t="shared" ref="N323:N386" si="60">IF(B323=1,"Male Circumcision",IF(B323=2,"VCT",IF(B323=3,"Media",IF(B323=4,"SW Programs",IF(B323=5,"NEP",IF(B323=6,"MMT",IF(B323=7,"CD4 Monitoring",IF(B323=8,"VL monitoring"))))))))</f>
        <v>SW Programs</v>
      </c>
    </row>
    <row r="324" spans="1:14" x14ac:dyDescent="0.25">
      <c r="A324">
        <f t="shared" si="49"/>
        <v>323</v>
      </c>
      <c r="B324" s="1">
        <f t="shared" si="55"/>
        <v>4</v>
      </c>
      <c r="C324" s="1">
        <f t="shared" si="56"/>
        <v>3</v>
      </c>
      <c r="D324" s="1">
        <v>175</v>
      </c>
      <c r="E324" s="1">
        <v>0</v>
      </c>
      <c r="F324" s="1">
        <v>0</v>
      </c>
      <c r="G324" s="1">
        <f t="shared" si="52"/>
        <v>6</v>
      </c>
      <c r="H324" s="1">
        <f t="shared" si="50"/>
        <v>1</v>
      </c>
      <c r="I324" s="1">
        <f t="shared" si="51"/>
        <v>0.1</v>
      </c>
      <c r="K324" t="str">
        <f t="shared" si="57"/>
        <v>SW</v>
      </c>
      <c r="L324" t="str">
        <f t="shared" si="58"/>
        <v>Infected untreated</v>
      </c>
      <c r="M324" t="b">
        <f t="shared" si="59"/>
        <v>0</v>
      </c>
      <c r="N324" t="str">
        <f t="shared" si="60"/>
        <v>SW Programs</v>
      </c>
    </row>
    <row r="325" spans="1:14" x14ac:dyDescent="0.25">
      <c r="A325">
        <f t="shared" si="49"/>
        <v>324</v>
      </c>
      <c r="B325" s="1">
        <f t="shared" si="55"/>
        <v>4</v>
      </c>
      <c r="C325" s="1">
        <f t="shared" si="56"/>
        <v>3</v>
      </c>
      <c r="D325" s="1">
        <v>175</v>
      </c>
      <c r="E325" s="1">
        <v>0</v>
      </c>
      <c r="F325" s="1">
        <v>0</v>
      </c>
      <c r="G325" s="1">
        <f t="shared" si="52"/>
        <v>6</v>
      </c>
      <c r="H325" s="1">
        <f t="shared" si="50"/>
        <v>2</v>
      </c>
      <c r="I325" s="1">
        <f t="shared" si="51"/>
        <v>0.1</v>
      </c>
      <c r="K325" t="str">
        <f t="shared" si="57"/>
        <v>SW</v>
      </c>
      <c r="L325" t="str">
        <f t="shared" si="58"/>
        <v>Infected treated</v>
      </c>
      <c r="M325" t="b">
        <f t="shared" si="59"/>
        <v>0</v>
      </c>
      <c r="N325" t="str">
        <f t="shared" si="60"/>
        <v>SW Programs</v>
      </c>
    </row>
    <row r="326" spans="1:14" x14ac:dyDescent="0.25">
      <c r="A326">
        <f t="shared" ref="A326:A389" si="61">A325+1</f>
        <v>325</v>
      </c>
      <c r="B326" s="1">
        <f t="shared" si="55"/>
        <v>4</v>
      </c>
      <c r="C326" s="1">
        <f t="shared" si="56"/>
        <v>4</v>
      </c>
      <c r="D326" s="1">
        <v>175</v>
      </c>
      <c r="E326" s="1">
        <v>0</v>
      </c>
      <c r="F326" s="1">
        <v>0</v>
      </c>
      <c r="G326" s="1">
        <f t="shared" si="52"/>
        <v>1</v>
      </c>
      <c r="H326" s="1">
        <f t="shared" ref="H326:H389" si="62">H323</f>
        <v>0</v>
      </c>
      <c r="I326" s="1">
        <f t="shared" ref="I326:I389" si="63">I325</f>
        <v>0.1</v>
      </c>
      <c r="K326" t="str">
        <f t="shared" si="57"/>
        <v>MSM</v>
      </c>
      <c r="L326" t="str">
        <f t="shared" si="58"/>
        <v>Uninfected</v>
      </c>
      <c r="M326" t="str">
        <f t="shared" si="59"/>
        <v>Condom use</v>
      </c>
      <c r="N326" t="str">
        <f t="shared" si="60"/>
        <v>SW Programs</v>
      </c>
    </row>
    <row r="327" spans="1:14" x14ac:dyDescent="0.25">
      <c r="A327">
        <f t="shared" si="61"/>
        <v>326</v>
      </c>
      <c r="B327" s="1">
        <f t="shared" si="55"/>
        <v>4</v>
      </c>
      <c r="C327" s="1">
        <f t="shared" si="56"/>
        <v>4</v>
      </c>
      <c r="D327" s="1">
        <v>175</v>
      </c>
      <c r="E327" s="1">
        <v>0</v>
      </c>
      <c r="F327" s="1">
        <v>0</v>
      </c>
      <c r="G327" s="1">
        <f t="shared" si="52"/>
        <v>1</v>
      </c>
      <c r="H327" s="1">
        <f t="shared" si="62"/>
        <v>1</v>
      </c>
      <c r="I327" s="1">
        <f t="shared" si="63"/>
        <v>0.1</v>
      </c>
      <c r="K327" t="str">
        <f t="shared" si="57"/>
        <v>MSM</v>
      </c>
      <c r="L327" t="str">
        <f t="shared" si="58"/>
        <v>Infected untreated</v>
      </c>
      <c r="M327" t="str">
        <f t="shared" si="59"/>
        <v>Condom use</v>
      </c>
      <c r="N327" t="str">
        <f t="shared" si="60"/>
        <v>SW Programs</v>
      </c>
    </row>
    <row r="328" spans="1:14" x14ac:dyDescent="0.25">
      <c r="A328">
        <f t="shared" si="61"/>
        <v>327</v>
      </c>
      <c r="B328" s="1">
        <f t="shared" si="55"/>
        <v>4</v>
      </c>
      <c r="C328" s="1">
        <f t="shared" si="56"/>
        <v>4</v>
      </c>
      <c r="D328" s="1">
        <v>175</v>
      </c>
      <c r="E328" s="1">
        <v>0</v>
      </c>
      <c r="F328" s="1">
        <v>0</v>
      </c>
      <c r="G328" s="1">
        <f t="shared" si="52"/>
        <v>1</v>
      </c>
      <c r="H328" s="1">
        <f t="shared" si="62"/>
        <v>2</v>
      </c>
      <c r="I328" s="1">
        <f t="shared" si="63"/>
        <v>0.1</v>
      </c>
      <c r="K328" t="str">
        <f t="shared" si="57"/>
        <v>MSM</v>
      </c>
      <c r="L328" t="str">
        <f t="shared" si="58"/>
        <v>Infected treated</v>
      </c>
      <c r="M328" t="str">
        <f t="shared" si="59"/>
        <v>Condom use</v>
      </c>
      <c r="N328" t="str">
        <f t="shared" si="60"/>
        <v>SW Programs</v>
      </c>
    </row>
    <row r="329" spans="1:14" x14ac:dyDescent="0.25">
      <c r="A329">
        <f t="shared" si="61"/>
        <v>328</v>
      </c>
      <c r="B329" s="1">
        <f t="shared" si="55"/>
        <v>4</v>
      </c>
      <c r="C329" s="1">
        <f t="shared" si="56"/>
        <v>4</v>
      </c>
      <c r="D329" s="1">
        <v>175</v>
      </c>
      <c r="E329" s="1">
        <v>0</v>
      </c>
      <c r="F329" s="1">
        <v>0</v>
      </c>
      <c r="G329" s="1">
        <f t="shared" si="52"/>
        <v>2</v>
      </c>
      <c r="H329" s="1">
        <f t="shared" si="62"/>
        <v>0</v>
      </c>
      <c r="I329" s="1">
        <f t="shared" si="63"/>
        <v>0.1</v>
      </c>
      <c r="K329" t="str">
        <f t="shared" si="57"/>
        <v>MSM</v>
      </c>
      <c r="L329" t="str">
        <f t="shared" si="58"/>
        <v>Uninfected</v>
      </c>
      <c r="M329" t="str">
        <f t="shared" si="59"/>
        <v>Partners</v>
      </c>
      <c r="N329" t="str">
        <f t="shared" si="60"/>
        <v>SW Programs</v>
      </c>
    </row>
    <row r="330" spans="1:14" x14ac:dyDescent="0.25">
      <c r="A330">
        <f t="shared" si="61"/>
        <v>329</v>
      </c>
      <c r="B330" s="1">
        <f t="shared" si="55"/>
        <v>4</v>
      </c>
      <c r="C330" s="1">
        <f t="shared" si="56"/>
        <v>4</v>
      </c>
      <c r="D330" s="1">
        <v>175</v>
      </c>
      <c r="E330" s="1">
        <v>0</v>
      </c>
      <c r="F330" s="1">
        <v>0</v>
      </c>
      <c r="G330" s="1">
        <f t="shared" si="52"/>
        <v>2</v>
      </c>
      <c r="H330" s="1">
        <f t="shared" si="62"/>
        <v>1</v>
      </c>
      <c r="I330" s="1">
        <f t="shared" si="63"/>
        <v>0.1</v>
      </c>
      <c r="K330" t="str">
        <f t="shared" si="57"/>
        <v>MSM</v>
      </c>
      <c r="L330" t="str">
        <f t="shared" si="58"/>
        <v>Infected untreated</v>
      </c>
      <c r="M330" t="str">
        <f t="shared" si="59"/>
        <v>Partners</v>
      </c>
      <c r="N330" t="str">
        <f t="shared" si="60"/>
        <v>SW Programs</v>
      </c>
    </row>
    <row r="331" spans="1:14" x14ac:dyDescent="0.25">
      <c r="A331">
        <f t="shared" si="61"/>
        <v>330</v>
      </c>
      <c r="B331" s="1">
        <f t="shared" si="55"/>
        <v>4</v>
      </c>
      <c r="C331" s="1">
        <f t="shared" si="56"/>
        <v>4</v>
      </c>
      <c r="D331" s="1">
        <v>175</v>
      </c>
      <c r="E331" s="1">
        <v>0</v>
      </c>
      <c r="F331" s="1">
        <v>0</v>
      </c>
      <c r="G331" s="1">
        <f t="shared" si="52"/>
        <v>2</v>
      </c>
      <c r="H331" s="1">
        <f t="shared" si="62"/>
        <v>2</v>
      </c>
      <c r="I331" s="1">
        <f t="shared" si="63"/>
        <v>0.1</v>
      </c>
      <c r="K331" t="str">
        <f t="shared" si="57"/>
        <v>MSM</v>
      </c>
      <c r="L331" t="str">
        <f t="shared" si="58"/>
        <v>Infected treated</v>
      </c>
      <c r="M331" t="str">
        <f t="shared" si="59"/>
        <v>Partners</v>
      </c>
      <c r="N331" t="str">
        <f t="shared" si="60"/>
        <v>SW Programs</v>
      </c>
    </row>
    <row r="332" spans="1:14" x14ac:dyDescent="0.25">
      <c r="A332">
        <f t="shared" si="61"/>
        <v>331</v>
      </c>
      <c r="B332" s="1">
        <f t="shared" si="55"/>
        <v>4</v>
      </c>
      <c r="C332" s="1">
        <f t="shared" si="56"/>
        <v>4</v>
      </c>
      <c r="D332" s="1">
        <v>175</v>
      </c>
      <c r="E332" s="1">
        <v>0</v>
      </c>
      <c r="F332" s="1">
        <v>0</v>
      </c>
      <c r="G332" s="1">
        <f t="shared" si="52"/>
        <v>3</v>
      </c>
      <c r="H332" s="1">
        <f t="shared" si="62"/>
        <v>0</v>
      </c>
      <c r="I332" s="1">
        <f t="shared" si="63"/>
        <v>0.1</v>
      </c>
      <c r="K332" t="str">
        <f t="shared" si="57"/>
        <v>MSM</v>
      </c>
      <c r="L332" t="str">
        <f t="shared" si="58"/>
        <v>Uninfected</v>
      </c>
      <c r="M332" t="str">
        <f t="shared" si="59"/>
        <v>Needles</v>
      </c>
      <c r="N332" t="str">
        <f t="shared" si="60"/>
        <v>SW Programs</v>
      </c>
    </row>
    <row r="333" spans="1:14" x14ac:dyDescent="0.25">
      <c r="A333">
        <f t="shared" si="61"/>
        <v>332</v>
      </c>
      <c r="B333" s="1">
        <f t="shared" si="55"/>
        <v>4</v>
      </c>
      <c r="C333" s="1">
        <f t="shared" si="56"/>
        <v>4</v>
      </c>
      <c r="D333" s="1">
        <v>175</v>
      </c>
      <c r="E333" s="1">
        <v>0</v>
      </c>
      <c r="F333" s="1">
        <v>0</v>
      </c>
      <c r="G333" s="1">
        <f t="shared" si="52"/>
        <v>3</v>
      </c>
      <c r="H333" s="1">
        <f t="shared" si="62"/>
        <v>1</v>
      </c>
      <c r="I333" s="1">
        <f t="shared" si="63"/>
        <v>0.1</v>
      </c>
      <c r="K333" t="str">
        <f t="shared" si="57"/>
        <v>MSM</v>
      </c>
      <c r="L333" t="str">
        <f t="shared" si="58"/>
        <v>Infected untreated</v>
      </c>
      <c r="M333" t="str">
        <f t="shared" si="59"/>
        <v>Needles</v>
      </c>
      <c r="N333" t="str">
        <f t="shared" si="60"/>
        <v>SW Programs</v>
      </c>
    </row>
    <row r="334" spans="1:14" x14ac:dyDescent="0.25">
      <c r="A334">
        <f t="shared" si="61"/>
        <v>333</v>
      </c>
      <c r="B334" s="1">
        <f t="shared" si="55"/>
        <v>4</v>
      </c>
      <c r="C334" s="1">
        <f t="shared" si="56"/>
        <v>4</v>
      </c>
      <c r="D334" s="1">
        <v>175</v>
      </c>
      <c r="E334" s="1">
        <v>0</v>
      </c>
      <c r="F334" s="1">
        <v>0</v>
      </c>
      <c r="G334" s="1">
        <f t="shared" si="52"/>
        <v>3</v>
      </c>
      <c r="H334" s="1">
        <f t="shared" si="62"/>
        <v>2</v>
      </c>
      <c r="I334" s="1">
        <f t="shared" si="63"/>
        <v>0.1</v>
      </c>
      <c r="K334" t="str">
        <f t="shared" si="57"/>
        <v>MSM</v>
      </c>
      <c r="L334" t="str">
        <f t="shared" si="58"/>
        <v>Infected treated</v>
      </c>
      <c r="M334" t="str">
        <f t="shared" si="59"/>
        <v>Needles</v>
      </c>
      <c r="N334" t="str">
        <f t="shared" si="60"/>
        <v>SW Programs</v>
      </c>
    </row>
    <row r="335" spans="1:14" x14ac:dyDescent="0.25">
      <c r="A335">
        <f t="shared" si="61"/>
        <v>334</v>
      </c>
      <c r="B335" s="1">
        <f t="shared" si="55"/>
        <v>4</v>
      </c>
      <c r="C335" s="1">
        <f t="shared" si="56"/>
        <v>4</v>
      </c>
      <c r="D335" s="1">
        <v>175</v>
      </c>
      <c r="E335" s="1">
        <v>0</v>
      </c>
      <c r="F335" s="1">
        <v>0</v>
      </c>
      <c r="G335" s="1">
        <f t="shared" si="52"/>
        <v>4</v>
      </c>
      <c r="H335" s="1">
        <f t="shared" si="62"/>
        <v>0</v>
      </c>
      <c r="I335" s="1">
        <f t="shared" si="63"/>
        <v>0.1</v>
      </c>
      <c r="K335" t="str">
        <f t="shared" si="57"/>
        <v>MSM</v>
      </c>
      <c r="L335" t="str">
        <f t="shared" si="58"/>
        <v>Uninfected</v>
      </c>
      <c r="M335" t="str">
        <f t="shared" si="59"/>
        <v>HIV Progression</v>
      </c>
      <c r="N335" t="str">
        <f t="shared" si="60"/>
        <v>SW Programs</v>
      </c>
    </row>
    <row r="336" spans="1:14" x14ac:dyDescent="0.25">
      <c r="A336">
        <f t="shared" si="61"/>
        <v>335</v>
      </c>
      <c r="B336" s="1">
        <f t="shared" si="55"/>
        <v>4</v>
      </c>
      <c r="C336" s="1">
        <f t="shared" si="56"/>
        <v>4</v>
      </c>
      <c r="D336" s="1">
        <v>175</v>
      </c>
      <c r="E336" s="1">
        <v>0</v>
      </c>
      <c r="F336" s="1">
        <v>0</v>
      </c>
      <c r="G336" s="1">
        <f t="shared" si="52"/>
        <v>4</v>
      </c>
      <c r="H336" s="1">
        <f t="shared" si="62"/>
        <v>1</v>
      </c>
      <c r="I336" s="1">
        <f t="shared" si="63"/>
        <v>0.1</v>
      </c>
      <c r="K336" t="str">
        <f t="shared" si="57"/>
        <v>MSM</v>
      </c>
      <c r="L336" t="str">
        <f t="shared" si="58"/>
        <v>Infected untreated</v>
      </c>
      <c r="M336" t="str">
        <f t="shared" si="59"/>
        <v>HIV Progression</v>
      </c>
      <c r="N336" t="str">
        <f t="shared" si="60"/>
        <v>SW Programs</v>
      </c>
    </row>
    <row r="337" spans="1:14" x14ac:dyDescent="0.25">
      <c r="A337">
        <f t="shared" si="61"/>
        <v>336</v>
      </c>
      <c r="B337" s="1">
        <f t="shared" si="55"/>
        <v>4</v>
      </c>
      <c r="C337" s="1">
        <f t="shared" si="56"/>
        <v>4</v>
      </c>
      <c r="D337" s="1">
        <v>175</v>
      </c>
      <c r="E337" s="1">
        <v>0</v>
      </c>
      <c r="F337" s="1">
        <v>0</v>
      </c>
      <c r="G337" s="1">
        <f t="shared" si="52"/>
        <v>4</v>
      </c>
      <c r="H337" s="1">
        <f t="shared" si="62"/>
        <v>2</v>
      </c>
      <c r="I337" s="1">
        <f t="shared" si="63"/>
        <v>0.1</v>
      </c>
      <c r="K337" t="str">
        <f t="shared" si="57"/>
        <v>MSM</v>
      </c>
      <c r="L337" t="str">
        <f t="shared" si="58"/>
        <v>Infected treated</v>
      </c>
      <c r="M337" t="str">
        <f t="shared" si="59"/>
        <v>HIV Progression</v>
      </c>
      <c r="N337" t="str">
        <f t="shared" si="60"/>
        <v>SW Programs</v>
      </c>
    </row>
    <row r="338" spans="1:14" x14ac:dyDescent="0.25">
      <c r="A338">
        <f t="shared" si="61"/>
        <v>337</v>
      </c>
      <c r="B338" s="1">
        <f t="shared" si="55"/>
        <v>4</v>
      </c>
      <c r="C338" s="1">
        <f t="shared" si="56"/>
        <v>4</v>
      </c>
      <c r="D338" s="1">
        <v>175</v>
      </c>
      <c r="E338" s="1">
        <v>0</v>
      </c>
      <c r="F338" s="1">
        <v>0</v>
      </c>
      <c r="G338" s="1">
        <f t="shared" si="52"/>
        <v>5</v>
      </c>
      <c r="H338" s="1">
        <f t="shared" si="62"/>
        <v>0</v>
      </c>
      <c r="I338" s="1">
        <f t="shared" si="63"/>
        <v>0.1</v>
      </c>
      <c r="K338" t="str">
        <f t="shared" si="57"/>
        <v>MSM</v>
      </c>
      <c r="L338" t="str">
        <f t="shared" si="58"/>
        <v>Uninfected</v>
      </c>
      <c r="M338" t="str">
        <f t="shared" si="59"/>
        <v>HIV Mortality</v>
      </c>
      <c r="N338" t="str">
        <f t="shared" si="60"/>
        <v>SW Programs</v>
      </c>
    </row>
    <row r="339" spans="1:14" x14ac:dyDescent="0.25">
      <c r="A339">
        <f t="shared" si="61"/>
        <v>338</v>
      </c>
      <c r="B339" s="1">
        <f t="shared" si="55"/>
        <v>4</v>
      </c>
      <c r="C339" s="1">
        <f t="shared" si="56"/>
        <v>4</v>
      </c>
      <c r="D339" s="1">
        <v>175</v>
      </c>
      <c r="E339" s="1">
        <v>0</v>
      </c>
      <c r="F339" s="1">
        <v>0</v>
      </c>
      <c r="G339" s="1">
        <f t="shared" si="52"/>
        <v>5</v>
      </c>
      <c r="H339" s="1">
        <f t="shared" si="62"/>
        <v>1</v>
      </c>
      <c r="I339" s="1">
        <f t="shared" si="63"/>
        <v>0.1</v>
      </c>
      <c r="K339" t="str">
        <f t="shared" si="57"/>
        <v>MSM</v>
      </c>
      <c r="L339" t="str">
        <f t="shared" si="58"/>
        <v>Infected untreated</v>
      </c>
      <c r="M339" t="str">
        <f t="shared" si="59"/>
        <v>HIV Mortality</v>
      </c>
      <c r="N339" t="str">
        <f t="shared" si="60"/>
        <v>SW Programs</v>
      </c>
    </row>
    <row r="340" spans="1:14" x14ac:dyDescent="0.25">
      <c r="A340">
        <f t="shared" si="61"/>
        <v>339</v>
      </c>
      <c r="B340" s="1">
        <f t="shared" si="55"/>
        <v>4</v>
      </c>
      <c r="C340" s="1">
        <f t="shared" si="56"/>
        <v>4</v>
      </c>
      <c r="D340" s="1">
        <v>175</v>
      </c>
      <c r="E340" s="1">
        <v>0</v>
      </c>
      <c r="F340" s="1">
        <v>0</v>
      </c>
      <c r="G340" s="1">
        <f t="shared" si="52"/>
        <v>5</v>
      </c>
      <c r="H340" s="1">
        <f t="shared" si="62"/>
        <v>2</v>
      </c>
      <c r="I340" s="1">
        <f t="shared" si="63"/>
        <v>0.1</v>
      </c>
      <c r="K340" t="str">
        <f t="shared" si="57"/>
        <v>MSM</v>
      </c>
      <c r="L340" t="str">
        <f t="shared" si="58"/>
        <v>Infected treated</v>
      </c>
      <c r="M340" t="str">
        <f t="shared" si="59"/>
        <v>HIV Mortality</v>
      </c>
      <c r="N340" t="str">
        <f t="shared" si="60"/>
        <v>SW Programs</v>
      </c>
    </row>
    <row r="341" spans="1:14" x14ac:dyDescent="0.25">
      <c r="A341">
        <f t="shared" si="61"/>
        <v>340</v>
      </c>
      <c r="B341" s="1">
        <f t="shared" si="55"/>
        <v>4</v>
      </c>
      <c r="C341" s="1">
        <f t="shared" si="56"/>
        <v>4</v>
      </c>
      <c r="D341" s="1">
        <v>175</v>
      </c>
      <c r="E341" s="1">
        <v>0</v>
      </c>
      <c r="F341" s="1">
        <v>0</v>
      </c>
      <c r="G341" s="1">
        <f t="shared" si="52"/>
        <v>6</v>
      </c>
      <c r="H341" s="1">
        <f t="shared" si="62"/>
        <v>0</v>
      </c>
      <c r="I341" s="1">
        <f t="shared" si="63"/>
        <v>0.1</v>
      </c>
      <c r="K341" t="str">
        <f t="shared" si="57"/>
        <v>MSM</v>
      </c>
      <c r="L341" t="str">
        <f t="shared" si="58"/>
        <v>Uninfected</v>
      </c>
      <c r="M341" t="b">
        <f t="shared" si="59"/>
        <v>0</v>
      </c>
      <c r="N341" t="str">
        <f t="shared" si="60"/>
        <v>SW Programs</v>
      </c>
    </row>
    <row r="342" spans="1:14" x14ac:dyDescent="0.25">
      <c r="A342">
        <f t="shared" si="61"/>
        <v>341</v>
      </c>
      <c r="B342" s="1">
        <f t="shared" si="55"/>
        <v>4</v>
      </c>
      <c r="C342" s="1">
        <f t="shared" si="56"/>
        <v>4</v>
      </c>
      <c r="D342" s="1">
        <v>175</v>
      </c>
      <c r="E342" s="1">
        <v>0</v>
      </c>
      <c r="F342" s="1">
        <v>0</v>
      </c>
      <c r="G342" s="1">
        <f t="shared" si="52"/>
        <v>6</v>
      </c>
      <c r="H342" s="1">
        <f t="shared" si="62"/>
        <v>1</v>
      </c>
      <c r="I342" s="1">
        <f t="shared" si="63"/>
        <v>0.1</v>
      </c>
      <c r="K342" t="str">
        <f t="shared" si="57"/>
        <v>MSM</v>
      </c>
      <c r="L342" t="str">
        <f t="shared" si="58"/>
        <v>Infected untreated</v>
      </c>
      <c r="M342" t="b">
        <f t="shared" si="59"/>
        <v>0</v>
      </c>
      <c r="N342" t="str">
        <f t="shared" si="60"/>
        <v>SW Programs</v>
      </c>
    </row>
    <row r="343" spans="1:14" x14ac:dyDescent="0.25">
      <c r="A343">
        <f t="shared" si="61"/>
        <v>342</v>
      </c>
      <c r="B343" s="1">
        <f t="shared" si="55"/>
        <v>4</v>
      </c>
      <c r="C343" s="1">
        <f t="shared" si="56"/>
        <v>4</v>
      </c>
      <c r="D343" s="1">
        <v>175</v>
      </c>
      <c r="E343" s="1">
        <v>0</v>
      </c>
      <c r="F343" s="1">
        <v>0</v>
      </c>
      <c r="G343" s="1">
        <f t="shared" si="52"/>
        <v>6</v>
      </c>
      <c r="H343" s="1">
        <f t="shared" si="62"/>
        <v>2</v>
      </c>
      <c r="I343" s="1">
        <f t="shared" si="63"/>
        <v>0.1</v>
      </c>
      <c r="K343" t="str">
        <f t="shared" si="57"/>
        <v>MSM</v>
      </c>
      <c r="L343" t="str">
        <f t="shared" si="58"/>
        <v>Infected treated</v>
      </c>
      <c r="M343" t="b">
        <f t="shared" si="59"/>
        <v>0</v>
      </c>
      <c r="N343" t="str">
        <f t="shared" si="60"/>
        <v>SW Programs</v>
      </c>
    </row>
    <row r="344" spans="1:14" x14ac:dyDescent="0.25">
      <c r="A344">
        <f t="shared" si="61"/>
        <v>343</v>
      </c>
      <c r="B344" s="1">
        <f t="shared" si="55"/>
        <v>4</v>
      </c>
      <c r="C344" s="1">
        <f t="shared" si="56"/>
        <v>5</v>
      </c>
      <c r="D344" s="1">
        <v>175</v>
      </c>
      <c r="E344" s="1">
        <v>0</v>
      </c>
      <c r="F344" s="1">
        <v>0</v>
      </c>
      <c r="G344" s="1">
        <f t="shared" si="52"/>
        <v>1</v>
      </c>
      <c r="H344" s="1">
        <f t="shared" si="62"/>
        <v>0</v>
      </c>
      <c r="I344" s="1">
        <f t="shared" si="63"/>
        <v>0.1</v>
      </c>
      <c r="K344" t="str">
        <f t="shared" si="57"/>
        <v>IDU</v>
      </c>
      <c r="L344" t="str">
        <f t="shared" si="58"/>
        <v>Uninfected</v>
      </c>
      <c r="M344" t="str">
        <f t="shared" si="59"/>
        <v>Condom use</v>
      </c>
      <c r="N344" t="str">
        <f t="shared" si="60"/>
        <v>SW Programs</v>
      </c>
    </row>
    <row r="345" spans="1:14" x14ac:dyDescent="0.25">
      <c r="A345">
        <f t="shared" si="61"/>
        <v>344</v>
      </c>
      <c r="B345" s="1">
        <f t="shared" si="55"/>
        <v>4</v>
      </c>
      <c r="C345" s="1">
        <f t="shared" si="56"/>
        <v>5</v>
      </c>
      <c r="D345" s="1">
        <v>175</v>
      </c>
      <c r="E345" s="1">
        <v>0</v>
      </c>
      <c r="F345" s="1">
        <v>0</v>
      </c>
      <c r="G345" s="1">
        <f t="shared" si="52"/>
        <v>1</v>
      </c>
      <c r="H345" s="1">
        <f t="shared" si="62"/>
        <v>1</v>
      </c>
      <c r="I345" s="1">
        <f t="shared" si="63"/>
        <v>0.1</v>
      </c>
      <c r="K345" t="str">
        <f t="shared" si="57"/>
        <v>IDU</v>
      </c>
      <c r="L345" t="str">
        <f t="shared" si="58"/>
        <v>Infected untreated</v>
      </c>
      <c r="M345" t="str">
        <f t="shared" si="59"/>
        <v>Condom use</v>
      </c>
      <c r="N345" t="str">
        <f t="shared" si="60"/>
        <v>SW Programs</v>
      </c>
    </row>
    <row r="346" spans="1:14" x14ac:dyDescent="0.25">
      <c r="A346">
        <f t="shared" si="61"/>
        <v>345</v>
      </c>
      <c r="B346" s="1">
        <f t="shared" si="55"/>
        <v>4</v>
      </c>
      <c r="C346" s="1">
        <f t="shared" si="56"/>
        <v>5</v>
      </c>
      <c r="D346" s="1">
        <v>175</v>
      </c>
      <c r="E346" s="1">
        <v>0</v>
      </c>
      <c r="F346" s="1">
        <v>0</v>
      </c>
      <c r="G346" s="1">
        <f t="shared" si="52"/>
        <v>1</v>
      </c>
      <c r="H346" s="1">
        <f t="shared" si="62"/>
        <v>2</v>
      </c>
      <c r="I346" s="1">
        <f t="shared" si="63"/>
        <v>0.1</v>
      </c>
      <c r="K346" t="str">
        <f t="shared" si="57"/>
        <v>IDU</v>
      </c>
      <c r="L346" t="str">
        <f t="shared" si="58"/>
        <v>Infected treated</v>
      </c>
      <c r="M346" t="str">
        <f t="shared" si="59"/>
        <v>Condom use</v>
      </c>
      <c r="N346" t="str">
        <f t="shared" si="60"/>
        <v>SW Programs</v>
      </c>
    </row>
    <row r="347" spans="1:14" x14ac:dyDescent="0.25">
      <c r="A347">
        <f t="shared" si="61"/>
        <v>346</v>
      </c>
      <c r="B347" s="1">
        <f t="shared" si="55"/>
        <v>4</v>
      </c>
      <c r="C347" s="1">
        <f t="shared" si="56"/>
        <v>5</v>
      </c>
      <c r="D347" s="1">
        <v>175</v>
      </c>
      <c r="E347" s="1">
        <v>0</v>
      </c>
      <c r="F347" s="1">
        <v>0</v>
      </c>
      <c r="G347" s="1">
        <f t="shared" ref="G347:G410" si="64">G329</f>
        <v>2</v>
      </c>
      <c r="H347" s="1">
        <f t="shared" si="62"/>
        <v>0</v>
      </c>
      <c r="I347" s="1">
        <f t="shared" si="63"/>
        <v>0.1</v>
      </c>
      <c r="K347" t="str">
        <f t="shared" si="57"/>
        <v>IDU</v>
      </c>
      <c r="L347" t="str">
        <f t="shared" si="58"/>
        <v>Uninfected</v>
      </c>
      <c r="M347" t="str">
        <f t="shared" si="59"/>
        <v>Partners</v>
      </c>
      <c r="N347" t="str">
        <f t="shared" si="60"/>
        <v>SW Programs</v>
      </c>
    </row>
    <row r="348" spans="1:14" x14ac:dyDescent="0.25">
      <c r="A348">
        <f t="shared" si="61"/>
        <v>347</v>
      </c>
      <c r="B348" s="1">
        <f t="shared" si="55"/>
        <v>4</v>
      </c>
      <c r="C348" s="1">
        <f t="shared" si="56"/>
        <v>5</v>
      </c>
      <c r="D348" s="1">
        <v>175</v>
      </c>
      <c r="E348" s="1">
        <v>0</v>
      </c>
      <c r="F348" s="1">
        <v>0</v>
      </c>
      <c r="G348" s="1">
        <f t="shared" si="64"/>
        <v>2</v>
      </c>
      <c r="H348" s="1">
        <f t="shared" si="62"/>
        <v>1</v>
      </c>
      <c r="I348" s="1">
        <f t="shared" si="63"/>
        <v>0.1</v>
      </c>
      <c r="K348" t="str">
        <f t="shared" si="57"/>
        <v>IDU</v>
      </c>
      <c r="L348" t="str">
        <f t="shared" si="58"/>
        <v>Infected untreated</v>
      </c>
      <c r="M348" t="str">
        <f t="shared" si="59"/>
        <v>Partners</v>
      </c>
      <c r="N348" t="str">
        <f t="shared" si="60"/>
        <v>SW Programs</v>
      </c>
    </row>
    <row r="349" spans="1:14" x14ac:dyDescent="0.25">
      <c r="A349">
        <f t="shared" si="61"/>
        <v>348</v>
      </c>
      <c r="B349" s="1">
        <f t="shared" si="55"/>
        <v>4</v>
      </c>
      <c r="C349" s="1">
        <f t="shared" si="56"/>
        <v>5</v>
      </c>
      <c r="D349" s="1">
        <v>175</v>
      </c>
      <c r="E349" s="1">
        <v>0</v>
      </c>
      <c r="F349" s="1">
        <v>0</v>
      </c>
      <c r="G349" s="1">
        <f t="shared" si="64"/>
        <v>2</v>
      </c>
      <c r="H349" s="1">
        <f t="shared" si="62"/>
        <v>2</v>
      </c>
      <c r="I349" s="1">
        <f t="shared" si="63"/>
        <v>0.1</v>
      </c>
      <c r="K349" t="str">
        <f t="shared" si="57"/>
        <v>IDU</v>
      </c>
      <c r="L349" t="str">
        <f t="shared" si="58"/>
        <v>Infected treated</v>
      </c>
      <c r="M349" t="str">
        <f t="shared" si="59"/>
        <v>Partners</v>
      </c>
      <c r="N349" t="str">
        <f t="shared" si="60"/>
        <v>SW Programs</v>
      </c>
    </row>
    <row r="350" spans="1:14" x14ac:dyDescent="0.25">
      <c r="A350">
        <f t="shared" si="61"/>
        <v>349</v>
      </c>
      <c r="B350" s="1">
        <f t="shared" si="55"/>
        <v>4</v>
      </c>
      <c r="C350" s="1">
        <f t="shared" si="56"/>
        <v>5</v>
      </c>
      <c r="D350" s="1">
        <v>175</v>
      </c>
      <c r="E350" s="1">
        <v>0</v>
      </c>
      <c r="F350" s="1">
        <v>0</v>
      </c>
      <c r="G350" s="1">
        <f t="shared" si="64"/>
        <v>3</v>
      </c>
      <c r="H350" s="1">
        <f t="shared" si="62"/>
        <v>0</v>
      </c>
      <c r="I350" s="1">
        <f t="shared" si="63"/>
        <v>0.1</v>
      </c>
      <c r="K350" t="str">
        <f t="shared" si="57"/>
        <v>IDU</v>
      </c>
      <c r="L350" t="str">
        <f t="shared" si="58"/>
        <v>Uninfected</v>
      </c>
      <c r="M350" t="str">
        <f t="shared" si="59"/>
        <v>Needles</v>
      </c>
      <c r="N350" t="str">
        <f t="shared" si="60"/>
        <v>SW Programs</v>
      </c>
    </row>
    <row r="351" spans="1:14" x14ac:dyDescent="0.25">
      <c r="A351">
        <f t="shared" si="61"/>
        <v>350</v>
      </c>
      <c r="B351" s="1">
        <f t="shared" si="55"/>
        <v>4</v>
      </c>
      <c r="C351" s="1">
        <f t="shared" si="56"/>
        <v>5</v>
      </c>
      <c r="D351" s="1">
        <v>175</v>
      </c>
      <c r="E351" s="1">
        <v>0</v>
      </c>
      <c r="F351" s="1">
        <v>0</v>
      </c>
      <c r="G351" s="1">
        <f t="shared" si="64"/>
        <v>3</v>
      </c>
      <c r="H351" s="1">
        <f t="shared" si="62"/>
        <v>1</v>
      </c>
      <c r="I351" s="1">
        <f t="shared" si="63"/>
        <v>0.1</v>
      </c>
      <c r="K351" t="str">
        <f t="shared" si="57"/>
        <v>IDU</v>
      </c>
      <c r="L351" t="str">
        <f t="shared" si="58"/>
        <v>Infected untreated</v>
      </c>
      <c r="M351" t="str">
        <f t="shared" si="59"/>
        <v>Needles</v>
      </c>
      <c r="N351" t="str">
        <f t="shared" si="60"/>
        <v>SW Programs</v>
      </c>
    </row>
    <row r="352" spans="1:14" x14ac:dyDescent="0.25">
      <c r="A352">
        <f t="shared" si="61"/>
        <v>351</v>
      </c>
      <c r="B352" s="1">
        <f t="shared" si="55"/>
        <v>4</v>
      </c>
      <c r="C352" s="1">
        <f t="shared" si="56"/>
        <v>5</v>
      </c>
      <c r="D352" s="1">
        <v>175</v>
      </c>
      <c r="E352" s="1">
        <v>0</v>
      </c>
      <c r="F352" s="1">
        <v>0</v>
      </c>
      <c r="G352" s="1">
        <f t="shared" si="64"/>
        <v>3</v>
      </c>
      <c r="H352" s="1">
        <f t="shared" si="62"/>
        <v>2</v>
      </c>
      <c r="I352" s="1">
        <f t="shared" si="63"/>
        <v>0.1</v>
      </c>
      <c r="K352" t="str">
        <f t="shared" si="57"/>
        <v>IDU</v>
      </c>
      <c r="L352" t="str">
        <f t="shared" si="58"/>
        <v>Infected treated</v>
      </c>
      <c r="M352" t="str">
        <f t="shared" si="59"/>
        <v>Needles</v>
      </c>
      <c r="N352" t="str">
        <f t="shared" si="60"/>
        <v>SW Programs</v>
      </c>
    </row>
    <row r="353" spans="1:14" x14ac:dyDescent="0.25">
      <c r="A353">
        <f t="shared" si="61"/>
        <v>352</v>
      </c>
      <c r="B353" s="1">
        <f t="shared" si="55"/>
        <v>4</v>
      </c>
      <c r="C353" s="1">
        <f t="shared" si="56"/>
        <v>5</v>
      </c>
      <c r="D353" s="1">
        <v>175</v>
      </c>
      <c r="E353" s="1">
        <v>0</v>
      </c>
      <c r="F353" s="1">
        <v>0</v>
      </c>
      <c r="G353" s="1">
        <f t="shared" si="64"/>
        <v>4</v>
      </c>
      <c r="H353" s="1">
        <f t="shared" si="62"/>
        <v>0</v>
      </c>
      <c r="I353" s="1">
        <f t="shared" si="63"/>
        <v>0.1</v>
      </c>
      <c r="K353" t="str">
        <f t="shared" si="57"/>
        <v>IDU</v>
      </c>
      <c r="L353" t="str">
        <f t="shared" si="58"/>
        <v>Uninfected</v>
      </c>
      <c r="M353" t="str">
        <f t="shared" si="59"/>
        <v>HIV Progression</v>
      </c>
      <c r="N353" t="str">
        <f t="shared" si="60"/>
        <v>SW Programs</v>
      </c>
    </row>
    <row r="354" spans="1:14" x14ac:dyDescent="0.25">
      <c r="A354">
        <f t="shared" si="61"/>
        <v>353</v>
      </c>
      <c r="B354" s="1">
        <f t="shared" si="55"/>
        <v>4</v>
      </c>
      <c r="C354" s="1">
        <f t="shared" si="56"/>
        <v>5</v>
      </c>
      <c r="D354" s="1">
        <v>175</v>
      </c>
      <c r="E354" s="1">
        <v>0</v>
      </c>
      <c r="F354" s="1">
        <v>0</v>
      </c>
      <c r="G354" s="1">
        <f t="shared" si="64"/>
        <v>4</v>
      </c>
      <c r="H354" s="1">
        <f t="shared" si="62"/>
        <v>1</v>
      </c>
      <c r="I354" s="1">
        <f t="shared" si="63"/>
        <v>0.1</v>
      </c>
      <c r="K354" t="str">
        <f t="shared" si="57"/>
        <v>IDU</v>
      </c>
      <c r="L354" t="str">
        <f t="shared" si="58"/>
        <v>Infected untreated</v>
      </c>
      <c r="M354" t="str">
        <f t="shared" si="59"/>
        <v>HIV Progression</v>
      </c>
      <c r="N354" t="str">
        <f t="shared" si="60"/>
        <v>SW Programs</v>
      </c>
    </row>
    <row r="355" spans="1:14" x14ac:dyDescent="0.25">
      <c r="A355">
        <f t="shared" si="61"/>
        <v>354</v>
      </c>
      <c r="B355" s="1">
        <f t="shared" si="55"/>
        <v>4</v>
      </c>
      <c r="C355" s="1">
        <f t="shared" si="56"/>
        <v>5</v>
      </c>
      <c r="D355" s="1">
        <v>175</v>
      </c>
      <c r="E355" s="1">
        <v>0</v>
      </c>
      <c r="F355" s="1">
        <v>0</v>
      </c>
      <c r="G355" s="1">
        <f t="shared" si="64"/>
        <v>4</v>
      </c>
      <c r="H355" s="1">
        <f t="shared" si="62"/>
        <v>2</v>
      </c>
      <c r="I355" s="1">
        <f t="shared" si="63"/>
        <v>0.1</v>
      </c>
      <c r="K355" t="str">
        <f t="shared" si="57"/>
        <v>IDU</v>
      </c>
      <c r="L355" t="str">
        <f t="shared" si="58"/>
        <v>Infected treated</v>
      </c>
      <c r="M355" t="str">
        <f t="shared" si="59"/>
        <v>HIV Progression</v>
      </c>
      <c r="N355" t="str">
        <f t="shared" si="60"/>
        <v>SW Programs</v>
      </c>
    </row>
    <row r="356" spans="1:14" x14ac:dyDescent="0.25">
      <c r="A356">
        <f t="shared" si="61"/>
        <v>355</v>
      </c>
      <c r="B356" s="1">
        <f t="shared" si="55"/>
        <v>4</v>
      </c>
      <c r="C356" s="1">
        <f t="shared" si="56"/>
        <v>5</v>
      </c>
      <c r="D356" s="1">
        <v>175</v>
      </c>
      <c r="E356" s="1">
        <v>0</v>
      </c>
      <c r="F356" s="1">
        <v>0</v>
      </c>
      <c r="G356" s="1">
        <f t="shared" si="64"/>
        <v>5</v>
      </c>
      <c r="H356" s="1">
        <f t="shared" si="62"/>
        <v>0</v>
      </c>
      <c r="I356" s="1">
        <f t="shared" si="63"/>
        <v>0.1</v>
      </c>
      <c r="K356" t="str">
        <f t="shared" si="57"/>
        <v>IDU</v>
      </c>
      <c r="L356" t="str">
        <f t="shared" si="58"/>
        <v>Uninfected</v>
      </c>
      <c r="M356" t="str">
        <f t="shared" si="59"/>
        <v>HIV Mortality</v>
      </c>
      <c r="N356" t="str">
        <f t="shared" si="60"/>
        <v>SW Programs</v>
      </c>
    </row>
    <row r="357" spans="1:14" x14ac:dyDescent="0.25">
      <c r="A357">
        <f t="shared" si="61"/>
        <v>356</v>
      </c>
      <c r="B357" s="1">
        <f t="shared" si="55"/>
        <v>4</v>
      </c>
      <c r="C357" s="1">
        <f t="shared" si="56"/>
        <v>5</v>
      </c>
      <c r="D357" s="1">
        <v>175</v>
      </c>
      <c r="E357" s="1">
        <v>0</v>
      </c>
      <c r="F357" s="1">
        <v>0</v>
      </c>
      <c r="G357" s="1">
        <f t="shared" si="64"/>
        <v>5</v>
      </c>
      <c r="H357" s="1">
        <f t="shared" si="62"/>
        <v>1</v>
      </c>
      <c r="I357" s="1">
        <f t="shared" si="63"/>
        <v>0.1</v>
      </c>
      <c r="K357" t="str">
        <f t="shared" si="57"/>
        <v>IDU</v>
      </c>
      <c r="L357" t="str">
        <f t="shared" si="58"/>
        <v>Infected untreated</v>
      </c>
      <c r="M357" t="str">
        <f t="shared" si="59"/>
        <v>HIV Mortality</v>
      </c>
      <c r="N357" t="str">
        <f t="shared" si="60"/>
        <v>SW Programs</v>
      </c>
    </row>
    <row r="358" spans="1:14" x14ac:dyDescent="0.25">
      <c r="A358">
        <f t="shared" si="61"/>
        <v>357</v>
      </c>
      <c r="B358" s="1">
        <f t="shared" si="55"/>
        <v>4</v>
      </c>
      <c r="C358" s="1">
        <f t="shared" si="56"/>
        <v>5</v>
      </c>
      <c r="D358" s="1">
        <v>175</v>
      </c>
      <c r="E358" s="1">
        <v>0</v>
      </c>
      <c r="F358" s="1">
        <v>0</v>
      </c>
      <c r="G358" s="1">
        <f t="shared" si="64"/>
        <v>5</v>
      </c>
      <c r="H358" s="1">
        <f t="shared" si="62"/>
        <v>2</v>
      </c>
      <c r="I358" s="1">
        <f t="shared" si="63"/>
        <v>0.1</v>
      </c>
      <c r="K358" t="str">
        <f t="shared" si="57"/>
        <v>IDU</v>
      </c>
      <c r="L358" t="str">
        <f t="shared" si="58"/>
        <v>Infected treated</v>
      </c>
      <c r="M358" t="str">
        <f t="shared" si="59"/>
        <v>HIV Mortality</v>
      </c>
      <c r="N358" t="str">
        <f t="shared" si="60"/>
        <v>SW Programs</v>
      </c>
    </row>
    <row r="359" spans="1:14" x14ac:dyDescent="0.25">
      <c r="A359">
        <f t="shared" si="61"/>
        <v>358</v>
      </c>
      <c r="B359" s="1">
        <f t="shared" si="55"/>
        <v>4</v>
      </c>
      <c r="C359" s="1">
        <f t="shared" si="56"/>
        <v>5</v>
      </c>
      <c r="D359" s="1">
        <v>175</v>
      </c>
      <c r="E359" s="1">
        <v>0</v>
      </c>
      <c r="F359" s="1">
        <v>0</v>
      </c>
      <c r="G359" s="1">
        <f t="shared" si="64"/>
        <v>6</v>
      </c>
      <c r="H359" s="1">
        <f t="shared" si="62"/>
        <v>0</v>
      </c>
      <c r="I359" s="1">
        <f t="shared" si="63"/>
        <v>0.1</v>
      </c>
      <c r="K359" t="str">
        <f t="shared" si="57"/>
        <v>IDU</v>
      </c>
      <c r="L359" t="str">
        <f t="shared" si="58"/>
        <v>Uninfected</v>
      </c>
      <c r="M359" t="b">
        <f t="shared" si="59"/>
        <v>0</v>
      </c>
      <c r="N359" t="str">
        <f t="shared" si="60"/>
        <v>SW Programs</v>
      </c>
    </row>
    <row r="360" spans="1:14" x14ac:dyDescent="0.25">
      <c r="A360">
        <f t="shared" si="61"/>
        <v>359</v>
      </c>
      <c r="B360" s="1">
        <f t="shared" si="55"/>
        <v>4</v>
      </c>
      <c r="C360" s="1">
        <f t="shared" si="56"/>
        <v>5</v>
      </c>
      <c r="D360" s="1">
        <v>175</v>
      </c>
      <c r="E360" s="1">
        <v>0</v>
      </c>
      <c r="F360" s="1">
        <v>0</v>
      </c>
      <c r="G360" s="1">
        <f t="shared" si="64"/>
        <v>6</v>
      </c>
      <c r="H360" s="1">
        <f t="shared" si="62"/>
        <v>1</v>
      </c>
      <c r="I360" s="1">
        <f t="shared" si="63"/>
        <v>0.1</v>
      </c>
      <c r="K360" t="str">
        <f t="shared" si="57"/>
        <v>IDU</v>
      </c>
      <c r="L360" t="str">
        <f t="shared" si="58"/>
        <v>Infected untreated</v>
      </c>
      <c r="M360" t="b">
        <f t="shared" si="59"/>
        <v>0</v>
      </c>
      <c r="N360" t="str">
        <f t="shared" si="60"/>
        <v>SW Programs</v>
      </c>
    </row>
    <row r="361" spans="1:14" x14ac:dyDescent="0.25">
      <c r="A361">
        <f t="shared" si="61"/>
        <v>360</v>
      </c>
      <c r="B361" s="1">
        <f t="shared" si="55"/>
        <v>4</v>
      </c>
      <c r="C361" s="1">
        <f t="shared" si="56"/>
        <v>5</v>
      </c>
      <c r="D361" s="1">
        <v>175</v>
      </c>
      <c r="E361" s="1">
        <v>0</v>
      </c>
      <c r="F361" s="1">
        <v>0</v>
      </c>
      <c r="G361" s="1">
        <f t="shared" si="64"/>
        <v>6</v>
      </c>
      <c r="H361" s="1">
        <f t="shared" si="62"/>
        <v>2</v>
      </c>
      <c r="I361" s="1">
        <f t="shared" si="63"/>
        <v>0.1</v>
      </c>
      <c r="K361" t="str">
        <f t="shared" si="57"/>
        <v>IDU</v>
      </c>
      <c r="L361" t="str">
        <f t="shared" si="58"/>
        <v>Infected treated</v>
      </c>
      <c r="M361" t="b">
        <f t="shared" si="59"/>
        <v>0</v>
      </c>
      <c r="N361" t="str">
        <f t="shared" si="60"/>
        <v>SW Programs</v>
      </c>
    </row>
    <row r="362" spans="1:14" x14ac:dyDescent="0.25">
      <c r="A362">
        <f t="shared" si="61"/>
        <v>361</v>
      </c>
      <c r="B362" s="1">
        <f t="shared" si="55"/>
        <v>5</v>
      </c>
      <c r="C362" s="1">
        <f t="shared" si="56"/>
        <v>1</v>
      </c>
      <c r="D362" s="1">
        <v>175</v>
      </c>
      <c r="E362" s="1">
        <v>0</v>
      </c>
      <c r="F362" s="1">
        <v>0</v>
      </c>
      <c r="G362" s="1">
        <f t="shared" si="64"/>
        <v>1</v>
      </c>
      <c r="H362" s="1">
        <f t="shared" si="62"/>
        <v>0</v>
      </c>
      <c r="I362" s="1">
        <f t="shared" si="63"/>
        <v>0.1</v>
      </c>
      <c r="K362" t="str">
        <f t="shared" si="57"/>
        <v>GenPopMale</v>
      </c>
      <c r="L362" t="str">
        <f t="shared" si="58"/>
        <v>Uninfected</v>
      </c>
      <c r="M362" t="str">
        <f t="shared" si="59"/>
        <v>Condom use</v>
      </c>
      <c r="N362" t="str">
        <f t="shared" si="60"/>
        <v>NEP</v>
      </c>
    </row>
    <row r="363" spans="1:14" x14ac:dyDescent="0.25">
      <c r="A363">
        <f t="shared" si="61"/>
        <v>362</v>
      </c>
      <c r="B363" s="1">
        <f t="shared" si="55"/>
        <v>5</v>
      </c>
      <c r="C363" s="1">
        <f t="shared" si="56"/>
        <v>1</v>
      </c>
      <c r="D363" s="1">
        <v>175</v>
      </c>
      <c r="E363" s="1">
        <v>0</v>
      </c>
      <c r="F363" s="1">
        <v>0</v>
      </c>
      <c r="G363" s="1">
        <f t="shared" si="64"/>
        <v>1</v>
      </c>
      <c r="H363" s="1">
        <f t="shared" si="62"/>
        <v>1</v>
      </c>
      <c r="I363" s="1">
        <f t="shared" si="63"/>
        <v>0.1</v>
      </c>
      <c r="K363" t="str">
        <f t="shared" si="57"/>
        <v>GenPopMale</v>
      </c>
      <c r="L363" t="str">
        <f t="shared" si="58"/>
        <v>Infected untreated</v>
      </c>
      <c r="M363" t="str">
        <f t="shared" si="59"/>
        <v>Condom use</v>
      </c>
      <c r="N363" t="str">
        <f t="shared" si="60"/>
        <v>NEP</v>
      </c>
    </row>
    <row r="364" spans="1:14" x14ac:dyDescent="0.25">
      <c r="A364">
        <f t="shared" si="61"/>
        <v>363</v>
      </c>
      <c r="B364" s="1">
        <f t="shared" si="55"/>
        <v>5</v>
      </c>
      <c r="C364" s="1">
        <f t="shared" si="56"/>
        <v>1</v>
      </c>
      <c r="D364" s="1">
        <v>175</v>
      </c>
      <c r="E364" s="1">
        <v>0</v>
      </c>
      <c r="F364" s="1">
        <v>0</v>
      </c>
      <c r="G364" s="1">
        <f t="shared" si="64"/>
        <v>1</v>
      </c>
      <c r="H364" s="1">
        <f t="shared" si="62"/>
        <v>2</v>
      </c>
      <c r="I364" s="1">
        <f t="shared" si="63"/>
        <v>0.1</v>
      </c>
      <c r="K364" t="str">
        <f t="shared" si="57"/>
        <v>GenPopMale</v>
      </c>
      <c r="L364" t="str">
        <f t="shared" si="58"/>
        <v>Infected treated</v>
      </c>
      <c r="M364" t="str">
        <f t="shared" si="59"/>
        <v>Condom use</v>
      </c>
      <c r="N364" t="str">
        <f t="shared" si="60"/>
        <v>NEP</v>
      </c>
    </row>
    <row r="365" spans="1:14" x14ac:dyDescent="0.25">
      <c r="A365">
        <f t="shared" si="61"/>
        <v>364</v>
      </c>
      <c r="B365" s="1">
        <f t="shared" si="55"/>
        <v>5</v>
      </c>
      <c r="C365" s="1">
        <f t="shared" si="56"/>
        <v>1</v>
      </c>
      <c r="D365" s="1">
        <v>175</v>
      </c>
      <c r="E365" s="1">
        <v>0</v>
      </c>
      <c r="F365" s="1">
        <v>0</v>
      </c>
      <c r="G365" s="1">
        <f t="shared" si="64"/>
        <v>2</v>
      </c>
      <c r="H365" s="1">
        <f t="shared" si="62"/>
        <v>0</v>
      </c>
      <c r="I365" s="1">
        <f t="shared" si="63"/>
        <v>0.1</v>
      </c>
      <c r="K365" t="str">
        <f t="shared" si="57"/>
        <v>GenPopMale</v>
      </c>
      <c r="L365" t="str">
        <f t="shared" si="58"/>
        <v>Uninfected</v>
      </c>
      <c r="M365" t="str">
        <f t="shared" si="59"/>
        <v>Partners</v>
      </c>
      <c r="N365" t="str">
        <f t="shared" si="60"/>
        <v>NEP</v>
      </c>
    </row>
    <row r="366" spans="1:14" x14ac:dyDescent="0.25">
      <c r="A366">
        <f t="shared" si="61"/>
        <v>365</v>
      </c>
      <c r="B366" s="1">
        <f t="shared" si="55"/>
        <v>5</v>
      </c>
      <c r="C366" s="1">
        <f t="shared" si="56"/>
        <v>1</v>
      </c>
      <c r="D366" s="1">
        <v>175</v>
      </c>
      <c r="E366" s="1">
        <v>0</v>
      </c>
      <c r="F366" s="1">
        <v>0</v>
      </c>
      <c r="G366" s="1">
        <f t="shared" si="64"/>
        <v>2</v>
      </c>
      <c r="H366" s="1">
        <f t="shared" si="62"/>
        <v>1</v>
      </c>
      <c r="I366" s="1">
        <f t="shared" si="63"/>
        <v>0.1</v>
      </c>
      <c r="K366" t="str">
        <f t="shared" si="57"/>
        <v>GenPopMale</v>
      </c>
      <c r="L366" t="str">
        <f t="shared" si="58"/>
        <v>Infected untreated</v>
      </c>
      <c r="M366" t="str">
        <f t="shared" si="59"/>
        <v>Partners</v>
      </c>
      <c r="N366" t="str">
        <f t="shared" si="60"/>
        <v>NEP</v>
      </c>
    </row>
    <row r="367" spans="1:14" x14ac:dyDescent="0.25">
      <c r="A367">
        <f t="shared" si="61"/>
        <v>366</v>
      </c>
      <c r="B367" s="1">
        <f t="shared" si="55"/>
        <v>5</v>
      </c>
      <c r="C367" s="1">
        <f t="shared" si="56"/>
        <v>1</v>
      </c>
      <c r="D367" s="1">
        <v>175</v>
      </c>
      <c r="E367" s="1">
        <v>0</v>
      </c>
      <c r="F367" s="1">
        <v>0</v>
      </c>
      <c r="G367" s="1">
        <f t="shared" si="64"/>
        <v>2</v>
      </c>
      <c r="H367" s="1">
        <f t="shared" si="62"/>
        <v>2</v>
      </c>
      <c r="I367" s="1">
        <f t="shared" si="63"/>
        <v>0.1</v>
      </c>
      <c r="K367" t="str">
        <f t="shared" si="57"/>
        <v>GenPopMale</v>
      </c>
      <c r="L367" t="str">
        <f t="shared" si="58"/>
        <v>Infected treated</v>
      </c>
      <c r="M367" t="str">
        <f t="shared" si="59"/>
        <v>Partners</v>
      </c>
      <c r="N367" t="str">
        <f t="shared" si="60"/>
        <v>NEP</v>
      </c>
    </row>
    <row r="368" spans="1:14" x14ac:dyDescent="0.25">
      <c r="A368">
        <f t="shared" si="61"/>
        <v>367</v>
      </c>
      <c r="B368" s="1">
        <f t="shared" si="55"/>
        <v>5</v>
      </c>
      <c r="C368" s="1">
        <f t="shared" si="56"/>
        <v>1</v>
      </c>
      <c r="D368" s="1">
        <v>175</v>
      </c>
      <c r="E368" s="1">
        <v>0</v>
      </c>
      <c r="F368" s="1">
        <v>0</v>
      </c>
      <c r="G368" s="1">
        <f t="shared" si="64"/>
        <v>3</v>
      </c>
      <c r="H368" s="1">
        <f t="shared" si="62"/>
        <v>0</v>
      </c>
      <c r="I368" s="1">
        <f t="shared" si="63"/>
        <v>0.1</v>
      </c>
      <c r="K368" t="str">
        <f t="shared" si="57"/>
        <v>GenPopMale</v>
      </c>
      <c r="L368" t="str">
        <f t="shared" si="58"/>
        <v>Uninfected</v>
      </c>
      <c r="M368" t="str">
        <f t="shared" si="59"/>
        <v>Needles</v>
      </c>
      <c r="N368" t="str">
        <f t="shared" si="60"/>
        <v>NEP</v>
      </c>
    </row>
    <row r="369" spans="1:14" x14ac:dyDescent="0.25">
      <c r="A369">
        <f t="shared" si="61"/>
        <v>368</v>
      </c>
      <c r="B369" s="1">
        <f t="shared" si="55"/>
        <v>5</v>
      </c>
      <c r="C369" s="1">
        <f t="shared" si="56"/>
        <v>1</v>
      </c>
      <c r="D369" s="1">
        <v>175</v>
      </c>
      <c r="E369" s="1">
        <v>0</v>
      </c>
      <c r="F369" s="1">
        <v>0</v>
      </c>
      <c r="G369" s="1">
        <f t="shared" si="64"/>
        <v>3</v>
      </c>
      <c r="H369" s="1">
        <f t="shared" si="62"/>
        <v>1</v>
      </c>
      <c r="I369" s="1">
        <f t="shared" si="63"/>
        <v>0.1</v>
      </c>
      <c r="K369" t="str">
        <f t="shared" si="57"/>
        <v>GenPopMale</v>
      </c>
      <c r="L369" t="str">
        <f t="shared" si="58"/>
        <v>Infected untreated</v>
      </c>
      <c r="M369" t="str">
        <f t="shared" si="59"/>
        <v>Needles</v>
      </c>
      <c r="N369" t="str">
        <f t="shared" si="60"/>
        <v>NEP</v>
      </c>
    </row>
    <row r="370" spans="1:14" x14ac:dyDescent="0.25">
      <c r="A370">
        <f t="shared" si="61"/>
        <v>369</v>
      </c>
      <c r="B370" s="1">
        <f t="shared" si="55"/>
        <v>5</v>
      </c>
      <c r="C370" s="1">
        <f t="shared" si="56"/>
        <v>1</v>
      </c>
      <c r="D370" s="1">
        <v>175</v>
      </c>
      <c r="E370" s="1">
        <v>0</v>
      </c>
      <c r="F370" s="1">
        <v>0</v>
      </c>
      <c r="G370" s="1">
        <f t="shared" si="64"/>
        <v>3</v>
      </c>
      <c r="H370" s="1">
        <f t="shared" si="62"/>
        <v>2</v>
      </c>
      <c r="I370" s="1">
        <f t="shared" si="63"/>
        <v>0.1</v>
      </c>
      <c r="K370" t="str">
        <f t="shared" si="57"/>
        <v>GenPopMale</v>
      </c>
      <c r="L370" t="str">
        <f t="shared" si="58"/>
        <v>Infected treated</v>
      </c>
      <c r="M370" t="str">
        <f t="shared" si="59"/>
        <v>Needles</v>
      </c>
      <c r="N370" t="str">
        <f t="shared" si="60"/>
        <v>NEP</v>
      </c>
    </row>
    <row r="371" spans="1:14" x14ac:dyDescent="0.25">
      <c r="A371">
        <f t="shared" si="61"/>
        <v>370</v>
      </c>
      <c r="B371" s="1">
        <f t="shared" si="55"/>
        <v>5</v>
      </c>
      <c r="C371" s="1">
        <f t="shared" si="56"/>
        <v>1</v>
      </c>
      <c r="D371" s="1">
        <v>175</v>
      </c>
      <c r="E371" s="1">
        <v>0</v>
      </c>
      <c r="F371" s="1">
        <v>0</v>
      </c>
      <c r="G371" s="1">
        <f t="shared" si="64"/>
        <v>4</v>
      </c>
      <c r="H371" s="1">
        <f t="shared" si="62"/>
        <v>0</v>
      </c>
      <c r="I371" s="1">
        <f t="shared" si="63"/>
        <v>0.1</v>
      </c>
      <c r="K371" t="str">
        <f t="shared" si="57"/>
        <v>GenPopMale</v>
      </c>
      <c r="L371" t="str">
        <f t="shared" si="58"/>
        <v>Uninfected</v>
      </c>
      <c r="M371" t="str">
        <f t="shared" si="59"/>
        <v>HIV Progression</v>
      </c>
      <c r="N371" t="str">
        <f t="shared" si="60"/>
        <v>NEP</v>
      </c>
    </row>
    <row r="372" spans="1:14" x14ac:dyDescent="0.25">
      <c r="A372">
        <f t="shared" si="61"/>
        <v>371</v>
      </c>
      <c r="B372" s="1">
        <f t="shared" si="55"/>
        <v>5</v>
      </c>
      <c r="C372" s="1">
        <f t="shared" si="56"/>
        <v>1</v>
      </c>
      <c r="D372" s="1">
        <v>175</v>
      </c>
      <c r="E372" s="1">
        <v>0</v>
      </c>
      <c r="F372" s="1">
        <v>0</v>
      </c>
      <c r="G372" s="1">
        <f t="shared" si="64"/>
        <v>4</v>
      </c>
      <c r="H372" s="1">
        <f t="shared" si="62"/>
        <v>1</v>
      </c>
      <c r="I372" s="1">
        <f t="shared" si="63"/>
        <v>0.1</v>
      </c>
      <c r="K372" t="str">
        <f t="shared" si="57"/>
        <v>GenPopMale</v>
      </c>
      <c r="L372" t="str">
        <f t="shared" si="58"/>
        <v>Infected untreated</v>
      </c>
      <c r="M372" t="str">
        <f t="shared" si="59"/>
        <v>HIV Progression</v>
      </c>
      <c r="N372" t="str">
        <f t="shared" si="60"/>
        <v>NEP</v>
      </c>
    </row>
    <row r="373" spans="1:14" x14ac:dyDescent="0.25">
      <c r="A373">
        <f t="shared" si="61"/>
        <v>372</v>
      </c>
      <c r="B373" s="1">
        <f t="shared" si="55"/>
        <v>5</v>
      </c>
      <c r="C373" s="1">
        <f t="shared" si="56"/>
        <v>1</v>
      </c>
      <c r="D373" s="1">
        <v>175</v>
      </c>
      <c r="E373" s="1">
        <v>0</v>
      </c>
      <c r="F373" s="1">
        <v>0</v>
      </c>
      <c r="G373" s="1">
        <f t="shared" si="64"/>
        <v>4</v>
      </c>
      <c r="H373" s="1">
        <f t="shared" si="62"/>
        <v>2</v>
      </c>
      <c r="I373" s="1">
        <f t="shared" si="63"/>
        <v>0.1</v>
      </c>
      <c r="K373" t="str">
        <f t="shared" si="57"/>
        <v>GenPopMale</v>
      </c>
      <c r="L373" t="str">
        <f t="shared" si="58"/>
        <v>Infected treated</v>
      </c>
      <c r="M373" t="str">
        <f t="shared" si="59"/>
        <v>HIV Progression</v>
      </c>
      <c r="N373" t="str">
        <f t="shared" si="60"/>
        <v>NEP</v>
      </c>
    </row>
    <row r="374" spans="1:14" x14ac:dyDescent="0.25">
      <c r="A374">
        <f t="shared" si="61"/>
        <v>373</v>
      </c>
      <c r="B374" s="1">
        <f t="shared" si="55"/>
        <v>5</v>
      </c>
      <c r="C374" s="1">
        <f t="shared" si="56"/>
        <v>1</v>
      </c>
      <c r="D374" s="1">
        <v>175</v>
      </c>
      <c r="E374" s="1">
        <v>0</v>
      </c>
      <c r="F374" s="1">
        <v>0</v>
      </c>
      <c r="G374" s="1">
        <f t="shared" si="64"/>
        <v>5</v>
      </c>
      <c r="H374" s="1">
        <f t="shared" si="62"/>
        <v>0</v>
      </c>
      <c r="I374" s="1">
        <f t="shared" si="63"/>
        <v>0.1</v>
      </c>
      <c r="K374" t="str">
        <f t="shared" si="57"/>
        <v>GenPopMale</v>
      </c>
      <c r="L374" t="str">
        <f t="shared" si="58"/>
        <v>Uninfected</v>
      </c>
      <c r="M374" t="str">
        <f t="shared" si="59"/>
        <v>HIV Mortality</v>
      </c>
      <c r="N374" t="str">
        <f t="shared" si="60"/>
        <v>NEP</v>
      </c>
    </row>
    <row r="375" spans="1:14" x14ac:dyDescent="0.25">
      <c r="A375">
        <f t="shared" si="61"/>
        <v>374</v>
      </c>
      <c r="B375" s="1">
        <f t="shared" si="55"/>
        <v>5</v>
      </c>
      <c r="C375" s="1">
        <f t="shared" si="56"/>
        <v>1</v>
      </c>
      <c r="D375" s="1">
        <v>175</v>
      </c>
      <c r="E375" s="1">
        <v>0</v>
      </c>
      <c r="F375" s="1">
        <v>0</v>
      </c>
      <c r="G375" s="1">
        <f t="shared" si="64"/>
        <v>5</v>
      </c>
      <c r="H375" s="1">
        <f t="shared" si="62"/>
        <v>1</v>
      </c>
      <c r="I375" s="1">
        <f t="shared" si="63"/>
        <v>0.1</v>
      </c>
      <c r="K375" t="str">
        <f t="shared" si="57"/>
        <v>GenPopMale</v>
      </c>
      <c r="L375" t="str">
        <f t="shared" si="58"/>
        <v>Infected untreated</v>
      </c>
      <c r="M375" t="str">
        <f t="shared" si="59"/>
        <v>HIV Mortality</v>
      </c>
      <c r="N375" t="str">
        <f t="shared" si="60"/>
        <v>NEP</v>
      </c>
    </row>
    <row r="376" spans="1:14" x14ac:dyDescent="0.25">
      <c r="A376">
        <f t="shared" si="61"/>
        <v>375</v>
      </c>
      <c r="B376" s="1">
        <f t="shared" si="55"/>
        <v>5</v>
      </c>
      <c r="C376" s="1">
        <f t="shared" si="56"/>
        <v>1</v>
      </c>
      <c r="D376" s="1">
        <v>175</v>
      </c>
      <c r="E376" s="1">
        <v>0</v>
      </c>
      <c r="F376" s="1">
        <v>0</v>
      </c>
      <c r="G376" s="1">
        <f t="shared" si="64"/>
        <v>5</v>
      </c>
      <c r="H376" s="1">
        <f t="shared" si="62"/>
        <v>2</v>
      </c>
      <c r="I376" s="1">
        <f t="shared" si="63"/>
        <v>0.1</v>
      </c>
      <c r="K376" t="str">
        <f t="shared" si="57"/>
        <v>GenPopMale</v>
      </c>
      <c r="L376" t="str">
        <f t="shared" si="58"/>
        <v>Infected treated</v>
      </c>
      <c r="M376" t="str">
        <f t="shared" si="59"/>
        <v>HIV Mortality</v>
      </c>
      <c r="N376" t="str">
        <f t="shared" si="60"/>
        <v>NEP</v>
      </c>
    </row>
    <row r="377" spans="1:14" x14ac:dyDescent="0.25">
      <c r="A377">
        <f t="shared" si="61"/>
        <v>376</v>
      </c>
      <c r="B377" s="1">
        <f t="shared" si="55"/>
        <v>5</v>
      </c>
      <c r="C377" s="1">
        <f t="shared" si="56"/>
        <v>1</v>
      </c>
      <c r="D377" s="1">
        <v>175</v>
      </c>
      <c r="E377" s="1">
        <v>0</v>
      </c>
      <c r="F377" s="1">
        <v>0</v>
      </c>
      <c r="G377" s="1">
        <f t="shared" si="64"/>
        <v>6</v>
      </c>
      <c r="H377" s="1">
        <f t="shared" si="62"/>
        <v>0</v>
      </c>
      <c r="I377" s="1">
        <f t="shared" si="63"/>
        <v>0.1</v>
      </c>
      <c r="K377" t="str">
        <f t="shared" si="57"/>
        <v>GenPopMale</v>
      </c>
      <c r="L377" t="str">
        <f t="shared" si="58"/>
        <v>Uninfected</v>
      </c>
      <c r="M377" t="b">
        <f t="shared" si="59"/>
        <v>0</v>
      </c>
      <c r="N377" t="str">
        <f t="shared" si="60"/>
        <v>NEP</v>
      </c>
    </row>
    <row r="378" spans="1:14" x14ac:dyDescent="0.25">
      <c r="A378">
        <f t="shared" si="61"/>
        <v>377</v>
      </c>
      <c r="B378" s="1">
        <f t="shared" ref="B378:B381" si="65">B288+1</f>
        <v>5</v>
      </c>
      <c r="C378" s="1">
        <f t="shared" ref="C378:C381" si="66">C288</f>
        <v>1</v>
      </c>
      <c r="D378" s="1">
        <v>175</v>
      </c>
      <c r="E378" s="1">
        <v>0</v>
      </c>
      <c r="F378" s="1">
        <v>0</v>
      </c>
      <c r="G378" s="1">
        <f t="shared" si="64"/>
        <v>6</v>
      </c>
      <c r="H378" s="1">
        <f t="shared" si="62"/>
        <v>1</v>
      </c>
      <c r="I378" s="1">
        <f t="shared" si="63"/>
        <v>0.1</v>
      </c>
      <c r="K378" t="str">
        <f t="shared" si="57"/>
        <v>GenPopMale</v>
      </c>
      <c r="L378" t="str">
        <f t="shared" si="58"/>
        <v>Infected untreated</v>
      </c>
      <c r="M378" t="b">
        <f t="shared" si="59"/>
        <v>0</v>
      </c>
      <c r="N378" t="str">
        <f t="shared" si="60"/>
        <v>NEP</v>
      </c>
    </row>
    <row r="379" spans="1:14" x14ac:dyDescent="0.25">
      <c r="A379">
        <f t="shared" si="61"/>
        <v>378</v>
      </c>
      <c r="B379" s="1">
        <f t="shared" si="65"/>
        <v>5</v>
      </c>
      <c r="C379" s="1">
        <f t="shared" si="66"/>
        <v>1</v>
      </c>
      <c r="D379" s="1">
        <v>175</v>
      </c>
      <c r="E379" s="1">
        <v>0</v>
      </c>
      <c r="F379" s="1">
        <v>0</v>
      </c>
      <c r="G379" s="1">
        <f t="shared" si="64"/>
        <v>6</v>
      </c>
      <c r="H379" s="1">
        <f t="shared" si="62"/>
        <v>2</v>
      </c>
      <c r="I379" s="1">
        <f t="shared" si="63"/>
        <v>0.1</v>
      </c>
      <c r="K379" t="str">
        <f t="shared" si="57"/>
        <v>GenPopMale</v>
      </c>
      <c r="L379" t="str">
        <f t="shared" si="58"/>
        <v>Infected treated</v>
      </c>
      <c r="M379" t="b">
        <f t="shared" si="59"/>
        <v>0</v>
      </c>
      <c r="N379" t="str">
        <f t="shared" si="60"/>
        <v>NEP</v>
      </c>
    </row>
    <row r="380" spans="1:14" x14ac:dyDescent="0.25">
      <c r="A380">
        <f t="shared" si="61"/>
        <v>379</v>
      </c>
      <c r="B380" s="1">
        <f t="shared" si="65"/>
        <v>5</v>
      </c>
      <c r="C380" s="1">
        <f t="shared" si="66"/>
        <v>2</v>
      </c>
      <c r="D380" s="1">
        <v>175</v>
      </c>
      <c r="E380" s="1">
        <v>0</v>
      </c>
      <c r="F380" s="1">
        <v>0</v>
      </c>
      <c r="G380" s="1">
        <f t="shared" si="64"/>
        <v>1</v>
      </c>
      <c r="H380" s="1">
        <f t="shared" si="62"/>
        <v>0</v>
      </c>
      <c r="I380" s="1">
        <f t="shared" si="63"/>
        <v>0.1</v>
      </c>
      <c r="K380" t="str">
        <f t="shared" si="57"/>
        <v>GenPopFemale</v>
      </c>
      <c r="L380" t="str">
        <f t="shared" si="58"/>
        <v>Uninfected</v>
      </c>
      <c r="M380" t="str">
        <f t="shared" si="59"/>
        <v>Condom use</v>
      </c>
      <c r="N380" t="str">
        <f t="shared" si="60"/>
        <v>NEP</v>
      </c>
    </row>
    <row r="381" spans="1:14" x14ac:dyDescent="0.25">
      <c r="A381">
        <f t="shared" si="61"/>
        <v>380</v>
      </c>
      <c r="B381" s="1">
        <f t="shared" si="65"/>
        <v>5</v>
      </c>
      <c r="C381" s="1">
        <f t="shared" si="66"/>
        <v>2</v>
      </c>
      <c r="D381" s="1">
        <v>175</v>
      </c>
      <c r="E381" s="1">
        <v>0</v>
      </c>
      <c r="F381" s="1">
        <v>0</v>
      </c>
      <c r="G381" s="1">
        <f t="shared" si="64"/>
        <v>1</v>
      </c>
      <c r="H381" s="1">
        <f t="shared" si="62"/>
        <v>1</v>
      </c>
      <c r="I381" s="1">
        <f t="shared" si="63"/>
        <v>0.1</v>
      </c>
      <c r="K381" t="str">
        <f t="shared" si="57"/>
        <v>GenPopFemale</v>
      </c>
      <c r="L381" t="str">
        <f t="shared" si="58"/>
        <v>Infected untreated</v>
      </c>
      <c r="M381" t="str">
        <f t="shared" si="59"/>
        <v>Condom use</v>
      </c>
      <c r="N381" t="str">
        <f t="shared" si="60"/>
        <v>NEP</v>
      </c>
    </row>
    <row r="382" spans="1:14" x14ac:dyDescent="0.25">
      <c r="A382">
        <f t="shared" si="61"/>
        <v>381</v>
      </c>
      <c r="B382" s="1">
        <f>B292+1</f>
        <v>5</v>
      </c>
      <c r="C382" s="1">
        <f>C292</f>
        <v>2</v>
      </c>
      <c r="D382" s="1">
        <v>175</v>
      </c>
      <c r="E382" s="1">
        <v>0</v>
      </c>
      <c r="F382" s="1">
        <v>0</v>
      </c>
      <c r="G382" s="1">
        <f t="shared" si="64"/>
        <v>1</v>
      </c>
      <c r="H382" s="1">
        <f t="shared" si="62"/>
        <v>2</v>
      </c>
      <c r="I382" s="1">
        <f t="shared" si="63"/>
        <v>0.1</v>
      </c>
      <c r="K382" t="str">
        <f t="shared" si="57"/>
        <v>GenPopFemale</v>
      </c>
      <c r="L382" t="str">
        <f t="shared" si="58"/>
        <v>Infected treated</v>
      </c>
      <c r="M382" t="str">
        <f t="shared" si="59"/>
        <v>Condom use</v>
      </c>
      <c r="N382" t="str">
        <f t="shared" si="60"/>
        <v>NEP</v>
      </c>
    </row>
    <row r="383" spans="1:14" x14ac:dyDescent="0.25">
      <c r="A383">
        <f t="shared" si="61"/>
        <v>382</v>
      </c>
      <c r="B383" s="1">
        <f t="shared" ref="B383:B412" si="67">B293+1</f>
        <v>5</v>
      </c>
      <c r="C383" s="1">
        <f t="shared" ref="C383:C412" si="68">C293</f>
        <v>2</v>
      </c>
      <c r="D383" s="1">
        <v>175</v>
      </c>
      <c r="E383" s="1">
        <v>0</v>
      </c>
      <c r="F383" s="1">
        <v>0</v>
      </c>
      <c r="G383" s="1">
        <f t="shared" si="64"/>
        <v>2</v>
      </c>
      <c r="H383" s="1">
        <f t="shared" si="62"/>
        <v>0</v>
      </c>
      <c r="I383" s="1">
        <f t="shared" si="63"/>
        <v>0.1</v>
      </c>
      <c r="K383" t="str">
        <f t="shared" si="57"/>
        <v>GenPopFemale</v>
      </c>
      <c r="L383" t="str">
        <f t="shared" si="58"/>
        <v>Uninfected</v>
      </c>
      <c r="M383" t="str">
        <f t="shared" si="59"/>
        <v>Partners</v>
      </c>
      <c r="N383" t="str">
        <f t="shared" si="60"/>
        <v>NEP</v>
      </c>
    </row>
    <row r="384" spans="1:14" x14ac:dyDescent="0.25">
      <c r="A384">
        <f t="shared" si="61"/>
        <v>383</v>
      </c>
      <c r="B384" s="1">
        <f t="shared" si="67"/>
        <v>5</v>
      </c>
      <c r="C384" s="1">
        <f t="shared" si="68"/>
        <v>2</v>
      </c>
      <c r="D384" s="1">
        <v>175</v>
      </c>
      <c r="E384" s="1">
        <v>0</v>
      </c>
      <c r="F384" s="1">
        <v>0</v>
      </c>
      <c r="G384" s="1">
        <f t="shared" si="64"/>
        <v>2</v>
      </c>
      <c r="H384" s="1">
        <f t="shared" si="62"/>
        <v>1</v>
      </c>
      <c r="I384" s="1">
        <f t="shared" si="63"/>
        <v>0.1</v>
      </c>
      <c r="K384" t="str">
        <f t="shared" si="57"/>
        <v>GenPopFemale</v>
      </c>
      <c r="L384" t="str">
        <f t="shared" si="58"/>
        <v>Infected untreated</v>
      </c>
      <c r="M384" t="str">
        <f t="shared" si="59"/>
        <v>Partners</v>
      </c>
      <c r="N384" t="str">
        <f t="shared" si="60"/>
        <v>NEP</v>
      </c>
    </row>
    <row r="385" spans="1:14" x14ac:dyDescent="0.25">
      <c r="A385">
        <f t="shared" si="61"/>
        <v>384</v>
      </c>
      <c r="B385" s="1">
        <f t="shared" si="67"/>
        <v>5</v>
      </c>
      <c r="C385" s="1">
        <f t="shared" si="68"/>
        <v>2</v>
      </c>
      <c r="D385" s="1">
        <v>175</v>
      </c>
      <c r="E385" s="1">
        <v>0</v>
      </c>
      <c r="F385" s="1">
        <v>0</v>
      </c>
      <c r="G385" s="1">
        <f t="shared" si="64"/>
        <v>2</v>
      </c>
      <c r="H385" s="1">
        <f t="shared" si="62"/>
        <v>2</v>
      </c>
      <c r="I385" s="1">
        <f t="shared" si="63"/>
        <v>0.1</v>
      </c>
      <c r="K385" t="str">
        <f t="shared" si="57"/>
        <v>GenPopFemale</v>
      </c>
      <c r="L385" t="str">
        <f t="shared" si="58"/>
        <v>Infected treated</v>
      </c>
      <c r="M385" t="str">
        <f t="shared" si="59"/>
        <v>Partners</v>
      </c>
      <c r="N385" t="str">
        <f t="shared" si="60"/>
        <v>NEP</v>
      </c>
    </row>
    <row r="386" spans="1:14" x14ac:dyDescent="0.25">
      <c r="A386">
        <f t="shared" si="61"/>
        <v>385</v>
      </c>
      <c r="B386" s="1">
        <f t="shared" si="67"/>
        <v>5</v>
      </c>
      <c r="C386" s="1">
        <f t="shared" si="68"/>
        <v>2</v>
      </c>
      <c r="D386" s="1">
        <v>175</v>
      </c>
      <c r="E386" s="1">
        <v>0</v>
      </c>
      <c r="F386" s="1">
        <v>0</v>
      </c>
      <c r="G386" s="1">
        <f t="shared" si="64"/>
        <v>3</v>
      </c>
      <c r="H386" s="1">
        <f t="shared" si="62"/>
        <v>0</v>
      </c>
      <c r="I386" s="1">
        <f t="shared" si="63"/>
        <v>0.1</v>
      </c>
      <c r="K386" t="str">
        <f t="shared" si="57"/>
        <v>GenPopFemale</v>
      </c>
      <c r="L386" t="str">
        <f t="shared" si="58"/>
        <v>Uninfected</v>
      </c>
      <c r="M386" t="str">
        <f t="shared" si="59"/>
        <v>Needles</v>
      </c>
      <c r="N386" t="str">
        <f t="shared" si="60"/>
        <v>NEP</v>
      </c>
    </row>
    <row r="387" spans="1:14" x14ac:dyDescent="0.25">
      <c r="A387">
        <f t="shared" si="61"/>
        <v>386</v>
      </c>
      <c r="B387" s="1">
        <f t="shared" si="67"/>
        <v>5</v>
      </c>
      <c r="C387" s="1">
        <f t="shared" si="68"/>
        <v>2</v>
      </c>
      <c r="D387" s="1">
        <v>175</v>
      </c>
      <c r="E387" s="1">
        <v>0</v>
      </c>
      <c r="F387" s="1">
        <v>0</v>
      </c>
      <c r="G387" s="1">
        <f t="shared" si="64"/>
        <v>3</v>
      </c>
      <c r="H387" s="1">
        <f t="shared" si="62"/>
        <v>1</v>
      </c>
      <c r="I387" s="1">
        <f t="shared" si="63"/>
        <v>0.1</v>
      </c>
      <c r="K387" t="str">
        <f t="shared" ref="K387:K450" si="69">IF(C387=1, "GenPopMale", IF(C387=2,"GenPopFemale", IF(C387=3,"SW",IF(C387=4,"MSM",IF(C387=5, "IDU")))))</f>
        <v>GenPopFemale</v>
      </c>
      <c r="L387" t="str">
        <f t="shared" ref="L387:L450" si="70">IF(H387=1,"Infected untreated",IF(H387=0,"Uninfected","Infected treated"))</f>
        <v>Infected untreated</v>
      </c>
      <c r="M387" t="str">
        <f t="shared" ref="M387:M450" si="71">IF(G387=1,"Condom use",IF(G387=2,"Partners",IF(G387=3,"Needles",IF(G387=4,"HIV Progression",IF(G387=5,"HIV Mortality")))))</f>
        <v>Needles</v>
      </c>
      <c r="N387" t="str">
        <f t="shared" ref="N387:N450" si="72">IF(B387=1,"Male Circumcision",IF(B387=2,"VCT",IF(B387=3,"Media",IF(B387=4,"SW Programs",IF(B387=5,"NEP",IF(B387=6,"MMT",IF(B387=7,"CD4 Monitoring",IF(B387=8,"VL monitoring"))))))))</f>
        <v>NEP</v>
      </c>
    </row>
    <row r="388" spans="1:14" x14ac:dyDescent="0.25">
      <c r="A388">
        <f t="shared" si="61"/>
        <v>387</v>
      </c>
      <c r="B388" s="1">
        <f t="shared" si="67"/>
        <v>5</v>
      </c>
      <c r="C388" s="1">
        <f t="shared" si="68"/>
        <v>2</v>
      </c>
      <c r="D388" s="1">
        <v>175</v>
      </c>
      <c r="E388" s="1">
        <v>0</v>
      </c>
      <c r="F388" s="1">
        <v>0</v>
      </c>
      <c r="G388" s="1">
        <f t="shared" si="64"/>
        <v>3</v>
      </c>
      <c r="H388" s="1">
        <f t="shared" si="62"/>
        <v>2</v>
      </c>
      <c r="I388" s="1">
        <f t="shared" si="63"/>
        <v>0.1</v>
      </c>
      <c r="K388" t="str">
        <f t="shared" si="69"/>
        <v>GenPopFemale</v>
      </c>
      <c r="L388" t="str">
        <f t="shared" si="70"/>
        <v>Infected treated</v>
      </c>
      <c r="M388" t="str">
        <f t="shared" si="71"/>
        <v>Needles</v>
      </c>
      <c r="N388" t="str">
        <f t="shared" si="72"/>
        <v>NEP</v>
      </c>
    </row>
    <row r="389" spans="1:14" x14ac:dyDescent="0.25">
      <c r="A389">
        <f t="shared" si="61"/>
        <v>388</v>
      </c>
      <c r="B389" s="1">
        <f t="shared" si="67"/>
        <v>5</v>
      </c>
      <c r="C389" s="1">
        <f t="shared" si="68"/>
        <v>2</v>
      </c>
      <c r="D389" s="1">
        <v>175</v>
      </c>
      <c r="E389" s="1">
        <v>0</v>
      </c>
      <c r="F389" s="1">
        <v>0</v>
      </c>
      <c r="G389" s="1">
        <f t="shared" si="64"/>
        <v>4</v>
      </c>
      <c r="H389" s="1">
        <f t="shared" si="62"/>
        <v>0</v>
      </c>
      <c r="I389" s="1">
        <f t="shared" si="63"/>
        <v>0.1</v>
      </c>
      <c r="K389" t="str">
        <f t="shared" si="69"/>
        <v>GenPopFemale</v>
      </c>
      <c r="L389" t="str">
        <f t="shared" si="70"/>
        <v>Uninfected</v>
      </c>
      <c r="M389" t="str">
        <f t="shared" si="71"/>
        <v>HIV Progression</v>
      </c>
      <c r="N389" t="str">
        <f t="shared" si="72"/>
        <v>NEP</v>
      </c>
    </row>
    <row r="390" spans="1:14" x14ac:dyDescent="0.25">
      <c r="A390">
        <f t="shared" ref="A390:A453" si="73">A389+1</f>
        <v>389</v>
      </c>
      <c r="B390" s="1">
        <f t="shared" si="67"/>
        <v>5</v>
      </c>
      <c r="C390" s="1">
        <f t="shared" si="68"/>
        <v>2</v>
      </c>
      <c r="D390" s="1">
        <v>175</v>
      </c>
      <c r="E390" s="1">
        <v>0</v>
      </c>
      <c r="F390" s="1">
        <v>0</v>
      </c>
      <c r="G390" s="1">
        <f t="shared" si="64"/>
        <v>4</v>
      </c>
      <c r="H390" s="1">
        <f t="shared" ref="H390:H453" si="74">H387</f>
        <v>1</v>
      </c>
      <c r="I390" s="1">
        <f t="shared" ref="I390:I453" si="75">I389</f>
        <v>0.1</v>
      </c>
      <c r="K390" t="str">
        <f t="shared" si="69"/>
        <v>GenPopFemale</v>
      </c>
      <c r="L390" t="str">
        <f t="shared" si="70"/>
        <v>Infected untreated</v>
      </c>
      <c r="M390" t="str">
        <f t="shared" si="71"/>
        <v>HIV Progression</v>
      </c>
      <c r="N390" t="str">
        <f t="shared" si="72"/>
        <v>NEP</v>
      </c>
    </row>
    <row r="391" spans="1:14" x14ac:dyDescent="0.25">
      <c r="A391">
        <f t="shared" si="73"/>
        <v>390</v>
      </c>
      <c r="B391" s="1">
        <f t="shared" si="67"/>
        <v>5</v>
      </c>
      <c r="C391" s="1">
        <f t="shared" si="68"/>
        <v>2</v>
      </c>
      <c r="D391" s="1">
        <v>175</v>
      </c>
      <c r="E391" s="1">
        <v>0</v>
      </c>
      <c r="F391" s="1">
        <v>0</v>
      </c>
      <c r="G391" s="1">
        <f t="shared" si="64"/>
        <v>4</v>
      </c>
      <c r="H391" s="1">
        <f t="shared" si="74"/>
        <v>2</v>
      </c>
      <c r="I391" s="1">
        <f t="shared" si="75"/>
        <v>0.1</v>
      </c>
      <c r="K391" t="str">
        <f t="shared" si="69"/>
        <v>GenPopFemale</v>
      </c>
      <c r="L391" t="str">
        <f t="shared" si="70"/>
        <v>Infected treated</v>
      </c>
      <c r="M391" t="str">
        <f t="shared" si="71"/>
        <v>HIV Progression</v>
      </c>
      <c r="N391" t="str">
        <f t="shared" si="72"/>
        <v>NEP</v>
      </c>
    </row>
    <row r="392" spans="1:14" x14ac:dyDescent="0.25">
      <c r="A392">
        <f t="shared" si="73"/>
        <v>391</v>
      </c>
      <c r="B392" s="1">
        <f t="shared" si="67"/>
        <v>5</v>
      </c>
      <c r="C392" s="1">
        <f t="shared" si="68"/>
        <v>2</v>
      </c>
      <c r="D392" s="1">
        <v>175</v>
      </c>
      <c r="E392" s="1">
        <v>0</v>
      </c>
      <c r="F392" s="1">
        <v>0</v>
      </c>
      <c r="G392" s="1">
        <f t="shared" si="64"/>
        <v>5</v>
      </c>
      <c r="H392" s="1">
        <f t="shared" si="74"/>
        <v>0</v>
      </c>
      <c r="I392" s="1">
        <f t="shared" si="75"/>
        <v>0.1</v>
      </c>
      <c r="K392" t="str">
        <f t="shared" si="69"/>
        <v>GenPopFemale</v>
      </c>
      <c r="L392" t="str">
        <f t="shared" si="70"/>
        <v>Uninfected</v>
      </c>
      <c r="M392" t="str">
        <f t="shared" si="71"/>
        <v>HIV Mortality</v>
      </c>
      <c r="N392" t="str">
        <f t="shared" si="72"/>
        <v>NEP</v>
      </c>
    </row>
    <row r="393" spans="1:14" x14ac:dyDescent="0.25">
      <c r="A393">
        <f t="shared" si="73"/>
        <v>392</v>
      </c>
      <c r="B393" s="1">
        <f t="shared" si="67"/>
        <v>5</v>
      </c>
      <c r="C393" s="1">
        <f t="shared" si="68"/>
        <v>2</v>
      </c>
      <c r="D393" s="1">
        <v>175</v>
      </c>
      <c r="E393" s="1">
        <v>0</v>
      </c>
      <c r="F393" s="1">
        <v>0</v>
      </c>
      <c r="G393" s="1">
        <f t="shared" si="64"/>
        <v>5</v>
      </c>
      <c r="H393" s="1">
        <f t="shared" si="74"/>
        <v>1</v>
      </c>
      <c r="I393" s="1">
        <f t="shared" si="75"/>
        <v>0.1</v>
      </c>
      <c r="K393" t="str">
        <f t="shared" si="69"/>
        <v>GenPopFemale</v>
      </c>
      <c r="L393" t="str">
        <f t="shared" si="70"/>
        <v>Infected untreated</v>
      </c>
      <c r="M393" t="str">
        <f t="shared" si="71"/>
        <v>HIV Mortality</v>
      </c>
      <c r="N393" t="str">
        <f t="shared" si="72"/>
        <v>NEP</v>
      </c>
    </row>
    <row r="394" spans="1:14" x14ac:dyDescent="0.25">
      <c r="A394">
        <f t="shared" si="73"/>
        <v>393</v>
      </c>
      <c r="B394" s="1">
        <f t="shared" si="67"/>
        <v>5</v>
      </c>
      <c r="C394" s="1">
        <f t="shared" si="68"/>
        <v>2</v>
      </c>
      <c r="D394" s="1">
        <v>175</v>
      </c>
      <c r="E394" s="1">
        <v>0</v>
      </c>
      <c r="F394" s="1">
        <v>0</v>
      </c>
      <c r="G394" s="1">
        <f t="shared" si="64"/>
        <v>5</v>
      </c>
      <c r="H394" s="1">
        <f t="shared" si="74"/>
        <v>2</v>
      </c>
      <c r="I394" s="1">
        <f t="shared" si="75"/>
        <v>0.1</v>
      </c>
      <c r="K394" t="str">
        <f t="shared" si="69"/>
        <v>GenPopFemale</v>
      </c>
      <c r="L394" t="str">
        <f t="shared" si="70"/>
        <v>Infected treated</v>
      </c>
      <c r="M394" t="str">
        <f t="shared" si="71"/>
        <v>HIV Mortality</v>
      </c>
      <c r="N394" t="str">
        <f t="shared" si="72"/>
        <v>NEP</v>
      </c>
    </row>
    <row r="395" spans="1:14" x14ac:dyDescent="0.25">
      <c r="A395">
        <f t="shared" si="73"/>
        <v>394</v>
      </c>
      <c r="B395" s="1">
        <f t="shared" si="67"/>
        <v>5</v>
      </c>
      <c r="C395" s="1">
        <f t="shared" si="68"/>
        <v>2</v>
      </c>
      <c r="D395" s="1">
        <v>175</v>
      </c>
      <c r="E395" s="1">
        <v>0</v>
      </c>
      <c r="F395" s="1">
        <v>0</v>
      </c>
      <c r="G395" s="1">
        <f t="shared" si="64"/>
        <v>6</v>
      </c>
      <c r="H395" s="1">
        <f t="shared" si="74"/>
        <v>0</v>
      </c>
      <c r="I395" s="1">
        <f t="shared" si="75"/>
        <v>0.1</v>
      </c>
      <c r="K395" t="str">
        <f t="shared" si="69"/>
        <v>GenPopFemale</v>
      </c>
      <c r="L395" t="str">
        <f t="shared" si="70"/>
        <v>Uninfected</v>
      </c>
      <c r="M395" t="b">
        <f t="shared" si="71"/>
        <v>0</v>
      </c>
      <c r="N395" t="str">
        <f t="shared" si="72"/>
        <v>NEP</v>
      </c>
    </row>
    <row r="396" spans="1:14" x14ac:dyDescent="0.25">
      <c r="A396">
        <f t="shared" si="73"/>
        <v>395</v>
      </c>
      <c r="B396" s="1">
        <f t="shared" si="67"/>
        <v>5</v>
      </c>
      <c r="C396" s="1">
        <f t="shared" si="68"/>
        <v>2</v>
      </c>
      <c r="D396" s="1">
        <v>175</v>
      </c>
      <c r="E396" s="1">
        <v>0</v>
      </c>
      <c r="F396" s="1">
        <v>0</v>
      </c>
      <c r="G396" s="1">
        <f t="shared" si="64"/>
        <v>6</v>
      </c>
      <c r="H396" s="1">
        <f t="shared" si="74"/>
        <v>1</v>
      </c>
      <c r="I396" s="1">
        <f t="shared" si="75"/>
        <v>0.1</v>
      </c>
      <c r="K396" t="str">
        <f t="shared" si="69"/>
        <v>GenPopFemale</v>
      </c>
      <c r="L396" t="str">
        <f t="shared" si="70"/>
        <v>Infected untreated</v>
      </c>
      <c r="M396" t="b">
        <f t="shared" si="71"/>
        <v>0</v>
      </c>
      <c r="N396" t="str">
        <f t="shared" si="72"/>
        <v>NEP</v>
      </c>
    </row>
    <row r="397" spans="1:14" x14ac:dyDescent="0.25">
      <c r="A397">
        <f t="shared" si="73"/>
        <v>396</v>
      </c>
      <c r="B397" s="1">
        <f t="shared" si="67"/>
        <v>5</v>
      </c>
      <c r="C397" s="1">
        <f t="shared" si="68"/>
        <v>2</v>
      </c>
      <c r="D397" s="1">
        <v>175</v>
      </c>
      <c r="E397" s="1">
        <v>0</v>
      </c>
      <c r="F397" s="1">
        <v>0</v>
      </c>
      <c r="G397" s="1">
        <f t="shared" si="64"/>
        <v>6</v>
      </c>
      <c r="H397" s="1">
        <f t="shared" si="74"/>
        <v>2</v>
      </c>
      <c r="I397" s="1">
        <f t="shared" si="75"/>
        <v>0.1</v>
      </c>
      <c r="K397" t="str">
        <f t="shared" si="69"/>
        <v>GenPopFemale</v>
      </c>
      <c r="L397" t="str">
        <f t="shared" si="70"/>
        <v>Infected treated</v>
      </c>
      <c r="M397" t="b">
        <f t="shared" si="71"/>
        <v>0</v>
      </c>
      <c r="N397" t="str">
        <f t="shared" si="72"/>
        <v>NEP</v>
      </c>
    </row>
    <row r="398" spans="1:14" x14ac:dyDescent="0.25">
      <c r="A398">
        <f t="shared" si="73"/>
        <v>397</v>
      </c>
      <c r="B398" s="1">
        <f t="shared" si="67"/>
        <v>5</v>
      </c>
      <c r="C398" s="1">
        <f t="shared" si="68"/>
        <v>3</v>
      </c>
      <c r="D398" s="1">
        <v>175</v>
      </c>
      <c r="E398" s="1">
        <v>0</v>
      </c>
      <c r="F398" s="1">
        <v>0</v>
      </c>
      <c r="G398" s="1">
        <f t="shared" si="64"/>
        <v>1</v>
      </c>
      <c r="H398" s="1">
        <f t="shared" si="74"/>
        <v>0</v>
      </c>
      <c r="I398" s="1">
        <f t="shared" si="75"/>
        <v>0.1</v>
      </c>
      <c r="K398" t="str">
        <f t="shared" si="69"/>
        <v>SW</v>
      </c>
      <c r="L398" t="str">
        <f t="shared" si="70"/>
        <v>Uninfected</v>
      </c>
      <c r="M398" t="str">
        <f t="shared" si="71"/>
        <v>Condom use</v>
      </c>
      <c r="N398" t="str">
        <f t="shared" si="72"/>
        <v>NEP</v>
      </c>
    </row>
    <row r="399" spans="1:14" x14ac:dyDescent="0.25">
      <c r="A399">
        <f t="shared" si="73"/>
        <v>398</v>
      </c>
      <c r="B399" s="1">
        <f t="shared" si="67"/>
        <v>5</v>
      </c>
      <c r="C399" s="1">
        <f t="shared" si="68"/>
        <v>3</v>
      </c>
      <c r="D399" s="1">
        <v>175</v>
      </c>
      <c r="E399" s="1">
        <v>0</v>
      </c>
      <c r="F399" s="1">
        <v>0</v>
      </c>
      <c r="G399" s="1">
        <f t="shared" si="64"/>
        <v>1</v>
      </c>
      <c r="H399" s="1">
        <f t="shared" si="74"/>
        <v>1</v>
      </c>
      <c r="I399" s="1">
        <f t="shared" si="75"/>
        <v>0.1</v>
      </c>
      <c r="K399" t="str">
        <f t="shared" si="69"/>
        <v>SW</v>
      </c>
      <c r="L399" t="str">
        <f t="shared" si="70"/>
        <v>Infected untreated</v>
      </c>
      <c r="M399" t="str">
        <f t="shared" si="71"/>
        <v>Condom use</v>
      </c>
      <c r="N399" t="str">
        <f t="shared" si="72"/>
        <v>NEP</v>
      </c>
    </row>
    <row r="400" spans="1:14" x14ac:dyDescent="0.25">
      <c r="A400">
        <f t="shared" si="73"/>
        <v>399</v>
      </c>
      <c r="B400" s="1">
        <f t="shared" si="67"/>
        <v>5</v>
      </c>
      <c r="C400" s="1">
        <f t="shared" si="68"/>
        <v>3</v>
      </c>
      <c r="D400" s="1">
        <v>175</v>
      </c>
      <c r="E400" s="1">
        <v>0</v>
      </c>
      <c r="F400" s="1">
        <v>0</v>
      </c>
      <c r="G400" s="1">
        <f t="shared" si="64"/>
        <v>1</v>
      </c>
      <c r="H400" s="1">
        <f t="shared" si="74"/>
        <v>2</v>
      </c>
      <c r="I400" s="1">
        <f t="shared" si="75"/>
        <v>0.1</v>
      </c>
      <c r="K400" t="str">
        <f t="shared" si="69"/>
        <v>SW</v>
      </c>
      <c r="L400" t="str">
        <f t="shared" si="70"/>
        <v>Infected treated</v>
      </c>
      <c r="M400" t="str">
        <f t="shared" si="71"/>
        <v>Condom use</v>
      </c>
      <c r="N400" t="str">
        <f t="shared" si="72"/>
        <v>NEP</v>
      </c>
    </row>
    <row r="401" spans="1:14" x14ac:dyDescent="0.25">
      <c r="A401">
        <f t="shared" si="73"/>
        <v>400</v>
      </c>
      <c r="B401" s="1">
        <f t="shared" si="67"/>
        <v>5</v>
      </c>
      <c r="C401" s="1">
        <f t="shared" si="68"/>
        <v>3</v>
      </c>
      <c r="D401" s="1">
        <v>175</v>
      </c>
      <c r="E401" s="1">
        <v>0</v>
      </c>
      <c r="F401" s="1">
        <v>0</v>
      </c>
      <c r="G401" s="1">
        <f t="shared" si="64"/>
        <v>2</v>
      </c>
      <c r="H401" s="1">
        <f t="shared" si="74"/>
        <v>0</v>
      </c>
      <c r="I401" s="1">
        <f t="shared" si="75"/>
        <v>0.1</v>
      </c>
      <c r="K401" t="str">
        <f t="shared" si="69"/>
        <v>SW</v>
      </c>
      <c r="L401" t="str">
        <f t="shared" si="70"/>
        <v>Uninfected</v>
      </c>
      <c r="M401" t="str">
        <f t="shared" si="71"/>
        <v>Partners</v>
      </c>
      <c r="N401" t="str">
        <f t="shared" si="72"/>
        <v>NEP</v>
      </c>
    </row>
    <row r="402" spans="1:14" x14ac:dyDescent="0.25">
      <c r="A402">
        <f t="shared" si="73"/>
        <v>401</v>
      </c>
      <c r="B402" s="1">
        <f t="shared" si="67"/>
        <v>5</v>
      </c>
      <c r="C402" s="1">
        <f t="shared" si="68"/>
        <v>3</v>
      </c>
      <c r="D402" s="1">
        <v>175</v>
      </c>
      <c r="E402" s="1">
        <v>0</v>
      </c>
      <c r="F402" s="1">
        <v>0</v>
      </c>
      <c r="G402" s="1">
        <f t="shared" si="64"/>
        <v>2</v>
      </c>
      <c r="H402" s="1">
        <f t="shared" si="74"/>
        <v>1</v>
      </c>
      <c r="I402" s="1">
        <f t="shared" si="75"/>
        <v>0.1</v>
      </c>
      <c r="K402" t="str">
        <f t="shared" si="69"/>
        <v>SW</v>
      </c>
      <c r="L402" t="str">
        <f t="shared" si="70"/>
        <v>Infected untreated</v>
      </c>
      <c r="M402" t="str">
        <f t="shared" si="71"/>
        <v>Partners</v>
      </c>
      <c r="N402" t="str">
        <f t="shared" si="72"/>
        <v>NEP</v>
      </c>
    </row>
    <row r="403" spans="1:14" x14ac:dyDescent="0.25">
      <c r="A403">
        <f t="shared" si="73"/>
        <v>402</v>
      </c>
      <c r="B403" s="1">
        <f t="shared" si="67"/>
        <v>5</v>
      </c>
      <c r="C403" s="1">
        <f t="shared" si="68"/>
        <v>3</v>
      </c>
      <c r="D403" s="1">
        <v>175</v>
      </c>
      <c r="E403" s="1">
        <v>0</v>
      </c>
      <c r="F403" s="1">
        <v>0</v>
      </c>
      <c r="G403" s="1">
        <f t="shared" si="64"/>
        <v>2</v>
      </c>
      <c r="H403" s="1">
        <f t="shared" si="74"/>
        <v>2</v>
      </c>
      <c r="I403" s="1">
        <f t="shared" si="75"/>
        <v>0.1</v>
      </c>
      <c r="K403" t="str">
        <f t="shared" si="69"/>
        <v>SW</v>
      </c>
      <c r="L403" t="str">
        <f t="shared" si="70"/>
        <v>Infected treated</v>
      </c>
      <c r="M403" t="str">
        <f t="shared" si="71"/>
        <v>Partners</v>
      </c>
      <c r="N403" t="str">
        <f t="shared" si="72"/>
        <v>NEP</v>
      </c>
    </row>
    <row r="404" spans="1:14" x14ac:dyDescent="0.25">
      <c r="A404">
        <f t="shared" si="73"/>
        <v>403</v>
      </c>
      <c r="B404" s="1">
        <f t="shared" si="67"/>
        <v>5</v>
      </c>
      <c r="C404" s="1">
        <f t="shared" si="68"/>
        <v>3</v>
      </c>
      <c r="D404" s="1">
        <v>175</v>
      </c>
      <c r="E404" s="1">
        <v>0</v>
      </c>
      <c r="F404" s="1">
        <v>0</v>
      </c>
      <c r="G404" s="1">
        <f t="shared" si="64"/>
        <v>3</v>
      </c>
      <c r="H404" s="1">
        <f t="shared" si="74"/>
        <v>0</v>
      </c>
      <c r="I404" s="1">
        <f t="shared" si="75"/>
        <v>0.1</v>
      </c>
      <c r="K404" t="str">
        <f t="shared" si="69"/>
        <v>SW</v>
      </c>
      <c r="L404" t="str">
        <f t="shared" si="70"/>
        <v>Uninfected</v>
      </c>
      <c r="M404" t="str">
        <f t="shared" si="71"/>
        <v>Needles</v>
      </c>
      <c r="N404" t="str">
        <f t="shared" si="72"/>
        <v>NEP</v>
      </c>
    </row>
    <row r="405" spans="1:14" x14ac:dyDescent="0.25">
      <c r="A405">
        <f t="shared" si="73"/>
        <v>404</v>
      </c>
      <c r="B405" s="1">
        <f t="shared" si="67"/>
        <v>5</v>
      </c>
      <c r="C405" s="1">
        <f t="shared" si="68"/>
        <v>3</v>
      </c>
      <c r="D405" s="1">
        <v>175</v>
      </c>
      <c r="E405" s="1">
        <v>0</v>
      </c>
      <c r="F405" s="1">
        <v>0</v>
      </c>
      <c r="G405" s="1">
        <f t="shared" si="64"/>
        <v>3</v>
      </c>
      <c r="H405" s="1">
        <f t="shared" si="74"/>
        <v>1</v>
      </c>
      <c r="I405" s="1">
        <f t="shared" si="75"/>
        <v>0.1</v>
      </c>
      <c r="K405" t="str">
        <f t="shared" si="69"/>
        <v>SW</v>
      </c>
      <c r="L405" t="str">
        <f t="shared" si="70"/>
        <v>Infected untreated</v>
      </c>
      <c r="M405" t="str">
        <f t="shared" si="71"/>
        <v>Needles</v>
      </c>
      <c r="N405" t="str">
        <f t="shared" si="72"/>
        <v>NEP</v>
      </c>
    </row>
    <row r="406" spans="1:14" x14ac:dyDescent="0.25">
      <c r="A406">
        <f t="shared" si="73"/>
        <v>405</v>
      </c>
      <c r="B406" s="1">
        <f t="shared" si="67"/>
        <v>5</v>
      </c>
      <c r="C406" s="1">
        <f t="shared" si="68"/>
        <v>3</v>
      </c>
      <c r="D406" s="1">
        <v>175</v>
      </c>
      <c r="E406" s="1">
        <v>0</v>
      </c>
      <c r="F406" s="1">
        <v>0</v>
      </c>
      <c r="G406" s="1">
        <f t="shared" si="64"/>
        <v>3</v>
      </c>
      <c r="H406" s="1">
        <f t="shared" si="74"/>
        <v>2</v>
      </c>
      <c r="I406" s="1">
        <f t="shared" si="75"/>
        <v>0.1</v>
      </c>
      <c r="K406" t="str">
        <f t="shared" si="69"/>
        <v>SW</v>
      </c>
      <c r="L406" t="str">
        <f t="shared" si="70"/>
        <v>Infected treated</v>
      </c>
      <c r="M406" t="str">
        <f t="shared" si="71"/>
        <v>Needles</v>
      </c>
      <c r="N406" t="str">
        <f t="shared" si="72"/>
        <v>NEP</v>
      </c>
    </row>
    <row r="407" spans="1:14" x14ac:dyDescent="0.25">
      <c r="A407">
        <f t="shared" si="73"/>
        <v>406</v>
      </c>
      <c r="B407" s="1">
        <f t="shared" si="67"/>
        <v>5</v>
      </c>
      <c r="C407" s="1">
        <f t="shared" si="68"/>
        <v>3</v>
      </c>
      <c r="D407" s="1">
        <v>175</v>
      </c>
      <c r="E407" s="1">
        <v>0</v>
      </c>
      <c r="F407" s="1">
        <v>0</v>
      </c>
      <c r="G407" s="1">
        <f t="shared" si="64"/>
        <v>4</v>
      </c>
      <c r="H407" s="1">
        <f t="shared" si="74"/>
        <v>0</v>
      </c>
      <c r="I407" s="1">
        <f t="shared" si="75"/>
        <v>0.1</v>
      </c>
      <c r="K407" t="str">
        <f t="shared" si="69"/>
        <v>SW</v>
      </c>
      <c r="L407" t="str">
        <f t="shared" si="70"/>
        <v>Uninfected</v>
      </c>
      <c r="M407" t="str">
        <f t="shared" si="71"/>
        <v>HIV Progression</v>
      </c>
      <c r="N407" t="str">
        <f t="shared" si="72"/>
        <v>NEP</v>
      </c>
    </row>
    <row r="408" spans="1:14" x14ac:dyDescent="0.25">
      <c r="A408">
        <f t="shared" si="73"/>
        <v>407</v>
      </c>
      <c r="B408" s="1">
        <f t="shared" si="67"/>
        <v>5</v>
      </c>
      <c r="C408" s="1">
        <f t="shared" si="68"/>
        <v>3</v>
      </c>
      <c r="D408" s="1">
        <v>175</v>
      </c>
      <c r="E408" s="1">
        <v>0</v>
      </c>
      <c r="F408" s="1">
        <v>0</v>
      </c>
      <c r="G408" s="1">
        <f t="shared" si="64"/>
        <v>4</v>
      </c>
      <c r="H408" s="1">
        <f t="shared" si="74"/>
        <v>1</v>
      </c>
      <c r="I408" s="1">
        <f t="shared" si="75"/>
        <v>0.1</v>
      </c>
      <c r="K408" t="str">
        <f t="shared" si="69"/>
        <v>SW</v>
      </c>
      <c r="L408" t="str">
        <f t="shared" si="70"/>
        <v>Infected untreated</v>
      </c>
      <c r="M408" t="str">
        <f t="shared" si="71"/>
        <v>HIV Progression</v>
      </c>
      <c r="N408" t="str">
        <f t="shared" si="72"/>
        <v>NEP</v>
      </c>
    </row>
    <row r="409" spans="1:14" x14ac:dyDescent="0.25">
      <c r="A409">
        <f t="shared" si="73"/>
        <v>408</v>
      </c>
      <c r="B409" s="1">
        <f t="shared" si="67"/>
        <v>5</v>
      </c>
      <c r="C409" s="1">
        <f t="shared" si="68"/>
        <v>3</v>
      </c>
      <c r="D409" s="1">
        <v>175</v>
      </c>
      <c r="E409" s="1">
        <v>0</v>
      </c>
      <c r="F409" s="1">
        <v>0</v>
      </c>
      <c r="G409" s="1">
        <f t="shared" si="64"/>
        <v>4</v>
      </c>
      <c r="H409" s="1">
        <f t="shared" si="74"/>
        <v>2</v>
      </c>
      <c r="I409" s="1">
        <f t="shared" si="75"/>
        <v>0.1</v>
      </c>
      <c r="K409" t="str">
        <f t="shared" si="69"/>
        <v>SW</v>
      </c>
      <c r="L409" t="str">
        <f t="shared" si="70"/>
        <v>Infected treated</v>
      </c>
      <c r="M409" t="str">
        <f t="shared" si="71"/>
        <v>HIV Progression</v>
      </c>
      <c r="N409" t="str">
        <f t="shared" si="72"/>
        <v>NEP</v>
      </c>
    </row>
    <row r="410" spans="1:14" x14ac:dyDescent="0.25">
      <c r="A410">
        <f t="shared" si="73"/>
        <v>409</v>
      </c>
      <c r="B410" s="1">
        <f t="shared" si="67"/>
        <v>5</v>
      </c>
      <c r="C410" s="1">
        <f t="shared" si="68"/>
        <v>3</v>
      </c>
      <c r="D410" s="1">
        <v>175</v>
      </c>
      <c r="E410" s="1">
        <v>0</v>
      </c>
      <c r="F410" s="1">
        <v>0</v>
      </c>
      <c r="G410" s="1">
        <f t="shared" si="64"/>
        <v>5</v>
      </c>
      <c r="H410" s="1">
        <f t="shared" si="74"/>
        <v>0</v>
      </c>
      <c r="I410" s="1">
        <f t="shared" si="75"/>
        <v>0.1</v>
      </c>
      <c r="K410" t="str">
        <f t="shared" si="69"/>
        <v>SW</v>
      </c>
      <c r="L410" t="str">
        <f t="shared" si="70"/>
        <v>Uninfected</v>
      </c>
      <c r="M410" t="str">
        <f t="shared" si="71"/>
        <v>HIV Mortality</v>
      </c>
      <c r="N410" t="str">
        <f t="shared" si="72"/>
        <v>NEP</v>
      </c>
    </row>
    <row r="411" spans="1:14" x14ac:dyDescent="0.25">
      <c r="A411">
        <f t="shared" si="73"/>
        <v>410</v>
      </c>
      <c r="B411" s="1">
        <f t="shared" si="67"/>
        <v>5</v>
      </c>
      <c r="C411" s="1">
        <f t="shared" si="68"/>
        <v>3</v>
      </c>
      <c r="D411" s="1">
        <v>175</v>
      </c>
      <c r="E411" s="1">
        <v>0</v>
      </c>
      <c r="F411" s="1">
        <v>0</v>
      </c>
      <c r="G411" s="1">
        <f t="shared" ref="G411:G474" si="76">G393</f>
        <v>5</v>
      </c>
      <c r="H411" s="1">
        <f t="shared" si="74"/>
        <v>1</v>
      </c>
      <c r="I411" s="1">
        <f t="shared" si="75"/>
        <v>0.1</v>
      </c>
      <c r="K411" t="str">
        <f t="shared" si="69"/>
        <v>SW</v>
      </c>
      <c r="L411" t="str">
        <f t="shared" si="70"/>
        <v>Infected untreated</v>
      </c>
      <c r="M411" t="str">
        <f t="shared" si="71"/>
        <v>HIV Mortality</v>
      </c>
      <c r="N411" t="str">
        <f t="shared" si="72"/>
        <v>NEP</v>
      </c>
    </row>
    <row r="412" spans="1:14" x14ac:dyDescent="0.25">
      <c r="A412">
        <f t="shared" si="73"/>
        <v>411</v>
      </c>
      <c r="B412" s="1">
        <f t="shared" si="67"/>
        <v>5</v>
      </c>
      <c r="C412" s="1">
        <f t="shared" si="68"/>
        <v>3</v>
      </c>
      <c r="D412" s="1">
        <v>175</v>
      </c>
      <c r="E412" s="1">
        <v>0</v>
      </c>
      <c r="F412" s="1">
        <v>0</v>
      </c>
      <c r="G412" s="1">
        <f t="shared" si="76"/>
        <v>5</v>
      </c>
      <c r="H412" s="1">
        <f t="shared" si="74"/>
        <v>2</v>
      </c>
      <c r="I412" s="1">
        <f t="shared" si="75"/>
        <v>0.1</v>
      </c>
      <c r="K412" t="str">
        <f t="shared" si="69"/>
        <v>SW</v>
      </c>
      <c r="L412" t="str">
        <f t="shared" si="70"/>
        <v>Infected treated</v>
      </c>
      <c r="M412" t="str">
        <f t="shared" si="71"/>
        <v>HIV Mortality</v>
      </c>
      <c r="N412" t="str">
        <f t="shared" si="72"/>
        <v>NEP</v>
      </c>
    </row>
    <row r="413" spans="1:14" x14ac:dyDescent="0.25">
      <c r="A413">
        <f t="shared" si="73"/>
        <v>412</v>
      </c>
      <c r="B413" s="1">
        <f>B323+1</f>
        <v>5</v>
      </c>
      <c r="C413" s="1">
        <f>C323</f>
        <v>3</v>
      </c>
      <c r="D413" s="1">
        <v>175</v>
      </c>
      <c r="E413" s="1">
        <v>0</v>
      </c>
      <c r="F413" s="1">
        <v>0</v>
      </c>
      <c r="G413" s="1">
        <f t="shared" si="76"/>
        <v>6</v>
      </c>
      <c r="H413" s="1">
        <f t="shared" si="74"/>
        <v>0</v>
      </c>
      <c r="I413" s="1">
        <f t="shared" si="75"/>
        <v>0.1</v>
      </c>
      <c r="K413" t="str">
        <f t="shared" si="69"/>
        <v>SW</v>
      </c>
      <c r="L413" t="str">
        <f t="shared" si="70"/>
        <v>Uninfected</v>
      </c>
      <c r="M413" t="b">
        <f t="shared" si="71"/>
        <v>0</v>
      </c>
      <c r="N413" t="str">
        <f t="shared" si="72"/>
        <v>NEP</v>
      </c>
    </row>
    <row r="414" spans="1:14" x14ac:dyDescent="0.25">
      <c r="A414">
        <f t="shared" si="73"/>
        <v>413</v>
      </c>
      <c r="B414" s="1">
        <f t="shared" ref="B414:B477" si="77">B324+1</f>
        <v>5</v>
      </c>
      <c r="C414" s="1">
        <f t="shared" ref="C414:C477" si="78">C324</f>
        <v>3</v>
      </c>
      <c r="D414" s="1">
        <v>175</v>
      </c>
      <c r="E414" s="1">
        <v>0</v>
      </c>
      <c r="F414" s="1">
        <v>0</v>
      </c>
      <c r="G414" s="1">
        <f t="shared" si="76"/>
        <v>6</v>
      </c>
      <c r="H414" s="1">
        <f t="shared" si="74"/>
        <v>1</v>
      </c>
      <c r="I414" s="1">
        <f t="shared" si="75"/>
        <v>0.1</v>
      </c>
      <c r="K414" t="str">
        <f t="shared" si="69"/>
        <v>SW</v>
      </c>
      <c r="L414" t="str">
        <f t="shared" si="70"/>
        <v>Infected untreated</v>
      </c>
      <c r="M414" t="b">
        <f t="shared" si="71"/>
        <v>0</v>
      </c>
      <c r="N414" t="str">
        <f t="shared" si="72"/>
        <v>NEP</v>
      </c>
    </row>
    <row r="415" spans="1:14" x14ac:dyDescent="0.25">
      <c r="A415">
        <f t="shared" si="73"/>
        <v>414</v>
      </c>
      <c r="B415" s="1">
        <f t="shared" si="77"/>
        <v>5</v>
      </c>
      <c r="C415" s="1">
        <f t="shared" si="78"/>
        <v>3</v>
      </c>
      <c r="D415" s="1">
        <v>175</v>
      </c>
      <c r="E415" s="1">
        <v>0</v>
      </c>
      <c r="F415" s="1">
        <v>0</v>
      </c>
      <c r="G415" s="1">
        <f t="shared" si="76"/>
        <v>6</v>
      </c>
      <c r="H415" s="1">
        <f t="shared" si="74"/>
        <v>2</v>
      </c>
      <c r="I415" s="1">
        <f t="shared" si="75"/>
        <v>0.1</v>
      </c>
      <c r="K415" t="str">
        <f t="shared" si="69"/>
        <v>SW</v>
      </c>
      <c r="L415" t="str">
        <f t="shared" si="70"/>
        <v>Infected treated</v>
      </c>
      <c r="M415" t="b">
        <f t="shared" si="71"/>
        <v>0</v>
      </c>
      <c r="N415" t="str">
        <f t="shared" si="72"/>
        <v>NEP</v>
      </c>
    </row>
    <row r="416" spans="1:14" x14ac:dyDescent="0.25">
      <c r="A416">
        <f t="shared" si="73"/>
        <v>415</v>
      </c>
      <c r="B416" s="1">
        <f t="shared" si="77"/>
        <v>5</v>
      </c>
      <c r="C416" s="1">
        <f t="shared" si="78"/>
        <v>4</v>
      </c>
      <c r="D416" s="1">
        <v>175</v>
      </c>
      <c r="E416" s="1">
        <v>0</v>
      </c>
      <c r="F416" s="1">
        <v>0</v>
      </c>
      <c r="G416" s="1">
        <f t="shared" si="76"/>
        <v>1</v>
      </c>
      <c r="H416" s="1">
        <f t="shared" si="74"/>
        <v>0</v>
      </c>
      <c r="I416" s="1">
        <f t="shared" si="75"/>
        <v>0.1</v>
      </c>
      <c r="K416" t="str">
        <f t="shared" si="69"/>
        <v>MSM</v>
      </c>
      <c r="L416" t="str">
        <f t="shared" si="70"/>
        <v>Uninfected</v>
      </c>
      <c r="M416" t="str">
        <f t="shared" si="71"/>
        <v>Condom use</v>
      </c>
      <c r="N416" t="str">
        <f t="shared" si="72"/>
        <v>NEP</v>
      </c>
    </row>
    <row r="417" spans="1:14" x14ac:dyDescent="0.25">
      <c r="A417">
        <f t="shared" si="73"/>
        <v>416</v>
      </c>
      <c r="B417" s="1">
        <f t="shared" si="77"/>
        <v>5</v>
      </c>
      <c r="C417" s="1">
        <f t="shared" si="78"/>
        <v>4</v>
      </c>
      <c r="D417" s="1">
        <v>175</v>
      </c>
      <c r="E417" s="1">
        <v>0</v>
      </c>
      <c r="F417" s="1">
        <v>0</v>
      </c>
      <c r="G417" s="1">
        <f t="shared" si="76"/>
        <v>1</v>
      </c>
      <c r="H417" s="1">
        <f t="shared" si="74"/>
        <v>1</v>
      </c>
      <c r="I417" s="1">
        <f t="shared" si="75"/>
        <v>0.1</v>
      </c>
      <c r="K417" t="str">
        <f t="shared" si="69"/>
        <v>MSM</v>
      </c>
      <c r="L417" t="str">
        <f t="shared" si="70"/>
        <v>Infected untreated</v>
      </c>
      <c r="M417" t="str">
        <f t="shared" si="71"/>
        <v>Condom use</v>
      </c>
      <c r="N417" t="str">
        <f t="shared" si="72"/>
        <v>NEP</v>
      </c>
    </row>
    <row r="418" spans="1:14" x14ac:dyDescent="0.25">
      <c r="A418">
        <f t="shared" si="73"/>
        <v>417</v>
      </c>
      <c r="B418" s="1">
        <f t="shared" si="77"/>
        <v>5</v>
      </c>
      <c r="C418" s="1">
        <f t="shared" si="78"/>
        <v>4</v>
      </c>
      <c r="D418" s="1">
        <v>175</v>
      </c>
      <c r="E418" s="1">
        <v>0</v>
      </c>
      <c r="F418" s="1">
        <v>0</v>
      </c>
      <c r="G418" s="1">
        <f t="shared" si="76"/>
        <v>1</v>
      </c>
      <c r="H418" s="1">
        <f t="shared" si="74"/>
        <v>2</v>
      </c>
      <c r="I418" s="1">
        <f t="shared" si="75"/>
        <v>0.1</v>
      </c>
      <c r="K418" t="str">
        <f t="shared" si="69"/>
        <v>MSM</v>
      </c>
      <c r="L418" t="str">
        <f t="shared" si="70"/>
        <v>Infected treated</v>
      </c>
      <c r="M418" t="str">
        <f t="shared" si="71"/>
        <v>Condom use</v>
      </c>
      <c r="N418" t="str">
        <f t="shared" si="72"/>
        <v>NEP</v>
      </c>
    </row>
    <row r="419" spans="1:14" x14ac:dyDescent="0.25">
      <c r="A419">
        <f t="shared" si="73"/>
        <v>418</v>
      </c>
      <c r="B419" s="1">
        <f t="shared" si="77"/>
        <v>5</v>
      </c>
      <c r="C419" s="1">
        <f t="shared" si="78"/>
        <v>4</v>
      </c>
      <c r="D419" s="1">
        <v>175</v>
      </c>
      <c r="E419" s="1">
        <v>0</v>
      </c>
      <c r="F419" s="1">
        <v>0</v>
      </c>
      <c r="G419" s="1">
        <f t="shared" si="76"/>
        <v>2</v>
      </c>
      <c r="H419" s="1">
        <f t="shared" si="74"/>
        <v>0</v>
      </c>
      <c r="I419" s="1">
        <f t="shared" si="75"/>
        <v>0.1</v>
      </c>
      <c r="K419" t="str">
        <f t="shared" si="69"/>
        <v>MSM</v>
      </c>
      <c r="L419" t="str">
        <f t="shared" si="70"/>
        <v>Uninfected</v>
      </c>
      <c r="M419" t="str">
        <f t="shared" si="71"/>
        <v>Partners</v>
      </c>
      <c r="N419" t="str">
        <f t="shared" si="72"/>
        <v>NEP</v>
      </c>
    </row>
    <row r="420" spans="1:14" x14ac:dyDescent="0.25">
      <c r="A420">
        <f t="shared" si="73"/>
        <v>419</v>
      </c>
      <c r="B420" s="1">
        <f t="shared" si="77"/>
        <v>5</v>
      </c>
      <c r="C420" s="1">
        <f t="shared" si="78"/>
        <v>4</v>
      </c>
      <c r="D420" s="1">
        <v>175</v>
      </c>
      <c r="E420" s="1">
        <v>0</v>
      </c>
      <c r="F420" s="1">
        <v>0</v>
      </c>
      <c r="G420" s="1">
        <f t="shared" si="76"/>
        <v>2</v>
      </c>
      <c r="H420" s="1">
        <f t="shared" si="74"/>
        <v>1</v>
      </c>
      <c r="I420" s="1">
        <f t="shared" si="75"/>
        <v>0.1</v>
      </c>
      <c r="K420" t="str">
        <f t="shared" si="69"/>
        <v>MSM</v>
      </c>
      <c r="L420" t="str">
        <f t="shared" si="70"/>
        <v>Infected untreated</v>
      </c>
      <c r="M420" t="str">
        <f t="shared" si="71"/>
        <v>Partners</v>
      </c>
      <c r="N420" t="str">
        <f t="shared" si="72"/>
        <v>NEP</v>
      </c>
    </row>
    <row r="421" spans="1:14" x14ac:dyDescent="0.25">
      <c r="A421">
        <f t="shared" si="73"/>
        <v>420</v>
      </c>
      <c r="B421" s="1">
        <f t="shared" si="77"/>
        <v>5</v>
      </c>
      <c r="C421" s="1">
        <f t="shared" si="78"/>
        <v>4</v>
      </c>
      <c r="D421" s="1">
        <v>175</v>
      </c>
      <c r="E421" s="1">
        <v>0</v>
      </c>
      <c r="F421" s="1">
        <v>0</v>
      </c>
      <c r="G421" s="1">
        <f t="shared" si="76"/>
        <v>2</v>
      </c>
      <c r="H421" s="1">
        <f t="shared" si="74"/>
        <v>2</v>
      </c>
      <c r="I421" s="1">
        <f t="shared" si="75"/>
        <v>0.1</v>
      </c>
      <c r="K421" t="str">
        <f t="shared" si="69"/>
        <v>MSM</v>
      </c>
      <c r="L421" t="str">
        <f t="shared" si="70"/>
        <v>Infected treated</v>
      </c>
      <c r="M421" t="str">
        <f t="shared" si="71"/>
        <v>Partners</v>
      </c>
      <c r="N421" t="str">
        <f t="shared" si="72"/>
        <v>NEP</v>
      </c>
    </row>
    <row r="422" spans="1:14" x14ac:dyDescent="0.25">
      <c r="A422">
        <f t="shared" si="73"/>
        <v>421</v>
      </c>
      <c r="B422" s="1">
        <f t="shared" si="77"/>
        <v>5</v>
      </c>
      <c r="C422" s="1">
        <f t="shared" si="78"/>
        <v>4</v>
      </c>
      <c r="D422" s="1">
        <v>175</v>
      </c>
      <c r="E422" s="1">
        <v>0</v>
      </c>
      <c r="F422" s="1">
        <v>0</v>
      </c>
      <c r="G422" s="1">
        <f t="shared" si="76"/>
        <v>3</v>
      </c>
      <c r="H422" s="1">
        <f t="shared" si="74"/>
        <v>0</v>
      </c>
      <c r="I422" s="1">
        <f t="shared" si="75"/>
        <v>0.1</v>
      </c>
      <c r="K422" t="str">
        <f t="shared" si="69"/>
        <v>MSM</v>
      </c>
      <c r="L422" t="str">
        <f t="shared" si="70"/>
        <v>Uninfected</v>
      </c>
      <c r="M422" t="str">
        <f t="shared" si="71"/>
        <v>Needles</v>
      </c>
      <c r="N422" t="str">
        <f t="shared" si="72"/>
        <v>NEP</v>
      </c>
    </row>
    <row r="423" spans="1:14" x14ac:dyDescent="0.25">
      <c r="A423">
        <f t="shared" si="73"/>
        <v>422</v>
      </c>
      <c r="B423" s="1">
        <f t="shared" si="77"/>
        <v>5</v>
      </c>
      <c r="C423" s="1">
        <f t="shared" si="78"/>
        <v>4</v>
      </c>
      <c r="D423" s="1">
        <v>175</v>
      </c>
      <c r="E423" s="1">
        <v>0</v>
      </c>
      <c r="F423" s="1">
        <v>0</v>
      </c>
      <c r="G423" s="1">
        <f t="shared" si="76"/>
        <v>3</v>
      </c>
      <c r="H423" s="1">
        <f t="shared" si="74"/>
        <v>1</v>
      </c>
      <c r="I423" s="1">
        <f t="shared" si="75"/>
        <v>0.1</v>
      </c>
      <c r="K423" t="str">
        <f t="shared" si="69"/>
        <v>MSM</v>
      </c>
      <c r="L423" t="str">
        <f t="shared" si="70"/>
        <v>Infected untreated</v>
      </c>
      <c r="M423" t="str">
        <f t="shared" si="71"/>
        <v>Needles</v>
      </c>
      <c r="N423" t="str">
        <f t="shared" si="72"/>
        <v>NEP</v>
      </c>
    </row>
    <row r="424" spans="1:14" x14ac:dyDescent="0.25">
      <c r="A424">
        <f t="shared" si="73"/>
        <v>423</v>
      </c>
      <c r="B424" s="1">
        <f t="shared" si="77"/>
        <v>5</v>
      </c>
      <c r="C424" s="1">
        <f t="shared" si="78"/>
        <v>4</v>
      </c>
      <c r="D424" s="1">
        <v>175</v>
      </c>
      <c r="E424" s="1">
        <v>0</v>
      </c>
      <c r="F424" s="1">
        <v>0</v>
      </c>
      <c r="G424" s="1">
        <f t="shared" si="76"/>
        <v>3</v>
      </c>
      <c r="H424" s="1">
        <f t="shared" si="74"/>
        <v>2</v>
      </c>
      <c r="I424" s="1">
        <f t="shared" si="75"/>
        <v>0.1</v>
      </c>
      <c r="K424" t="str">
        <f t="shared" si="69"/>
        <v>MSM</v>
      </c>
      <c r="L424" t="str">
        <f t="shared" si="70"/>
        <v>Infected treated</v>
      </c>
      <c r="M424" t="str">
        <f t="shared" si="71"/>
        <v>Needles</v>
      </c>
      <c r="N424" t="str">
        <f t="shared" si="72"/>
        <v>NEP</v>
      </c>
    </row>
    <row r="425" spans="1:14" x14ac:dyDescent="0.25">
      <c r="A425">
        <f t="shared" si="73"/>
        <v>424</v>
      </c>
      <c r="B425" s="1">
        <f t="shared" si="77"/>
        <v>5</v>
      </c>
      <c r="C425" s="1">
        <f t="shared" si="78"/>
        <v>4</v>
      </c>
      <c r="D425" s="1">
        <v>175</v>
      </c>
      <c r="E425" s="1">
        <v>0</v>
      </c>
      <c r="F425" s="1">
        <v>0</v>
      </c>
      <c r="G425" s="1">
        <f t="shared" si="76"/>
        <v>4</v>
      </c>
      <c r="H425" s="1">
        <f t="shared" si="74"/>
        <v>0</v>
      </c>
      <c r="I425" s="1">
        <f t="shared" si="75"/>
        <v>0.1</v>
      </c>
      <c r="K425" t="str">
        <f t="shared" si="69"/>
        <v>MSM</v>
      </c>
      <c r="L425" t="str">
        <f t="shared" si="70"/>
        <v>Uninfected</v>
      </c>
      <c r="M425" t="str">
        <f t="shared" si="71"/>
        <v>HIV Progression</v>
      </c>
      <c r="N425" t="str">
        <f t="shared" si="72"/>
        <v>NEP</v>
      </c>
    </row>
    <row r="426" spans="1:14" x14ac:dyDescent="0.25">
      <c r="A426">
        <f t="shared" si="73"/>
        <v>425</v>
      </c>
      <c r="B426" s="1">
        <f t="shared" si="77"/>
        <v>5</v>
      </c>
      <c r="C426" s="1">
        <f t="shared" si="78"/>
        <v>4</v>
      </c>
      <c r="D426" s="1">
        <v>175</v>
      </c>
      <c r="E426" s="1">
        <v>0</v>
      </c>
      <c r="F426" s="1">
        <v>0</v>
      </c>
      <c r="G426" s="1">
        <f t="shared" si="76"/>
        <v>4</v>
      </c>
      <c r="H426" s="1">
        <f t="shared" si="74"/>
        <v>1</v>
      </c>
      <c r="I426" s="1">
        <f t="shared" si="75"/>
        <v>0.1</v>
      </c>
      <c r="K426" t="str">
        <f t="shared" si="69"/>
        <v>MSM</v>
      </c>
      <c r="L426" t="str">
        <f t="shared" si="70"/>
        <v>Infected untreated</v>
      </c>
      <c r="M426" t="str">
        <f t="shared" si="71"/>
        <v>HIV Progression</v>
      </c>
      <c r="N426" t="str">
        <f t="shared" si="72"/>
        <v>NEP</v>
      </c>
    </row>
    <row r="427" spans="1:14" x14ac:dyDescent="0.25">
      <c r="A427">
        <f t="shared" si="73"/>
        <v>426</v>
      </c>
      <c r="B427" s="1">
        <f t="shared" si="77"/>
        <v>5</v>
      </c>
      <c r="C427" s="1">
        <f t="shared" si="78"/>
        <v>4</v>
      </c>
      <c r="D427" s="1">
        <v>175</v>
      </c>
      <c r="E427" s="1">
        <v>0</v>
      </c>
      <c r="F427" s="1">
        <v>0</v>
      </c>
      <c r="G427" s="1">
        <f t="shared" si="76"/>
        <v>4</v>
      </c>
      <c r="H427" s="1">
        <f t="shared" si="74"/>
        <v>2</v>
      </c>
      <c r="I427" s="1">
        <f t="shared" si="75"/>
        <v>0.1</v>
      </c>
      <c r="K427" t="str">
        <f t="shared" si="69"/>
        <v>MSM</v>
      </c>
      <c r="L427" t="str">
        <f t="shared" si="70"/>
        <v>Infected treated</v>
      </c>
      <c r="M427" t="str">
        <f t="shared" si="71"/>
        <v>HIV Progression</v>
      </c>
      <c r="N427" t="str">
        <f t="shared" si="72"/>
        <v>NEP</v>
      </c>
    </row>
    <row r="428" spans="1:14" x14ac:dyDescent="0.25">
      <c r="A428">
        <f t="shared" si="73"/>
        <v>427</v>
      </c>
      <c r="B428" s="1">
        <f t="shared" si="77"/>
        <v>5</v>
      </c>
      <c r="C428" s="1">
        <f t="shared" si="78"/>
        <v>4</v>
      </c>
      <c r="D428" s="1">
        <v>175</v>
      </c>
      <c r="E428" s="1">
        <v>0</v>
      </c>
      <c r="F428" s="1">
        <v>0</v>
      </c>
      <c r="G428" s="1">
        <f t="shared" si="76"/>
        <v>5</v>
      </c>
      <c r="H428" s="1">
        <f t="shared" si="74"/>
        <v>0</v>
      </c>
      <c r="I428" s="1">
        <f t="shared" si="75"/>
        <v>0.1</v>
      </c>
      <c r="K428" t="str">
        <f t="shared" si="69"/>
        <v>MSM</v>
      </c>
      <c r="L428" t="str">
        <f t="shared" si="70"/>
        <v>Uninfected</v>
      </c>
      <c r="M428" t="str">
        <f t="shared" si="71"/>
        <v>HIV Mortality</v>
      </c>
      <c r="N428" t="str">
        <f t="shared" si="72"/>
        <v>NEP</v>
      </c>
    </row>
    <row r="429" spans="1:14" x14ac:dyDescent="0.25">
      <c r="A429">
        <f t="shared" si="73"/>
        <v>428</v>
      </c>
      <c r="B429" s="1">
        <f t="shared" si="77"/>
        <v>5</v>
      </c>
      <c r="C429" s="1">
        <f t="shared" si="78"/>
        <v>4</v>
      </c>
      <c r="D429" s="1">
        <v>175</v>
      </c>
      <c r="E429" s="1">
        <v>0</v>
      </c>
      <c r="F429" s="1">
        <v>0</v>
      </c>
      <c r="G429" s="1">
        <f t="shared" si="76"/>
        <v>5</v>
      </c>
      <c r="H429" s="1">
        <f t="shared" si="74"/>
        <v>1</v>
      </c>
      <c r="I429" s="1">
        <f t="shared" si="75"/>
        <v>0.1</v>
      </c>
      <c r="K429" t="str">
        <f t="shared" si="69"/>
        <v>MSM</v>
      </c>
      <c r="L429" t="str">
        <f t="shared" si="70"/>
        <v>Infected untreated</v>
      </c>
      <c r="M429" t="str">
        <f t="shared" si="71"/>
        <v>HIV Mortality</v>
      </c>
      <c r="N429" t="str">
        <f t="shared" si="72"/>
        <v>NEP</v>
      </c>
    </row>
    <row r="430" spans="1:14" x14ac:dyDescent="0.25">
      <c r="A430">
        <f t="shared" si="73"/>
        <v>429</v>
      </c>
      <c r="B430" s="1">
        <f t="shared" si="77"/>
        <v>5</v>
      </c>
      <c r="C430" s="1">
        <f t="shared" si="78"/>
        <v>4</v>
      </c>
      <c r="D430" s="1">
        <v>175</v>
      </c>
      <c r="E430" s="1">
        <v>0</v>
      </c>
      <c r="F430" s="1">
        <v>0</v>
      </c>
      <c r="G430" s="1">
        <f t="shared" si="76"/>
        <v>5</v>
      </c>
      <c r="H430" s="1">
        <f t="shared" si="74"/>
        <v>2</v>
      </c>
      <c r="I430" s="1">
        <f t="shared" si="75"/>
        <v>0.1</v>
      </c>
      <c r="K430" t="str">
        <f t="shared" si="69"/>
        <v>MSM</v>
      </c>
      <c r="L430" t="str">
        <f t="shared" si="70"/>
        <v>Infected treated</v>
      </c>
      <c r="M430" t="str">
        <f t="shared" si="71"/>
        <v>HIV Mortality</v>
      </c>
      <c r="N430" t="str">
        <f t="shared" si="72"/>
        <v>NEP</v>
      </c>
    </row>
    <row r="431" spans="1:14" x14ac:dyDescent="0.25">
      <c r="A431">
        <f t="shared" si="73"/>
        <v>430</v>
      </c>
      <c r="B431" s="1">
        <f t="shared" si="77"/>
        <v>5</v>
      </c>
      <c r="C431" s="1">
        <f t="shared" si="78"/>
        <v>4</v>
      </c>
      <c r="D431" s="1">
        <v>175</v>
      </c>
      <c r="E431" s="1">
        <v>0</v>
      </c>
      <c r="F431" s="1">
        <v>0</v>
      </c>
      <c r="G431" s="1">
        <f t="shared" si="76"/>
        <v>6</v>
      </c>
      <c r="H431" s="1">
        <f t="shared" si="74"/>
        <v>0</v>
      </c>
      <c r="I431" s="1">
        <f t="shared" si="75"/>
        <v>0.1</v>
      </c>
      <c r="K431" t="str">
        <f t="shared" si="69"/>
        <v>MSM</v>
      </c>
      <c r="L431" t="str">
        <f t="shared" si="70"/>
        <v>Uninfected</v>
      </c>
      <c r="M431" t="b">
        <f t="shared" si="71"/>
        <v>0</v>
      </c>
      <c r="N431" t="str">
        <f t="shared" si="72"/>
        <v>NEP</v>
      </c>
    </row>
    <row r="432" spans="1:14" x14ac:dyDescent="0.25">
      <c r="A432">
        <f t="shared" si="73"/>
        <v>431</v>
      </c>
      <c r="B432" s="1">
        <f t="shared" si="77"/>
        <v>5</v>
      </c>
      <c r="C432" s="1">
        <f t="shared" si="78"/>
        <v>4</v>
      </c>
      <c r="D432" s="1">
        <v>175</v>
      </c>
      <c r="E432" s="1">
        <v>0</v>
      </c>
      <c r="F432" s="1">
        <v>0</v>
      </c>
      <c r="G432" s="1">
        <f t="shared" si="76"/>
        <v>6</v>
      </c>
      <c r="H432" s="1">
        <f t="shared" si="74"/>
        <v>1</v>
      </c>
      <c r="I432" s="1">
        <f t="shared" si="75"/>
        <v>0.1</v>
      </c>
      <c r="K432" t="str">
        <f t="shared" si="69"/>
        <v>MSM</v>
      </c>
      <c r="L432" t="str">
        <f t="shared" si="70"/>
        <v>Infected untreated</v>
      </c>
      <c r="M432" t="b">
        <f t="shared" si="71"/>
        <v>0</v>
      </c>
      <c r="N432" t="str">
        <f t="shared" si="72"/>
        <v>NEP</v>
      </c>
    </row>
    <row r="433" spans="1:14" x14ac:dyDescent="0.25">
      <c r="A433">
        <f t="shared" si="73"/>
        <v>432</v>
      </c>
      <c r="B433" s="1">
        <f t="shared" si="77"/>
        <v>5</v>
      </c>
      <c r="C433" s="1">
        <f t="shared" si="78"/>
        <v>4</v>
      </c>
      <c r="D433" s="1">
        <v>175</v>
      </c>
      <c r="E433" s="1">
        <v>0</v>
      </c>
      <c r="F433" s="1">
        <v>0</v>
      </c>
      <c r="G433" s="1">
        <f t="shared" si="76"/>
        <v>6</v>
      </c>
      <c r="H433" s="1">
        <f t="shared" si="74"/>
        <v>2</v>
      </c>
      <c r="I433" s="1">
        <f t="shared" si="75"/>
        <v>0.1</v>
      </c>
      <c r="K433" t="str">
        <f t="shared" si="69"/>
        <v>MSM</v>
      </c>
      <c r="L433" t="str">
        <f t="shared" si="70"/>
        <v>Infected treated</v>
      </c>
      <c r="M433" t="b">
        <f t="shared" si="71"/>
        <v>0</v>
      </c>
      <c r="N433" t="str">
        <f t="shared" si="72"/>
        <v>NEP</v>
      </c>
    </row>
    <row r="434" spans="1:14" x14ac:dyDescent="0.25">
      <c r="A434">
        <f t="shared" si="73"/>
        <v>433</v>
      </c>
      <c r="B434" s="1">
        <f t="shared" si="77"/>
        <v>5</v>
      </c>
      <c r="C434" s="1">
        <f t="shared" si="78"/>
        <v>5</v>
      </c>
      <c r="D434" s="1">
        <v>175</v>
      </c>
      <c r="E434" s="1">
        <v>0.3</v>
      </c>
      <c r="F434" s="1">
        <v>0.2</v>
      </c>
      <c r="G434" s="1">
        <f t="shared" si="76"/>
        <v>1</v>
      </c>
      <c r="H434" s="1">
        <f t="shared" si="74"/>
        <v>0</v>
      </c>
      <c r="I434" s="1">
        <f t="shared" si="75"/>
        <v>0.1</v>
      </c>
      <c r="K434" t="str">
        <f t="shared" si="69"/>
        <v>IDU</v>
      </c>
      <c r="L434" t="str">
        <f t="shared" si="70"/>
        <v>Uninfected</v>
      </c>
      <c r="M434" t="str">
        <f t="shared" si="71"/>
        <v>Condom use</v>
      </c>
      <c r="N434" t="str">
        <f t="shared" si="72"/>
        <v>NEP</v>
      </c>
    </row>
    <row r="435" spans="1:14" x14ac:dyDescent="0.25">
      <c r="A435">
        <f t="shared" si="73"/>
        <v>434</v>
      </c>
      <c r="B435" s="1">
        <f t="shared" si="77"/>
        <v>5</v>
      </c>
      <c r="C435" s="1">
        <f t="shared" si="78"/>
        <v>5</v>
      </c>
      <c r="D435" s="1">
        <v>175</v>
      </c>
      <c r="E435" s="1">
        <v>0.3</v>
      </c>
      <c r="F435" s="1">
        <v>0.2</v>
      </c>
      <c r="G435" s="1">
        <f t="shared" si="76"/>
        <v>1</v>
      </c>
      <c r="H435" s="1">
        <f t="shared" si="74"/>
        <v>1</v>
      </c>
      <c r="I435" s="1">
        <f t="shared" si="75"/>
        <v>0.1</v>
      </c>
      <c r="K435" t="str">
        <f t="shared" si="69"/>
        <v>IDU</v>
      </c>
      <c r="L435" t="str">
        <f t="shared" si="70"/>
        <v>Infected untreated</v>
      </c>
      <c r="M435" t="str">
        <f t="shared" si="71"/>
        <v>Condom use</v>
      </c>
      <c r="N435" t="str">
        <f t="shared" si="72"/>
        <v>NEP</v>
      </c>
    </row>
    <row r="436" spans="1:14" x14ac:dyDescent="0.25">
      <c r="A436">
        <f t="shared" si="73"/>
        <v>435</v>
      </c>
      <c r="B436" s="1">
        <f t="shared" si="77"/>
        <v>5</v>
      </c>
      <c r="C436" s="1">
        <f t="shared" si="78"/>
        <v>5</v>
      </c>
      <c r="D436" s="1">
        <v>175</v>
      </c>
      <c r="E436" s="1">
        <v>0.3</v>
      </c>
      <c r="F436" s="1">
        <v>0.2</v>
      </c>
      <c r="G436" s="1">
        <f t="shared" si="76"/>
        <v>1</v>
      </c>
      <c r="H436" s="1">
        <f t="shared" si="74"/>
        <v>2</v>
      </c>
      <c r="I436" s="1">
        <f t="shared" si="75"/>
        <v>0.1</v>
      </c>
      <c r="K436" t="str">
        <f t="shared" si="69"/>
        <v>IDU</v>
      </c>
      <c r="L436" t="str">
        <f t="shared" si="70"/>
        <v>Infected treated</v>
      </c>
      <c r="M436" t="str">
        <f t="shared" si="71"/>
        <v>Condom use</v>
      </c>
      <c r="N436" t="str">
        <f t="shared" si="72"/>
        <v>NEP</v>
      </c>
    </row>
    <row r="437" spans="1:14" x14ac:dyDescent="0.25">
      <c r="A437">
        <f t="shared" si="73"/>
        <v>436</v>
      </c>
      <c r="B437" s="1">
        <f t="shared" si="77"/>
        <v>5</v>
      </c>
      <c r="C437" s="1">
        <f t="shared" si="78"/>
        <v>5</v>
      </c>
      <c r="D437" s="1">
        <v>175</v>
      </c>
      <c r="E437" s="1">
        <v>0.3</v>
      </c>
      <c r="F437" s="1">
        <v>0.2</v>
      </c>
      <c r="G437" s="1">
        <f t="shared" si="76"/>
        <v>2</v>
      </c>
      <c r="H437" s="1">
        <f t="shared" si="74"/>
        <v>0</v>
      </c>
      <c r="I437" s="1">
        <f t="shared" si="75"/>
        <v>0.1</v>
      </c>
      <c r="K437" t="str">
        <f t="shared" si="69"/>
        <v>IDU</v>
      </c>
      <c r="L437" t="str">
        <f t="shared" si="70"/>
        <v>Uninfected</v>
      </c>
      <c r="M437" t="str">
        <f t="shared" si="71"/>
        <v>Partners</v>
      </c>
      <c r="N437" t="str">
        <f t="shared" si="72"/>
        <v>NEP</v>
      </c>
    </row>
    <row r="438" spans="1:14" x14ac:dyDescent="0.25">
      <c r="A438">
        <f t="shared" si="73"/>
        <v>437</v>
      </c>
      <c r="B438" s="1">
        <f t="shared" si="77"/>
        <v>5</v>
      </c>
      <c r="C438" s="1">
        <f t="shared" si="78"/>
        <v>5</v>
      </c>
      <c r="D438" s="1">
        <v>175</v>
      </c>
      <c r="E438" s="1">
        <v>0.3</v>
      </c>
      <c r="F438" s="1">
        <v>0.2</v>
      </c>
      <c r="G438" s="1">
        <f t="shared" si="76"/>
        <v>2</v>
      </c>
      <c r="H438" s="1">
        <f t="shared" si="74"/>
        <v>1</v>
      </c>
      <c r="I438" s="1">
        <f t="shared" si="75"/>
        <v>0.1</v>
      </c>
      <c r="K438" t="str">
        <f t="shared" si="69"/>
        <v>IDU</v>
      </c>
      <c r="L438" t="str">
        <f t="shared" si="70"/>
        <v>Infected untreated</v>
      </c>
      <c r="M438" t="str">
        <f t="shared" si="71"/>
        <v>Partners</v>
      </c>
      <c r="N438" t="str">
        <f t="shared" si="72"/>
        <v>NEP</v>
      </c>
    </row>
    <row r="439" spans="1:14" x14ac:dyDescent="0.25">
      <c r="A439">
        <f t="shared" si="73"/>
        <v>438</v>
      </c>
      <c r="B439" s="1">
        <f t="shared" si="77"/>
        <v>5</v>
      </c>
      <c r="C439" s="1">
        <f t="shared" si="78"/>
        <v>5</v>
      </c>
      <c r="D439" s="1">
        <v>175</v>
      </c>
      <c r="E439" s="1">
        <v>0.3</v>
      </c>
      <c r="F439" s="1">
        <v>0.2</v>
      </c>
      <c r="G439" s="1">
        <f t="shared" si="76"/>
        <v>2</v>
      </c>
      <c r="H439" s="1">
        <f t="shared" si="74"/>
        <v>2</v>
      </c>
      <c r="I439" s="1">
        <f t="shared" si="75"/>
        <v>0.1</v>
      </c>
      <c r="K439" t="str">
        <f t="shared" si="69"/>
        <v>IDU</v>
      </c>
      <c r="L439" t="str">
        <f t="shared" si="70"/>
        <v>Infected treated</v>
      </c>
      <c r="M439" t="str">
        <f t="shared" si="71"/>
        <v>Partners</v>
      </c>
      <c r="N439" t="str">
        <f t="shared" si="72"/>
        <v>NEP</v>
      </c>
    </row>
    <row r="440" spans="1:14" x14ac:dyDescent="0.25">
      <c r="A440">
        <f t="shared" si="73"/>
        <v>439</v>
      </c>
      <c r="B440" s="1">
        <f t="shared" si="77"/>
        <v>5</v>
      </c>
      <c r="C440" s="1">
        <f t="shared" si="78"/>
        <v>5</v>
      </c>
      <c r="D440" s="1">
        <v>175</v>
      </c>
      <c r="E440" s="1">
        <v>0.3</v>
      </c>
      <c r="F440" s="1">
        <v>0.4</v>
      </c>
      <c r="G440" s="1">
        <f t="shared" si="76"/>
        <v>3</v>
      </c>
      <c r="H440" s="1">
        <f t="shared" si="74"/>
        <v>0</v>
      </c>
      <c r="I440" s="1">
        <f t="shared" si="75"/>
        <v>0.1</v>
      </c>
      <c r="K440" t="str">
        <f t="shared" si="69"/>
        <v>IDU</v>
      </c>
      <c r="L440" t="str">
        <f t="shared" si="70"/>
        <v>Uninfected</v>
      </c>
      <c r="M440" t="str">
        <f t="shared" si="71"/>
        <v>Needles</v>
      </c>
      <c r="N440" t="str">
        <f t="shared" si="72"/>
        <v>NEP</v>
      </c>
    </row>
    <row r="441" spans="1:14" x14ac:dyDescent="0.25">
      <c r="A441">
        <f t="shared" si="73"/>
        <v>440</v>
      </c>
      <c r="B441" s="1">
        <f t="shared" si="77"/>
        <v>5</v>
      </c>
      <c r="C441" s="1">
        <f t="shared" si="78"/>
        <v>5</v>
      </c>
      <c r="D441" s="1">
        <v>175</v>
      </c>
      <c r="E441" s="1">
        <v>0.3</v>
      </c>
      <c r="F441" s="1">
        <v>0.4</v>
      </c>
      <c r="G441" s="1">
        <f t="shared" si="76"/>
        <v>3</v>
      </c>
      <c r="H441" s="1">
        <f t="shared" si="74"/>
        <v>1</v>
      </c>
      <c r="I441" s="1">
        <f t="shared" si="75"/>
        <v>0.1</v>
      </c>
      <c r="K441" t="str">
        <f t="shared" si="69"/>
        <v>IDU</v>
      </c>
      <c r="L441" t="str">
        <f t="shared" si="70"/>
        <v>Infected untreated</v>
      </c>
      <c r="M441" t="str">
        <f t="shared" si="71"/>
        <v>Needles</v>
      </c>
      <c r="N441" t="str">
        <f t="shared" si="72"/>
        <v>NEP</v>
      </c>
    </row>
    <row r="442" spans="1:14" x14ac:dyDescent="0.25">
      <c r="A442">
        <f t="shared" si="73"/>
        <v>441</v>
      </c>
      <c r="B442" s="1">
        <f t="shared" si="77"/>
        <v>5</v>
      </c>
      <c r="C442" s="1">
        <f t="shared" si="78"/>
        <v>5</v>
      </c>
      <c r="D442" s="1">
        <v>175</v>
      </c>
      <c r="E442" s="1">
        <v>0.3</v>
      </c>
      <c r="F442" s="1">
        <v>0.4</v>
      </c>
      <c r="G442" s="1">
        <f t="shared" si="76"/>
        <v>3</v>
      </c>
      <c r="H442" s="1">
        <f t="shared" si="74"/>
        <v>2</v>
      </c>
      <c r="I442" s="1">
        <f t="shared" si="75"/>
        <v>0.1</v>
      </c>
      <c r="K442" t="str">
        <f t="shared" si="69"/>
        <v>IDU</v>
      </c>
      <c r="L442" t="str">
        <f t="shared" si="70"/>
        <v>Infected treated</v>
      </c>
      <c r="M442" t="str">
        <f t="shared" si="71"/>
        <v>Needles</v>
      </c>
      <c r="N442" t="str">
        <f t="shared" si="72"/>
        <v>NEP</v>
      </c>
    </row>
    <row r="443" spans="1:14" x14ac:dyDescent="0.25">
      <c r="A443">
        <f t="shared" si="73"/>
        <v>442</v>
      </c>
      <c r="B443" s="1">
        <f t="shared" si="77"/>
        <v>5</v>
      </c>
      <c r="C443" s="1">
        <f t="shared" si="78"/>
        <v>5</v>
      </c>
      <c r="D443" s="1">
        <v>175</v>
      </c>
      <c r="E443" s="1">
        <v>0.3</v>
      </c>
      <c r="F443" s="1">
        <v>0</v>
      </c>
      <c r="G443" s="1">
        <f t="shared" si="76"/>
        <v>4</v>
      </c>
      <c r="H443" s="1">
        <f t="shared" si="74"/>
        <v>0</v>
      </c>
      <c r="I443" s="1">
        <f t="shared" si="75"/>
        <v>0.1</v>
      </c>
      <c r="K443" t="str">
        <f t="shared" si="69"/>
        <v>IDU</v>
      </c>
      <c r="L443" t="str">
        <f t="shared" si="70"/>
        <v>Uninfected</v>
      </c>
      <c r="M443" t="str">
        <f t="shared" si="71"/>
        <v>HIV Progression</v>
      </c>
      <c r="N443" t="str">
        <f t="shared" si="72"/>
        <v>NEP</v>
      </c>
    </row>
    <row r="444" spans="1:14" x14ac:dyDescent="0.25">
      <c r="A444">
        <f t="shared" si="73"/>
        <v>443</v>
      </c>
      <c r="B444" s="1">
        <f t="shared" si="77"/>
        <v>5</v>
      </c>
      <c r="C444" s="1">
        <f t="shared" si="78"/>
        <v>5</v>
      </c>
      <c r="D444" s="1">
        <v>175</v>
      </c>
      <c r="E444" s="1">
        <v>0.3</v>
      </c>
      <c r="F444" s="1">
        <v>0</v>
      </c>
      <c r="G444" s="1">
        <f t="shared" si="76"/>
        <v>4</v>
      </c>
      <c r="H444" s="1">
        <f t="shared" si="74"/>
        <v>1</v>
      </c>
      <c r="I444" s="1">
        <f t="shared" si="75"/>
        <v>0.1</v>
      </c>
      <c r="K444" t="str">
        <f t="shared" si="69"/>
        <v>IDU</v>
      </c>
      <c r="L444" t="str">
        <f t="shared" si="70"/>
        <v>Infected untreated</v>
      </c>
      <c r="M444" t="str">
        <f t="shared" si="71"/>
        <v>HIV Progression</v>
      </c>
      <c r="N444" t="str">
        <f t="shared" si="72"/>
        <v>NEP</v>
      </c>
    </row>
    <row r="445" spans="1:14" x14ac:dyDescent="0.25">
      <c r="A445">
        <f t="shared" si="73"/>
        <v>444</v>
      </c>
      <c r="B445" s="1">
        <f t="shared" si="77"/>
        <v>5</v>
      </c>
      <c r="C445" s="1">
        <f t="shared" si="78"/>
        <v>5</v>
      </c>
      <c r="D445" s="1">
        <v>175</v>
      </c>
      <c r="E445" s="1">
        <v>0.3</v>
      </c>
      <c r="F445" s="1">
        <v>0</v>
      </c>
      <c r="G445" s="1">
        <f t="shared" si="76"/>
        <v>4</v>
      </c>
      <c r="H445" s="1">
        <f t="shared" si="74"/>
        <v>2</v>
      </c>
      <c r="I445" s="1">
        <f t="shared" si="75"/>
        <v>0.1</v>
      </c>
      <c r="K445" t="str">
        <f t="shared" si="69"/>
        <v>IDU</v>
      </c>
      <c r="L445" t="str">
        <f t="shared" si="70"/>
        <v>Infected treated</v>
      </c>
      <c r="M445" t="str">
        <f t="shared" si="71"/>
        <v>HIV Progression</v>
      </c>
      <c r="N445" t="str">
        <f t="shared" si="72"/>
        <v>NEP</v>
      </c>
    </row>
    <row r="446" spans="1:14" x14ac:dyDescent="0.25">
      <c r="A446">
        <f t="shared" si="73"/>
        <v>445</v>
      </c>
      <c r="B446" s="1">
        <f t="shared" si="77"/>
        <v>5</v>
      </c>
      <c r="C446" s="1">
        <f t="shared" si="78"/>
        <v>5</v>
      </c>
      <c r="D446" s="1">
        <v>175</v>
      </c>
      <c r="E446" s="1">
        <v>0.3</v>
      </c>
      <c r="F446" s="1">
        <v>0</v>
      </c>
      <c r="G446" s="1">
        <f t="shared" si="76"/>
        <v>5</v>
      </c>
      <c r="H446" s="1">
        <f t="shared" si="74"/>
        <v>0</v>
      </c>
      <c r="I446" s="1">
        <f t="shared" si="75"/>
        <v>0.1</v>
      </c>
      <c r="K446" t="str">
        <f t="shared" si="69"/>
        <v>IDU</v>
      </c>
      <c r="L446" t="str">
        <f t="shared" si="70"/>
        <v>Uninfected</v>
      </c>
      <c r="M446" t="str">
        <f t="shared" si="71"/>
        <v>HIV Mortality</v>
      </c>
      <c r="N446" t="str">
        <f t="shared" si="72"/>
        <v>NEP</v>
      </c>
    </row>
    <row r="447" spans="1:14" x14ac:dyDescent="0.25">
      <c r="A447">
        <f t="shared" si="73"/>
        <v>446</v>
      </c>
      <c r="B447" s="1">
        <f t="shared" si="77"/>
        <v>5</v>
      </c>
      <c r="C447" s="1">
        <f t="shared" si="78"/>
        <v>5</v>
      </c>
      <c r="D447" s="1">
        <v>175</v>
      </c>
      <c r="E447" s="1">
        <v>0.3</v>
      </c>
      <c r="F447" s="1">
        <v>0</v>
      </c>
      <c r="G447" s="1">
        <f t="shared" si="76"/>
        <v>5</v>
      </c>
      <c r="H447" s="1">
        <f t="shared" si="74"/>
        <v>1</v>
      </c>
      <c r="I447" s="1">
        <f t="shared" si="75"/>
        <v>0.1</v>
      </c>
      <c r="K447" t="str">
        <f t="shared" si="69"/>
        <v>IDU</v>
      </c>
      <c r="L447" t="str">
        <f t="shared" si="70"/>
        <v>Infected untreated</v>
      </c>
      <c r="M447" t="str">
        <f t="shared" si="71"/>
        <v>HIV Mortality</v>
      </c>
      <c r="N447" t="str">
        <f t="shared" si="72"/>
        <v>NEP</v>
      </c>
    </row>
    <row r="448" spans="1:14" x14ac:dyDescent="0.25">
      <c r="A448">
        <f t="shared" si="73"/>
        <v>447</v>
      </c>
      <c r="B448" s="1">
        <f t="shared" si="77"/>
        <v>5</v>
      </c>
      <c r="C448" s="1">
        <f t="shared" si="78"/>
        <v>5</v>
      </c>
      <c r="D448" s="1">
        <v>175</v>
      </c>
      <c r="E448" s="1">
        <v>0.3</v>
      </c>
      <c r="F448" s="1">
        <v>0</v>
      </c>
      <c r="G448" s="1">
        <f t="shared" si="76"/>
        <v>5</v>
      </c>
      <c r="H448" s="1">
        <f t="shared" si="74"/>
        <v>2</v>
      </c>
      <c r="I448" s="1">
        <f t="shared" si="75"/>
        <v>0.1</v>
      </c>
      <c r="K448" t="str">
        <f t="shared" si="69"/>
        <v>IDU</v>
      </c>
      <c r="L448" t="str">
        <f t="shared" si="70"/>
        <v>Infected treated</v>
      </c>
      <c r="M448" t="str">
        <f t="shared" si="71"/>
        <v>HIV Mortality</v>
      </c>
      <c r="N448" t="str">
        <f t="shared" si="72"/>
        <v>NEP</v>
      </c>
    </row>
    <row r="449" spans="1:14" x14ac:dyDescent="0.25">
      <c r="A449">
        <f t="shared" si="73"/>
        <v>448</v>
      </c>
      <c r="B449" s="1">
        <f t="shared" si="77"/>
        <v>5</v>
      </c>
      <c r="C449" s="1">
        <f t="shared" si="78"/>
        <v>5</v>
      </c>
      <c r="D449" s="1">
        <v>175</v>
      </c>
      <c r="E449" s="1">
        <v>0.3</v>
      </c>
      <c r="F449" s="1">
        <v>0</v>
      </c>
      <c r="G449" s="1">
        <f t="shared" si="76"/>
        <v>6</v>
      </c>
      <c r="H449" s="1">
        <f t="shared" si="74"/>
        <v>0</v>
      </c>
      <c r="I449" s="1">
        <f t="shared" si="75"/>
        <v>0.1</v>
      </c>
      <c r="K449" t="str">
        <f t="shared" si="69"/>
        <v>IDU</v>
      </c>
      <c r="L449" t="str">
        <f t="shared" si="70"/>
        <v>Uninfected</v>
      </c>
      <c r="M449" t="b">
        <f t="shared" si="71"/>
        <v>0</v>
      </c>
      <c r="N449" t="str">
        <f t="shared" si="72"/>
        <v>NEP</v>
      </c>
    </row>
    <row r="450" spans="1:14" x14ac:dyDescent="0.25">
      <c r="A450">
        <f t="shared" si="73"/>
        <v>449</v>
      </c>
      <c r="B450" s="1">
        <f t="shared" si="77"/>
        <v>5</v>
      </c>
      <c r="C450" s="1">
        <f t="shared" si="78"/>
        <v>5</v>
      </c>
      <c r="D450" s="1">
        <v>175</v>
      </c>
      <c r="E450" s="1">
        <v>0.3</v>
      </c>
      <c r="F450" s="1">
        <v>0</v>
      </c>
      <c r="G450" s="1">
        <f t="shared" si="76"/>
        <v>6</v>
      </c>
      <c r="H450" s="1">
        <f t="shared" si="74"/>
        <v>1</v>
      </c>
      <c r="I450" s="1">
        <f t="shared" si="75"/>
        <v>0.1</v>
      </c>
      <c r="K450" t="str">
        <f t="shared" si="69"/>
        <v>IDU</v>
      </c>
      <c r="L450" t="str">
        <f t="shared" si="70"/>
        <v>Infected untreated</v>
      </c>
      <c r="M450" t="b">
        <f t="shared" si="71"/>
        <v>0</v>
      </c>
      <c r="N450" t="str">
        <f t="shared" si="72"/>
        <v>NEP</v>
      </c>
    </row>
    <row r="451" spans="1:14" x14ac:dyDescent="0.25">
      <c r="A451">
        <f t="shared" si="73"/>
        <v>450</v>
      </c>
      <c r="B451" s="1">
        <f t="shared" si="77"/>
        <v>5</v>
      </c>
      <c r="C451" s="1">
        <f t="shared" si="78"/>
        <v>5</v>
      </c>
      <c r="D451" s="1">
        <v>175</v>
      </c>
      <c r="E451" s="1">
        <v>0.3</v>
      </c>
      <c r="F451" s="1">
        <v>0</v>
      </c>
      <c r="G451" s="1">
        <f t="shared" si="76"/>
        <v>6</v>
      </c>
      <c r="H451" s="1">
        <f t="shared" si="74"/>
        <v>2</v>
      </c>
      <c r="I451" s="1">
        <f t="shared" si="75"/>
        <v>0.1</v>
      </c>
      <c r="K451" t="str">
        <f t="shared" ref="K451:K514" si="79">IF(C451=1, "GenPopMale", IF(C451=2,"GenPopFemale", IF(C451=3,"SW",IF(C451=4,"MSM",IF(C451=5, "IDU")))))</f>
        <v>IDU</v>
      </c>
      <c r="L451" t="str">
        <f t="shared" ref="L451:L514" si="80">IF(H451=1,"Infected untreated",IF(H451=0,"Uninfected","Infected treated"))</f>
        <v>Infected treated</v>
      </c>
      <c r="M451" t="b">
        <f t="shared" ref="M451:M514" si="81">IF(G451=1,"Condom use",IF(G451=2,"Partners",IF(G451=3,"Needles",IF(G451=4,"HIV Progression",IF(G451=5,"HIV Mortality")))))</f>
        <v>0</v>
      </c>
      <c r="N451" t="str">
        <f t="shared" ref="N451:N514" si="82">IF(B451=1,"Male Circumcision",IF(B451=2,"VCT",IF(B451=3,"Media",IF(B451=4,"SW Programs",IF(B451=5,"NEP",IF(B451=6,"MMT",IF(B451=7,"CD4 Monitoring",IF(B451=8,"VL monitoring"))))))))</f>
        <v>NEP</v>
      </c>
    </row>
    <row r="452" spans="1:14" x14ac:dyDescent="0.25">
      <c r="A452">
        <f t="shared" si="73"/>
        <v>451</v>
      </c>
      <c r="B452" s="1">
        <f t="shared" si="77"/>
        <v>6</v>
      </c>
      <c r="C452" s="1">
        <f t="shared" si="78"/>
        <v>1</v>
      </c>
      <c r="D452" s="1">
        <v>175</v>
      </c>
      <c r="E452" s="1">
        <v>0</v>
      </c>
      <c r="F452" s="1">
        <v>0</v>
      </c>
      <c r="G452" s="1">
        <f t="shared" si="76"/>
        <v>1</v>
      </c>
      <c r="H452" s="1">
        <f t="shared" si="74"/>
        <v>0</v>
      </c>
      <c r="I452" s="1">
        <f t="shared" si="75"/>
        <v>0.1</v>
      </c>
      <c r="K452" t="str">
        <f t="shared" si="79"/>
        <v>GenPopMale</v>
      </c>
      <c r="L452" t="str">
        <f t="shared" si="80"/>
        <v>Uninfected</v>
      </c>
      <c r="M452" t="str">
        <f t="shared" si="81"/>
        <v>Condom use</v>
      </c>
      <c r="N452" t="str">
        <f t="shared" si="82"/>
        <v>MMT</v>
      </c>
    </row>
    <row r="453" spans="1:14" x14ac:dyDescent="0.25">
      <c r="A453">
        <f t="shared" si="73"/>
        <v>452</v>
      </c>
      <c r="B453" s="1">
        <f t="shared" si="77"/>
        <v>6</v>
      </c>
      <c r="C453" s="1">
        <f t="shared" si="78"/>
        <v>1</v>
      </c>
      <c r="D453" s="1">
        <v>175</v>
      </c>
      <c r="E453" s="1">
        <v>0</v>
      </c>
      <c r="F453" s="1">
        <v>0</v>
      </c>
      <c r="G453" s="1">
        <f t="shared" si="76"/>
        <v>1</v>
      </c>
      <c r="H453" s="1">
        <f t="shared" si="74"/>
        <v>1</v>
      </c>
      <c r="I453" s="1">
        <f t="shared" si="75"/>
        <v>0.1</v>
      </c>
      <c r="K453" t="str">
        <f t="shared" si="79"/>
        <v>GenPopMale</v>
      </c>
      <c r="L453" t="str">
        <f t="shared" si="80"/>
        <v>Infected untreated</v>
      </c>
      <c r="M453" t="str">
        <f t="shared" si="81"/>
        <v>Condom use</v>
      </c>
      <c r="N453" t="str">
        <f t="shared" si="82"/>
        <v>MMT</v>
      </c>
    </row>
    <row r="454" spans="1:14" x14ac:dyDescent="0.25">
      <c r="A454">
        <f t="shared" ref="A454:A517" si="83">A453+1</f>
        <v>453</v>
      </c>
      <c r="B454" s="1">
        <f t="shared" si="77"/>
        <v>6</v>
      </c>
      <c r="C454" s="1">
        <f t="shared" si="78"/>
        <v>1</v>
      </c>
      <c r="D454" s="1">
        <v>175</v>
      </c>
      <c r="E454" s="1">
        <v>0</v>
      </c>
      <c r="F454" s="1">
        <v>0</v>
      </c>
      <c r="G454" s="1">
        <f t="shared" si="76"/>
        <v>1</v>
      </c>
      <c r="H454" s="1">
        <f t="shared" ref="H454:H517" si="84">H451</f>
        <v>2</v>
      </c>
      <c r="I454" s="1">
        <f t="shared" ref="I454:I517" si="85">I453</f>
        <v>0.1</v>
      </c>
      <c r="K454" t="str">
        <f t="shared" si="79"/>
        <v>GenPopMale</v>
      </c>
      <c r="L454" t="str">
        <f t="shared" si="80"/>
        <v>Infected treated</v>
      </c>
      <c r="M454" t="str">
        <f t="shared" si="81"/>
        <v>Condom use</v>
      </c>
      <c r="N454" t="str">
        <f t="shared" si="82"/>
        <v>MMT</v>
      </c>
    </row>
    <row r="455" spans="1:14" x14ac:dyDescent="0.25">
      <c r="A455">
        <f t="shared" si="83"/>
        <v>454</v>
      </c>
      <c r="B455" s="1">
        <f t="shared" si="77"/>
        <v>6</v>
      </c>
      <c r="C455" s="1">
        <f t="shared" si="78"/>
        <v>1</v>
      </c>
      <c r="D455" s="1">
        <v>175</v>
      </c>
      <c r="E455" s="1">
        <v>0</v>
      </c>
      <c r="F455" s="1">
        <v>0</v>
      </c>
      <c r="G455" s="1">
        <f t="shared" si="76"/>
        <v>2</v>
      </c>
      <c r="H455" s="1">
        <f t="shared" si="84"/>
        <v>0</v>
      </c>
      <c r="I455" s="1">
        <f t="shared" si="85"/>
        <v>0.1</v>
      </c>
      <c r="K455" t="str">
        <f t="shared" si="79"/>
        <v>GenPopMale</v>
      </c>
      <c r="L455" t="str">
        <f t="shared" si="80"/>
        <v>Uninfected</v>
      </c>
      <c r="M455" t="str">
        <f t="shared" si="81"/>
        <v>Partners</v>
      </c>
      <c r="N455" t="str">
        <f t="shared" si="82"/>
        <v>MMT</v>
      </c>
    </row>
    <row r="456" spans="1:14" x14ac:dyDescent="0.25">
      <c r="A456">
        <f t="shared" si="83"/>
        <v>455</v>
      </c>
      <c r="B456" s="1">
        <f t="shared" si="77"/>
        <v>6</v>
      </c>
      <c r="C456" s="1">
        <f t="shared" si="78"/>
        <v>1</v>
      </c>
      <c r="D456" s="1">
        <v>175</v>
      </c>
      <c r="E456" s="1">
        <v>0</v>
      </c>
      <c r="F456" s="1">
        <v>0</v>
      </c>
      <c r="G456" s="1">
        <f t="shared" si="76"/>
        <v>2</v>
      </c>
      <c r="H456" s="1">
        <f t="shared" si="84"/>
        <v>1</v>
      </c>
      <c r="I456" s="1">
        <f t="shared" si="85"/>
        <v>0.1</v>
      </c>
      <c r="K456" t="str">
        <f t="shared" si="79"/>
        <v>GenPopMale</v>
      </c>
      <c r="L456" t="str">
        <f t="shared" si="80"/>
        <v>Infected untreated</v>
      </c>
      <c r="M456" t="str">
        <f t="shared" si="81"/>
        <v>Partners</v>
      </c>
      <c r="N456" t="str">
        <f t="shared" si="82"/>
        <v>MMT</v>
      </c>
    </row>
    <row r="457" spans="1:14" x14ac:dyDescent="0.25">
      <c r="A457">
        <f t="shared" si="83"/>
        <v>456</v>
      </c>
      <c r="B457" s="1">
        <f t="shared" si="77"/>
        <v>6</v>
      </c>
      <c r="C457" s="1">
        <f t="shared" si="78"/>
        <v>1</v>
      </c>
      <c r="D457" s="1">
        <v>175</v>
      </c>
      <c r="E457" s="1">
        <v>0</v>
      </c>
      <c r="F457" s="1">
        <v>0</v>
      </c>
      <c r="G457" s="1">
        <f t="shared" si="76"/>
        <v>2</v>
      </c>
      <c r="H457" s="1">
        <f t="shared" si="84"/>
        <v>2</v>
      </c>
      <c r="I457" s="1">
        <f t="shared" si="85"/>
        <v>0.1</v>
      </c>
      <c r="K457" t="str">
        <f t="shared" si="79"/>
        <v>GenPopMale</v>
      </c>
      <c r="L457" t="str">
        <f t="shared" si="80"/>
        <v>Infected treated</v>
      </c>
      <c r="M457" t="str">
        <f t="shared" si="81"/>
        <v>Partners</v>
      </c>
      <c r="N457" t="str">
        <f t="shared" si="82"/>
        <v>MMT</v>
      </c>
    </row>
    <row r="458" spans="1:14" x14ac:dyDescent="0.25">
      <c r="A458">
        <f t="shared" si="83"/>
        <v>457</v>
      </c>
      <c r="B458" s="1">
        <f t="shared" si="77"/>
        <v>6</v>
      </c>
      <c r="C458" s="1">
        <f t="shared" si="78"/>
        <v>1</v>
      </c>
      <c r="D458" s="1">
        <v>175</v>
      </c>
      <c r="E458" s="1">
        <v>0</v>
      </c>
      <c r="F458" s="1">
        <v>0</v>
      </c>
      <c r="G458" s="1">
        <f t="shared" si="76"/>
        <v>3</v>
      </c>
      <c r="H458" s="1">
        <f t="shared" si="84"/>
        <v>0</v>
      </c>
      <c r="I458" s="1">
        <f t="shared" si="85"/>
        <v>0.1</v>
      </c>
      <c r="K458" t="str">
        <f t="shared" si="79"/>
        <v>GenPopMale</v>
      </c>
      <c r="L458" t="str">
        <f t="shared" si="80"/>
        <v>Uninfected</v>
      </c>
      <c r="M458" t="str">
        <f t="shared" si="81"/>
        <v>Needles</v>
      </c>
      <c r="N458" t="str">
        <f t="shared" si="82"/>
        <v>MMT</v>
      </c>
    </row>
    <row r="459" spans="1:14" x14ac:dyDescent="0.25">
      <c r="A459">
        <f t="shared" si="83"/>
        <v>458</v>
      </c>
      <c r="B459" s="1">
        <f t="shared" si="77"/>
        <v>6</v>
      </c>
      <c r="C459" s="1">
        <f t="shared" si="78"/>
        <v>1</v>
      </c>
      <c r="D459" s="1">
        <v>175</v>
      </c>
      <c r="E459" s="1">
        <v>0</v>
      </c>
      <c r="F459" s="1">
        <v>0</v>
      </c>
      <c r="G459" s="1">
        <f t="shared" si="76"/>
        <v>3</v>
      </c>
      <c r="H459" s="1">
        <f t="shared" si="84"/>
        <v>1</v>
      </c>
      <c r="I459" s="1">
        <f t="shared" si="85"/>
        <v>0.1</v>
      </c>
      <c r="K459" t="str">
        <f t="shared" si="79"/>
        <v>GenPopMale</v>
      </c>
      <c r="L459" t="str">
        <f t="shared" si="80"/>
        <v>Infected untreated</v>
      </c>
      <c r="M459" t="str">
        <f t="shared" si="81"/>
        <v>Needles</v>
      </c>
      <c r="N459" t="str">
        <f t="shared" si="82"/>
        <v>MMT</v>
      </c>
    </row>
    <row r="460" spans="1:14" x14ac:dyDescent="0.25">
      <c r="A460">
        <f t="shared" si="83"/>
        <v>459</v>
      </c>
      <c r="B460" s="1">
        <f t="shared" si="77"/>
        <v>6</v>
      </c>
      <c r="C460" s="1">
        <f t="shared" si="78"/>
        <v>1</v>
      </c>
      <c r="D460" s="1">
        <v>175</v>
      </c>
      <c r="E460" s="1">
        <v>0</v>
      </c>
      <c r="F460" s="1">
        <v>0</v>
      </c>
      <c r="G460" s="1">
        <f t="shared" si="76"/>
        <v>3</v>
      </c>
      <c r="H460" s="1">
        <f t="shared" si="84"/>
        <v>2</v>
      </c>
      <c r="I460" s="1">
        <f t="shared" si="85"/>
        <v>0.1</v>
      </c>
      <c r="K460" t="str">
        <f t="shared" si="79"/>
        <v>GenPopMale</v>
      </c>
      <c r="L460" t="str">
        <f t="shared" si="80"/>
        <v>Infected treated</v>
      </c>
      <c r="M460" t="str">
        <f t="shared" si="81"/>
        <v>Needles</v>
      </c>
      <c r="N460" t="str">
        <f t="shared" si="82"/>
        <v>MMT</v>
      </c>
    </row>
    <row r="461" spans="1:14" x14ac:dyDescent="0.25">
      <c r="A461">
        <f t="shared" si="83"/>
        <v>460</v>
      </c>
      <c r="B461" s="1">
        <f t="shared" si="77"/>
        <v>6</v>
      </c>
      <c r="C461" s="1">
        <f t="shared" si="78"/>
        <v>1</v>
      </c>
      <c r="D461" s="1">
        <v>175</v>
      </c>
      <c r="E461" s="1">
        <v>0</v>
      </c>
      <c r="F461" s="1">
        <v>0</v>
      </c>
      <c r="G461" s="1">
        <f t="shared" si="76"/>
        <v>4</v>
      </c>
      <c r="H461" s="1">
        <f t="shared" si="84"/>
        <v>0</v>
      </c>
      <c r="I461" s="1">
        <f t="shared" si="85"/>
        <v>0.1</v>
      </c>
      <c r="K461" t="str">
        <f t="shared" si="79"/>
        <v>GenPopMale</v>
      </c>
      <c r="L461" t="str">
        <f t="shared" si="80"/>
        <v>Uninfected</v>
      </c>
      <c r="M461" t="str">
        <f t="shared" si="81"/>
        <v>HIV Progression</v>
      </c>
      <c r="N461" t="str">
        <f t="shared" si="82"/>
        <v>MMT</v>
      </c>
    </row>
    <row r="462" spans="1:14" x14ac:dyDescent="0.25">
      <c r="A462">
        <f t="shared" si="83"/>
        <v>461</v>
      </c>
      <c r="B462" s="1">
        <f t="shared" si="77"/>
        <v>6</v>
      </c>
      <c r="C462" s="1">
        <f t="shared" si="78"/>
        <v>1</v>
      </c>
      <c r="D462" s="1">
        <v>175</v>
      </c>
      <c r="E462" s="1">
        <v>0</v>
      </c>
      <c r="F462" s="1">
        <v>0</v>
      </c>
      <c r="G462" s="1">
        <f t="shared" si="76"/>
        <v>4</v>
      </c>
      <c r="H462" s="1">
        <f t="shared" si="84"/>
        <v>1</v>
      </c>
      <c r="I462" s="1">
        <f t="shared" si="85"/>
        <v>0.1</v>
      </c>
      <c r="K462" t="str">
        <f t="shared" si="79"/>
        <v>GenPopMale</v>
      </c>
      <c r="L462" t="str">
        <f t="shared" si="80"/>
        <v>Infected untreated</v>
      </c>
      <c r="M462" t="str">
        <f t="shared" si="81"/>
        <v>HIV Progression</v>
      </c>
      <c r="N462" t="str">
        <f t="shared" si="82"/>
        <v>MMT</v>
      </c>
    </row>
    <row r="463" spans="1:14" x14ac:dyDescent="0.25">
      <c r="A463">
        <f t="shared" si="83"/>
        <v>462</v>
      </c>
      <c r="B463" s="1">
        <f t="shared" si="77"/>
        <v>6</v>
      </c>
      <c r="C463" s="1">
        <f t="shared" si="78"/>
        <v>1</v>
      </c>
      <c r="D463" s="1">
        <v>175</v>
      </c>
      <c r="E463" s="1">
        <v>0</v>
      </c>
      <c r="F463" s="1">
        <v>0</v>
      </c>
      <c r="G463" s="1">
        <f t="shared" si="76"/>
        <v>4</v>
      </c>
      <c r="H463" s="1">
        <f t="shared" si="84"/>
        <v>2</v>
      </c>
      <c r="I463" s="1">
        <f t="shared" si="85"/>
        <v>0.1</v>
      </c>
      <c r="K463" t="str">
        <f t="shared" si="79"/>
        <v>GenPopMale</v>
      </c>
      <c r="L463" t="str">
        <f t="shared" si="80"/>
        <v>Infected treated</v>
      </c>
      <c r="M463" t="str">
        <f t="shared" si="81"/>
        <v>HIV Progression</v>
      </c>
      <c r="N463" t="str">
        <f t="shared" si="82"/>
        <v>MMT</v>
      </c>
    </row>
    <row r="464" spans="1:14" x14ac:dyDescent="0.25">
      <c r="A464">
        <f t="shared" si="83"/>
        <v>463</v>
      </c>
      <c r="B464" s="1">
        <f t="shared" si="77"/>
        <v>6</v>
      </c>
      <c r="C464" s="1">
        <f t="shared" si="78"/>
        <v>1</v>
      </c>
      <c r="D464" s="1">
        <v>175</v>
      </c>
      <c r="E464" s="1">
        <v>0</v>
      </c>
      <c r="F464" s="1">
        <v>0</v>
      </c>
      <c r="G464" s="1">
        <f t="shared" si="76"/>
        <v>5</v>
      </c>
      <c r="H464" s="1">
        <f t="shared" si="84"/>
        <v>0</v>
      </c>
      <c r="I464" s="1">
        <f t="shared" si="85"/>
        <v>0.1</v>
      </c>
      <c r="K464" t="str">
        <f t="shared" si="79"/>
        <v>GenPopMale</v>
      </c>
      <c r="L464" t="str">
        <f t="shared" si="80"/>
        <v>Uninfected</v>
      </c>
      <c r="M464" t="str">
        <f t="shared" si="81"/>
        <v>HIV Mortality</v>
      </c>
      <c r="N464" t="str">
        <f t="shared" si="82"/>
        <v>MMT</v>
      </c>
    </row>
    <row r="465" spans="1:14" x14ac:dyDescent="0.25">
      <c r="A465">
        <f t="shared" si="83"/>
        <v>464</v>
      </c>
      <c r="B465" s="1">
        <f t="shared" si="77"/>
        <v>6</v>
      </c>
      <c r="C465" s="1">
        <f t="shared" si="78"/>
        <v>1</v>
      </c>
      <c r="D465" s="1">
        <v>175</v>
      </c>
      <c r="E465" s="1">
        <v>0</v>
      </c>
      <c r="F465" s="1">
        <v>0</v>
      </c>
      <c r="G465" s="1">
        <f t="shared" si="76"/>
        <v>5</v>
      </c>
      <c r="H465" s="1">
        <f t="shared" si="84"/>
        <v>1</v>
      </c>
      <c r="I465" s="1">
        <f t="shared" si="85"/>
        <v>0.1</v>
      </c>
      <c r="K465" t="str">
        <f t="shared" si="79"/>
        <v>GenPopMale</v>
      </c>
      <c r="L465" t="str">
        <f t="shared" si="80"/>
        <v>Infected untreated</v>
      </c>
      <c r="M465" t="str">
        <f t="shared" si="81"/>
        <v>HIV Mortality</v>
      </c>
      <c r="N465" t="str">
        <f t="shared" si="82"/>
        <v>MMT</v>
      </c>
    </row>
    <row r="466" spans="1:14" x14ac:dyDescent="0.25">
      <c r="A466">
        <f t="shared" si="83"/>
        <v>465</v>
      </c>
      <c r="B466" s="1">
        <f t="shared" si="77"/>
        <v>6</v>
      </c>
      <c r="C466" s="1">
        <f t="shared" si="78"/>
        <v>1</v>
      </c>
      <c r="D466" s="1">
        <v>175</v>
      </c>
      <c r="E466" s="1">
        <v>0</v>
      </c>
      <c r="F466" s="1">
        <v>0</v>
      </c>
      <c r="G466" s="1">
        <f t="shared" si="76"/>
        <v>5</v>
      </c>
      <c r="H466" s="1">
        <f t="shared" si="84"/>
        <v>2</v>
      </c>
      <c r="I466" s="1">
        <f t="shared" si="85"/>
        <v>0.1</v>
      </c>
      <c r="K466" t="str">
        <f t="shared" si="79"/>
        <v>GenPopMale</v>
      </c>
      <c r="L466" t="str">
        <f t="shared" si="80"/>
        <v>Infected treated</v>
      </c>
      <c r="M466" t="str">
        <f t="shared" si="81"/>
        <v>HIV Mortality</v>
      </c>
      <c r="N466" t="str">
        <f t="shared" si="82"/>
        <v>MMT</v>
      </c>
    </row>
    <row r="467" spans="1:14" x14ac:dyDescent="0.25">
      <c r="A467">
        <f t="shared" si="83"/>
        <v>466</v>
      </c>
      <c r="B467" s="1">
        <f t="shared" si="77"/>
        <v>6</v>
      </c>
      <c r="C467" s="1">
        <f t="shared" si="78"/>
        <v>1</v>
      </c>
      <c r="D467" s="1">
        <v>175</v>
      </c>
      <c r="E467" s="1">
        <v>0</v>
      </c>
      <c r="F467" s="1">
        <v>0</v>
      </c>
      <c r="G467" s="1">
        <f t="shared" si="76"/>
        <v>6</v>
      </c>
      <c r="H467" s="1">
        <f t="shared" si="84"/>
        <v>0</v>
      </c>
      <c r="I467" s="1">
        <f t="shared" si="85"/>
        <v>0.1</v>
      </c>
      <c r="K467" t="str">
        <f t="shared" si="79"/>
        <v>GenPopMale</v>
      </c>
      <c r="L467" t="str">
        <f t="shared" si="80"/>
        <v>Uninfected</v>
      </c>
      <c r="M467" t="b">
        <f t="shared" si="81"/>
        <v>0</v>
      </c>
      <c r="N467" t="str">
        <f t="shared" si="82"/>
        <v>MMT</v>
      </c>
    </row>
    <row r="468" spans="1:14" x14ac:dyDescent="0.25">
      <c r="A468">
        <f t="shared" si="83"/>
        <v>467</v>
      </c>
      <c r="B468" s="1">
        <f t="shared" si="77"/>
        <v>6</v>
      </c>
      <c r="C468" s="1">
        <f t="shared" si="78"/>
        <v>1</v>
      </c>
      <c r="D468" s="1">
        <v>175</v>
      </c>
      <c r="E468" s="1">
        <v>0</v>
      </c>
      <c r="F468" s="1">
        <v>0</v>
      </c>
      <c r="G468" s="1">
        <f t="shared" si="76"/>
        <v>6</v>
      </c>
      <c r="H468" s="1">
        <f t="shared" si="84"/>
        <v>1</v>
      </c>
      <c r="I468" s="1">
        <f t="shared" si="85"/>
        <v>0.1</v>
      </c>
      <c r="K468" t="str">
        <f t="shared" si="79"/>
        <v>GenPopMale</v>
      </c>
      <c r="L468" t="str">
        <f t="shared" si="80"/>
        <v>Infected untreated</v>
      </c>
      <c r="M468" t="b">
        <f t="shared" si="81"/>
        <v>0</v>
      </c>
      <c r="N468" t="str">
        <f t="shared" si="82"/>
        <v>MMT</v>
      </c>
    </row>
    <row r="469" spans="1:14" x14ac:dyDescent="0.25">
      <c r="A469">
        <f t="shared" si="83"/>
        <v>468</v>
      </c>
      <c r="B469" s="1">
        <f t="shared" si="77"/>
        <v>6</v>
      </c>
      <c r="C469" s="1">
        <f t="shared" si="78"/>
        <v>1</v>
      </c>
      <c r="D469" s="1">
        <v>175</v>
      </c>
      <c r="E469" s="1">
        <v>0</v>
      </c>
      <c r="F469" s="1">
        <v>0</v>
      </c>
      <c r="G469" s="1">
        <f t="shared" si="76"/>
        <v>6</v>
      </c>
      <c r="H469" s="1">
        <f t="shared" si="84"/>
        <v>2</v>
      </c>
      <c r="I469" s="1">
        <f t="shared" si="85"/>
        <v>0.1</v>
      </c>
      <c r="K469" t="str">
        <f t="shared" si="79"/>
        <v>GenPopMale</v>
      </c>
      <c r="L469" t="str">
        <f t="shared" si="80"/>
        <v>Infected treated</v>
      </c>
      <c r="M469" t="b">
        <f t="shared" si="81"/>
        <v>0</v>
      </c>
      <c r="N469" t="str">
        <f t="shared" si="82"/>
        <v>MMT</v>
      </c>
    </row>
    <row r="470" spans="1:14" x14ac:dyDescent="0.25">
      <c r="A470">
        <f t="shared" si="83"/>
        <v>469</v>
      </c>
      <c r="B470" s="1">
        <f t="shared" si="77"/>
        <v>6</v>
      </c>
      <c r="C470" s="1">
        <f t="shared" si="78"/>
        <v>2</v>
      </c>
      <c r="D470" s="1">
        <v>175</v>
      </c>
      <c r="E470" s="1">
        <v>0</v>
      </c>
      <c r="F470" s="1">
        <v>0</v>
      </c>
      <c r="G470" s="1">
        <f t="shared" si="76"/>
        <v>1</v>
      </c>
      <c r="H470" s="1">
        <f t="shared" si="84"/>
        <v>0</v>
      </c>
      <c r="I470" s="1">
        <f t="shared" si="85"/>
        <v>0.1</v>
      </c>
      <c r="K470" t="str">
        <f t="shared" si="79"/>
        <v>GenPopFemale</v>
      </c>
      <c r="L470" t="str">
        <f t="shared" si="80"/>
        <v>Uninfected</v>
      </c>
      <c r="M470" t="str">
        <f t="shared" si="81"/>
        <v>Condom use</v>
      </c>
      <c r="N470" t="str">
        <f t="shared" si="82"/>
        <v>MMT</v>
      </c>
    </row>
    <row r="471" spans="1:14" x14ac:dyDescent="0.25">
      <c r="A471">
        <f t="shared" si="83"/>
        <v>470</v>
      </c>
      <c r="B471" s="1">
        <f t="shared" si="77"/>
        <v>6</v>
      </c>
      <c r="C471" s="1">
        <f t="shared" si="78"/>
        <v>2</v>
      </c>
      <c r="D471" s="1">
        <v>175</v>
      </c>
      <c r="E471" s="1">
        <v>0</v>
      </c>
      <c r="F471" s="1">
        <v>0</v>
      </c>
      <c r="G471" s="1">
        <f t="shared" si="76"/>
        <v>1</v>
      </c>
      <c r="H471" s="1">
        <f t="shared" si="84"/>
        <v>1</v>
      </c>
      <c r="I471" s="1">
        <f t="shared" si="85"/>
        <v>0.1</v>
      </c>
      <c r="K471" t="str">
        <f t="shared" si="79"/>
        <v>GenPopFemale</v>
      </c>
      <c r="L471" t="str">
        <f t="shared" si="80"/>
        <v>Infected untreated</v>
      </c>
      <c r="M471" t="str">
        <f t="shared" si="81"/>
        <v>Condom use</v>
      </c>
      <c r="N471" t="str">
        <f t="shared" si="82"/>
        <v>MMT</v>
      </c>
    </row>
    <row r="472" spans="1:14" x14ac:dyDescent="0.25">
      <c r="A472">
        <f t="shared" si="83"/>
        <v>471</v>
      </c>
      <c r="B472" s="1">
        <f t="shared" si="77"/>
        <v>6</v>
      </c>
      <c r="C472" s="1">
        <f t="shared" si="78"/>
        <v>2</v>
      </c>
      <c r="D472" s="1">
        <v>175</v>
      </c>
      <c r="E472" s="1">
        <v>0</v>
      </c>
      <c r="F472" s="1">
        <v>0</v>
      </c>
      <c r="G472" s="1">
        <f t="shared" si="76"/>
        <v>1</v>
      </c>
      <c r="H472" s="1">
        <f t="shared" si="84"/>
        <v>2</v>
      </c>
      <c r="I472" s="1">
        <f t="shared" si="85"/>
        <v>0.1</v>
      </c>
      <c r="K472" t="str">
        <f t="shared" si="79"/>
        <v>GenPopFemale</v>
      </c>
      <c r="L472" t="str">
        <f t="shared" si="80"/>
        <v>Infected treated</v>
      </c>
      <c r="M472" t="str">
        <f t="shared" si="81"/>
        <v>Condom use</v>
      </c>
      <c r="N472" t="str">
        <f t="shared" si="82"/>
        <v>MMT</v>
      </c>
    </row>
    <row r="473" spans="1:14" x14ac:dyDescent="0.25">
      <c r="A473">
        <f t="shared" si="83"/>
        <v>472</v>
      </c>
      <c r="B473" s="1">
        <f t="shared" si="77"/>
        <v>6</v>
      </c>
      <c r="C473" s="1">
        <f t="shared" si="78"/>
        <v>2</v>
      </c>
      <c r="D473" s="1">
        <v>175</v>
      </c>
      <c r="E473" s="1">
        <v>0</v>
      </c>
      <c r="F473" s="1">
        <v>0</v>
      </c>
      <c r="G473" s="1">
        <f t="shared" si="76"/>
        <v>2</v>
      </c>
      <c r="H473" s="1">
        <f t="shared" si="84"/>
        <v>0</v>
      </c>
      <c r="I473" s="1">
        <f t="shared" si="85"/>
        <v>0.1</v>
      </c>
      <c r="K473" t="str">
        <f t="shared" si="79"/>
        <v>GenPopFemale</v>
      </c>
      <c r="L473" t="str">
        <f t="shared" si="80"/>
        <v>Uninfected</v>
      </c>
      <c r="M473" t="str">
        <f t="shared" si="81"/>
        <v>Partners</v>
      </c>
      <c r="N473" t="str">
        <f t="shared" si="82"/>
        <v>MMT</v>
      </c>
    </row>
    <row r="474" spans="1:14" x14ac:dyDescent="0.25">
      <c r="A474">
        <f t="shared" si="83"/>
        <v>473</v>
      </c>
      <c r="B474" s="1">
        <f t="shared" si="77"/>
        <v>6</v>
      </c>
      <c r="C474" s="1">
        <f t="shared" si="78"/>
        <v>2</v>
      </c>
      <c r="D474" s="1">
        <v>175</v>
      </c>
      <c r="E474" s="1">
        <v>0</v>
      </c>
      <c r="F474" s="1">
        <v>0</v>
      </c>
      <c r="G474" s="1">
        <f t="shared" si="76"/>
        <v>2</v>
      </c>
      <c r="H474" s="1">
        <f t="shared" si="84"/>
        <v>1</v>
      </c>
      <c r="I474" s="1">
        <f t="shared" si="85"/>
        <v>0.1</v>
      </c>
      <c r="K474" t="str">
        <f t="shared" si="79"/>
        <v>GenPopFemale</v>
      </c>
      <c r="L474" t="str">
        <f t="shared" si="80"/>
        <v>Infected untreated</v>
      </c>
      <c r="M474" t="str">
        <f t="shared" si="81"/>
        <v>Partners</v>
      </c>
      <c r="N474" t="str">
        <f t="shared" si="82"/>
        <v>MMT</v>
      </c>
    </row>
    <row r="475" spans="1:14" x14ac:dyDescent="0.25">
      <c r="A475">
        <f t="shared" si="83"/>
        <v>474</v>
      </c>
      <c r="B475" s="1">
        <f t="shared" si="77"/>
        <v>6</v>
      </c>
      <c r="C475" s="1">
        <f t="shared" si="78"/>
        <v>2</v>
      </c>
      <c r="D475" s="1">
        <v>175</v>
      </c>
      <c r="E475" s="1">
        <v>0</v>
      </c>
      <c r="F475" s="1">
        <v>0</v>
      </c>
      <c r="G475" s="1">
        <f t="shared" ref="G475:G538" si="86">G457</f>
        <v>2</v>
      </c>
      <c r="H475" s="1">
        <f t="shared" si="84"/>
        <v>2</v>
      </c>
      <c r="I475" s="1">
        <f t="shared" si="85"/>
        <v>0.1</v>
      </c>
      <c r="K475" t="str">
        <f t="shared" si="79"/>
        <v>GenPopFemale</v>
      </c>
      <c r="L475" t="str">
        <f t="shared" si="80"/>
        <v>Infected treated</v>
      </c>
      <c r="M475" t="str">
        <f t="shared" si="81"/>
        <v>Partners</v>
      </c>
      <c r="N475" t="str">
        <f t="shared" si="82"/>
        <v>MMT</v>
      </c>
    </row>
    <row r="476" spans="1:14" x14ac:dyDescent="0.25">
      <c r="A476">
        <f t="shared" si="83"/>
        <v>475</v>
      </c>
      <c r="B476" s="1">
        <f t="shared" si="77"/>
        <v>6</v>
      </c>
      <c r="C476" s="1">
        <f t="shared" si="78"/>
        <v>2</v>
      </c>
      <c r="D476" s="1">
        <v>175</v>
      </c>
      <c r="E476" s="1">
        <v>0</v>
      </c>
      <c r="F476" s="1">
        <v>0</v>
      </c>
      <c r="G476" s="1">
        <f t="shared" si="86"/>
        <v>3</v>
      </c>
      <c r="H476" s="1">
        <f t="shared" si="84"/>
        <v>0</v>
      </c>
      <c r="I476" s="1">
        <f t="shared" si="85"/>
        <v>0.1</v>
      </c>
      <c r="K476" t="str">
        <f t="shared" si="79"/>
        <v>GenPopFemale</v>
      </c>
      <c r="L476" t="str">
        <f t="shared" si="80"/>
        <v>Uninfected</v>
      </c>
      <c r="M476" t="str">
        <f t="shared" si="81"/>
        <v>Needles</v>
      </c>
      <c r="N476" t="str">
        <f t="shared" si="82"/>
        <v>MMT</v>
      </c>
    </row>
    <row r="477" spans="1:14" x14ac:dyDescent="0.25">
      <c r="A477">
        <f t="shared" si="83"/>
        <v>476</v>
      </c>
      <c r="B477" s="1">
        <f t="shared" si="77"/>
        <v>6</v>
      </c>
      <c r="C477" s="1">
        <f t="shared" si="78"/>
        <v>2</v>
      </c>
      <c r="D477" s="1">
        <v>175</v>
      </c>
      <c r="E477" s="1">
        <v>0</v>
      </c>
      <c r="F477" s="1">
        <v>0</v>
      </c>
      <c r="G477" s="1">
        <f t="shared" si="86"/>
        <v>3</v>
      </c>
      <c r="H477" s="1">
        <f t="shared" si="84"/>
        <v>1</v>
      </c>
      <c r="I477" s="1">
        <f t="shared" si="85"/>
        <v>0.1</v>
      </c>
      <c r="K477" t="str">
        <f t="shared" si="79"/>
        <v>GenPopFemale</v>
      </c>
      <c r="L477" t="str">
        <f t="shared" si="80"/>
        <v>Infected untreated</v>
      </c>
      <c r="M477" t="str">
        <f t="shared" si="81"/>
        <v>Needles</v>
      </c>
      <c r="N477" t="str">
        <f t="shared" si="82"/>
        <v>MMT</v>
      </c>
    </row>
    <row r="478" spans="1:14" x14ac:dyDescent="0.25">
      <c r="A478">
        <f t="shared" si="83"/>
        <v>477</v>
      </c>
      <c r="B478" s="1">
        <f t="shared" ref="B478:B495" si="87">B388+1</f>
        <v>6</v>
      </c>
      <c r="C478" s="1">
        <f t="shared" ref="C478:C495" si="88">C388</f>
        <v>2</v>
      </c>
      <c r="D478" s="1">
        <v>175</v>
      </c>
      <c r="E478" s="1">
        <v>0</v>
      </c>
      <c r="F478" s="1">
        <v>0</v>
      </c>
      <c r="G478" s="1">
        <f t="shared" si="86"/>
        <v>3</v>
      </c>
      <c r="H478" s="1">
        <f t="shared" si="84"/>
        <v>2</v>
      </c>
      <c r="I478" s="1">
        <f t="shared" si="85"/>
        <v>0.1</v>
      </c>
      <c r="K478" t="str">
        <f t="shared" si="79"/>
        <v>GenPopFemale</v>
      </c>
      <c r="L478" t="str">
        <f t="shared" si="80"/>
        <v>Infected treated</v>
      </c>
      <c r="M478" t="str">
        <f t="shared" si="81"/>
        <v>Needles</v>
      </c>
      <c r="N478" t="str">
        <f t="shared" si="82"/>
        <v>MMT</v>
      </c>
    </row>
    <row r="479" spans="1:14" x14ac:dyDescent="0.25">
      <c r="A479">
        <f t="shared" si="83"/>
        <v>478</v>
      </c>
      <c r="B479" s="1">
        <f t="shared" si="87"/>
        <v>6</v>
      </c>
      <c r="C479" s="1">
        <f t="shared" si="88"/>
        <v>2</v>
      </c>
      <c r="D479" s="1">
        <v>175</v>
      </c>
      <c r="E479" s="1">
        <v>0</v>
      </c>
      <c r="F479" s="1">
        <v>0</v>
      </c>
      <c r="G479" s="1">
        <f t="shared" si="86"/>
        <v>4</v>
      </c>
      <c r="H479" s="1">
        <f t="shared" si="84"/>
        <v>0</v>
      </c>
      <c r="I479" s="1">
        <f t="shared" si="85"/>
        <v>0.1</v>
      </c>
      <c r="K479" t="str">
        <f t="shared" si="79"/>
        <v>GenPopFemale</v>
      </c>
      <c r="L479" t="str">
        <f t="shared" si="80"/>
        <v>Uninfected</v>
      </c>
      <c r="M479" t="str">
        <f t="shared" si="81"/>
        <v>HIV Progression</v>
      </c>
      <c r="N479" t="str">
        <f t="shared" si="82"/>
        <v>MMT</v>
      </c>
    </row>
    <row r="480" spans="1:14" x14ac:dyDescent="0.25">
      <c r="A480">
        <f t="shared" si="83"/>
        <v>479</v>
      </c>
      <c r="B480" s="1">
        <f t="shared" si="87"/>
        <v>6</v>
      </c>
      <c r="C480" s="1">
        <f t="shared" si="88"/>
        <v>2</v>
      </c>
      <c r="D480" s="1">
        <v>175</v>
      </c>
      <c r="E480" s="1">
        <v>0</v>
      </c>
      <c r="F480" s="1">
        <v>0</v>
      </c>
      <c r="G480" s="1">
        <f t="shared" si="86"/>
        <v>4</v>
      </c>
      <c r="H480" s="1">
        <f t="shared" si="84"/>
        <v>1</v>
      </c>
      <c r="I480" s="1">
        <f t="shared" si="85"/>
        <v>0.1</v>
      </c>
      <c r="K480" t="str">
        <f t="shared" si="79"/>
        <v>GenPopFemale</v>
      </c>
      <c r="L480" t="str">
        <f t="shared" si="80"/>
        <v>Infected untreated</v>
      </c>
      <c r="M480" t="str">
        <f t="shared" si="81"/>
        <v>HIV Progression</v>
      </c>
      <c r="N480" t="str">
        <f t="shared" si="82"/>
        <v>MMT</v>
      </c>
    </row>
    <row r="481" spans="1:14" x14ac:dyDescent="0.25">
      <c r="A481">
        <f t="shared" si="83"/>
        <v>480</v>
      </c>
      <c r="B481" s="1">
        <f t="shared" si="87"/>
        <v>6</v>
      </c>
      <c r="C481" s="1">
        <f t="shared" si="88"/>
        <v>2</v>
      </c>
      <c r="D481" s="1">
        <v>175</v>
      </c>
      <c r="E481" s="1">
        <v>0</v>
      </c>
      <c r="F481" s="1">
        <v>0</v>
      </c>
      <c r="G481" s="1">
        <f t="shared" si="86"/>
        <v>4</v>
      </c>
      <c r="H481" s="1">
        <f t="shared" si="84"/>
        <v>2</v>
      </c>
      <c r="I481" s="1">
        <f t="shared" si="85"/>
        <v>0.1</v>
      </c>
      <c r="K481" t="str">
        <f t="shared" si="79"/>
        <v>GenPopFemale</v>
      </c>
      <c r="L481" t="str">
        <f t="shared" si="80"/>
        <v>Infected treated</v>
      </c>
      <c r="M481" t="str">
        <f t="shared" si="81"/>
        <v>HIV Progression</v>
      </c>
      <c r="N481" t="str">
        <f t="shared" si="82"/>
        <v>MMT</v>
      </c>
    </row>
    <row r="482" spans="1:14" x14ac:dyDescent="0.25">
      <c r="A482">
        <f t="shared" si="83"/>
        <v>481</v>
      </c>
      <c r="B482" s="1">
        <f t="shared" si="87"/>
        <v>6</v>
      </c>
      <c r="C482" s="1">
        <f t="shared" si="88"/>
        <v>2</v>
      </c>
      <c r="D482" s="1">
        <v>175</v>
      </c>
      <c r="E482" s="1">
        <v>0</v>
      </c>
      <c r="F482" s="1">
        <v>0</v>
      </c>
      <c r="G482" s="1">
        <f t="shared" si="86"/>
        <v>5</v>
      </c>
      <c r="H482" s="1">
        <f t="shared" si="84"/>
        <v>0</v>
      </c>
      <c r="I482" s="1">
        <f t="shared" si="85"/>
        <v>0.1</v>
      </c>
      <c r="K482" t="str">
        <f t="shared" si="79"/>
        <v>GenPopFemale</v>
      </c>
      <c r="L482" t="str">
        <f t="shared" si="80"/>
        <v>Uninfected</v>
      </c>
      <c r="M482" t="str">
        <f t="shared" si="81"/>
        <v>HIV Mortality</v>
      </c>
      <c r="N482" t="str">
        <f t="shared" si="82"/>
        <v>MMT</v>
      </c>
    </row>
    <row r="483" spans="1:14" x14ac:dyDescent="0.25">
      <c r="A483">
        <f t="shared" si="83"/>
        <v>482</v>
      </c>
      <c r="B483" s="1">
        <f t="shared" si="87"/>
        <v>6</v>
      </c>
      <c r="C483" s="1">
        <f t="shared" si="88"/>
        <v>2</v>
      </c>
      <c r="D483" s="1">
        <v>175</v>
      </c>
      <c r="E483" s="1">
        <v>0</v>
      </c>
      <c r="F483" s="1">
        <v>0</v>
      </c>
      <c r="G483" s="1">
        <f t="shared" si="86"/>
        <v>5</v>
      </c>
      <c r="H483" s="1">
        <f t="shared" si="84"/>
        <v>1</v>
      </c>
      <c r="I483" s="1">
        <f t="shared" si="85"/>
        <v>0.1</v>
      </c>
      <c r="K483" t="str">
        <f t="shared" si="79"/>
        <v>GenPopFemale</v>
      </c>
      <c r="L483" t="str">
        <f t="shared" si="80"/>
        <v>Infected untreated</v>
      </c>
      <c r="M483" t="str">
        <f t="shared" si="81"/>
        <v>HIV Mortality</v>
      </c>
      <c r="N483" t="str">
        <f t="shared" si="82"/>
        <v>MMT</v>
      </c>
    </row>
    <row r="484" spans="1:14" x14ac:dyDescent="0.25">
      <c r="A484">
        <f t="shared" si="83"/>
        <v>483</v>
      </c>
      <c r="B484" s="1">
        <f t="shared" si="87"/>
        <v>6</v>
      </c>
      <c r="C484" s="1">
        <f t="shared" si="88"/>
        <v>2</v>
      </c>
      <c r="D484" s="1">
        <v>175</v>
      </c>
      <c r="E484" s="1">
        <v>0</v>
      </c>
      <c r="F484" s="1">
        <v>0</v>
      </c>
      <c r="G484" s="1">
        <f t="shared" si="86"/>
        <v>5</v>
      </c>
      <c r="H484" s="1">
        <f t="shared" si="84"/>
        <v>2</v>
      </c>
      <c r="I484" s="1">
        <f t="shared" si="85"/>
        <v>0.1</v>
      </c>
      <c r="K484" t="str">
        <f t="shared" si="79"/>
        <v>GenPopFemale</v>
      </c>
      <c r="L484" t="str">
        <f t="shared" si="80"/>
        <v>Infected treated</v>
      </c>
      <c r="M484" t="str">
        <f t="shared" si="81"/>
        <v>HIV Mortality</v>
      </c>
      <c r="N484" t="str">
        <f t="shared" si="82"/>
        <v>MMT</v>
      </c>
    </row>
    <row r="485" spans="1:14" x14ac:dyDescent="0.25">
      <c r="A485">
        <f t="shared" si="83"/>
        <v>484</v>
      </c>
      <c r="B485" s="1">
        <f t="shared" si="87"/>
        <v>6</v>
      </c>
      <c r="C485" s="1">
        <f t="shared" si="88"/>
        <v>2</v>
      </c>
      <c r="D485" s="1">
        <v>175</v>
      </c>
      <c r="E485" s="1">
        <v>0</v>
      </c>
      <c r="F485" s="1">
        <v>0</v>
      </c>
      <c r="G485" s="1">
        <f t="shared" si="86"/>
        <v>6</v>
      </c>
      <c r="H485" s="1">
        <f t="shared" si="84"/>
        <v>0</v>
      </c>
      <c r="I485" s="1">
        <f t="shared" si="85"/>
        <v>0.1</v>
      </c>
      <c r="K485" t="str">
        <f t="shared" si="79"/>
        <v>GenPopFemale</v>
      </c>
      <c r="L485" t="str">
        <f t="shared" si="80"/>
        <v>Uninfected</v>
      </c>
      <c r="M485" t="b">
        <f t="shared" si="81"/>
        <v>0</v>
      </c>
      <c r="N485" t="str">
        <f t="shared" si="82"/>
        <v>MMT</v>
      </c>
    </row>
    <row r="486" spans="1:14" x14ac:dyDescent="0.25">
      <c r="A486">
        <f t="shared" si="83"/>
        <v>485</v>
      </c>
      <c r="B486" s="1">
        <f t="shared" si="87"/>
        <v>6</v>
      </c>
      <c r="C486" s="1">
        <f t="shared" si="88"/>
        <v>2</v>
      </c>
      <c r="D486" s="1">
        <v>175</v>
      </c>
      <c r="E486" s="1">
        <v>0</v>
      </c>
      <c r="F486" s="1">
        <v>0</v>
      </c>
      <c r="G486" s="1">
        <f t="shared" si="86"/>
        <v>6</v>
      </c>
      <c r="H486" s="1">
        <f t="shared" si="84"/>
        <v>1</v>
      </c>
      <c r="I486" s="1">
        <f t="shared" si="85"/>
        <v>0.1</v>
      </c>
      <c r="K486" t="str">
        <f t="shared" si="79"/>
        <v>GenPopFemale</v>
      </c>
      <c r="L486" t="str">
        <f t="shared" si="80"/>
        <v>Infected untreated</v>
      </c>
      <c r="M486" t="b">
        <f t="shared" si="81"/>
        <v>0</v>
      </c>
      <c r="N486" t="str">
        <f t="shared" si="82"/>
        <v>MMT</v>
      </c>
    </row>
    <row r="487" spans="1:14" x14ac:dyDescent="0.25">
      <c r="A487">
        <f t="shared" si="83"/>
        <v>486</v>
      </c>
      <c r="B487" s="1">
        <f t="shared" si="87"/>
        <v>6</v>
      </c>
      <c r="C487" s="1">
        <f t="shared" si="88"/>
        <v>2</v>
      </c>
      <c r="D487" s="1">
        <v>175</v>
      </c>
      <c r="E487" s="1">
        <v>0</v>
      </c>
      <c r="F487" s="1">
        <v>0</v>
      </c>
      <c r="G487" s="1">
        <f t="shared" si="86"/>
        <v>6</v>
      </c>
      <c r="H487" s="1">
        <f t="shared" si="84"/>
        <v>2</v>
      </c>
      <c r="I487" s="1">
        <f t="shared" si="85"/>
        <v>0.1</v>
      </c>
      <c r="K487" t="str">
        <f t="shared" si="79"/>
        <v>GenPopFemale</v>
      </c>
      <c r="L487" t="str">
        <f t="shared" si="80"/>
        <v>Infected treated</v>
      </c>
      <c r="M487" t="b">
        <f t="shared" si="81"/>
        <v>0</v>
      </c>
      <c r="N487" t="str">
        <f t="shared" si="82"/>
        <v>MMT</v>
      </c>
    </row>
    <row r="488" spans="1:14" x14ac:dyDescent="0.25">
      <c r="A488">
        <f t="shared" si="83"/>
        <v>487</v>
      </c>
      <c r="B488" s="1">
        <f t="shared" si="87"/>
        <v>6</v>
      </c>
      <c r="C488" s="1">
        <f t="shared" si="88"/>
        <v>3</v>
      </c>
      <c r="D488" s="1">
        <v>175</v>
      </c>
      <c r="E488" s="1">
        <v>0</v>
      </c>
      <c r="F488" s="1">
        <v>0</v>
      </c>
      <c r="G488" s="1">
        <f t="shared" si="86"/>
        <v>1</v>
      </c>
      <c r="H488" s="1">
        <f t="shared" si="84"/>
        <v>0</v>
      </c>
      <c r="I488" s="1">
        <f t="shared" si="85"/>
        <v>0.1</v>
      </c>
      <c r="K488" t="str">
        <f t="shared" si="79"/>
        <v>SW</v>
      </c>
      <c r="L488" t="str">
        <f t="shared" si="80"/>
        <v>Uninfected</v>
      </c>
      <c r="M488" t="str">
        <f t="shared" si="81"/>
        <v>Condom use</v>
      </c>
      <c r="N488" t="str">
        <f t="shared" si="82"/>
        <v>MMT</v>
      </c>
    </row>
    <row r="489" spans="1:14" x14ac:dyDescent="0.25">
      <c r="A489">
        <f t="shared" si="83"/>
        <v>488</v>
      </c>
      <c r="B489" s="1">
        <f t="shared" si="87"/>
        <v>6</v>
      </c>
      <c r="C489" s="1">
        <f t="shared" si="88"/>
        <v>3</v>
      </c>
      <c r="D489" s="1">
        <v>175</v>
      </c>
      <c r="E489" s="1">
        <v>0</v>
      </c>
      <c r="F489" s="1">
        <v>0</v>
      </c>
      <c r="G489" s="1">
        <f t="shared" si="86"/>
        <v>1</v>
      </c>
      <c r="H489" s="1">
        <f t="shared" si="84"/>
        <v>1</v>
      </c>
      <c r="I489" s="1">
        <f t="shared" si="85"/>
        <v>0.1</v>
      </c>
      <c r="K489" t="str">
        <f t="shared" si="79"/>
        <v>SW</v>
      </c>
      <c r="L489" t="str">
        <f t="shared" si="80"/>
        <v>Infected untreated</v>
      </c>
      <c r="M489" t="str">
        <f t="shared" si="81"/>
        <v>Condom use</v>
      </c>
      <c r="N489" t="str">
        <f t="shared" si="82"/>
        <v>MMT</v>
      </c>
    </row>
    <row r="490" spans="1:14" x14ac:dyDescent="0.25">
      <c r="A490">
        <f t="shared" si="83"/>
        <v>489</v>
      </c>
      <c r="B490" s="1">
        <f t="shared" si="87"/>
        <v>6</v>
      </c>
      <c r="C490" s="1">
        <f t="shared" si="88"/>
        <v>3</v>
      </c>
      <c r="D490" s="1">
        <v>175</v>
      </c>
      <c r="E490" s="1">
        <v>0</v>
      </c>
      <c r="F490" s="1">
        <v>0</v>
      </c>
      <c r="G490" s="1">
        <f t="shared" si="86"/>
        <v>1</v>
      </c>
      <c r="H490" s="1">
        <f t="shared" si="84"/>
        <v>2</v>
      </c>
      <c r="I490" s="1">
        <f t="shared" si="85"/>
        <v>0.1</v>
      </c>
      <c r="K490" t="str">
        <f t="shared" si="79"/>
        <v>SW</v>
      </c>
      <c r="L490" t="str">
        <f t="shared" si="80"/>
        <v>Infected treated</v>
      </c>
      <c r="M490" t="str">
        <f t="shared" si="81"/>
        <v>Condom use</v>
      </c>
      <c r="N490" t="str">
        <f t="shared" si="82"/>
        <v>MMT</v>
      </c>
    </row>
    <row r="491" spans="1:14" x14ac:dyDescent="0.25">
      <c r="A491">
        <f t="shared" si="83"/>
        <v>490</v>
      </c>
      <c r="B491" s="1">
        <f t="shared" si="87"/>
        <v>6</v>
      </c>
      <c r="C491" s="1">
        <f t="shared" si="88"/>
        <v>3</v>
      </c>
      <c r="D491" s="1">
        <v>175</v>
      </c>
      <c r="E491" s="1">
        <v>0</v>
      </c>
      <c r="F491" s="1">
        <v>0</v>
      </c>
      <c r="G491" s="1">
        <f t="shared" si="86"/>
        <v>2</v>
      </c>
      <c r="H491" s="1">
        <f t="shared" si="84"/>
        <v>0</v>
      </c>
      <c r="I491" s="1">
        <f t="shared" si="85"/>
        <v>0.1</v>
      </c>
      <c r="K491" t="str">
        <f t="shared" si="79"/>
        <v>SW</v>
      </c>
      <c r="L491" t="str">
        <f t="shared" si="80"/>
        <v>Uninfected</v>
      </c>
      <c r="M491" t="str">
        <f t="shared" si="81"/>
        <v>Partners</v>
      </c>
      <c r="N491" t="str">
        <f t="shared" si="82"/>
        <v>MMT</v>
      </c>
    </row>
    <row r="492" spans="1:14" x14ac:dyDescent="0.25">
      <c r="A492">
        <f t="shared" si="83"/>
        <v>491</v>
      </c>
      <c r="B492" s="1">
        <f t="shared" si="87"/>
        <v>6</v>
      </c>
      <c r="C492" s="1">
        <f t="shared" si="88"/>
        <v>3</v>
      </c>
      <c r="D492" s="1">
        <v>175</v>
      </c>
      <c r="E492" s="1">
        <v>0</v>
      </c>
      <c r="F492" s="1">
        <v>0</v>
      </c>
      <c r="G492" s="1">
        <f t="shared" si="86"/>
        <v>2</v>
      </c>
      <c r="H492" s="1">
        <f t="shared" si="84"/>
        <v>1</v>
      </c>
      <c r="I492" s="1">
        <f t="shared" si="85"/>
        <v>0.1</v>
      </c>
      <c r="K492" t="str">
        <f t="shared" si="79"/>
        <v>SW</v>
      </c>
      <c r="L492" t="str">
        <f t="shared" si="80"/>
        <v>Infected untreated</v>
      </c>
      <c r="M492" t="str">
        <f t="shared" si="81"/>
        <v>Partners</v>
      </c>
      <c r="N492" t="str">
        <f t="shared" si="82"/>
        <v>MMT</v>
      </c>
    </row>
    <row r="493" spans="1:14" x14ac:dyDescent="0.25">
      <c r="A493">
        <f t="shared" si="83"/>
        <v>492</v>
      </c>
      <c r="B493" s="1">
        <f t="shared" si="87"/>
        <v>6</v>
      </c>
      <c r="C493" s="1">
        <f t="shared" si="88"/>
        <v>3</v>
      </c>
      <c r="D493" s="1">
        <v>175</v>
      </c>
      <c r="E493" s="1">
        <v>0</v>
      </c>
      <c r="F493" s="1">
        <v>0</v>
      </c>
      <c r="G493" s="1">
        <f t="shared" si="86"/>
        <v>2</v>
      </c>
      <c r="H493" s="1">
        <f t="shared" si="84"/>
        <v>2</v>
      </c>
      <c r="I493" s="1">
        <f t="shared" si="85"/>
        <v>0.1</v>
      </c>
      <c r="K493" t="str">
        <f t="shared" si="79"/>
        <v>SW</v>
      </c>
      <c r="L493" t="str">
        <f t="shared" si="80"/>
        <v>Infected treated</v>
      </c>
      <c r="M493" t="str">
        <f t="shared" si="81"/>
        <v>Partners</v>
      </c>
      <c r="N493" t="str">
        <f t="shared" si="82"/>
        <v>MMT</v>
      </c>
    </row>
    <row r="494" spans="1:14" x14ac:dyDescent="0.25">
      <c r="A494">
        <f t="shared" si="83"/>
        <v>493</v>
      </c>
      <c r="B494" s="1">
        <f t="shared" si="87"/>
        <v>6</v>
      </c>
      <c r="C494" s="1">
        <f t="shared" si="88"/>
        <v>3</v>
      </c>
      <c r="D494" s="1">
        <v>175</v>
      </c>
      <c r="E494" s="1">
        <v>0</v>
      </c>
      <c r="F494" s="1">
        <v>0</v>
      </c>
      <c r="G494" s="1">
        <f t="shared" si="86"/>
        <v>3</v>
      </c>
      <c r="H494" s="1">
        <f t="shared" si="84"/>
        <v>0</v>
      </c>
      <c r="I494" s="1">
        <f t="shared" si="85"/>
        <v>0.1</v>
      </c>
      <c r="K494" t="str">
        <f t="shared" si="79"/>
        <v>SW</v>
      </c>
      <c r="L494" t="str">
        <f t="shared" si="80"/>
        <v>Uninfected</v>
      </c>
      <c r="M494" t="str">
        <f t="shared" si="81"/>
        <v>Needles</v>
      </c>
      <c r="N494" t="str">
        <f t="shared" si="82"/>
        <v>MMT</v>
      </c>
    </row>
    <row r="495" spans="1:14" x14ac:dyDescent="0.25">
      <c r="A495">
        <f t="shared" si="83"/>
        <v>494</v>
      </c>
      <c r="B495" s="1">
        <f t="shared" si="87"/>
        <v>6</v>
      </c>
      <c r="C495" s="1">
        <f t="shared" si="88"/>
        <v>3</v>
      </c>
      <c r="D495" s="1">
        <v>175</v>
      </c>
      <c r="E495" s="1">
        <v>0</v>
      </c>
      <c r="F495" s="1">
        <v>0</v>
      </c>
      <c r="G495" s="1">
        <f t="shared" si="86"/>
        <v>3</v>
      </c>
      <c r="H495" s="1">
        <f t="shared" si="84"/>
        <v>1</v>
      </c>
      <c r="I495" s="1">
        <f t="shared" si="85"/>
        <v>0.1</v>
      </c>
      <c r="K495" t="str">
        <f t="shared" si="79"/>
        <v>SW</v>
      </c>
      <c r="L495" t="str">
        <f t="shared" si="80"/>
        <v>Infected untreated</v>
      </c>
      <c r="M495" t="str">
        <f t="shared" si="81"/>
        <v>Needles</v>
      </c>
      <c r="N495" t="str">
        <f t="shared" si="82"/>
        <v>MMT</v>
      </c>
    </row>
    <row r="496" spans="1:14" x14ac:dyDescent="0.25">
      <c r="A496">
        <f t="shared" si="83"/>
        <v>495</v>
      </c>
      <c r="B496" s="1">
        <f>B406+1</f>
        <v>6</v>
      </c>
      <c r="C496" s="1">
        <f>C406</f>
        <v>3</v>
      </c>
      <c r="D496" s="1">
        <v>175</v>
      </c>
      <c r="E496" s="1">
        <v>0</v>
      </c>
      <c r="F496" s="1">
        <v>0</v>
      </c>
      <c r="G496" s="1">
        <f t="shared" si="86"/>
        <v>3</v>
      </c>
      <c r="H496" s="1">
        <f t="shared" si="84"/>
        <v>2</v>
      </c>
      <c r="I496" s="1">
        <f t="shared" si="85"/>
        <v>0.1</v>
      </c>
      <c r="K496" t="str">
        <f t="shared" si="79"/>
        <v>SW</v>
      </c>
      <c r="L496" t="str">
        <f t="shared" si="80"/>
        <v>Infected treated</v>
      </c>
      <c r="M496" t="str">
        <f t="shared" si="81"/>
        <v>Needles</v>
      </c>
      <c r="N496" t="str">
        <f t="shared" si="82"/>
        <v>MMT</v>
      </c>
    </row>
    <row r="497" spans="1:14" x14ac:dyDescent="0.25">
      <c r="A497">
        <f t="shared" si="83"/>
        <v>496</v>
      </c>
      <c r="B497" s="1">
        <f t="shared" ref="B497:B559" si="89">B407+1</f>
        <v>6</v>
      </c>
      <c r="C497" s="1">
        <f t="shared" ref="C497:C559" si="90">C407</f>
        <v>3</v>
      </c>
      <c r="D497" s="1">
        <v>175</v>
      </c>
      <c r="E497" s="1">
        <v>0</v>
      </c>
      <c r="F497" s="1">
        <v>0</v>
      </c>
      <c r="G497" s="1">
        <f t="shared" si="86"/>
        <v>4</v>
      </c>
      <c r="H497" s="1">
        <f t="shared" si="84"/>
        <v>0</v>
      </c>
      <c r="I497" s="1">
        <f t="shared" si="85"/>
        <v>0.1</v>
      </c>
      <c r="K497" t="str">
        <f t="shared" si="79"/>
        <v>SW</v>
      </c>
      <c r="L497" t="str">
        <f t="shared" si="80"/>
        <v>Uninfected</v>
      </c>
      <c r="M497" t="str">
        <f t="shared" si="81"/>
        <v>HIV Progression</v>
      </c>
      <c r="N497" t="str">
        <f t="shared" si="82"/>
        <v>MMT</v>
      </c>
    </row>
    <row r="498" spans="1:14" x14ac:dyDescent="0.25">
      <c r="A498">
        <f t="shared" si="83"/>
        <v>497</v>
      </c>
      <c r="B498" s="1">
        <f t="shared" si="89"/>
        <v>6</v>
      </c>
      <c r="C498" s="1">
        <f t="shared" si="90"/>
        <v>3</v>
      </c>
      <c r="D498" s="1">
        <v>175</v>
      </c>
      <c r="E498" s="1">
        <v>0</v>
      </c>
      <c r="F498" s="1">
        <v>0</v>
      </c>
      <c r="G498" s="1">
        <f t="shared" si="86"/>
        <v>4</v>
      </c>
      <c r="H498" s="1">
        <f t="shared" si="84"/>
        <v>1</v>
      </c>
      <c r="I498" s="1">
        <f t="shared" si="85"/>
        <v>0.1</v>
      </c>
      <c r="K498" t="str">
        <f t="shared" si="79"/>
        <v>SW</v>
      </c>
      <c r="L498" t="str">
        <f t="shared" si="80"/>
        <v>Infected untreated</v>
      </c>
      <c r="M498" t="str">
        <f t="shared" si="81"/>
        <v>HIV Progression</v>
      </c>
      <c r="N498" t="str">
        <f t="shared" si="82"/>
        <v>MMT</v>
      </c>
    </row>
    <row r="499" spans="1:14" x14ac:dyDescent="0.25">
      <c r="A499">
        <f t="shared" si="83"/>
        <v>498</v>
      </c>
      <c r="B499" s="1">
        <f t="shared" si="89"/>
        <v>6</v>
      </c>
      <c r="C499" s="1">
        <f t="shared" si="90"/>
        <v>3</v>
      </c>
      <c r="D499" s="1">
        <v>175</v>
      </c>
      <c r="E499" s="1">
        <v>0</v>
      </c>
      <c r="F499" s="1">
        <v>0</v>
      </c>
      <c r="G499" s="1">
        <f t="shared" si="86"/>
        <v>4</v>
      </c>
      <c r="H499" s="1">
        <f t="shared" si="84"/>
        <v>2</v>
      </c>
      <c r="I499" s="1">
        <f t="shared" si="85"/>
        <v>0.1</v>
      </c>
      <c r="K499" t="str">
        <f t="shared" si="79"/>
        <v>SW</v>
      </c>
      <c r="L499" t="str">
        <f t="shared" si="80"/>
        <v>Infected treated</v>
      </c>
      <c r="M499" t="str">
        <f t="shared" si="81"/>
        <v>HIV Progression</v>
      </c>
      <c r="N499" t="str">
        <f t="shared" si="82"/>
        <v>MMT</v>
      </c>
    </row>
    <row r="500" spans="1:14" x14ac:dyDescent="0.25">
      <c r="A500">
        <f t="shared" si="83"/>
        <v>499</v>
      </c>
      <c r="B500" s="1">
        <f t="shared" si="89"/>
        <v>6</v>
      </c>
      <c r="C500" s="1">
        <f t="shared" si="90"/>
        <v>3</v>
      </c>
      <c r="D500" s="1">
        <v>175</v>
      </c>
      <c r="E500" s="1">
        <v>0</v>
      </c>
      <c r="F500" s="1">
        <v>0</v>
      </c>
      <c r="G500" s="1">
        <f t="shared" si="86"/>
        <v>5</v>
      </c>
      <c r="H500" s="1">
        <f t="shared" si="84"/>
        <v>0</v>
      </c>
      <c r="I500" s="1">
        <f t="shared" si="85"/>
        <v>0.1</v>
      </c>
      <c r="K500" t="str">
        <f t="shared" si="79"/>
        <v>SW</v>
      </c>
      <c r="L500" t="str">
        <f t="shared" si="80"/>
        <v>Uninfected</v>
      </c>
      <c r="M500" t="str">
        <f t="shared" si="81"/>
        <v>HIV Mortality</v>
      </c>
      <c r="N500" t="str">
        <f t="shared" si="82"/>
        <v>MMT</v>
      </c>
    </row>
    <row r="501" spans="1:14" x14ac:dyDescent="0.25">
      <c r="A501">
        <f t="shared" si="83"/>
        <v>500</v>
      </c>
      <c r="B501" s="1">
        <f t="shared" si="89"/>
        <v>6</v>
      </c>
      <c r="C501" s="1">
        <f t="shared" si="90"/>
        <v>3</v>
      </c>
      <c r="D501" s="1">
        <v>175</v>
      </c>
      <c r="E501" s="1">
        <v>0</v>
      </c>
      <c r="F501" s="1">
        <v>0</v>
      </c>
      <c r="G501" s="1">
        <f t="shared" si="86"/>
        <v>5</v>
      </c>
      <c r="H501" s="1">
        <f t="shared" si="84"/>
        <v>1</v>
      </c>
      <c r="I501" s="1">
        <f t="shared" si="85"/>
        <v>0.1</v>
      </c>
      <c r="K501" t="str">
        <f t="shared" si="79"/>
        <v>SW</v>
      </c>
      <c r="L501" t="str">
        <f t="shared" si="80"/>
        <v>Infected untreated</v>
      </c>
      <c r="M501" t="str">
        <f t="shared" si="81"/>
        <v>HIV Mortality</v>
      </c>
      <c r="N501" t="str">
        <f t="shared" si="82"/>
        <v>MMT</v>
      </c>
    </row>
    <row r="502" spans="1:14" x14ac:dyDescent="0.25">
      <c r="A502">
        <f t="shared" si="83"/>
        <v>501</v>
      </c>
      <c r="B502" s="1">
        <f t="shared" si="89"/>
        <v>6</v>
      </c>
      <c r="C502" s="1">
        <f t="shared" si="90"/>
        <v>3</v>
      </c>
      <c r="D502" s="1">
        <v>175</v>
      </c>
      <c r="E502" s="1">
        <v>0</v>
      </c>
      <c r="F502" s="1">
        <v>0</v>
      </c>
      <c r="G502" s="1">
        <f t="shared" si="86"/>
        <v>5</v>
      </c>
      <c r="H502" s="1">
        <f t="shared" si="84"/>
        <v>2</v>
      </c>
      <c r="I502" s="1">
        <f t="shared" si="85"/>
        <v>0.1</v>
      </c>
      <c r="K502" t="str">
        <f t="shared" si="79"/>
        <v>SW</v>
      </c>
      <c r="L502" t="str">
        <f t="shared" si="80"/>
        <v>Infected treated</v>
      </c>
      <c r="M502" t="str">
        <f t="shared" si="81"/>
        <v>HIV Mortality</v>
      </c>
      <c r="N502" t="str">
        <f t="shared" si="82"/>
        <v>MMT</v>
      </c>
    </row>
    <row r="503" spans="1:14" x14ac:dyDescent="0.25">
      <c r="A503">
        <f t="shared" si="83"/>
        <v>502</v>
      </c>
      <c r="B503" s="1">
        <f t="shared" si="89"/>
        <v>6</v>
      </c>
      <c r="C503" s="1">
        <f t="shared" si="90"/>
        <v>3</v>
      </c>
      <c r="D503" s="1">
        <v>175</v>
      </c>
      <c r="E503" s="1">
        <v>0</v>
      </c>
      <c r="F503" s="1">
        <v>0</v>
      </c>
      <c r="G503" s="1">
        <f t="shared" si="86"/>
        <v>6</v>
      </c>
      <c r="H503" s="1">
        <f t="shared" si="84"/>
        <v>0</v>
      </c>
      <c r="I503" s="1">
        <f t="shared" si="85"/>
        <v>0.1</v>
      </c>
      <c r="K503" t="str">
        <f t="shared" si="79"/>
        <v>SW</v>
      </c>
      <c r="L503" t="str">
        <f t="shared" si="80"/>
        <v>Uninfected</v>
      </c>
      <c r="M503" t="b">
        <f t="shared" si="81"/>
        <v>0</v>
      </c>
      <c r="N503" t="str">
        <f t="shared" si="82"/>
        <v>MMT</v>
      </c>
    </row>
    <row r="504" spans="1:14" x14ac:dyDescent="0.25">
      <c r="A504">
        <f t="shared" si="83"/>
        <v>503</v>
      </c>
      <c r="B504" s="1">
        <f t="shared" si="89"/>
        <v>6</v>
      </c>
      <c r="C504" s="1">
        <f t="shared" si="90"/>
        <v>3</v>
      </c>
      <c r="D504" s="1">
        <v>175</v>
      </c>
      <c r="E504" s="1">
        <v>0</v>
      </c>
      <c r="F504" s="1">
        <v>0</v>
      </c>
      <c r="G504" s="1">
        <f t="shared" si="86"/>
        <v>6</v>
      </c>
      <c r="H504" s="1">
        <f t="shared" si="84"/>
        <v>1</v>
      </c>
      <c r="I504" s="1">
        <f t="shared" si="85"/>
        <v>0.1</v>
      </c>
      <c r="K504" t="str">
        <f t="shared" si="79"/>
        <v>SW</v>
      </c>
      <c r="L504" t="str">
        <f t="shared" si="80"/>
        <v>Infected untreated</v>
      </c>
      <c r="M504" t="b">
        <f t="shared" si="81"/>
        <v>0</v>
      </c>
      <c r="N504" t="str">
        <f t="shared" si="82"/>
        <v>MMT</v>
      </c>
    </row>
    <row r="505" spans="1:14" x14ac:dyDescent="0.25">
      <c r="A505">
        <f t="shared" si="83"/>
        <v>504</v>
      </c>
      <c r="B505" s="1">
        <f t="shared" si="89"/>
        <v>6</v>
      </c>
      <c r="C505" s="1">
        <f t="shared" si="90"/>
        <v>3</v>
      </c>
      <c r="D505" s="1">
        <v>175</v>
      </c>
      <c r="E505" s="1">
        <v>0</v>
      </c>
      <c r="F505" s="1">
        <v>0</v>
      </c>
      <c r="G505" s="1">
        <f t="shared" si="86"/>
        <v>6</v>
      </c>
      <c r="H505" s="1">
        <f t="shared" si="84"/>
        <v>2</v>
      </c>
      <c r="I505" s="1">
        <f t="shared" si="85"/>
        <v>0.1</v>
      </c>
      <c r="K505" t="str">
        <f t="shared" si="79"/>
        <v>SW</v>
      </c>
      <c r="L505" t="str">
        <f t="shared" si="80"/>
        <v>Infected treated</v>
      </c>
      <c r="M505" t="b">
        <f t="shared" si="81"/>
        <v>0</v>
      </c>
      <c r="N505" t="str">
        <f t="shared" si="82"/>
        <v>MMT</v>
      </c>
    </row>
    <row r="506" spans="1:14" x14ac:dyDescent="0.25">
      <c r="A506">
        <f t="shared" si="83"/>
        <v>505</v>
      </c>
      <c r="B506" s="1">
        <f t="shared" si="89"/>
        <v>6</v>
      </c>
      <c r="C506" s="1">
        <f t="shared" si="90"/>
        <v>4</v>
      </c>
      <c r="D506" s="1">
        <v>175</v>
      </c>
      <c r="E506" s="1">
        <v>0</v>
      </c>
      <c r="F506" s="1">
        <v>0</v>
      </c>
      <c r="G506" s="1">
        <f t="shared" si="86"/>
        <v>1</v>
      </c>
      <c r="H506" s="1">
        <f t="shared" si="84"/>
        <v>0</v>
      </c>
      <c r="I506" s="1">
        <f t="shared" si="85"/>
        <v>0.1</v>
      </c>
      <c r="K506" t="str">
        <f t="shared" si="79"/>
        <v>MSM</v>
      </c>
      <c r="L506" t="str">
        <f t="shared" si="80"/>
        <v>Uninfected</v>
      </c>
      <c r="M506" t="str">
        <f t="shared" si="81"/>
        <v>Condom use</v>
      </c>
      <c r="N506" t="str">
        <f t="shared" si="82"/>
        <v>MMT</v>
      </c>
    </row>
    <row r="507" spans="1:14" x14ac:dyDescent="0.25">
      <c r="A507">
        <f t="shared" si="83"/>
        <v>506</v>
      </c>
      <c r="B507" s="1">
        <f t="shared" si="89"/>
        <v>6</v>
      </c>
      <c r="C507" s="1">
        <f t="shared" si="90"/>
        <v>4</v>
      </c>
      <c r="D507" s="1">
        <v>175</v>
      </c>
      <c r="E507" s="1">
        <v>0</v>
      </c>
      <c r="F507" s="1">
        <v>0</v>
      </c>
      <c r="G507" s="1">
        <f t="shared" si="86"/>
        <v>1</v>
      </c>
      <c r="H507" s="1">
        <f t="shared" si="84"/>
        <v>1</v>
      </c>
      <c r="I507" s="1">
        <f t="shared" si="85"/>
        <v>0.1</v>
      </c>
      <c r="K507" t="str">
        <f t="shared" si="79"/>
        <v>MSM</v>
      </c>
      <c r="L507" t="str">
        <f t="shared" si="80"/>
        <v>Infected untreated</v>
      </c>
      <c r="M507" t="str">
        <f t="shared" si="81"/>
        <v>Condom use</v>
      </c>
      <c r="N507" t="str">
        <f t="shared" si="82"/>
        <v>MMT</v>
      </c>
    </row>
    <row r="508" spans="1:14" x14ac:dyDescent="0.25">
      <c r="A508">
        <f t="shared" si="83"/>
        <v>507</v>
      </c>
      <c r="B508" s="1">
        <f t="shared" si="89"/>
        <v>6</v>
      </c>
      <c r="C508" s="1">
        <f t="shared" si="90"/>
        <v>4</v>
      </c>
      <c r="D508" s="1">
        <v>175</v>
      </c>
      <c r="E508" s="1">
        <v>0</v>
      </c>
      <c r="F508" s="1">
        <v>0</v>
      </c>
      <c r="G508" s="1">
        <f t="shared" si="86"/>
        <v>1</v>
      </c>
      <c r="H508" s="1">
        <f t="shared" si="84"/>
        <v>2</v>
      </c>
      <c r="I508" s="1">
        <f t="shared" si="85"/>
        <v>0.1</v>
      </c>
      <c r="K508" t="str">
        <f t="shared" si="79"/>
        <v>MSM</v>
      </c>
      <c r="L508" t="str">
        <f t="shared" si="80"/>
        <v>Infected treated</v>
      </c>
      <c r="M508" t="str">
        <f t="shared" si="81"/>
        <v>Condom use</v>
      </c>
      <c r="N508" t="str">
        <f t="shared" si="82"/>
        <v>MMT</v>
      </c>
    </row>
    <row r="509" spans="1:14" x14ac:dyDescent="0.25">
      <c r="A509">
        <f t="shared" si="83"/>
        <v>508</v>
      </c>
      <c r="B509" s="1">
        <f t="shared" si="89"/>
        <v>6</v>
      </c>
      <c r="C509" s="1">
        <f t="shared" si="90"/>
        <v>4</v>
      </c>
      <c r="D509" s="1">
        <v>175</v>
      </c>
      <c r="E509" s="1">
        <v>0</v>
      </c>
      <c r="F509" s="1">
        <v>0</v>
      </c>
      <c r="G509" s="1">
        <f t="shared" si="86"/>
        <v>2</v>
      </c>
      <c r="H509" s="1">
        <f t="shared" si="84"/>
        <v>0</v>
      </c>
      <c r="I509" s="1">
        <f t="shared" si="85"/>
        <v>0.1</v>
      </c>
      <c r="K509" t="str">
        <f t="shared" si="79"/>
        <v>MSM</v>
      </c>
      <c r="L509" t="str">
        <f t="shared" si="80"/>
        <v>Uninfected</v>
      </c>
      <c r="M509" t="str">
        <f t="shared" si="81"/>
        <v>Partners</v>
      </c>
      <c r="N509" t="str">
        <f t="shared" si="82"/>
        <v>MMT</v>
      </c>
    </row>
    <row r="510" spans="1:14" x14ac:dyDescent="0.25">
      <c r="A510">
        <f t="shared" si="83"/>
        <v>509</v>
      </c>
      <c r="B510" s="1">
        <f t="shared" si="89"/>
        <v>6</v>
      </c>
      <c r="C510" s="1">
        <f t="shared" si="90"/>
        <v>4</v>
      </c>
      <c r="D510" s="1">
        <v>175</v>
      </c>
      <c r="E510" s="1">
        <v>0</v>
      </c>
      <c r="F510" s="1">
        <v>0</v>
      </c>
      <c r="G510" s="1">
        <f t="shared" si="86"/>
        <v>2</v>
      </c>
      <c r="H510" s="1">
        <f t="shared" si="84"/>
        <v>1</v>
      </c>
      <c r="I510" s="1">
        <f t="shared" si="85"/>
        <v>0.1</v>
      </c>
      <c r="K510" t="str">
        <f t="shared" si="79"/>
        <v>MSM</v>
      </c>
      <c r="L510" t="str">
        <f t="shared" si="80"/>
        <v>Infected untreated</v>
      </c>
      <c r="M510" t="str">
        <f t="shared" si="81"/>
        <v>Partners</v>
      </c>
      <c r="N510" t="str">
        <f t="shared" si="82"/>
        <v>MMT</v>
      </c>
    </row>
    <row r="511" spans="1:14" x14ac:dyDescent="0.25">
      <c r="A511">
        <f t="shared" si="83"/>
        <v>510</v>
      </c>
      <c r="B511" s="1">
        <f t="shared" si="89"/>
        <v>6</v>
      </c>
      <c r="C511" s="1">
        <f t="shared" si="90"/>
        <v>4</v>
      </c>
      <c r="D511" s="1">
        <v>175</v>
      </c>
      <c r="E511" s="1">
        <v>0</v>
      </c>
      <c r="F511" s="1">
        <v>0</v>
      </c>
      <c r="G511" s="1">
        <f t="shared" si="86"/>
        <v>2</v>
      </c>
      <c r="H511" s="1">
        <f t="shared" si="84"/>
        <v>2</v>
      </c>
      <c r="I511" s="1">
        <f t="shared" si="85"/>
        <v>0.1</v>
      </c>
      <c r="K511" t="str">
        <f t="shared" si="79"/>
        <v>MSM</v>
      </c>
      <c r="L511" t="str">
        <f t="shared" si="80"/>
        <v>Infected treated</v>
      </c>
      <c r="M511" t="str">
        <f t="shared" si="81"/>
        <v>Partners</v>
      </c>
      <c r="N511" t="str">
        <f t="shared" si="82"/>
        <v>MMT</v>
      </c>
    </row>
    <row r="512" spans="1:14" x14ac:dyDescent="0.25">
      <c r="A512">
        <f t="shared" si="83"/>
        <v>511</v>
      </c>
      <c r="B512" s="1">
        <f t="shared" si="89"/>
        <v>6</v>
      </c>
      <c r="C512" s="1">
        <f t="shared" si="90"/>
        <v>4</v>
      </c>
      <c r="D512" s="1">
        <v>175</v>
      </c>
      <c r="E512" s="1">
        <v>0</v>
      </c>
      <c r="F512" s="1">
        <v>0</v>
      </c>
      <c r="G512" s="1">
        <f t="shared" si="86"/>
        <v>3</v>
      </c>
      <c r="H512" s="1">
        <f t="shared" si="84"/>
        <v>0</v>
      </c>
      <c r="I512" s="1">
        <f t="shared" si="85"/>
        <v>0.1</v>
      </c>
      <c r="K512" t="str">
        <f t="shared" si="79"/>
        <v>MSM</v>
      </c>
      <c r="L512" t="str">
        <f t="shared" si="80"/>
        <v>Uninfected</v>
      </c>
      <c r="M512" t="str">
        <f t="shared" si="81"/>
        <v>Needles</v>
      </c>
      <c r="N512" t="str">
        <f t="shared" si="82"/>
        <v>MMT</v>
      </c>
    </row>
    <row r="513" spans="1:14" x14ac:dyDescent="0.25">
      <c r="A513">
        <f t="shared" si="83"/>
        <v>512</v>
      </c>
      <c r="B513" s="1">
        <f t="shared" si="89"/>
        <v>6</v>
      </c>
      <c r="C513" s="1">
        <f t="shared" si="90"/>
        <v>4</v>
      </c>
      <c r="D513" s="1">
        <v>175</v>
      </c>
      <c r="E513" s="1">
        <v>0</v>
      </c>
      <c r="F513" s="1">
        <v>0</v>
      </c>
      <c r="G513" s="1">
        <f t="shared" si="86"/>
        <v>3</v>
      </c>
      <c r="H513" s="1">
        <f t="shared" si="84"/>
        <v>1</v>
      </c>
      <c r="I513" s="1">
        <f t="shared" si="85"/>
        <v>0.1</v>
      </c>
      <c r="K513" t="str">
        <f t="shared" si="79"/>
        <v>MSM</v>
      </c>
      <c r="L513" t="str">
        <f t="shared" si="80"/>
        <v>Infected untreated</v>
      </c>
      <c r="M513" t="str">
        <f t="shared" si="81"/>
        <v>Needles</v>
      </c>
      <c r="N513" t="str">
        <f t="shared" si="82"/>
        <v>MMT</v>
      </c>
    </row>
    <row r="514" spans="1:14" x14ac:dyDescent="0.25">
      <c r="A514">
        <f t="shared" si="83"/>
        <v>513</v>
      </c>
      <c r="B514" s="1">
        <f t="shared" si="89"/>
        <v>6</v>
      </c>
      <c r="C514" s="1">
        <f t="shared" si="90"/>
        <v>4</v>
      </c>
      <c r="D514" s="1">
        <v>175</v>
      </c>
      <c r="E514" s="1">
        <v>0</v>
      </c>
      <c r="F514" s="1">
        <v>0</v>
      </c>
      <c r="G514" s="1">
        <f t="shared" si="86"/>
        <v>3</v>
      </c>
      <c r="H514" s="1">
        <f t="shared" si="84"/>
        <v>2</v>
      </c>
      <c r="I514" s="1">
        <f t="shared" si="85"/>
        <v>0.1</v>
      </c>
      <c r="K514" t="str">
        <f t="shared" si="79"/>
        <v>MSM</v>
      </c>
      <c r="L514" t="str">
        <f t="shared" si="80"/>
        <v>Infected treated</v>
      </c>
      <c r="M514" t="str">
        <f t="shared" si="81"/>
        <v>Needles</v>
      </c>
      <c r="N514" t="str">
        <f t="shared" si="82"/>
        <v>MMT</v>
      </c>
    </row>
    <row r="515" spans="1:14" x14ac:dyDescent="0.25">
      <c r="A515">
        <f t="shared" si="83"/>
        <v>514</v>
      </c>
      <c r="B515" s="1">
        <f t="shared" si="89"/>
        <v>6</v>
      </c>
      <c r="C515" s="1">
        <f t="shared" si="90"/>
        <v>4</v>
      </c>
      <c r="D515" s="1">
        <v>175</v>
      </c>
      <c r="E515" s="1">
        <v>0</v>
      </c>
      <c r="F515" s="1">
        <v>0</v>
      </c>
      <c r="G515" s="1">
        <f t="shared" si="86"/>
        <v>4</v>
      </c>
      <c r="H515" s="1">
        <f t="shared" si="84"/>
        <v>0</v>
      </c>
      <c r="I515" s="1">
        <f t="shared" si="85"/>
        <v>0.1</v>
      </c>
      <c r="K515" t="str">
        <f t="shared" ref="K515:K578" si="91">IF(C515=1, "GenPopMale", IF(C515=2,"GenPopFemale", IF(C515=3,"SW",IF(C515=4,"MSM",IF(C515=5, "IDU")))))</f>
        <v>MSM</v>
      </c>
      <c r="L515" t="str">
        <f t="shared" ref="L515:L578" si="92">IF(H515=1,"Infected untreated",IF(H515=0,"Uninfected","Infected treated"))</f>
        <v>Uninfected</v>
      </c>
      <c r="M515" t="str">
        <f t="shared" ref="M515:M578" si="93">IF(G515=1,"Condom use",IF(G515=2,"Partners",IF(G515=3,"Needles",IF(G515=4,"HIV Progression",IF(G515=5,"HIV Mortality")))))</f>
        <v>HIV Progression</v>
      </c>
      <c r="N515" t="str">
        <f t="shared" ref="N515:N578" si="94">IF(B515=1,"Male Circumcision",IF(B515=2,"VCT",IF(B515=3,"Media",IF(B515=4,"SW Programs",IF(B515=5,"NEP",IF(B515=6,"MMT",IF(B515=7,"CD4 Monitoring",IF(B515=8,"VL monitoring"))))))))</f>
        <v>MMT</v>
      </c>
    </row>
    <row r="516" spans="1:14" x14ac:dyDescent="0.25">
      <c r="A516">
        <f t="shared" si="83"/>
        <v>515</v>
      </c>
      <c r="B516" s="1">
        <f t="shared" si="89"/>
        <v>6</v>
      </c>
      <c r="C516" s="1">
        <f t="shared" si="90"/>
        <v>4</v>
      </c>
      <c r="D516" s="1">
        <v>175</v>
      </c>
      <c r="E516" s="1">
        <v>0</v>
      </c>
      <c r="F516" s="1">
        <v>0</v>
      </c>
      <c r="G516" s="1">
        <f t="shared" si="86"/>
        <v>4</v>
      </c>
      <c r="H516" s="1">
        <f t="shared" si="84"/>
        <v>1</v>
      </c>
      <c r="I516" s="1">
        <f t="shared" si="85"/>
        <v>0.1</v>
      </c>
      <c r="K516" t="str">
        <f t="shared" si="91"/>
        <v>MSM</v>
      </c>
      <c r="L516" t="str">
        <f t="shared" si="92"/>
        <v>Infected untreated</v>
      </c>
      <c r="M516" t="str">
        <f t="shared" si="93"/>
        <v>HIV Progression</v>
      </c>
      <c r="N516" t="str">
        <f t="shared" si="94"/>
        <v>MMT</v>
      </c>
    </row>
    <row r="517" spans="1:14" x14ac:dyDescent="0.25">
      <c r="A517">
        <f t="shared" si="83"/>
        <v>516</v>
      </c>
      <c r="B517" s="1">
        <f t="shared" si="89"/>
        <v>6</v>
      </c>
      <c r="C517" s="1">
        <f t="shared" si="90"/>
        <v>4</v>
      </c>
      <c r="D517" s="1">
        <v>175</v>
      </c>
      <c r="E517" s="1">
        <v>0</v>
      </c>
      <c r="F517" s="1">
        <v>0</v>
      </c>
      <c r="G517" s="1">
        <f t="shared" si="86"/>
        <v>4</v>
      </c>
      <c r="H517" s="1">
        <f t="shared" si="84"/>
        <v>2</v>
      </c>
      <c r="I517" s="1">
        <f t="shared" si="85"/>
        <v>0.1</v>
      </c>
      <c r="K517" t="str">
        <f t="shared" si="91"/>
        <v>MSM</v>
      </c>
      <c r="L517" t="str">
        <f t="shared" si="92"/>
        <v>Infected treated</v>
      </c>
      <c r="M517" t="str">
        <f t="shared" si="93"/>
        <v>HIV Progression</v>
      </c>
      <c r="N517" t="str">
        <f t="shared" si="94"/>
        <v>MMT</v>
      </c>
    </row>
    <row r="518" spans="1:14" x14ac:dyDescent="0.25">
      <c r="A518">
        <f t="shared" ref="A518:A581" si="95">A517+1</f>
        <v>517</v>
      </c>
      <c r="B518" s="1">
        <f t="shared" si="89"/>
        <v>6</v>
      </c>
      <c r="C518" s="1">
        <f t="shared" si="90"/>
        <v>4</v>
      </c>
      <c r="D518" s="1">
        <v>175</v>
      </c>
      <c r="E518" s="1">
        <v>0</v>
      </c>
      <c r="F518" s="1">
        <v>0</v>
      </c>
      <c r="G518" s="1">
        <f t="shared" si="86"/>
        <v>5</v>
      </c>
      <c r="H518" s="1">
        <f t="shared" ref="H518:H581" si="96">H515</f>
        <v>0</v>
      </c>
      <c r="I518" s="1">
        <f t="shared" ref="I518:I581" si="97">I517</f>
        <v>0.1</v>
      </c>
      <c r="K518" t="str">
        <f t="shared" si="91"/>
        <v>MSM</v>
      </c>
      <c r="L518" t="str">
        <f t="shared" si="92"/>
        <v>Uninfected</v>
      </c>
      <c r="M518" t="str">
        <f t="shared" si="93"/>
        <v>HIV Mortality</v>
      </c>
      <c r="N518" t="str">
        <f t="shared" si="94"/>
        <v>MMT</v>
      </c>
    </row>
    <row r="519" spans="1:14" x14ac:dyDescent="0.25">
      <c r="A519">
        <f t="shared" si="95"/>
        <v>518</v>
      </c>
      <c r="B519" s="1">
        <f t="shared" si="89"/>
        <v>6</v>
      </c>
      <c r="C519" s="1">
        <f t="shared" si="90"/>
        <v>4</v>
      </c>
      <c r="D519" s="1">
        <v>175</v>
      </c>
      <c r="E519" s="1">
        <v>0</v>
      </c>
      <c r="F519" s="1">
        <v>0</v>
      </c>
      <c r="G519" s="1">
        <f t="shared" si="86"/>
        <v>5</v>
      </c>
      <c r="H519" s="1">
        <f t="shared" si="96"/>
        <v>1</v>
      </c>
      <c r="I519" s="1">
        <f t="shared" si="97"/>
        <v>0.1</v>
      </c>
      <c r="K519" t="str">
        <f t="shared" si="91"/>
        <v>MSM</v>
      </c>
      <c r="L519" t="str">
        <f t="shared" si="92"/>
        <v>Infected untreated</v>
      </c>
      <c r="M519" t="str">
        <f t="shared" si="93"/>
        <v>HIV Mortality</v>
      </c>
      <c r="N519" t="str">
        <f t="shared" si="94"/>
        <v>MMT</v>
      </c>
    </row>
    <row r="520" spans="1:14" x14ac:dyDescent="0.25">
      <c r="A520">
        <f t="shared" si="95"/>
        <v>519</v>
      </c>
      <c r="B520" s="1">
        <f t="shared" si="89"/>
        <v>6</v>
      </c>
      <c r="C520" s="1">
        <f t="shared" si="90"/>
        <v>4</v>
      </c>
      <c r="D520" s="1">
        <v>175</v>
      </c>
      <c r="E520" s="1">
        <v>0</v>
      </c>
      <c r="F520" s="1">
        <v>0</v>
      </c>
      <c r="G520" s="1">
        <f t="shared" si="86"/>
        <v>5</v>
      </c>
      <c r="H520" s="1">
        <f t="shared" si="96"/>
        <v>2</v>
      </c>
      <c r="I520" s="1">
        <f t="shared" si="97"/>
        <v>0.1</v>
      </c>
      <c r="K520" t="str">
        <f t="shared" si="91"/>
        <v>MSM</v>
      </c>
      <c r="L520" t="str">
        <f t="shared" si="92"/>
        <v>Infected treated</v>
      </c>
      <c r="M520" t="str">
        <f t="shared" si="93"/>
        <v>HIV Mortality</v>
      </c>
      <c r="N520" t="str">
        <f t="shared" si="94"/>
        <v>MMT</v>
      </c>
    </row>
    <row r="521" spans="1:14" x14ac:dyDescent="0.25">
      <c r="A521">
        <f t="shared" si="95"/>
        <v>520</v>
      </c>
      <c r="B521" s="1">
        <f t="shared" si="89"/>
        <v>6</v>
      </c>
      <c r="C521" s="1">
        <f t="shared" si="90"/>
        <v>4</v>
      </c>
      <c r="D521" s="1">
        <v>175</v>
      </c>
      <c r="E521" s="1">
        <v>0</v>
      </c>
      <c r="F521" s="1">
        <v>0</v>
      </c>
      <c r="G521" s="1">
        <f t="shared" si="86"/>
        <v>6</v>
      </c>
      <c r="H521" s="1">
        <f t="shared" si="96"/>
        <v>0</v>
      </c>
      <c r="I521" s="1">
        <f t="shared" si="97"/>
        <v>0.1</v>
      </c>
      <c r="K521" t="str">
        <f t="shared" si="91"/>
        <v>MSM</v>
      </c>
      <c r="L521" t="str">
        <f t="shared" si="92"/>
        <v>Uninfected</v>
      </c>
      <c r="M521" t="b">
        <f t="shared" si="93"/>
        <v>0</v>
      </c>
      <c r="N521" t="str">
        <f t="shared" si="94"/>
        <v>MMT</v>
      </c>
    </row>
    <row r="522" spans="1:14" x14ac:dyDescent="0.25">
      <c r="A522">
        <f t="shared" si="95"/>
        <v>521</v>
      </c>
      <c r="B522" s="1">
        <f t="shared" si="89"/>
        <v>6</v>
      </c>
      <c r="C522" s="1">
        <f t="shared" si="90"/>
        <v>4</v>
      </c>
      <c r="D522" s="1">
        <v>175</v>
      </c>
      <c r="E522" s="1">
        <v>0</v>
      </c>
      <c r="F522" s="1">
        <v>0</v>
      </c>
      <c r="G522" s="1">
        <f t="shared" si="86"/>
        <v>6</v>
      </c>
      <c r="H522" s="1">
        <f t="shared" si="96"/>
        <v>1</v>
      </c>
      <c r="I522" s="1">
        <f t="shared" si="97"/>
        <v>0.1</v>
      </c>
      <c r="K522" t="str">
        <f t="shared" si="91"/>
        <v>MSM</v>
      </c>
      <c r="L522" t="str">
        <f t="shared" si="92"/>
        <v>Infected untreated</v>
      </c>
      <c r="M522" t="b">
        <f t="shared" si="93"/>
        <v>0</v>
      </c>
      <c r="N522" t="str">
        <f t="shared" si="94"/>
        <v>MMT</v>
      </c>
    </row>
    <row r="523" spans="1:14" x14ac:dyDescent="0.25">
      <c r="A523">
        <f t="shared" si="95"/>
        <v>522</v>
      </c>
      <c r="B523" s="1">
        <f t="shared" si="89"/>
        <v>6</v>
      </c>
      <c r="C523" s="1">
        <f t="shared" si="90"/>
        <v>4</v>
      </c>
      <c r="D523" s="1">
        <v>175</v>
      </c>
      <c r="E523" s="1">
        <v>0</v>
      </c>
      <c r="F523" s="1">
        <v>0</v>
      </c>
      <c r="G523" s="1">
        <f t="shared" si="86"/>
        <v>6</v>
      </c>
      <c r="H523" s="1">
        <f t="shared" si="96"/>
        <v>2</v>
      </c>
      <c r="I523" s="1">
        <f t="shared" si="97"/>
        <v>0.1</v>
      </c>
      <c r="K523" t="str">
        <f t="shared" si="91"/>
        <v>MSM</v>
      </c>
      <c r="L523" t="str">
        <f t="shared" si="92"/>
        <v>Infected treated</v>
      </c>
      <c r="M523" t="b">
        <f t="shared" si="93"/>
        <v>0</v>
      </c>
      <c r="N523" t="str">
        <f t="shared" si="94"/>
        <v>MMT</v>
      </c>
    </row>
    <row r="524" spans="1:14" x14ac:dyDescent="0.25">
      <c r="A524">
        <f t="shared" si="95"/>
        <v>523</v>
      </c>
      <c r="B524" s="1">
        <f t="shared" si="89"/>
        <v>6</v>
      </c>
      <c r="C524" s="1">
        <f t="shared" si="90"/>
        <v>5</v>
      </c>
      <c r="D524" s="1">
        <v>175</v>
      </c>
      <c r="E524" s="1">
        <v>0.3</v>
      </c>
      <c r="F524" s="1">
        <v>0.2</v>
      </c>
      <c r="G524" s="1">
        <f t="shared" si="86"/>
        <v>1</v>
      </c>
      <c r="H524" s="1">
        <f t="shared" si="96"/>
        <v>0</v>
      </c>
      <c r="I524" s="1">
        <f t="shared" si="97"/>
        <v>0.1</v>
      </c>
      <c r="K524" t="str">
        <f t="shared" si="91"/>
        <v>IDU</v>
      </c>
      <c r="L524" t="str">
        <f t="shared" si="92"/>
        <v>Uninfected</v>
      </c>
      <c r="M524" t="str">
        <f t="shared" si="93"/>
        <v>Condom use</v>
      </c>
      <c r="N524" t="str">
        <f t="shared" si="94"/>
        <v>MMT</v>
      </c>
    </row>
    <row r="525" spans="1:14" x14ac:dyDescent="0.25">
      <c r="A525">
        <f t="shared" si="95"/>
        <v>524</v>
      </c>
      <c r="B525" s="1">
        <f t="shared" si="89"/>
        <v>6</v>
      </c>
      <c r="C525" s="1">
        <f t="shared" si="90"/>
        <v>5</v>
      </c>
      <c r="D525" s="1">
        <v>175</v>
      </c>
      <c r="E525" s="1">
        <v>0.3</v>
      </c>
      <c r="F525" s="1">
        <v>0.2</v>
      </c>
      <c r="G525" s="1">
        <f t="shared" si="86"/>
        <v>1</v>
      </c>
      <c r="H525" s="1">
        <f t="shared" si="96"/>
        <v>1</v>
      </c>
      <c r="I525" s="1">
        <f t="shared" si="97"/>
        <v>0.1</v>
      </c>
      <c r="K525" t="str">
        <f t="shared" si="91"/>
        <v>IDU</v>
      </c>
      <c r="L525" t="str">
        <f t="shared" si="92"/>
        <v>Infected untreated</v>
      </c>
      <c r="M525" t="str">
        <f t="shared" si="93"/>
        <v>Condom use</v>
      </c>
      <c r="N525" t="str">
        <f t="shared" si="94"/>
        <v>MMT</v>
      </c>
    </row>
    <row r="526" spans="1:14" x14ac:dyDescent="0.25">
      <c r="A526">
        <f t="shared" si="95"/>
        <v>525</v>
      </c>
      <c r="B526" s="1">
        <f t="shared" si="89"/>
        <v>6</v>
      </c>
      <c r="C526" s="1">
        <f t="shared" si="90"/>
        <v>5</v>
      </c>
      <c r="D526" s="1">
        <v>175</v>
      </c>
      <c r="E526" s="1">
        <v>0.3</v>
      </c>
      <c r="F526" s="1">
        <v>0.2</v>
      </c>
      <c r="G526" s="1">
        <f t="shared" si="86"/>
        <v>1</v>
      </c>
      <c r="H526" s="1">
        <f t="shared" si="96"/>
        <v>2</v>
      </c>
      <c r="I526" s="1">
        <f t="shared" si="97"/>
        <v>0.1</v>
      </c>
      <c r="K526" t="str">
        <f t="shared" si="91"/>
        <v>IDU</v>
      </c>
      <c r="L526" t="str">
        <f t="shared" si="92"/>
        <v>Infected treated</v>
      </c>
      <c r="M526" t="str">
        <f t="shared" si="93"/>
        <v>Condom use</v>
      </c>
      <c r="N526" t="str">
        <f t="shared" si="94"/>
        <v>MMT</v>
      </c>
    </row>
    <row r="527" spans="1:14" x14ac:dyDescent="0.25">
      <c r="A527">
        <f t="shared" si="95"/>
        <v>526</v>
      </c>
      <c r="B527" s="1">
        <f t="shared" si="89"/>
        <v>6</v>
      </c>
      <c r="C527" s="1">
        <f t="shared" si="90"/>
        <v>5</v>
      </c>
      <c r="D527" s="1">
        <v>175</v>
      </c>
      <c r="E527" s="1">
        <v>0.3</v>
      </c>
      <c r="F527" s="1">
        <v>0.2</v>
      </c>
      <c r="G527" s="1">
        <f t="shared" si="86"/>
        <v>2</v>
      </c>
      <c r="H527" s="1">
        <f t="shared" si="96"/>
        <v>0</v>
      </c>
      <c r="I527" s="1">
        <f t="shared" si="97"/>
        <v>0.1</v>
      </c>
      <c r="K527" t="str">
        <f t="shared" si="91"/>
        <v>IDU</v>
      </c>
      <c r="L527" t="str">
        <f t="shared" si="92"/>
        <v>Uninfected</v>
      </c>
      <c r="M527" t="str">
        <f t="shared" si="93"/>
        <v>Partners</v>
      </c>
      <c r="N527" t="str">
        <f t="shared" si="94"/>
        <v>MMT</v>
      </c>
    </row>
    <row r="528" spans="1:14" x14ac:dyDescent="0.25">
      <c r="A528">
        <f t="shared" si="95"/>
        <v>527</v>
      </c>
      <c r="B528" s="1">
        <f t="shared" si="89"/>
        <v>6</v>
      </c>
      <c r="C528" s="1">
        <f t="shared" si="90"/>
        <v>5</v>
      </c>
      <c r="D528" s="1">
        <v>175</v>
      </c>
      <c r="E528" s="1">
        <v>0.3</v>
      </c>
      <c r="F528" s="1">
        <v>0.2</v>
      </c>
      <c r="G528" s="1">
        <f t="shared" si="86"/>
        <v>2</v>
      </c>
      <c r="H528" s="1">
        <f t="shared" si="96"/>
        <v>1</v>
      </c>
      <c r="I528" s="1">
        <f t="shared" si="97"/>
        <v>0.1</v>
      </c>
      <c r="K528" t="str">
        <f t="shared" si="91"/>
        <v>IDU</v>
      </c>
      <c r="L528" t="str">
        <f t="shared" si="92"/>
        <v>Infected untreated</v>
      </c>
      <c r="M528" t="str">
        <f t="shared" si="93"/>
        <v>Partners</v>
      </c>
      <c r="N528" t="str">
        <f t="shared" si="94"/>
        <v>MMT</v>
      </c>
    </row>
    <row r="529" spans="1:14" x14ac:dyDescent="0.25">
      <c r="A529">
        <f t="shared" si="95"/>
        <v>528</v>
      </c>
      <c r="B529" s="1">
        <f t="shared" si="89"/>
        <v>6</v>
      </c>
      <c r="C529" s="1">
        <f t="shared" si="90"/>
        <v>5</v>
      </c>
      <c r="D529" s="1">
        <v>175</v>
      </c>
      <c r="E529" s="1">
        <v>0.3</v>
      </c>
      <c r="F529" s="1">
        <v>0.2</v>
      </c>
      <c r="G529" s="1">
        <f t="shared" si="86"/>
        <v>2</v>
      </c>
      <c r="H529" s="1">
        <f t="shared" si="96"/>
        <v>2</v>
      </c>
      <c r="I529" s="1">
        <f t="shared" si="97"/>
        <v>0.1</v>
      </c>
      <c r="K529" t="str">
        <f t="shared" si="91"/>
        <v>IDU</v>
      </c>
      <c r="L529" t="str">
        <f t="shared" si="92"/>
        <v>Infected treated</v>
      </c>
      <c r="M529" t="str">
        <f t="shared" si="93"/>
        <v>Partners</v>
      </c>
      <c r="N529" t="str">
        <f t="shared" si="94"/>
        <v>MMT</v>
      </c>
    </row>
    <row r="530" spans="1:14" x14ac:dyDescent="0.25">
      <c r="A530">
        <f t="shared" si="95"/>
        <v>529</v>
      </c>
      <c r="B530" s="1">
        <f t="shared" si="89"/>
        <v>6</v>
      </c>
      <c r="C530" s="1">
        <f t="shared" si="90"/>
        <v>5</v>
      </c>
      <c r="D530" s="1">
        <v>175</v>
      </c>
      <c r="E530" s="1">
        <v>0.3</v>
      </c>
      <c r="F530" s="1">
        <v>0.6</v>
      </c>
      <c r="G530" s="1">
        <f t="shared" si="86"/>
        <v>3</v>
      </c>
      <c r="H530" s="1">
        <f t="shared" si="96"/>
        <v>0</v>
      </c>
      <c r="I530" s="1">
        <f t="shared" si="97"/>
        <v>0.1</v>
      </c>
      <c r="K530" t="str">
        <f t="shared" si="91"/>
        <v>IDU</v>
      </c>
      <c r="L530" t="str">
        <f t="shared" si="92"/>
        <v>Uninfected</v>
      </c>
      <c r="M530" t="str">
        <f t="shared" si="93"/>
        <v>Needles</v>
      </c>
      <c r="N530" t="str">
        <f t="shared" si="94"/>
        <v>MMT</v>
      </c>
    </row>
    <row r="531" spans="1:14" x14ac:dyDescent="0.25">
      <c r="A531">
        <f t="shared" si="95"/>
        <v>530</v>
      </c>
      <c r="B531" s="1">
        <f t="shared" si="89"/>
        <v>6</v>
      </c>
      <c r="C531" s="1">
        <f t="shared" si="90"/>
        <v>5</v>
      </c>
      <c r="D531" s="1">
        <v>175</v>
      </c>
      <c r="E531" s="1">
        <v>0.3</v>
      </c>
      <c r="F531" s="1">
        <v>0.6</v>
      </c>
      <c r="G531" s="1">
        <f t="shared" si="86"/>
        <v>3</v>
      </c>
      <c r="H531" s="1">
        <f t="shared" si="96"/>
        <v>1</v>
      </c>
      <c r="I531" s="1">
        <f t="shared" si="97"/>
        <v>0.1</v>
      </c>
      <c r="K531" t="str">
        <f t="shared" si="91"/>
        <v>IDU</v>
      </c>
      <c r="L531" t="str">
        <f t="shared" si="92"/>
        <v>Infected untreated</v>
      </c>
      <c r="M531" t="str">
        <f t="shared" si="93"/>
        <v>Needles</v>
      </c>
      <c r="N531" t="str">
        <f t="shared" si="94"/>
        <v>MMT</v>
      </c>
    </row>
    <row r="532" spans="1:14" x14ac:dyDescent="0.25">
      <c r="A532">
        <f t="shared" si="95"/>
        <v>531</v>
      </c>
      <c r="B532" s="1">
        <f t="shared" si="89"/>
        <v>6</v>
      </c>
      <c r="C532" s="1">
        <f t="shared" si="90"/>
        <v>5</v>
      </c>
      <c r="D532" s="1">
        <v>175</v>
      </c>
      <c r="E532" s="1">
        <v>0.3</v>
      </c>
      <c r="F532" s="1">
        <v>0.6</v>
      </c>
      <c r="G532" s="1">
        <f t="shared" si="86"/>
        <v>3</v>
      </c>
      <c r="H532" s="1">
        <f t="shared" si="96"/>
        <v>2</v>
      </c>
      <c r="I532" s="1">
        <f t="shared" si="97"/>
        <v>0.1</v>
      </c>
      <c r="K532" t="str">
        <f t="shared" si="91"/>
        <v>IDU</v>
      </c>
      <c r="L532" t="str">
        <f t="shared" si="92"/>
        <v>Infected treated</v>
      </c>
      <c r="M532" t="str">
        <f t="shared" si="93"/>
        <v>Needles</v>
      </c>
      <c r="N532" t="str">
        <f t="shared" si="94"/>
        <v>MMT</v>
      </c>
    </row>
    <row r="533" spans="1:14" x14ac:dyDescent="0.25">
      <c r="A533">
        <f t="shared" si="95"/>
        <v>532</v>
      </c>
      <c r="B533" s="1">
        <f t="shared" si="89"/>
        <v>6</v>
      </c>
      <c r="C533" s="1">
        <f t="shared" si="90"/>
        <v>5</v>
      </c>
      <c r="D533" s="1">
        <v>175</v>
      </c>
      <c r="E533" s="1">
        <v>0.3</v>
      </c>
      <c r="F533" s="1">
        <v>0</v>
      </c>
      <c r="G533" s="1">
        <f t="shared" si="86"/>
        <v>4</v>
      </c>
      <c r="H533" s="1">
        <f t="shared" si="96"/>
        <v>0</v>
      </c>
      <c r="I533" s="1">
        <f t="shared" si="97"/>
        <v>0.1</v>
      </c>
      <c r="K533" t="str">
        <f t="shared" si="91"/>
        <v>IDU</v>
      </c>
      <c r="L533" t="str">
        <f t="shared" si="92"/>
        <v>Uninfected</v>
      </c>
      <c r="M533" t="str">
        <f t="shared" si="93"/>
        <v>HIV Progression</v>
      </c>
      <c r="N533" t="str">
        <f t="shared" si="94"/>
        <v>MMT</v>
      </c>
    </row>
    <row r="534" spans="1:14" x14ac:dyDescent="0.25">
      <c r="A534">
        <f t="shared" si="95"/>
        <v>533</v>
      </c>
      <c r="B534" s="1">
        <f t="shared" si="89"/>
        <v>6</v>
      </c>
      <c r="C534" s="1">
        <f t="shared" si="90"/>
        <v>5</v>
      </c>
      <c r="D534" s="1">
        <v>175</v>
      </c>
      <c r="E534" s="1">
        <v>0.3</v>
      </c>
      <c r="F534" s="1">
        <v>0</v>
      </c>
      <c r="G534" s="1">
        <f t="shared" si="86"/>
        <v>4</v>
      </c>
      <c r="H534" s="1">
        <f t="shared" si="96"/>
        <v>1</v>
      </c>
      <c r="I534" s="1">
        <f t="shared" si="97"/>
        <v>0.1</v>
      </c>
      <c r="K534" t="str">
        <f t="shared" si="91"/>
        <v>IDU</v>
      </c>
      <c r="L534" t="str">
        <f t="shared" si="92"/>
        <v>Infected untreated</v>
      </c>
      <c r="M534" t="str">
        <f t="shared" si="93"/>
        <v>HIV Progression</v>
      </c>
      <c r="N534" t="str">
        <f t="shared" si="94"/>
        <v>MMT</v>
      </c>
    </row>
    <row r="535" spans="1:14" x14ac:dyDescent="0.25">
      <c r="A535">
        <f t="shared" si="95"/>
        <v>534</v>
      </c>
      <c r="B535" s="1">
        <f t="shared" si="89"/>
        <v>6</v>
      </c>
      <c r="C535" s="1">
        <f t="shared" si="90"/>
        <v>5</v>
      </c>
      <c r="D535" s="1">
        <v>175</v>
      </c>
      <c r="E535" s="1">
        <v>0.3</v>
      </c>
      <c r="F535" s="1">
        <v>0</v>
      </c>
      <c r="G535" s="1">
        <f t="shared" si="86"/>
        <v>4</v>
      </c>
      <c r="H535" s="1">
        <f t="shared" si="96"/>
        <v>2</v>
      </c>
      <c r="I535" s="1">
        <f t="shared" si="97"/>
        <v>0.1</v>
      </c>
      <c r="K535" t="str">
        <f t="shared" si="91"/>
        <v>IDU</v>
      </c>
      <c r="L535" t="str">
        <f t="shared" si="92"/>
        <v>Infected treated</v>
      </c>
      <c r="M535" t="str">
        <f t="shared" si="93"/>
        <v>HIV Progression</v>
      </c>
      <c r="N535" t="str">
        <f t="shared" si="94"/>
        <v>MMT</v>
      </c>
    </row>
    <row r="536" spans="1:14" x14ac:dyDescent="0.25">
      <c r="A536">
        <f t="shared" si="95"/>
        <v>535</v>
      </c>
      <c r="B536" s="1">
        <f t="shared" si="89"/>
        <v>6</v>
      </c>
      <c r="C536" s="1">
        <f t="shared" si="90"/>
        <v>5</v>
      </c>
      <c r="D536" s="1">
        <v>175</v>
      </c>
      <c r="E536" s="1">
        <v>0.3</v>
      </c>
      <c r="F536" s="1">
        <v>0</v>
      </c>
      <c r="G536" s="1">
        <f t="shared" si="86"/>
        <v>5</v>
      </c>
      <c r="H536" s="1">
        <f t="shared" si="96"/>
        <v>0</v>
      </c>
      <c r="I536" s="1">
        <f t="shared" si="97"/>
        <v>0.1</v>
      </c>
      <c r="K536" t="str">
        <f t="shared" si="91"/>
        <v>IDU</v>
      </c>
      <c r="L536" t="str">
        <f t="shared" si="92"/>
        <v>Uninfected</v>
      </c>
      <c r="M536" t="str">
        <f t="shared" si="93"/>
        <v>HIV Mortality</v>
      </c>
      <c r="N536" t="str">
        <f t="shared" si="94"/>
        <v>MMT</v>
      </c>
    </row>
    <row r="537" spans="1:14" x14ac:dyDescent="0.25">
      <c r="A537">
        <f t="shared" si="95"/>
        <v>536</v>
      </c>
      <c r="B537" s="1">
        <f t="shared" si="89"/>
        <v>6</v>
      </c>
      <c r="C537" s="1">
        <f t="shared" si="90"/>
        <v>5</v>
      </c>
      <c r="D537" s="1">
        <v>175</v>
      </c>
      <c r="E537" s="1">
        <v>0.3</v>
      </c>
      <c r="F537" s="1">
        <v>0</v>
      </c>
      <c r="G537" s="1">
        <f t="shared" si="86"/>
        <v>5</v>
      </c>
      <c r="H537" s="1">
        <f t="shared" si="96"/>
        <v>1</v>
      </c>
      <c r="I537" s="1">
        <f t="shared" si="97"/>
        <v>0.1</v>
      </c>
      <c r="K537" t="str">
        <f t="shared" si="91"/>
        <v>IDU</v>
      </c>
      <c r="L537" t="str">
        <f t="shared" si="92"/>
        <v>Infected untreated</v>
      </c>
      <c r="M537" t="str">
        <f t="shared" si="93"/>
        <v>HIV Mortality</v>
      </c>
      <c r="N537" t="str">
        <f t="shared" si="94"/>
        <v>MMT</v>
      </c>
    </row>
    <row r="538" spans="1:14" x14ac:dyDescent="0.25">
      <c r="A538">
        <f t="shared" si="95"/>
        <v>537</v>
      </c>
      <c r="B538" s="1">
        <f t="shared" si="89"/>
        <v>6</v>
      </c>
      <c r="C538" s="1">
        <f t="shared" si="90"/>
        <v>5</v>
      </c>
      <c r="D538" s="1">
        <v>175</v>
      </c>
      <c r="E538" s="1">
        <v>0.3</v>
      </c>
      <c r="F538" s="1">
        <v>0</v>
      </c>
      <c r="G538" s="1">
        <f t="shared" si="86"/>
        <v>5</v>
      </c>
      <c r="H538" s="1">
        <f t="shared" si="96"/>
        <v>2</v>
      </c>
      <c r="I538" s="1">
        <f t="shared" si="97"/>
        <v>0.1</v>
      </c>
      <c r="K538" t="str">
        <f t="shared" si="91"/>
        <v>IDU</v>
      </c>
      <c r="L538" t="str">
        <f t="shared" si="92"/>
        <v>Infected treated</v>
      </c>
      <c r="M538" t="str">
        <f t="shared" si="93"/>
        <v>HIV Mortality</v>
      </c>
      <c r="N538" t="str">
        <f t="shared" si="94"/>
        <v>MMT</v>
      </c>
    </row>
    <row r="539" spans="1:14" x14ac:dyDescent="0.25">
      <c r="A539">
        <f t="shared" si="95"/>
        <v>538</v>
      </c>
      <c r="B539" s="1">
        <f t="shared" si="89"/>
        <v>6</v>
      </c>
      <c r="C539" s="1">
        <f t="shared" si="90"/>
        <v>5</v>
      </c>
      <c r="D539" s="1">
        <v>175</v>
      </c>
      <c r="E539" s="1">
        <v>0.3</v>
      </c>
      <c r="F539" s="1">
        <v>0</v>
      </c>
      <c r="G539" s="1">
        <f t="shared" ref="G539:G602" si="98">G521</f>
        <v>6</v>
      </c>
      <c r="H539" s="1">
        <f t="shared" si="96"/>
        <v>0</v>
      </c>
      <c r="I539" s="1">
        <f t="shared" si="97"/>
        <v>0.1</v>
      </c>
      <c r="K539" t="str">
        <f t="shared" si="91"/>
        <v>IDU</v>
      </c>
      <c r="L539" t="str">
        <f t="shared" si="92"/>
        <v>Uninfected</v>
      </c>
      <c r="M539" t="b">
        <f t="shared" si="93"/>
        <v>0</v>
      </c>
      <c r="N539" t="str">
        <f t="shared" si="94"/>
        <v>MMT</v>
      </c>
    </row>
    <row r="540" spans="1:14" x14ac:dyDescent="0.25">
      <c r="A540">
        <f t="shared" si="95"/>
        <v>539</v>
      </c>
      <c r="B540" s="1">
        <f t="shared" si="89"/>
        <v>6</v>
      </c>
      <c r="C540" s="1">
        <f t="shared" si="90"/>
        <v>5</v>
      </c>
      <c r="D540" s="1">
        <v>175</v>
      </c>
      <c r="E540" s="1">
        <v>0.3</v>
      </c>
      <c r="F540" s="1">
        <v>0</v>
      </c>
      <c r="G540" s="1">
        <f t="shared" si="98"/>
        <v>6</v>
      </c>
      <c r="H540" s="1">
        <f t="shared" si="96"/>
        <v>1</v>
      </c>
      <c r="I540" s="1">
        <f t="shared" si="97"/>
        <v>0.1</v>
      </c>
      <c r="K540" t="str">
        <f t="shared" si="91"/>
        <v>IDU</v>
      </c>
      <c r="L540" t="str">
        <f t="shared" si="92"/>
        <v>Infected untreated</v>
      </c>
      <c r="M540" t="b">
        <f t="shared" si="93"/>
        <v>0</v>
      </c>
      <c r="N540" t="str">
        <f t="shared" si="94"/>
        <v>MMT</v>
      </c>
    </row>
    <row r="541" spans="1:14" x14ac:dyDescent="0.25">
      <c r="A541">
        <f t="shared" si="95"/>
        <v>540</v>
      </c>
      <c r="B541" s="1">
        <f t="shared" si="89"/>
        <v>6</v>
      </c>
      <c r="C541" s="1">
        <f t="shared" si="90"/>
        <v>5</v>
      </c>
      <c r="D541" s="1">
        <v>175</v>
      </c>
      <c r="E541" s="1">
        <v>0.3</v>
      </c>
      <c r="F541" s="1">
        <v>0</v>
      </c>
      <c r="G541" s="1">
        <f t="shared" si="98"/>
        <v>6</v>
      </c>
      <c r="H541" s="1">
        <f t="shared" si="96"/>
        <v>2</v>
      </c>
      <c r="I541" s="1">
        <f t="shared" si="97"/>
        <v>0.1</v>
      </c>
      <c r="K541" t="str">
        <f t="shared" si="91"/>
        <v>IDU</v>
      </c>
      <c r="L541" t="str">
        <f t="shared" si="92"/>
        <v>Infected treated</v>
      </c>
      <c r="M541" t="b">
        <f t="shared" si="93"/>
        <v>0</v>
      </c>
      <c r="N541" t="str">
        <f t="shared" si="94"/>
        <v>MMT</v>
      </c>
    </row>
    <row r="542" spans="1:14" x14ac:dyDescent="0.25">
      <c r="A542">
        <f t="shared" si="95"/>
        <v>541</v>
      </c>
      <c r="B542" s="1">
        <f t="shared" si="89"/>
        <v>7</v>
      </c>
      <c r="C542" s="1">
        <f t="shared" si="90"/>
        <v>1</v>
      </c>
      <c r="D542" s="1">
        <v>175</v>
      </c>
      <c r="E542" s="1">
        <v>0</v>
      </c>
      <c r="F542" s="1">
        <v>0</v>
      </c>
      <c r="G542" s="1">
        <f t="shared" si="98"/>
        <v>1</v>
      </c>
      <c r="H542" s="1">
        <f t="shared" si="96"/>
        <v>0</v>
      </c>
      <c r="I542" s="1">
        <f t="shared" si="97"/>
        <v>0.1</v>
      </c>
      <c r="K542" t="str">
        <f t="shared" si="91"/>
        <v>GenPopMale</v>
      </c>
      <c r="L542" t="str">
        <f t="shared" si="92"/>
        <v>Uninfected</v>
      </c>
      <c r="M542" t="str">
        <f t="shared" si="93"/>
        <v>Condom use</v>
      </c>
      <c r="N542" t="str">
        <f t="shared" si="94"/>
        <v>CD4 Monitoring</v>
      </c>
    </row>
    <row r="543" spans="1:14" x14ac:dyDescent="0.25">
      <c r="A543">
        <f t="shared" si="95"/>
        <v>542</v>
      </c>
      <c r="B543" s="1">
        <f t="shared" si="89"/>
        <v>7</v>
      </c>
      <c r="C543" s="1">
        <f t="shared" si="90"/>
        <v>1</v>
      </c>
      <c r="D543" s="1">
        <v>175</v>
      </c>
      <c r="E543" s="1">
        <v>0</v>
      </c>
      <c r="F543" s="1">
        <v>0</v>
      </c>
      <c r="G543" s="1">
        <f t="shared" si="98"/>
        <v>1</v>
      </c>
      <c r="H543" s="1">
        <f t="shared" si="96"/>
        <v>1</v>
      </c>
      <c r="I543" s="1">
        <f t="shared" si="97"/>
        <v>0.1</v>
      </c>
      <c r="K543" t="str">
        <f t="shared" si="91"/>
        <v>GenPopMale</v>
      </c>
      <c r="L543" t="str">
        <f t="shared" si="92"/>
        <v>Infected untreated</v>
      </c>
      <c r="M543" t="str">
        <f t="shared" si="93"/>
        <v>Condom use</v>
      </c>
      <c r="N543" t="str">
        <f t="shared" si="94"/>
        <v>CD4 Monitoring</v>
      </c>
    </row>
    <row r="544" spans="1:14" x14ac:dyDescent="0.25">
      <c r="A544">
        <f t="shared" si="95"/>
        <v>543</v>
      </c>
      <c r="B544" s="1">
        <f t="shared" si="89"/>
        <v>7</v>
      </c>
      <c r="C544" s="1">
        <f t="shared" si="90"/>
        <v>1</v>
      </c>
      <c r="D544" s="1">
        <v>175</v>
      </c>
      <c r="E544" s="1">
        <v>0</v>
      </c>
      <c r="F544" s="1">
        <v>0</v>
      </c>
      <c r="G544" s="1">
        <f t="shared" si="98"/>
        <v>1</v>
      </c>
      <c r="H544" s="1">
        <f t="shared" si="96"/>
        <v>2</v>
      </c>
      <c r="I544" s="1">
        <f t="shared" si="97"/>
        <v>0.1</v>
      </c>
      <c r="K544" t="str">
        <f t="shared" si="91"/>
        <v>GenPopMale</v>
      </c>
      <c r="L544" t="str">
        <f t="shared" si="92"/>
        <v>Infected treated</v>
      </c>
      <c r="M544" t="str">
        <f t="shared" si="93"/>
        <v>Condom use</v>
      </c>
      <c r="N544" t="str">
        <f t="shared" si="94"/>
        <v>CD4 Monitoring</v>
      </c>
    </row>
    <row r="545" spans="1:14" x14ac:dyDescent="0.25">
      <c r="A545">
        <f t="shared" si="95"/>
        <v>544</v>
      </c>
      <c r="B545" s="1">
        <f t="shared" si="89"/>
        <v>7</v>
      </c>
      <c r="C545" s="1">
        <f t="shared" si="90"/>
        <v>1</v>
      </c>
      <c r="D545" s="1">
        <v>175</v>
      </c>
      <c r="E545" s="1">
        <v>0</v>
      </c>
      <c r="F545" s="1">
        <v>0</v>
      </c>
      <c r="G545" s="1">
        <f t="shared" si="98"/>
        <v>2</v>
      </c>
      <c r="H545" s="1">
        <f t="shared" si="96"/>
        <v>0</v>
      </c>
      <c r="I545" s="1">
        <f t="shared" si="97"/>
        <v>0.1</v>
      </c>
      <c r="K545" t="str">
        <f t="shared" si="91"/>
        <v>GenPopMale</v>
      </c>
      <c r="L545" t="str">
        <f t="shared" si="92"/>
        <v>Uninfected</v>
      </c>
      <c r="M545" t="str">
        <f t="shared" si="93"/>
        <v>Partners</v>
      </c>
      <c r="N545" t="str">
        <f t="shared" si="94"/>
        <v>CD4 Monitoring</v>
      </c>
    </row>
    <row r="546" spans="1:14" x14ac:dyDescent="0.25">
      <c r="A546">
        <f t="shared" si="95"/>
        <v>545</v>
      </c>
      <c r="B546" s="1">
        <f t="shared" si="89"/>
        <v>7</v>
      </c>
      <c r="C546" s="1">
        <f t="shared" si="90"/>
        <v>1</v>
      </c>
      <c r="D546" s="1">
        <v>175</v>
      </c>
      <c r="E546" s="1">
        <v>0</v>
      </c>
      <c r="F546" s="1">
        <v>0</v>
      </c>
      <c r="G546" s="1">
        <f t="shared" si="98"/>
        <v>2</v>
      </c>
      <c r="H546" s="1">
        <f t="shared" si="96"/>
        <v>1</v>
      </c>
      <c r="I546" s="1">
        <f t="shared" si="97"/>
        <v>0.1</v>
      </c>
      <c r="K546" t="str">
        <f t="shared" si="91"/>
        <v>GenPopMale</v>
      </c>
      <c r="L546" t="str">
        <f t="shared" si="92"/>
        <v>Infected untreated</v>
      </c>
      <c r="M546" t="str">
        <f t="shared" si="93"/>
        <v>Partners</v>
      </c>
      <c r="N546" t="str">
        <f t="shared" si="94"/>
        <v>CD4 Monitoring</v>
      </c>
    </row>
    <row r="547" spans="1:14" x14ac:dyDescent="0.25">
      <c r="A547">
        <f t="shared" si="95"/>
        <v>546</v>
      </c>
      <c r="B547" s="1">
        <f t="shared" si="89"/>
        <v>7</v>
      </c>
      <c r="C547" s="1">
        <f t="shared" si="90"/>
        <v>1</v>
      </c>
      <c r="D547" s="1">
        <v>175</v>
      </c>
      <c r="E547" s="1">
        <v>0</v>
      </c>
      <c r="F547" s="1">
        <v>0</v>
      </c>
      <c r="G547" s="1">
        <f t="shared" si="98"/>
        <v>2</v>
      </c>
      <c r="H547" s="1">
        <f t="shared" si="96"/>
        <v>2</v>
      </c>
      <c r="I547" s="1">
        <f t="shared" si="97"/>
        <v>0.1</v>
      </c>
      <c r="K547" t="str">
        <f t="shared" si="91"/>
        <v>GenPopMale</v>
      </c>
      <c r="L547" t="str">
        <f t="shared" si="92"/>
        <v>Infected treated</v>
      </c>
      <c r="M547" t="str">
        <f t="shared" si="93"/>
        <v>Partners</v>
      </c>
      <c r="N547" t="str">
        <f t="shared" si="94"/>
        <v>CD4 Monitoring</v>
      </c>
    </row>
    <row r="548" spans="1:14" x14ac:dyDescent="0.25">
      <c r="A548">
        <f t="shared" si="95"/>
        <v>547</v>
      </c>
      <c r="B548" s="1">
        <f t="shared" si="89"/>
        <v>7</v>
      </c>
      <c r="C548" s="1">
        <f t="shared" si="90"/>
        <v>1</v>
      </c>
      <c r="D548" s="1">
        <v>175</v>
      </c>
      <c r="E548" s="1">
        <v>0</v>
      </c>
      <c r="F548" s="1">
        <v>0</v>
      </c>
      <c r="G548" s="1">
        <f t="shared" si="98"/>
        <v>3</v>
      </c>
      <c r="H548" s="1">
        <f t="shared" si="96"/>
        <v>0</v>
      </c>
      <c r="I548" s="1">
        <f t="shared" si="97"/>
        <v>0.1</v>
      </c>
      <c r="K548" t="str">
        <f t="shared" si="91"/>
        <v>GenPopMale</v>
      </c>
      <c r="L548" t="str">
        <f t="shared" si="92"/>
        <v>Uninfected</v>
      </c>
      <c r="M548" t="str">
        <f t="shared" si="93"/>
        <v>Needles</v>
      </c>
      <c r="N548" t="str">
        <f t="shared" si="94"/>
        <v>CD4 Monitoring</v>
      </c>
    </row>
    <row r="549" spans="1:14" x14ac:dyDescent="0.25">
      <c r="A549">
        <f t="shared" si="95"/>
        <v>548</v>
      </c>
      <c r="B549" s="1">
        <f t="shared" si="89"/>
        <v>7</v>
      </c>
      <c r="C549" s="1">
        <f t="shared" si="90"/>
        <v>1</v>
      </c>
      <c r="D549" s="1">
        <v>175</v>
      </c>
      <c r="E549" s="1">
        <v>0</v>
      </c>
      <c r="F549" s="1">
        <v>0</v>
      </c>
      <c r="G549" s="1">
        <f t="shared" si="98"/>
        <v>3</v>
      </c>
      <c r="H549" s="1">
        <f t="shared" si="96"/>
        <v>1</v>
      </c>
      <c r="I549" s="1">
        <f t="shared" si="97"/>
        <v>0.1</v>
      </c>
      <c r="K549" t="str">
        <f t="shared" si="91"/>
        <v>GenPopMale</v>
      </c>
      <c r="L549" t="str">
        <f t="shared" si="92"/>
        <v>Infected untreated</v>
      </c>
      <c r="M549" t="str">
        <f t="shared" si="93"/>
        <v>Needles</v>
      </c>
      <c r="N549" t="str">
        <f t="shared" si="94"/>
        <v>CD4 Monitoring</v>
      </c>
    </row>
    <row r="550" spans="1:14" x14ac:dyDescent="0.25">
      <c r="A550">
        <f t="shared" si="95"/>
        <v>549</v>
      </c>
      <c r="B550" s="1">
        <f t="shared" si="89"/>
        <v>7</v>
      </c>
      <c r="C550" s="1">
        <f t="shared" si="90"/>
        <v>1</v>
      </c>
      <c r="D550" s="1">
        <v>175</v>
      </c>
      <c r="E550" s="1">
        <v>0</v>
      </c>
      <c r="F550" s="1">
        <v>0</v>
      </c>
      <c r="G550" s="1">
        <f t="shared" si="98"/>
        <v>3</v>
      </c>
      <c r="H550" s="1">
        <f t="shared" si="96"/>
        <v>2</v>
      </c>
      <c r="I550" s="1">
        <f t="shared" si="97"/>
        <v>0.1</v>
      </c>
      <c r="K550" t="str">
        <f t="shared" si="91"/>
        <v>GenPopMale</v>
      </c>
      <c r="L550" t="str">
        <f t="shared" si="92"/>
        <v>Infected treated</v>
      </c>
      <c r="M550" t="str">
        <f t="shared" si="93"/>
        <v>Needles</v>
      </c>
      <c r="N550" t="str">
        <f t="shared" si="94"/>
        <v>CD4 Monitoring</v>
      </c>
    </row>
    <row r="551" spans="1:14" x14ac:dyDescent="0.25">
      <c r="A551">
        <f t="shared" si="95"/>
        <v>550</v>
      </c>
      <c r="B551" s="1">
        <f t="shared" si="89"/>
        <v>7</v>
      </c>
      <c r="C551" s="1">
        <f t="shared" si="90"/>
        <v>1</v>
      </c>
      <c r="D551" s="1">
        <v>175</v>
      </c>
      <c r="E551" s="1">
        <v>0</v>
      </c>
      <c r="F551" s="1">
        <v>0</v>
      </c>
      <c r="G551" s="1">
        <f t="shared" si="98"/>
        <v>4</v>
      </c>
      <c r="H551" s="1">
        <f t="shared" si="96"/>
        <v>0</v>
      </c>
      <c r="I551" s="1">
        <f t="shared" si="97"/>
        <v>0.1</v>
      </c>
      <c r="K551" t="str">
        <f t="shared" si="91"/>
        <v>GenPopMale</v>
      </c>
      <c r="L551" t="str">
        <f t="shared" si="92"/>
        <v>Uninfected</v>
      </c>
      <c r="M551" t="str">
        <f t="shared" si="93"/>
        <v>HIV Progression</v>
      </c>
      <c r="N551" t="str">
        <f t="shared" si="94"/>
        <v>CD4 Monitoring</v>
      </c>
    </row>
    <row r="552" spans="1:14" x14ac:dyDescent="0.25">
      <c r="A552">
        <f t="shared" si="95"/>
        <v>551</v>
      </c>
      <c r="B552" s="1">
        <f t="shared" si="89"/>
        <v>7</v>
      </c>
      <c r="C552" s="1">
        <f t="shared" si="90"/>
        <v>1</v>
      </c>
      <c r="D552" s="1">
        <v>175</v>
      </c>
      <c r="E552" s="1">
        <v>0</v>
      </c>
      <c r="F552" s="1">
        <v>0</v>
      </c>
      <c r="G552" s="1">
        <f t="shared" si="98"/>
        <v>4</v>
      </c>
      <c r="H552" s="1">
        <f t="shared" si="96"/>
        <v>1</v>
      </c>
      <c r="I552" s="1">
        <f t="shared" si="97"/>
        <v>0.1</v>
      </c>
      <c r="K552" t="str">
        <f t="shared" si="91"/>
        <v>GenPopMale</v>
      </c>
      <c r="L552" t="str">
        <f t="shared" si="92"/>
        <v>Infected untreated</v>
      </c>
      <c r="M552" t="str">
        <f t="shared" si="93"/>
        <v>HIV Progression</v>
      </c>
      <c r="N552" t="str">
        <f t="shared" si="94"/>
        <v>CD4 Monitoring</v>
      </c>
    </row>
    <row r="553" spans="1:14" x14ac:dyDescent="0.25">
      <c r="A553">
        <f t="shared" si="95"/>
        <v>552</v>
      </c>
      <c r="B553" s="1">
        <f t="shared" si="89"/>
        <v>7</v>
      </c>
      <c r="C553" s="1">
        <f t="shared" si="90"/>
        <v>1</v>
      </c>
      <c r="D553" s="1">
        <v>175</v>
      </c>
      <c r="E553" s="1">
        <v>0.3</v>
      </c>
      <c r="F553" s="1">
        <v>0.2</v>
      </c>
      <c r="G553" s="1">
        <f t="shared" si="98"/>
        <v>4</v>
      </c>
      <c r="H553" s="1">
        <f t="shared" si="96"/>
        <v>2</v>
      </c>
      <c r="I553" s="1">
        <f t="shared" si="97"/>
        <v>0.1</v>
      </c>
      <c r="K553" t="str">
        <f t="shared" si="91"/>
        <v>GenPopMale</v>
      </c>
      <c r="L553" t="str">
        <f t="shared" si="92"/>
        <v>Infected treated</v>
      </c>
      <c r="M553" t="str">
        <f t="shared" si="93"/>
        <v>HIV Progression</v>
      </c>
      <c r="N553" t="str">
        <f t="shared" si="94"/>
        <v>CD4 Monitoring</v>
      </c>
    </row>
    <row r="554" spans="1:14" x14ac:dyDescent="0.25">
      <c r="A554">
        <f t="shared" si="95"/>
        <v>553</v>
      </c>
      <c r="B554" s="1">
        <f t="shared" si="89"/>
        <v>7</v>
      </c>
      <c r="C554" s="1">
        <f t="shared" si="90"/>
        <v>1</v>
      </c>
      <c r="D554" s="1">
        <v>175</v>
      </c>
      <c r="E554" s="1">
        <v>0</v>
      </c>
      <c r="F554" s="1">
        <v>0</v>
      </c>
      <c r="G554" s="1">
        <f t="shared" si="98"/>
        <v>5</v>
      </c>
      <c r="H554" s="1">
        <f t="shared" si="96"/>
        <v>0</v>
      </c>
      <c r="I554" s="1">
        <f t="shared" si="97"/>
        <v>0.1</v>
      </c>
      <c r="K554" t="str">
        <f t="shared" si="91"/>
        <v>GenPopMale</v>
      </c>
      <c r="L554" t="str">
        <f t="shared" si="92"/>
        <v>Uninfected</v>
      </c>
      <c r="M554" t="str">
        <f t="shared" si="93"/>
        <v>HIV Mortality</v>
      </c>
      <c r="N554" t="str">
        <f t="shared" si="94"/>
        <v>CD4 Monitoring</v>
      </c>
    </row>
    <row r="555" spans="1:14" x14ac:dyDescent="0.25">
      <c r="A555">
        <f t="shared" si="95"/>
        <v>554</v>
      </c>
      <c r="B555" s="1">
        <f t="shared" si="89"/>
        <v>7</v>
      </c>
      <c r="C555" s="1">
        <f t="shared" si="90"/>
        <v>1</v>
      </c>
      <c r="D555" s="1">
        <v>175</v>
      </c>
      <c r="E555" s="1">
        <v>0</v>
      </c>
      <c r="F555" s="1">
        <v>0</v>
      </c>
      <c r="G555" s="1">
        <f t="shared" si="98"/>
        <v>5</v>
      </c>
      <c r="H555" s="1">
        <f t="shared" si="96"/>
        <v>1</v>
      </c>
      <c r="I555" s="1">
        <f t="shared" si="97"/>
        <v>0.1</v>
      </c>
      <c r="K555" t="str">
        <f t="shared" si="91"/>
        <v>GenPopMale</v>
      </c>
      <c r="L555" t="str">
        <f t="shared" si="92"/>
        <v>Infected untreated</v>
      </c>
      <c r="M555" t="str">
        <f t="shared" si="93"/>
        <v>HIV Mortality</v>
      </c>
      <c r="N555" t="str">
        <f t="shared" si="94"/>
        <v>CD4 Monitoring</v>
      </c>
    </row>
    <row r="556" spans="1:14" x14ac:dyDescent="0.25">
      <c r="A556">
        <f t="shared" si="95"/>
        <v>555</v>
      </c>
      <c r="B556" s="1">
        <f t="shared" si="89"/>
        <v>7</v>
      </c>
      <c r="C556" s="1">
        <f t="shared" si="90"/>
        <v>1</v>
      </c>
      <c r="D556" s="1">
        <v>175</v>
      </c>
      <c r="E556" s="1">
        <v>0.3</v>
      </c>
      <c r="F556" s="1">
        <v>0.2</v>
      </c>
      <c r="G556" s="1">
        <f t="shared" si="98"/>
        <v>5</v>
      </c>
      <c r="H556" s="1">
        <f t="shared" si="96"/>
        <v>2</v>
      </c>
      <c r="I556" s="1">
        <f t="shared" si="97"/>
        <v>0.1</v>
      </c>
      <c r="K556" t="str">
        <f t="shared" si="91"/>
        <v>GenPopMale</v>
      </c>
      <c r="L556" t="str">
        <f t="shared" si="92"/>
        <v>Infected treated</v>
      </c>
      <c r="M556" t="str">
        <f t="shared" si="93"/>
        <v>HIV Mortality</v>
      </c>
      <c r="N556" t="str">
        <f t="shared" si="94"/>
        <v>CD4 Monitoring</v>
      </c>
    </row>
    <row r="557" spans="1:14" x14ac:dyDescent="0.25">
      <c r="A557">
        <f t="shared" si="95"/>
        <v>556</v>
      </c>
      <c r="B557" s="1">
        <f t="shared" si="89"/>
        <v>7</v>
      </c>
      <c r="C557" s="1">
        <f t="shared" si="90"/>
        <v>1</v>
      </c>
      <c r="D557" s="1">
        <v>175</v>
      </c>
      <c r="E557" s="1">
        <v>0</v>
      </c>
      <c r="F557" s="1">
        <v>0</v>
      </c>
      <c r="G557" s="1">
        <f t="shared" si="98"/>
        <v>6</v>
      </c>
      <c r="H557" s="1">
        <f t="shared" si="96"/>
        <v>0</v>
      </c>
      <c r="I557" s="1">
        <f t="shared" si="97"/>
        <v>0.1</v>
      </c>
      <c r="K557" t="str">
        <f t="shared" si="91"/>
        <v>GenPopMale</v>
      </c>
      <c r="L557" t="str">
        <f t="shared" si="92"/>
        <v>Uninfected</v>
      </c>
      <c r="M557" t="b">
        <f t="shared" si="93"/>
        <v>0</v>
      </c>
      <c r="N557" t="str">
        <f t="shared" si="94"/>
        <v>CD4 Monitoring</v>
      </c>
    </row>
    <row r="558" spans="1:14" x14ac:dyDescent="0.25">
      <c r="A558">
        <f t="shared" si="95"/>
        <v>557</v>
      </c>
      <c r="B558" s="1">
        <f t="shared" si="89"/>
        <v>7</v>
      </c>
      <c r="C558" s="1">
        <f t="shared" si="90"/>
        <v>1</v>
      </c>
      <c r="D558" s="1">
        <v>175</v>
      </c>
      <c r="E558" s="1">
        <v>0</v>
      </c>
      <c r="F558" s="1">
        <v>0</v>
      </c>
      <c r="G558" s="1">
        <f t="shared" si="98"/>
        <v>6</v>
      </c>
      <c r="H558" s="1">
        <f t="shared" si="96"/>
        <v>1</v>
      </c>
      <c r="I558" s="1">
        <f t="shared" si="97"/>
        <v>0.1</v>
      </c>
      <c r="K558" t="str">
        <f t="shared" si="91"/>
        <v>GenPopMale</v>
      </c>
      <c r="L558" t="str">
        <f t="shared" si="92"/>
        <v>Infected untreated</v>
      </c>
      <c r="M558" t="b">
        <f t="shared" si="93"/>
        <v>0</v>
      </c>
      <c r="N558" t="str">
        <f t="shared" si="94"/>
        <v>CD4 Monitoring</v>
      </c>
    </row>
    <row r="559" spans="1:14" x14ac:dyDescent="0.25">
      <c r="A559">
        <f t="shared" si="95"/>
        <v>558</v>
      </c>
      <c r="B559" s="1">
        <f t="shared" si="89"/>
        <v>7</v>
      </c>
      <c r="C559" s="1">
        <f t="shared" si="90"/>
        <v>1</v>
      </c>
      <c r="D559" s="1">
        <v>175</v>
      </c>
      <c r="E559" s="1">
        <v>0</v>
      </c>
      <c r="F559" s="1">
        <v>0</v>
      </c>
      <c r="G559" s="1">
        <f t="shared" si="98"/>
        <v>6</v>
      </c>
      <c r="H559" s="1">
        <f t="shared" si="96"/>
        <v>2</v>
      </c>
      <c r="I559" s="1">
        <f t="shared" si="97"/>
        <v>0.1</v>
      </c>
      <c r="K559" t="str">
        <f t="shared" si="91"/>
        <v>GenPopMale</v>
      </c>
      <c r="L559" t="str">
        <f t="shared" si="92"/>
        <v>Infected treated</v>
      </c>
      <c r="M559" t="b">
        <f t="shared" si="93"/>
        <v>0</v>
      </c>
      <c r="N559" t="str">
        <f t="shared" si="94"/>
        <v>CD4 Monitoring</v>
      </c>
    </row>
    <row r="560" spans="1:14" x14ac:dyDescent="0.25">
      <c r="A560">
        <f t="shared" si="95"/>
        <v>559</v>
      </c>
      <c r="B560" s="1">
        <f>B470+1</f>
        <v>7</v>
      </c>
      <c r="C560" s="1">
        <f>C470</f>
        <v>2</v>
      </c>
      <c r="D560" s="1">
        <v>175</v>
      </c>
      <c r="E560" s="1">
        <v>0</v>
      </c>
      <c r="F560" s="1">
        <v>0</v>
      </c>
      <c r="G560" s="1">
        <f t="shared" si="98"/>
        <v>1</v>
      </c>
      <c r="H560" s="1">
        <f t="shared" si="96"/>
        <v>0</v>
      </c>
      <c r="I560" s="1">
        <f t="shared" si="97"/>
        <v>0.1</v>
      </c>
      <c r="K560" t="str">
        <f t="shared" si="91"/>
        <v>GenPopFemale</v>
      </c>
      <c r="L560" t="str">
        <f t="shared" si="92"/>
        <v>Uninfected</v>
      </c>
      <c r="M560" t="str">
        <f t="shared" si="93"/>
        <v>Condom use</v>
      </c>
      <c r="N560" t="str">
        <f t="shared" si="94"/>
        <v>CD4 Monitoring</v>
      </c>
    </row>
    <row r="561" spans="1:14" x14ac:dyDescent="0.25">
      <c r="A561">
        <f t="shared" si="95"/>
        <v>560</v>
      </c>
      <c r="B561" s="1">
        <f t="shared" ref="B561:B610" si="99">B471+1</f>
        <v>7</v>
      </c>
      <c r="C561" s="1">
        <f t="shared" ref="C561:C610" si="100">C471</f>
        <v>2</v>
      </c>
      <c r="D561" s="1">
        <v>175</v>
      </c>
      <c r="E561" s="1">
        <v>0</v>
      </c>
      <c r="F561" s="1">
        <v>0</v>
      </c>
      <c r="G561" s="1">
        <f t="shared" si="98"/>
        <v>1</v>
      </c>
      <c r="H561" s="1">
        <f t="shared" si="96"/>
        <v>1</v>
      </c>
      <c r="I561" s="1">
        <f t="shared" si="97"/>
        <v>0.1</v>
      </c>
      <c r="K561" t="str">
        <f t="shared" si="91"/>
        <v>GenPopFemale</v>
      </c>
      <c r="L561" t="str">
        <f t="shared" si="92"/>
        <v>Infected untreated</v>
      </c>
      <c r="M561" t="str">
        <f t="shared" si="93"/>
        <v>Condom use</v>
      </c>
      <c r="N561" t="str">
        <f t="shared" si="94"/>
        <v>CD4 Monitoring</v>
      </c>
    </row>
    <row r="562" spans="1:14" x14ac:dyDescent="0.25">
      <c r="A562">
        <f t="shared" si="95"/>
        <v>561</v>
      </c>
      <c r="B562" s="1">
        <f t="shared" si="99"/>
        <v>7</v>
      </c>
      <c r="C562" s="1">
        <f t="shared" si="100"/>
        <v>2</v>
      </c>
      <c r="D562" s="1">
        <v>175</v>
      </c>
      <c r="E562" s="1">
        <v>0</v>
      </c>
      <c r="F562" s="1">
        <v>0</v>
      </c>
      <c r="G562" s="1">
        <f t="shared" si="98"/>
        <v>1</v>
      </c>
      <c r="H562" s="1">
        <f t="shared" si="96"/>
        <v>2</v>
      </c>
      <c r="I562" s="1">
        <f t="shared" si="97"/>
        <v>0.1</v>
      </c>
      <c r="K562" t="str">
        <f t="shared" si="91"/>
        <v>GenPopFemale</v>
      </c>
      <c r="L562" t="str">
        <f t="shared" si="92"/>
        <v>Infected treated</v>
      </c>
      <c r="M562" t="str">
        <f t="shared" si="93"/>
        <v>Condom use</v>
      </c>
      <c r="N562" t="str">
        <f t="shared" si="94"/>
        <v>CD4 Monitoring</v>
      </c>
    </row>
    <row r="563" spans="1:14" x14ac:dyDescent="0.25">
      <c r="A563">
        <f t="shared" si="95"/>
        <v>562</v>
      </c>
      <c r="B563" s="1">
        <f t="shared" si="99"/>
        <v>7</v>
      </c>
      <c r="C563" s="1">
        <f t="shared" si="100"/>
        <v>2</v>
      </c>
      <c r="D563" s="1">
        <v>175</v>
      </c>
      <c r="E563" s="1">
        <v>0</v>
      </c>
      <c r="F563" s="1">
        <v>0</v>
      </c>
      <c r="G563" s="1">
        <f t="shared" si="98"/>
        <v>2</v>
      </c>
      <c r="H563" s="1">
        <f t="shared" si="96"/>
        <v>0</v>
      </c>
      <c r="I563" s="1">
        <f t="shared" si="97"/>
        <v>0.1</v>
      </c>
      <c r="K563" t="str">
        <f t="shared" si="91"/>
        <v>GenPopFemale</v>
      </c>
      <c r="L563" t="str">
        <f t="shared" si="92"/>
        <v>Uninfected</v>
      </c>
      <c r="M563" t="str">
        <f t="shared" si="93"/>
        <v>Partners</v>
      </c>
      <c r="N563" t="str">
        <f t="shared" si="94"/>
        <v>CD4 Monitoring</v>
      </c>
    </row>
    <row r="564" spans="1:14" x14ac:dyDescent="0.25">
      <c r="A564">
        <f t="shared" si="95"/>
        <v>563</v>
      </c>
      <c r="B564" s="1">
        <f t="shared" si="99"/>
        <v>7</v>
      </c>
      <c r="C564" s="1">
        <f t="shared" si="100"/>
        <v>2</v>
      </c>
      <c r="D564" s="1">
        <v>175</v>
      </c>
      <c r="E564" s="1">
        <v>0</v>
      </c>
      <c r="F564" s="1">
        <v>0</v>
      </c>
      <c r="G564" s="1">
        <f t="shared" si="98"/>
        <v>2</v>
      </c>
      <c r="H564" s="1">
        <f t="shared" si="96"/>
        <v>1</v>
      </c>
      <c r="I564" s="1">
        <f t="shared" si="97"/>
        <v>0.1</v>
      </c>
      <c r="K564" t="str">
        <f t="shared" si="91"/>
        <v>GenPopFemale</v>
      </c>
      <c r="L564" t="str">
        <f t="shared" si="92"/>
        <v>Infected untreated</v>
      </c>
      <c r="M564" t="str">
        <f t="shared" si="93"/>
        <v>Partners</v>
      </c>
      <c r="N564" t="str">
        <f t="shared" si="94"/>
        <v>CD4 Monitoring</v>
      </c>
    </row>
    <row r="565" spans="1:14" x14ac:dyDescent="0.25">
      <c r="A565">
        <f t="shared" si="95"/>
        <v>564</v>
      </c>
      <c r="B565" s="1">
        <f t="shared" si="99"/>
        <v>7</v>
      </c>
      <c r="C565" s="1">
        <f t="shared" si="100"/>
        <v>2</v>
      </c>
      <c r="D565" s="1">
        <v>175</v>
      </c>
      <c r="E565" s="1">
        <v>0</v>
      </c>
      <c r="F565" s="1">
        <v>0</v>
      </c>
      <c r="G565" s="1">
        <f t="shared" si="98"/>
        <v>2</v>
      </c>
      <c r="H565" s="1">
        <f t="shared" si="96"/>
        <v>2</v>
      </c>
      <c r="I565" s="1">
        <f t="shared" si="97"/>
        <v>0.1</v>
      </c>
      <c r="K565" t="str">
        <f t="shared" si="91"/>
        <v>GenPopFemale</v>
      </c>
      <c r="L565" t="str">
        <f t="shared" si="92"/>
        <v>Infected treated</v>
      </c>
      <c r="M565" t="str">
        <f t="shared" si="93"/>
        <v>Partners</v>
      </c>
      <c r="N565" t="str">
        <f t="shared" si="94"/>
        <v>CD4 Monitoring</v>
      </c>
    </row>
    <row r="566" spans="1:14" x14ac:dyDescent="0.25">
      <c r="A566">
        <f t="shared" si="95"/>
        <v>565</v>
      </c>
      <c r="B566" s="1">
        <f t="shared" si="99"/>
        <v>7</v>
      </c>
      <c r="C566" s="1">
        <f t="shared" si="100"/>
        <v>2</v>
      </c>
      <c r="D566" s="1">
        <v>175</v>
      </c>
      <c r="E566" s="1">
        <v>0</v>
      </c>
      <c r="F566" s="1">
        <v>0</v>
      </c>
      <c r="G566" s="1">
        <f t="shared" si="98"/>
        <v>3</v>
      </c>
      <c r="H566" s="1">
        <f t="shared" si="96"/>
        <v>0</v>
      </c>
      <c r="I566" s="1">
        <f t="shared" si="97"/>
        <v>0.1</v>
      </c>
      <c r="K566" t="str">
        <f t="shared" si="91"/>
        <v>GenPopFemale</v>
      </c>
      <c r="L566" t="str">
        <f t="shared" si="92"/>
        <v>Uninfected</v>
      </c>
      <c r="M566" t="str">
        <f t="shared" si="93"/>
        <v>Needles</v>
      </c>
      <c r="N566" t="str">
        <f t="shared" si="94"/>
        <v>CD4 Monitoring</v>
      </c>
    </row>
    <row r="567" spans="1:14" x14ac:dyDescent="0.25">
      <c r="A567">
        <f t="shared" si="95"/>
        <v>566</v>
      </c>
      <c r="B567" s="1">
        <f t="shared" si="99"/>
        <v>7</v>
      </c>
      <c r="C567" s="1">
        <f t="shared" si="100"/>
        <v>2</v>
      </c>
      <c r="D567" s="1">
        <v>175</v>
      </c>
      <c r="E567" s="1">
        <v>0</v>
      </c>
      <c r="F567" s="1">
        <v>0</v>
      </c>
      <c r="G567" s="1">
        <f t="shared" si="98"/>
        <v>3</v>
      </c>
      <c r="H567" s="1">
        <f t="shared" si="96"/>
        <v>1</v>
      </c>
      <c r="I567" s="1">
        <f t="shared" si="97"/>
        <v>0.1</v>
      </c>
      <c r="K567" t="str">
        <f t="shared" si="91"/>
        <v>GenPopFemale</v>
      </c>
      <c r="L567" t="str">
        <f t="shared" si="92"/>
        <v>Infected untreated</v>
      </c>
      <c r="M567" t="str">
        <f t="shared" si="93"/>
        <v>Needles</v>
      </c>
      <c r="N567" t="str">
        <f t="shared" si="94"/>
        <v>CD4 Monitoring</v>
      </c>
    </row>
    <row r="568" spans="1:14" x14ac:dyDescent="0.25">
      <c r="A568">
        <f t="shared" si="95"/>
        <v>567</v>
      </c>
      <c r="B568" s="1">
        <f t="shared" si="99"/>
        <v>7</v>
      </c>
      <c r="C568" s="1">
        <f t="shared" si="100"/>
        <v>2</v>
      </c>
      <c r="D568" s="1">
        <v>175</v>
      </c>
      <c r="E568" s="1">
        <v>0</v>
      </c>
      <c r="F568" s="1">
        <v>0</v>
      </c>
      <c r="G568" s="1">
        <f t="shared" si="98"/>
        <v>3</v>
      </c>
      <c r="H568" s="1">
        <f t="shared" si="96"/>
        <v>2</v>
      </c>
      <c r="I568" s="1">
        <f t="shared" si="97"/>
        <v>0.1</v>
      </c>
      <c r="K568" t="str">
        <f t="shared" si="91"/>
        <v>GenPopFemale</v>
      </c>
      <c r="L568" t="str">
        <f t="shared" si="92"/>
        <v>Infected treated</v>
      </c>
      <c r="M568" t="str">
        <f t="shared" si="93"/>
        <v>Needles</v>
      </c>
      <c r="N568" t="str">
        <f t="shared" si="94"/>
        <v>CD4 Monitoring</v>
      </c>
    </row>
    <row r="569" spans="1:14" x14ac:dyDescent="0.25">
      <c r="A569">
        <f t="shared" si="95"/>
        <v>568</v>
      </c>
      <c r="B569" s="1">
        <f t="shared" si="99"/>
        <v>7</v>
      </c>
      <c r="C569" s="1">
        <f t="shared" si="100"/>
        <v>2</v>
      </c>
      <c r="D569" s="1">
        <v>175</v>
      </c>
      <c r="E569" s="1">
        <v>0</v>
      </c>
      <c r="F569" s="1">
        <v>0</v>
      </c>
      <c r="G569" s="1">
        <f t="shared" si="98"/>
        <v>4</v>
      </c>
      <c r="H569" s="1">
        <f t="shared" si="96"/>
        <v>0</v>
      </c>
      <c r="I569" s="1">
        <f t="shared" si="97"/>
        <v>0.1</v>
      </c>
      <c r="K569" t="str">
        <f t="shared" si="91"/>
        <v>GenPopFemale</v>
      </c>
      <c r="L569" t="str">
        <f t="shared" si="92"/>
        <v>Uninfected</v>
      </c>
      <c r="M569" t="str">
        <f t="shared" si="93"/>
        <v>HIV Progression</v>
      </c>
      <c r="N569" t="str">
        <f t="shared" si="94"/>
        <v>CD4 Monitoring</v>
      </c>
    </row>
    <row r="570" spans="1:14" x14ac:dyDescent="0.25">
      <c r="A570">
        <f t="shared" si="95"/>
        <v>569</v>
      </c>
      <c r="B570" s="1">
        <f t="shared" si="99"/>
        <v>7</v>
      </c>
      <c r="C570" s="1">
        <f t="shared" si="100"/>
        <v>2</v>
      </c>
      <c r="D570" s="1">
        <v>175</v>
      </c>
      <c r="E570" s="1">
        <v>0</v>
      </c>
      <c r="F570" s="1">
        <v>0</v>
      </c>
      <c r="G570" s="1">
        <f t="shared" si="98"/>
        <v>4</v>
      </c>
      <c r="H570" s="1">
        <f t="shared" si="96"/>
        <v>1</v>
      </c>
      <c r="I570" s="1">
        <f t="shared" si="97"/>
        <v>0.1</v>
      </c>
      <c r="K570" t="str">
        <f t="shared" si="91"/>
        <v>GenPopFemale</v>
      </c>
      <c r="L570" t="str">
        <f t="shared" si="92"/>
        <v>Infected untreated</v>
      </c>
      <c r="M570" t="str">
        <f t="shared" si="93"/>
        <v>HIV Progression</v>
      </c>
      <c r="N570" t="str">
        <f t="shared" si="94"/>
        <v>CD4 Monitoring</v>
      </c>
    </row>
    <row r="571" spans="1:14" x14ac:dyDescent="0.25">
      <c r="A571">
        <f t="shared" si="95"/>
        <v>570</v>
      </c>
      <c r="B571" s="1">
        <f t="shared" si="99"/>
        <v>7</v>
      </c>
      <c r="C571" s="1">
        <f t="shared" si="100"/>
        <v>2</v>
      </c>
      <c r="D571" s="1">
        <v>175</v>
      </c>
      <c r="E571" s="1">
        <v>0.3</v>
      </c>
      <c r="F571" s="1">
        <v>0.2</v>
      </c>
      <c r="G571" s="1">
        <f t="shared" si="98"/>
        <v>4</v>
      </c>
      <c r="H571" s="1">
        <f t="shared" si="96"/>
        <v>2</v>
      </c>
      <c r="I571" s="1">
        <f t="shared" si="97"/>
        <v>0.1</v>
      </c>
      <c r="K571" t="str">
        <f t="shared" si="91"/>
        <v>GenPopFemale</v>
      </c>
      <c r="L571" t="str">
        <f t="shared" si="92"/>
        <v>Infected treated</v>
      </c>
      <c r="M571" t="str">
        <f t="shared" si="93"/>
        <v>HIV Progression</v>
      </c>
      <c r="N571" t="str">
        <f t="shared" si="94"/>
        <v>CD4 Monitoring</v>
      </c>
    </row>
    <row r="572" spans="1:14" x14ac:dyDescent="0.25">
      <c r="A572">
        <f t="shared" si="95"/>
        <v>571</v>
      </c>
      <c r="B572" s="1">
        <f t="shared" si="99"/>
        <v>7</v>
      </c>
      <c r="C572" s="1">
        <f t="shared" si="100"/>
        <v>2</v>
      </c>
      <c r="D572" s="1">
        <v>175</v>
      </c>
      <c r="E572" s="1">
        <v>0</v>
      </c>
      <c r="F572" s="1">
        <v>0</v>
      </c>
      <c r="G572" s="1">
        <f t="shared" si="98"/>
        <v>5</v>
      </c>
      <c r="H572" s="1">
        <f t="shared" si="96"/>
        <v>0</v>
      </c>
      <c r="I572" s="1">
        <f t="shared" si="97"/>
        <v>0.1</v>
      </c>
      <c r="K572" t="str">
        <f t="shared" si="91"/>
        <v>GenPopFemale</v>
      </c>
      <c r="L572" t="str">
        <f t="shared" si="92"/>
        <v>Uninfected</v>
      </c>
      <c r="M572" t="str">
        <f t="shared" si="93"/>
        <v>HIV Mortality</v>
      </c>
      <c r="N572" t="str">
        <f t="shared" si="94"/>
        <v>CD4 Monitoring</v>
      </c>
    </row>
    <row r="573" spans="1:14" x14ac:dyDescent="0.25">
      <c r="A573">
        <f t="shared" si="95"/>
        <v>572</v>
      </c>
      <c r="B573" s="1">
        <f t="shared" si="99"/>
        <v>7</v>
      </c>
      <c r="C573" s="1">
        <f t="shared" si="100"/>
        <v>2</v>
      </c>
      <c r="D573" s="1">
        <v>175</v>
      </c>
      <c r="E573" s="1">
        <v>0</v>
      </c>
      <c r="F573" s="1">
        <v>0</v>
      </c>
      <c r="G573" s="1">
        <f t="shared" si="98"/>
        <v>5</v>
      </c>
      <c r="H573" s="1">
        <f t="shared" si="96"/>
        <v>1</v>
      </c>
      <c r="I573" s="1">
        <f t="shared" si="97"/>
        <v>0.1</v>
      </c>
      <c r="K573" t="str">
        <f t="shared" si="91"/>
        <v>GenPopFemale</v>
      </c>
      <c r="L573" t="str">
        <f t="shared" si="92"/>
        <v>Infected untreated</v>
      </c>
      <c r="M573" t="str">
        <f t="shared" si="93"/>
        <v>HIV Mortality</v>
      </c>
      <c r="N573" t="str">
        <f t="shared" si="94"/>
        <v>CD4 Monitoring</v>
      </c>
    </row>
    <row r="574" spans="1:14" x14ac:dyDescent="0.25">
      <c r="A574">
        <f t="shared" si="95"/>
        <v>573</v>
      </c>
      <c r="B574" s="1">
        <f t="shared" si="99"/>
        <v>7</v>
      </c>
      <c r="C574" s="1">
        <f t="shared" si="100"/>
        <v>2</v>
      </c>
      <c r="D574" s="1">
        <v>175</v>
      </c>
      <c r="E574" s="1">
        <v>0.3</v>
      </c>
      <c r="F574" s="1">
        <v>0.2</v>
      </c>
      <c r="G574" s="1">
        <f t="shared" si="98"/>
        <v>5</v>
      </c>
      <c r="H574" s="1">
        <f t="shared" si="96"/>
        <v>2</v>
      </c>
      <c r="I574" s="1">
        <f t="shared" si="97"/>
        <v>0.1</v>
      </c>
      <c r="K574" t="str">
        <f t="shared" si="91"/>
        <v>GenPopFemale</v>
      </c>
      <c r="L574" t="str">
        <f t="shared" si="92"/>
        <v>Infected treated</v>
      </c>
      <c r="M574" t="str">
        <f t="shared" si="93"/>
        <v>HIV Mortality</v>
      </c>
      <c r="N574" t="str">
        <f t="shared" si="94"/>
        <v>CD4 Monitoring</v>
      </c>
    </row>
    <row r="575" spans="1:14" x14ac:dyDescent="0.25">
      <c r="A575">
        <f t="shared" si="95"/>
        <v>574</v>
      </c>
      <c r="B575" s="1">
        <f t="shared" si="99"/>
        <v>7</v>
      </c>
      <c r="C575" s="1">
        <f t="shared" si="100"/>
        <v>2</v>
      </c>
      <c r="D575" s="1">
        <v>175</v>
      </c>
      <c r="E575" s="1">
        <v>0</v>
      </c>
      <c r="F575" s="1">
        <v>0</v>
      </c>
      <c r="G575" s="1">
        <f t="shared" si="98"/>
        <v>6</v>
      </c>
      <c r="H575" s="1">
        <f t="shared" si="96"/>
        <v>0</v>
      </c>
      <c r="I575" s="1">
        <f t="shared" si="97"/>
        <v>0.1</v>
      </c>
      <c r="K575" t="str">
        <f t="shared" si="91"/>
        <v>GenPopFemale</v>
      </c>
      <c r="L575" t="str">
        <f t="shared" si="92"/>
        <v>Uninfected</v>
      </c>
      <c r="M575" t="b">
        <f t="shared" si="93"/>
        <v>0</v>
      </c>
      <c r="N575" t="str">
        <f t="shared" si="94"/>
        <v>CD4 Monitoring</v>
      </c>
    </row>
    <row r="576" spans="1:14" x14ac:dyDescent="0.25">
      <c r="A576">
        <f t="shared" si="95"/>
        <v>575</v>
      </c>
      <c r="B576" s="1">
        <f t="shared" si="99"/>
        <v>7</v>
      </c>
      <c r="C576" s="1">
        <f t="shared" si="100"/>
        <v>2</v>
      </c>
      <c r="D576" s="1">
        <v>175</v>
      </c>
      <c r="E576" s="1">
        <v>0</v>
      </c>
      <c r="F576" s="1">
        <v>0</v>
      </c>
      <c r="G576" s="1">
        <f t="shared" si="98"/>
        <v>6</v>
      </c>
      <c r="H576" s="1">
        <f t="shared" si="96"/>
        <v>1</v>
      </c>
      <c r="I576" s="1">
        <f t="shared" si="97"/>
        <v>0.1</v>
      </c>
      <c r="K576" t="str">
        <f t="shared" si="91"/>
        <v>GenPopFemale</v>
      </c>
      <c r="L576" t="str">
        <f t="shared" si="92"/>
        <v>Infected untreated</v>
      </c>
      <c r="M576" t="b">
        <f t="shared" si="93"/>
        <v>0</v>
      </c>
      <c r="N576" t="str">
        <f t="shared" si="94"/>
        <v>CD4 Monitoring</v>
      </c>
    </row>
    <row r="577" spans="1:14" x14ac:dyDescent="0.25">
      <c r="A577">
        <f t="shared" si="95"/>
        <v>576</v>
      </c>
      <c r="B577" s="1">
        <f t="shared" si="99"/>
        <v>7</v>
      </c>
      <c r="C577" s="1">
        <f t="shared" si="100"/>
        <v>2</v>
      </c>
      <c r="D577" s="1">
        <v>175</v>
      </c>
      <c r="E577" s="1">
        <v>0</v>
      </c>
      <c r="F577" s="1">
        <v>0</v>
      </c>
      <c r="G577" s="1">
        <f t="shared" si="98"/>
        <v>6</v>
      </c>
      <c r="H577" s="1">
        <f t="shared" si="96"/>
        <v>2</v>
      </c>
      <c r="I577" s="1">
        <f t="shared" si="97"/>
        <v>0.1</v>
      </c>
      <c r="K577" t="str">
        <f t="shared" si="91"/>
        <v>GenPopFemale</v>
      </c>
      <c r="L577" t="str">
        <f t="shared" si="92"/>
        <v>Infected treated</v>
      </c>
      <c r="M577" t="b">
        <f t="shared" si="93"/>
        <v>0</v>
      </c>
      <c r="N577" t="str">
        <f t="shared" si="94"/>
        <v>CD4 Monitoring</v>
      </c>
    </row>
    <row r="578" spans="1:14" x14ac:dyDescent="0.25">
      <c r="A578">
        <f t="shared" si="95"/>
        <v>577</v>
      </c>
      <c r="B578" s="1">
        <f t="shared" si="99"/>
        <v>7</v>
      </c>
      <c r="C578" s="1">
        <f t="shared" si="100"/>
        <v>3</v>
      </c>
      <c r="D578" s="1">
        <v>175</v>
      </c>
      <c r="E578" s="1">
        <v>0</v>
      </c>
      <c r="F578" s="1">
        <v>0</v>
      </c>
      <c r="G578" s="1">
        <f t="shared" si="98"/>
        <v>1</v>
      </c>
      <c r="H578" s="1">
        <f t="shared" si="96"/>
        <v>0</v>
      </c>
      <c r="I578" s="1">
        <f t="shared" si="97"/>
        <v>0.1</v>
      </c>
      <c r="K578" t="str">
        <f t="shared" si="91"/>
        <v>SW</v>
      </c>
      <c r="L578" t="str">
        <f t="shared" si="92"/>
        <v>Uninfected</v>
      </c>
      <c r="M578" t="str">
        <f t="shared" si="93"/>
        <v>Condom use</v>
      </c>
      <c r="N578" t="str">
        <f t="shared" si="94"/>
        <v>CD4 Monitoring</v>
      </c>
    </row>
    <row r="579" spans="1:14" x14ac:dyDescent="0.25">
      <c r="A579">
        <f t="shared" si="95"/>
        <v>578</v>
      </c>
      <c r="B579" s="1">
        <f t="shared" si="99"/>
        <v>7</v>
      </c>
      <c r="C579" s="1">
        <f t="shared" si="100"/>
        <v>3</v>
      </c>
      <c r="D579" s="1">
        <v>175</v>
      </c>
      <c r="E579" s="1">
        <v>0</v>
      </c>
      <c r="F579" s="1">
        <v>0</v>
      </c>
      <c r="G579" s="1">
        <f t="shared" si="98"/>
        <v>1</v>
      </c>
      <c r="H579" s="1">
        <f t="shared" si="96"/>
        <v>1</v>
      </c>
      <c r="I579" s="1">
        <f t="shared" si="97"/>
        <v>0.1</v>
      </c>
      <c r="K579" t="str">
        <f t="shared" ref="K579:K642" si="101">IF(C579=1, "GenPopMale", IF(C579=2,"GenPopFemale", IF(C579=3,"SW",IF(C579=4,"MSM",IF(C579=5, "IDU")))))</f>
        <v>SW</v>
      </c>
      <c r="L579" t="str">
        <f t="shared" ref="L579:L642" si="102">IF(H579=1,"Infected untreated",IF(H579=0,"Uninfected","Infected treated"))</f>
        <v>Infected untreated</v>
      </c>
      <c r="M579" t="str">
        <f t="shared" ref="M579:M642" si="103">IF(G579=1,"Condom use",IF(G579=2,"Partners",IF(G579=3,"Needles",IF(G579=4,"HIV Progression",IF(G579=5,"HIV Mortality")))))</f>
        <v>Condom use</v>
      </c>
      <c r="N579" t="str">
        <f t="shared" ref="N579:N642" si="104">IF(B579=1,"Male Circumcision",IF(B579=2,"VCT",IF(B579=3,"Media",IF(B579=4,"SW Programs",IF(B579=5,"NEP",IF(B579=6,"MMT",IF(B579=7,"CD4 Monitoring",IF(B579=8,"VL monitoring"))))))))</f>
        <v>CD4 Monitoring</v>
      </c>
    </row>
    <row r="580" spans="1:14" x14ac:dyDescent="0.25">
      <c r="A580">
        <f t="shared" si="95"/>
        <v>579</v>
      </c>
      <c r="B580" s="1">
        <f t="shared" si="99"/>
        <v>7</v>
      </c>
      <c r="C580" s="1">
        <f t="shared" si="100"/>
        <v>3</v>
      </c>
      <c r="D580" s="1">
        <v>175</v>
      </c>
      <c r="E580" s="1">
        <v>0</v>
      </c>
      <c r="F580" s="1">
        <v>0</v>
      </c>
      <c r="G580" s="1">
        <f t="shared" si="98"/>
        <v>1</v>
      </c>
      <c r="H580" s="1">
        <f t="shared" si="96"/>
        <v>2</v>
      </c>
      <c r="I580" s="1">
        <f t="shared" si="97"/>
        <v>0.1</v>
      </c>
      <c r="K580" t="str">
        <f t="shared" si="101"/>
        <v>SW</v>
      </c>
      <c r="L580" t="str">
        <f t="shared" si="102"/>
        <v>Infected treated</v>
      </c>
      <c r="M580" t="str">
        <f t="shared" si="103"/>
        <v>Condom use</v>
      </c>
      <c r="N580" t="str">
        <f t="shared" si="104"/>
        <v>CD4 Monitoring</v>
      </c>
    </row>
    <row r="581" spans="1:14" x14ac:dyDescent="0.25">
      <c r="A581">
        <f t="shared" si="95"/>
        <v>580</v>
      </c>
      <c r="B581" s="1">
        <f t="shared" si="99"/>
        <v>7</v>
      </c>
      <c r="C581" s="1">
        <f t="shared" si="100"/>
        <v>3</v>
      </c>
      <c r="D581" s="1">
        <v>175</v>
      </c>
      <c r="E581" s="1">
        <v>0</v>
      </c>
      <c r="F581" s="1">
        <v>0</v>
      </c>
      <c r="G581" s="1">
        <f t="shared" si="98"/>
        <v>2</v>
      </c>
      <c r="H581" s="1">
        <f t="shared" si="96"/>
        <v>0</v>
      </c>
      <c r="I581" s="1">
        <f t="shared" si="97"/>
        <v>0.1</v>
      </c>
      <c r="K581" t="str">
        <f t="shared" si="101"/>
        <v>SW</v>
      </c>
      <c r="L581" t="str">
        <f t="shared" si="102"/>
        <v>Uninfected</v>
      </c>
      <c r="M581" t="str">
        <f t="shared" si="103"/>
        <v>Partners</v>
      </c>
      <c r="N581" t="str">
        <f t="shared" si="104"/>
        <v>CD4 Monitoring</v>
      </c>
    </row>
    <row r="582" spans="1:14" x14ac:dyDescent="0.25">
      <c r="A582">
        <f t="shared" ref="A582:A645" si="105">A581+1</f>
        <v>581</v>
      </c>
      <c r="B582" s="1">
        <f t="shared" si="99"/>
        <v>7</v>
      </c>
      <c r="C582" s="1">
        <f t="shared" si="100"/>
        <v>3</v>
      </c>
      <c r="D582" s="1">
        <v>175</v>
      </c>
      <c r="E582" s="1">
        <v>0</v>
      </c>
      <c r="F582" s="1">
        <v>0</v>
      </c>
      <c r="G582" s="1">
        <f t="shared" si="98"/>
        <v>2</v>
      </c>
      <c r="H582" s="1">
        <f t="shared" ref="H582:H645" si="106">H579</f>
        <v>1</v>
      </c>
      <c r="I582" s="1">
        <f t="shared" ref="I582:I645" si="107">I581</f>
        <v>0.1</v>
      </c>
      <c r="K582" t="str">
        <f t="shared" si="101"/>
        <v>SW</v>
      </c>
      <c r="L582" t="str">
        <f t="shared" si="102"/>
        <v>Infected untreated</v>
      </c>
      <c r="M582" t="str">
        <f t="shared" si="103"/>
        <v>Partners</v>
      </c>
      <c r="N582" t="str">
        <f t="shared" si="104"/>
        <v>CD4 Monitoring</v>
      </c>
    </row>
    <row r="583" spans="1:14" x14ac:dyDescent="0.25">
      <c r="A583">
        <f t="shared" si="105"/>
        <v>582</v>
      </c>
      <c r="B583" s="1">
        <f t="shared" si="99"/>
        <v>7</v>
      </c>
      <c r="C583" s="1">
        <f t="shared" si="100"/>
        <v>3</v>
      </c>
      <c r="D583" s="1">
        <v>175</v>
      </c>
      <c r="E583" s="1">
        <v>0</v>
      </c>
      <c r="F583" s="1">
        <v>0</v>
      </c>
      <c r="G583" s="1">
        <f t="shared" si="98"/>
        <v>2</v>
      </c>
      <c r="H583" s="1">
        <f t="shared" si="106"/>
        <v>2</v>
      </c>
      <c r="I583" s="1">
        <f t="shared" si="107"/>
        <v>0.1</v>
      </c>
      <c r="K583" t="str">
        <f t="shared" si="101"/>
        <v>SW</v>
      </c>
      <c r="L583" t="str">
        <f t="shared" si="102"/>
        <v>Infected treated</v>
      </c>
      <c r="M583" t="str">
        <f t="shared" si="103"/>
        <v>Partners</v>
      </c>
      <c r="N583" t="str">
        <f t="shared" si="104"/>
        <v>CD4 Monitoring</v>
      </c>
    </row>
    <row r="584" spans="1:14" x14ac:dyDescent="0.25">
      <c r="A584">
        <f t="shared" si="105"/>
        <v>583</v>
      </c>
      <c r="B584" s="1">
        <f t="shared" si="99"/>
        <v>7</v>
      </c>
      <c r="C584" s="1">
        <f t="shared" si="100"/>
        <v>3</v>
      </c>
      <c r="D584" s="1">
        <v>175</v>
      </c>
      <c r="E584" s="1">
        <v>0</v>
      </c>
      <c r="F584" s="1">
        <v>0</v>
      </c>
      <c r="G584" s="1">
        <f t="shared" si="98"/>
        <v>3</v>
      </c>
      <c r="H584" s="1">
        <f t="shared" si="106"/>
        <v>0</v>
      </c>
      <c r="I584" s="1">
        <f t="shared" si="107"/>
        <v>0.1</v>
      </c>
      <c r="K584" t="str">
        <f t="shared" si="101"/>
        <v>SW</v>
      </c>
      <c r="L584" t="str">
        <f t="shared" si="102"/>
        <v>Uninfected</v>
      </c>
      <c r="M584" t="str">
        <f t="shared" si="103"/>
        <v>Needles</v>
      </c>
      <c r="N584" t="str">
        <f t="shared" si="104"/>
        <v>CD4 Monitoring</v>
      </c>
    </row>
    <row r="585" spans="1:14" x14ac:dyDescent="0.25">
      <c r="A585">
        <f t="shared" si="105"/>
        <v>584</v>
      </c>
      <c r="B585" s="1">
        <f t="shared" si="99"/>
        <v>7</v>
      </c>
      <c r="C585" s="1">
        <f t="shared" si="100"/>
        <v>3</v>
      </c>
      <c r="D585" s="1">
        <v>175</v>
      </c>
      <c r="E585" s="1">
        <v>0</v>
      </c>
      <c r="F585" s="1">
        <v>0</v>
      </c>
      <c r="G585" s="1">
        <f t="shared" si="98"/>
        <v>3</v>
      </c>
      <c r="H585" s="1">
        <f t="shared" si="106"/>
        <v>1</v>
      </c>
      <c r="I585" s="1">
        <f t="shared" si="107"/>
        <v>0.1</v>
      </c>
      <c r="K585" t="str">
        <f t="shared" si="101"/>
        <v>SW</v>
      </c>
      <c r="L585" t="str">
        <f t="shared" si="102"/>
        <v>Infected untreated</v>
      </c>
      <c r="M585" t="str">
        <f t="shared" si="103"/>
        <v>Needles</v>
      </c>
      <c r="N585" t="str">
        <f t="shared" si="104"/>
        <v>CD4 Monitoring</v>
      </c>
    </row>
    <row r="586" spans="1:14" x14ac:dyDescent="0.25">
      <c r="A586">
        <f t="shared" si="105"/>
        <v>585</v>
      </c>
      <c r="B586" s="1">
        <f t="shared" si="99"/>
        <v>7</v>
      </c>
      <c r="C586" s="1">
        <f t="shared" si="100"/>
        <v>3</v>
      </c>
      <c r="D586" s="1">
        <v>175</v>
      </c>
      <c r="E586" s="1">
        <v>0</v>
      </c>
      <c r="F586" s="1">
        <v>0</v>
      </c>
      <c r="G586" s="1">
        <f t="shared" si="98"/>
        <v>3</v>
      </c>
      <c r="H586" s="1">
        <f t="shared" si="106"/>
        <v>2</v>
      </c>
      <c r="I586" s="1">
        <f t="shared" si="107"/>
        <v>0.1</v>
      </c>
      <c r="K586" t="str">
        <f t="shared" si="101"/>
        <v>SW</v>
      </c>
      <c r="L586" t="str">
        <f t="shared" si="102"/>
        <v>Infected treated</v>
      </c>
      <c r="M586" t="str">
        <f t="shared" si="103"/>
        <v>Needles</v>
      </c>
      <c r="N586" t="str">
        <f t="shared" si="104"/>
        <v>CD4 Monitoring</v>
      </c>
    </row>
    <row r="587" spans="1:14" x14ac:dyDescent="0.25">
      <c r="A587">
        <f t="shared" si="105"/>
        <v>586</v>
      </c>
      <c r="B587" s="1">
        <f t="shared" si="99"/>
        <v>7</v>
      </c>
      <c r="C587" s="1">
        <f t="shared" si="100"/>
        <v>3</v>
      </c>
      <c r="D587" s="1">
        <v>175</v>
      </c>
      <c r="E587" s="1">
        <v>0</v>
      </c>
      <c r="F587" s="1">
        <v>0</v>
      </c>
      <c r="G587" s="1">
        <f t="shared" si="98"/>
        <v>4</v>
      </c>
      <c r="H587" s="1">
        <f t="shared" si="106"/>
        <v>0</v>
      </c>
      <c r="I587" s="1">
        <f t="shared" si="107"/>
        <v>0.1</v>
      </c>
      <c r="K587" t="str">
        <f t="shared" si="101"/>
        <v>SW</v>
      </c>
      <c r="L587" t="str">
        <f t="shared" si="102"/>
        <v>Uninfected</v>
      </c>
      <c r="M587" t="str">
        <f t="shared" si="103"/>
        <v>HIV Progression</v>
      </c>
      <c r="N587" t="str">
        <f t="shared" si="104"/>
        <v>CD4 Monitoring</v>
      </c>
    </row>
    <row r="588" spans="1:14" x14ac:dyDescent="0.25">
      <c r="A588">
        <f t="shared" si="105"/>
        <v>587</v>
      </c>
      <c r="B588" s="1">
        <f t="shared" si="99"/>
        <v>7</v>
      </c>
      <c r="C588" s="1">
        <f t="shared" si="100"/>
        <v>3</v>
      </c>
      <c r="D588" s="1">
        <v>175</v>
      </c>
      <c r="E588" s="1">
        <v>0</v>
      </c>
      <c r="F588" s="1">
        <v>0</v>
      </c>
      <c r="G588" s="1">
        <f t="shared" si="98"/>
        <v>4</v>
      </c>
      <c r="H588" s="1">
        <f t="shared" si="106"/>
        <v>1</v>
      </c>
      <c r="I588" s="1">
        <f t="shared" si="107"/>
        <v>0.1</v>
      </c>
      <c r="K588" t="str">
        <f t="shared" si="101"/>
        <v>SW</v>
      </c>
      <c r="L588" t="str">
        <f t="shared" si="102"/>
        <v>Infected untreated</v>
      </c>
      <c r="M588" t="str">
        <f t="shared" si="103"/>
        <v>HIV Progression</v>
      </c>
      <c r="N588" t="str">
        <f t="shared" si="104"/>
        <v>CD4 Monitoring</v>
      </c>
    </row>
    <row r="589" spans="1:14" x14ac:dyDescent="0.25">
      <c r="A589">
        <f t="shared" si="105"/>
        <v>588</v>
      </c>
      <c r="B589" s="1">
        <f t="shared" si="99"/>
        <v>7</v>
      </c>
      <c r="C589" s="1">
        <f t="shared" si="100"/>
        <v>3</v>
      </c>
      <c r="D589" s="1">
        <v>175</v>
      </c>
      <c r="E589" s="1">
        <v>0.3</v>
      </c>
      <c r="F589" s="1">
        <v>0.2</v>
      </c>
      <c r="G589" s="1">
        <f t="shared" si="98"/>
        <v>4</v>
      </c>
      <c r="H589" s="1">
        <f t="shared" si="106"/>
        <v>2</v>
      </c>
      <c r="I589" s="1">
        <f t="shared" si="107"/>
        <v>0.1</v>
      </c>
      <c r="K589" t="str">
        <f t="shared" si="101"/>
        <v>SW</v>
      </c>
      <c r="L589" t="str">
        <f t="shared" si="102"/>
        <v>Infected treated</v>
      </c>
      <c r="M589" t="str">
        <f t="shared" si="103"/>
        <v>HIV Progression</v>
      </c>
      <c r="N589" t="str">
        <f t="shared" si="104"/>
        <v>CD4 Monitoring</v>
      </c>
    </row>
    <row r="590" spans="1:14" x14ac:dyDescent="0.25">
      <c r="A590">
        <f t="shared" si="105"/>
        <v>589</v>
      </c>
      <c r="B590" s="1">
        <f t="shared" si="99"/>
        <v>7</v>
      </c>
      <c r="C590" s="1">
        <f t="shared" si="100"/>
        <v>3</v>
      </c>
      <c r="D590" s="1">
        <v>175</v>
      </c>
      <c r="E590" s="1">
        <v>0</v>
      </c>
      <c r="F590" s="1">
        <v>0</v>
      </c>
      <c r="G590" s="1">
        <f t="shared" si="98"/>
        <v>5</v>
      </c>
      <c r="H590" s="1">
        <f t="shared" si="106"/>
        <v>0</v>
      </c>
      <c r="I590" s="1">
        <f t="shared" si="107"/>
        <v>0.1</v>
      </c>
      <c r="K590" t="str">
        <f t="shared" si="101"/>
        <v>SW</v>
      </c>
      <c r="L590" t="str">
        <f t="shared" si="102"/>
        <v>Uninfected</v>
      </c>
      <c r="M590" t="str">
        <f t="shared" si="103"/>
        <v>HIV Mortality</v>
      </c>
      <c r="N590" t="str">
        <f t="shared" si="104"/>
        <v>CD4 Monitoring</v>
      </c>
    </row>
    <row r="591" spans="1:14" x14ac:dyDescent="0.25">
      <c r="A591">
        <f t="shared" si="105"/>
        <v>590</v>
      </c>
      <c r="B591" s="1">
        <f t="shared" si="99"/>
        <v>7</v>
      </c>
      <c r="C591" s="1">
        <f t="shared" si="100"/>
        <v>3</v>
      </c>
      <c r="D591" s="1">
        <v>175</v>
      </c>
      <c r="E591" s="1">
        <v>0</v>
      </c>
      <c r="F591" s="1">
        <v>0</v>
      </c>
      <c r="G591" s="1">
        <f t="shared" si="98"/>
        <v>5</v>
      </c>
      <c r="H591" s="1">
        <f t="shared" si="106"/>
        <v>1</v>
      </c>
      <c r="I591" s="1">
        <f t="shared" si="107"/>
        <v>0.1</v>
      </c>
      <c r="K591" t="str">
        <f t="shared" si="101"/>
        <v>SW</v>
      </c>
      <c r="L591" t="str">
        <f t="shared" si="102"/>
        <v>Infected untreated</v>
      </c>
      <c r="M591" t="str">
        <f t="shared" si="103"/>
        <v>HIV Mortality</v>
      </c>
      <c r="N591" t="str">
        <f t="shared" si="104"/>
        <v>CD4 Monitoring</v>
      </c>
    </row>
    <row r="592" spans="1:14" x14ac:dyDescent="0.25">
      <c r="A592">
        <f t="shared" si="105"/>
        <v>591</v>
      </c>
      <c r="B592" s="1">
        <f t="shared" si="99"/>
        <v>7</v>
      </c>
      <c r="C592" s="1">
        <f t="shared" si="100"/>
        <v>3</v>
      </c>
      <c r="D592" s="1">
        <v>175</v>
      </c>
      <c r="E592" s="1">
        <v>0.3</v>
      </c>
      <c r="F592" s="1">
        <v>0.2</v>
      </c>
      <c r="G592" s="1">
        <f t="shared" si="98"/>
        <v>5</v>
      </c>
      <c r="H592" s="1">
        <f t="shared" si="106"/>
        <v>2</v>
      </c>
      <c r="I592" s="1">
        <f t="shared" si="107"/>
        <v>0.1</v>
      </c>
      <c r="K592" t="str">
        <f t="shared" si="101"/>
        <v>SW</v>
      </c>
      <c r="L592" t="str">
        <f t="shared" si="102"/>
        <v>Infected treated</v>
      </c>
      <c r="M592" t="str">
        <f t="shared" si="103"/>
        <v>HIV Mortality</v>
      </c>
      <c r="N592" t="str">
        <f t="shared" si="104"/>
        <v>CD4 Monitoring</v>
      </c>
    </row>
    <row r="593" spans="1:14" x14ac:dyDescent="0.25">
      <c r="A593">
        <f t="shared" si="105"/>
        <v>592</v>
      </c>
      <c r="B593" s="1">
        <f t="shared" si="99"/>
        <v>7</v>
      </c>
      <c r="C593" s="1">
        <f t="shared" si="100"/>
        <v>3</v>
      </c>
      <c r="D593" s="1">
        <v>175</v>
      </c>
      <c r="E593" s="1">
        <v>0</v>
      </c>
      <c r="F593" s="1">
        <v>0</v>
      </c>
      <c r="G593" s="1">
        <f t="shared" si="98"/>
        <v>6</v>
      </c>
      <c r="H593" s="1">
        <f t="shared" si="106"/>
        <v>0</v>
      </c>
      <c r="I593" s="1">
        <f t="shared" si="107"/>
        <v>0.1</v>
      </c>
      <c r="K593" t="str">
        <f t="shared" si="101"/>
        <v>SW</v>
      </c>
      <c r="L593" t="str">
        <f t="shared" si="102"/>
        <v>Uninfected</v>
      </c>
      <c r="M593" t="b">
        <f t="shared" si="103"/>
        <v>0</v>
      </c>
      <c r="N593" t="str">
        <f t="shared" si="104"/>
        <v>CD4 Monitoring</v>
      </c>
    </row>
    <row r="594" spans="1:14" x14ac:dyDescent="0.25">
      <c r="A594">
        <f t="shared" si="105"/>
        <v>593</v>
      </c>
      <c r="B594" s="1">
        <f t="shared" si="99"/>
        <v>7</v>
      </c>
      <c r="C594" s="1">
        <f t="shared" si="100"/>
        <v>3</v>
      </c>
      <c r="D594" s="1">
        <v>175</v>
      </c>
      <c r="E594" s="1">
        <v>0</v>
      </c>
      <c r="F594" s="1">
        <v>0</v>
      </c>
      <c r="G594" s="1">
        <f t="shared" si="98"/>
        <v>6</v>
      </c>
      <c r="H594" s="1">
        <f t="shared" si="106"/>
        <v>1</v>
      </c>
      <c r="I594" s="1">
        <f t="shared" si="107"/>
        <v>0.1</v>
      </c>
      <c r="K594" t="str">
        <f t="shared" si="101"/>
        <v>SW</v>
      </c>
      <c r="L594" t="str">
        <f t="shared" si="102"/>
        <v>Infected untreated</v>
      </c>
      <c r="M594" t="b">
        <f t="shared" si="103"/>
        <v>0</v>
      </c>
      <c r="N594" t="str">
        <f t="shared" si="104"/>
        <v>CD4 Monitoring</v>
      </c>
    </row>
    <row r="595" spans="1:14" x14ac:dyDescent="0.25">
      <c r="A595">
        <f t="shared" si="105"/>
        <v>594</v>
      </c>
      <c r="B595" s="1">
        <f t="shared" si="99"/>
        <v>7</v>
      </c>
      <c r="C595" s="1">
        <f t="shared" si="100"/>
        <v>3</v>
      </c>
      <c r="D595" s="1">
        <v>175</v>
      </c>
      <c r="E595" s="1">
        <v>0</v>
      </c>
      <c r="F595" s="1">
        <v>0</v>
      </c>
      <c r="G595" s="1">
        <f t="shared" si="98"/>
        <v>6</v>
      </c>
      <c r="H595" s="1">
        <f t="shared" si="106"/>
        <v>2</v>
      </c>
      <c r="I595" s="1">
        <f t="shared" si="107"/>
        <v>0.1</v>
      </c>
      <c r="K595" t="str">
        <f t="shared" si="101"/>
        <v>SW</v>
      </c>
      <c r="L595" t="str">
        <f t="shared" si="102"/>
        <v>Infected treated</v>
      </c>
      <c r="M595" t="b">
        <f t="shared" si="103"/>
        <v>0</v>
      </c>
      <c r="N595" t="str">
        <f t="shared" si="104"/>
        <v>CD4 Monitoring</v>
      </c>
    </row>
    <row r="596" spans="1:14" x14ac:dyDescent="0.25">
      <c r="A596">
        <f t="shared" si="105"/>
        <v>595</v>
      </c>
      <c r="B596" s="1">
        <f t="shared" si="99"/>
        <v>7</v>
      </c>
      <c r="C596" s="1">
        <f t="shared" si="100"/>
        <v>4</v>
      </c>
      <c r="D596" s="1">
        <v>175</v>
      </c>
      <c r="E596" s="1">
        <v>0</v>
      </c>
      <c r="F596" s="1">
        <v>0</v>
      </c>
      <c r="G596" s="1">
        <f t="shared" si="98"/>
        <v>1</v>
      </c>
      <c r="H596" s="1">
        <f t="shared" si="106"/>
        <v>0</v>
      </c>
      <c r="I596" s="1">
        <f t="shared" si="107"/>
        <v>0.1</v>
      </c>
      <c r="K596" t="str">
        <f t="shared" si="101"/>
        <v>MSM</v>
      </c>
      <c r="L596" t="str">
        <f t="shared" si="102"/>
        <v>Uninfected</v>
      </c>
      <c r="M596" t="str">
        <f t="shared" si="103"/>
        <v>Condom use</v>
      </c>
      <c r="N596" t="str">
        <f t="shared" si="104"/>
        <v>CD4 Monitoring</v>
      </c>
    </row>
    <row r="597" spans="1:14" x14ac:dyDescent="0.25">
      <c r="A597">
        <f t="shared" si="105"/>
        <v>596</v>
      </c>
      <c r="B597" s="1">
        <f t="shared" si="99"/>
        <v>7</v>
      </c>
      <c r="C597" s="1">
        <f t="shared" si="100"/>
        <v>4</v>
      </c>
      <c r="D597" s="1">
        <v>175</v>
      </c>
      <c r="E597" s="1">
        <v>0</v>
      </c>
      <c r="F597" s="1">
        <v>0</v>
      </c>
      <c r="G597" s="1">
        <f t="shared" si="98"/>
        <v>1</v>
      </c>
      <c r="H597" s="1">
        <f t="shared" si="106"/>
        <v>1</v>
      </c>
      <c r="I597" s="1">
        <f t="shared" si="107"/>
        <v>0.1</v>
      </c>
      <c r="K597" t="str">
        <f t="shared" si="101"/>
        <v>MSM</v>
      </c>
      <c r="L597" t="str">
        <f t="shared" si="102"/>
        <v>Infected untreated</v>
      </c>
      <c r="M597" t="str">
        <f t="shared" si="103"/>
        <v>Condom use</v>
      </c>
      <c r="N597" t="str">
        <f t="shared" si="104"/>
        <v>CD4 Monitoring</v>
      </c>
    </row>
    <row r="598" spans="1:14" x14ac:dyDescent="0.25">
      <c r="A598">
        <f t="shared" si="105"/>
        <v>597</v>
      </c>
      <c r="B598" s="1">
        <f t="shared" si="99"/>
        <v>7</v>
      </c>
      <c r="C598" s="1">
        <f t="shared" si="100"/>
        <v>4</v>
      </c>
      <c r="D598" s="1">
        <v>175</v>
      </c>
      <c r="E598" s="1">
        <v>0</v>
      </c>
      <c r="F598" s="1">
        <v>0</v>
      </c>
      <c r="G598" s="1">
        <f t="shared" si="98"/>
        <v>1</v>
      </c>
      <c r="H598" s="1">
        <f t="shared" si="106"/>
        <v>2</v>
      </c>
      <c r="I598" s="1">
        <f t="shared" si="107"/>
        <v>0.1</v>
      </c>
      <c r="K598" t="str">
        <f t="shared" si="101"/>
        <v>MSM</v>
      </c>
      <c r="L598" t="str">
        <f t="shared" si="102"/>
        <v>Infected treated</v>
      </c>
      <c r="M598" t="str">
        <f t="shared" si="103"/>
        <v>Condom use</v>
      </c>
      <c r="N598" t="str">
        <f t="shared" si="104"/>
        <v>CD4 Monitoring</v>
      </c>
    </row>
    <row r="599" spans="1:14" x14ac:dyDescent="0.25">
      <c r="A599">
        <f t="shared" si="105"/>
        <v>598</v>
      </c>
      <c r="B599" s="1">
        <f t="shared" si="99"/>
        <v>7</v>
      </c>
      <c r="C599" s="1">
        <f t="shared" si="100"/>
        <v>4</v>
      </c>
      <c r="D599" s="1">
        <v>175</v>
      </c>
      <c r="E599" s="1">
        <v>0</v>
      </c>
      <c r="F599" s="1">
        <v>0</v>
      </c>
      <c r="G599" s="1">
        <f t="shared" si="98"/>
        <v>2</v>
      </c>
      <c r="H599" s="1">
        <f t="shared" si="106"/>
        <v>0</v>
      </c>
      <c r="I599" s="1">
        <f t="shared" si="107"/>
        <v>0.1</v>
      </c>
      <c r="K599" t="str">
        <f t="shared" si="101"/>
        <v>MSM</v>
      </c>
      <c r="L599" t="str">
        <f t="shared" si="102"/>
        <v>Uninfected</v>
      </c>
      <c r="M599" t="str">
        <f t="shared" si="103"/>
        <v>Partners</v>
      </c>
      <c r="N599" t="str">
        <f t="shared" si="104"/>
        <v>CD4 Monitoring</v>
      </c>
    </row>
    <row r="600" spans="1:14" x14ac:dyDescent="0.25">
      <c r="A600">
        <f t="shared" si="105"/>
        <v>599</v>
      </c>
      <c r="B600" s="1">
        <f t="shared" si="99"/>
        <v>7</v>
      </c>
      <c r="C600" s="1">
        <f t="shared" si="100"/>
        <v>4</v>
      </c>
      <c r="D600" s="1">
        <v>175</v>
      </c>
      <c r="E600" s="1">
        <v>0</v>
      </c>
      <c r="F600" s="1">
        <v>0</v>
      </c>
      <c r="G600" s="1">
        <f t="shared" si="98"/>
        <v>2</v>
      </c>
      <c r="H600" s="1">
        <f t="shared" si="106"/>
        <v>1</v>
      </c>
      <c r="I600" s="1">
        <f t="shared" si="107"/>
        <v>0.1</v>
      </c>
      <c r="K600" t="str">
        <f t="shared" si="101"/>
        <v>MSM</v>
      </c>
      <c r="L600" t="str">
        <f t="shared" si="102"/>
        <v>Infected untreated</v>
      </c>
      <c r="M600" t="str">
        <f t="shared" si="103"/>
        <v>Partners</v>
      </c>
      <c r="N600" t="str">
        <f t="shared" si="104"/>
        <v>CD4 Monitoring</v>
      </c>
    </row>
    <row r="601" spans="1:14" x14ac:dyDescent="0.25">
      <c r="A601">
        <f t="shared" si="105"/>
        <v>600</v>
      </c>
      <c r="B601" s="1">
        <f t="shared" si="99"/>
        <v>7</v>
      </c>
      <c r="C601" s="1">
        <f t="shared" si="100"/>
        <v>4</v>
      </c>
      <c r="D601" s="1">
        <v>175</v>
      </c>
      <c r="E601" s="1">
        <v>0</v>
      </c>
      <c r="F601" s="1">
        <v>0</v>
      </c>
      <c r="G601" s="1">
        <f t="shared" si="98"/>
        <v>2</v>
      </c>
      <c r="H601" s="1">
        <f t="shared" si="106"/>
        <v>2</v>
      </c>
      <c r="I601" s="1">
        <f t="shared" si="107"/>
        <v>0.1</v>
      </c>
      <c r="K601" t="str">
        <f t="shared" si="101"/>
        <v>MSM</v>
      </c>
      <c r="L601" t="str">
        <f t="shared" si="102"/>
        <v>Infected treated</v>
      </c>
      <c r="M601" t="str">
        <f t="shared" si="103"/>
        <v>Partners</v>
      </c>
      <c r="N601" t="str">
        <f t="shared" si="104"/>
        <v>CD4 Monitoring</v>
      </c>
    </row>
    <row r="602" spans="1:14" x14ac:dyDescent="0.25">
      <c r="A602">
        <f t="shared" si="105"/>
        <v>601</v>
      </c>
      <c r="B602" s="1">
        <f t="shared" si="99"/>
        <v>7</v>
      </c>
      <c r="C602" s="1">
        <f t="shared" si="100"/>
        <v>4</v>
      </c>
      <c r="D602" s="1">
        <v>175</v>
      </c>
      <c r="E602" s="1">
        <v>0</v>
      </c>
      <c r="F602" s="1">
        <v>0</v>
      </c>
      <c r="G602" s="1">
        <f t="shared" si="98"/>
        <v>3</v>
      </c>
      <c r="H602" s="1">
        <f t="shared" si="106"/>
        <v>0</v>
      </c>
      <c r="I602" s="1">
        <f t="shared" si="107"/>
        <v>0.1</v>
      </c>
      <c r="K602" t="str">
        <f t="shared" si="101"/>
        <v>MSM</v>
      </c>
      <c r="L602" t="str">
        <f t="shared" si="102"/>
        <v>Uninfected</v>
      </c>
      <c r="M602" t="str">
        <f t="shared" si="103"/>
        <v>Needles</v>
      </c>
      <c r="N602" t="str">
        <f t="shared" si="104"/>
        <v>CD4 Monitoring</v>
      </c>
    </row>
    <row r="603" spans="1:14" x14ac:dyDescent="0.25">
      <c r="A603">
        <f t="shared" si="105"/>
        <v>602</v>
      </c>
      <c r="B603" s="1">
        <f t="shared" si="99"/>
        <v>7</v>
      </c>
      <c r="C603" s="1">
        <f t="shared" si="100"/>
        <v>4</v>
      </c>
      <c r="D603" s="1">
        <v>175</v>
      </c>
      <c r="E603" s="1">
        <v>0</v>
      </c>
      <c r="F603" s="1">
        <v>0</v>
      </c>
      <c r="G603" s="1">
        <f t="shared" ref="G603:G666" si="108">G585</f>
        <v>3</v>
      </c>
      <c r="H603" s="1">
        <f t="shared" si="106"/>
        <v>1</v>
      </c>
      <c r="I603" s="1">
        <f t="shared" si="107"/>
        <v>0.1</v>
      </c>
      <c r="K603" t="str">
        <f t="shared" si="101"/>
        <v>MSM</v>
      </c>
      <c r="L603" t="str">
        <f t="shared" si="102"/>
        <v>Infected untreated</v>
      </c>
      <c r="M603" t="str">
        <f t="shared" si="103"/>
        <v>Needles</v>
      </c>
      <c r="N603" t="str">
        <f t="shared" si="104"/>
        <v>CD4 Monitoring</v>
      </c>
    </row>
    <row r="604" spans="1:14" x14ac:dyDescent="0.25">
      <c r="A604">
        <f t="shared" si="105"/>
        <v>603</v>
      </c>
      <c r="B604" s="1">
        <f t="shared" si="99"/>
        <v>7</v>
      </c>
      <c r="C604" s="1">
        <f t="shared" si="100"/>
        <v>4</v>
      </c>
      <c r="D604" s="1">
        <v>175</v>
      </c>
      <c r="E604" s="1">
        <v>0</v>
      </c>
      <c r="F604" s="1">
        <v>0</v>
      </c>
      <c r="G604" s="1">
        <f t="shared" si="108"/>
        <v>3</v>
      </c>
      <c r="H604" s="1">
        <f t="shared" si="106"/>
        <v>2</v>
      </c>
      <c r="I604" s="1">
        <f t="shared" si="107"/>
        <v>0.1</v>
      </c>
      <c r="K604" t="str">
        <f t="shared" si="101"/>
        <v>MSM</v>
      </c>
      <c r="L604" t="str">
        <f t="shared" si="102"/>
        <v>Infected treated</v>
      </c>
      <c r="M604" t="str">
        <f t="shared" si="103"/>
        <v>Needles</v>
      </c>
      <c r="N604" t="str">
        <f t="shared" si="104"/>
        <v>CD4 Monitoring</v>
      </c>
    </row>
    <row r="605" spans="1:14" x14ac:dyDescent="0.25">
      <c r="A605">
        <f t="shared" si="105"/>
        <v>604</v>
      </c>
      <c r="B605" s="1">
        <f t="shared" si="99"/>
        <v>7</v>
      </c>
      <c r="C605" s="1">
        <f t="shared" si="100"/>
        <v>4</v>
      </c>
      <c r="D605" s="1">
        <v>175</v>
      </c>
      <c r="E605" s="1">
        <v>0</v>
      </c>
      <c r="F605" s="1">
        <v>0</v>
      </c>
      <c r="G605" s="1">
        <f t="shared" si="108"/>
        <v>4</v>
      </c>
      <c r="H605" s="1">
        <f t="shared" si="106"/>
        <v>0</v>
      </c>
      <c r="I605" s="1">
        <f t="shared" si="107"/>
        <v>0.1</v>
      </c>
      <c r="K605" t="str">
        <f t="shared" si="101"/>
        <v>MSM</v>
      </c>
      <c r="L605" t="str">
        <f t="shared" si="102"/>
        <v>Uninfected</v>
      </c>
      <c r="M605" t="str">
        <f t="shared" si="103"/>
        <v>HIV Progression</v>
      </c>
      <c r="N605" t="str">
        <f t="shared" si="104"/>
        <v>CD4 Monitoring</v>
      </c>
    </row>
    <row r="606" spans="1:14" x14ac:dyDescent="0.25">
      <c r="A606">
        <f t="shared" si="105"/>
        <v>605</v>
      </c>
      <c r="B606" s="1">
        <f t="shared" si="99"/>
        <v>7</v>
      </c>
      <c r="C606" s="1">
        <f t="shared" si="100"/>
        <v>4</v>
      </c>
      <c r="D606" s="1">
        <v>175</v>
      </c>
      <c r="E606" s="1">
        <v>0</v>
      </c>
      <c r="F606" s="1">
        <v>0</v>
      </c>
      <c r="G606" s="1">
        <f t="shared" si="108"/>
        <v>4</v>
      </c>
      <c r="H606" s="1">
        <f t="shared" si="106"/>
        <v>1</v>
      </c>
      <c r="I606" s="1">
        <f t="shared" si="107"/>
        <v>0.1</v>
      </c>
      <c r="K606" t="str">
        <f t="shared" si="101"/>
        <v>MSM</v>
      </c>
      <c r="L606" t="str">
        <f t="shared" si="102"/>
        <v>Infected untreated</v>
      </c>
      <c r="M606" t="str">
        <f t="shared" si="103"/>
        <v>HIV Progression</v>
      </c>
      <c r="N606" t="str">
        <f t="shared" si="104"/>
        <v>CD4 Monitoring</v>
      </c>
    </row>
    <row r="607" spans="1:14" x14ac:dyDescent="0.25">
      <c r="A607">
        <f t="shared" si="105"/>
        <v>606</v>
      </c>
      <c r="B607" s="1">
        <f t="shared" si="99"/>
        <v>7</v>
      </c>
      <c r="C607" s="1">
        <f t="shared" si="100"/>
        <v>4</v>
      </c>
      <c r="D607" s="1">
        <v>175</v>
      </c>
      <c r="E607" s="1">
        <v>0.3</v>
      </c>
      <c r="F607" s="1">
        <v>0.2</v>
      </c>
      <c r="G607" s="1">
        <f t="shared" si="108"/>
        <v>4</v>
      </c>
      <c r="H607" s="1">
        <f t="shared" si="106"/>
        <v>2</v>
      </c>
      <c r="I607" s="1">
        <f t="shared" si="107"/>
        <v>0.1</v>
      </c>
      <c r="K607" t="str">
        <f t="shared" si="101"/>
        <v>MSM</v>
      </c>
      <c r="L607" t="str">
        <f t="shared" si="102"/>
        <v>Infected treated</v>
      </c>
      <c r="M607" t="str">
        <f t="shared" si="103"/>
        <v>HIV Progression</v>
      </c>
      <c r="N607" t="str">
        <f t="shared" si="104"/>
        <v>CD4 Monitoring</v>
      </c>
    </row>
    <row r="608" spans="1:14" x14ac:dyDescent="0.25">
      <c r="A608">
        <f t="shared" si="105"/>
        <v>607</v>
      </c>
      <c r="B608" s="1">
        <f t="shared" si="99"/>
        <v>7</v>
      </c>
      <c r="C608" s="1">
        <f t="shared" si="100"/>
        <v>4</v>
      </c>
      <c r="D608" s="1">
        <v>175</v>
      </c>
      <c r="E608" s="1">
        <v>0</v>
      </c>
      <c r="F608" s="1">
        <v>0</v>
      </c>
      <c r="G608" s="1">
        <f t="shared" si="108"/>
        <v>5</v>
      </c>
      <c r="H608" s="1">
        <f t="shared" si="106"/>
        <v>0</v>
      </c>
      <c r="I608" s="1">
        <f t="shared" si="107"/>
        <v>0.1</v>
      </c>
      <c r="K608" t="str">
        <f t="shared" si="101"/>
        <v>MSM</v>
      </c>
      <c r="L608" t="str">
        <f t="shared" si="102"/>
        <v>Uninfected</v>
      </c>
      <c r="M608" t="str">
        <f t="shared" si="103"/>
        <v>HIV Mortality</v>
      </c>
      <c r="N608" t="str">
        <f t="shared" si="104"/>
        <v>CD4 Monitoring</v>
      </c>
    </row>
    <row r="609" spans="1:14" x14ac:dyDescent="0.25">
      <c r="A609">
        <f t="shared" si="105"/>
        <v>608</v>
      </c>
      <c r="B609" s="1">
        <f t="shared" si="99"/>
        <v>7</v>
      </c>
      <c r="C609" s="1">
        <f t="shared" si="100"/>
        <v>4</v>
      </c>
      <c r="D609" s="1">
        <v>175</v>
      </c>
      <c r="E609" s="1">
        <v>0</v>
      </c>
      <c r="F609" s="1">
        <v>0</v>
      </c>
      <c r="G609" s="1">
        <f t="shared" si="108"/>
        <v>5</v>
      </c>
      <c r="H609" s="1">
        <f t="shared" si="106"/>
        <v>1</v>
      </c>
      <c r="I609" s="1">
        <f t="shared" si="107"/>
        <v>0.1</v>
      </c>
      <c r="K609" t="str">
        <f t="shared" si="101"/>
        <v>MSM</v>
      </c>
      <c r="L609" t="str">
        <f t="shared" si="102"/>
        <v>Infected untreated</v>
      </c>
      <c r="M609" t="str">
        <f t="shared" si="103"/>
        <v>HIV Mortality</v>
      </c>
      <c r="N609" t="str">
        <f t="shared" si="104"/>
        <v>CD4 Monitoring</v>
      </c>
    </row>
    <row r="610" spans="1:14" x14ac:dyDescent="0.25">
      <c r="A610">
        <f t="shared" si="105"/>
        <v>609</v>
      </c>
      <c r="B610" s="1">
        <f t="shared" si="99"/>
        <v>7</v>
      </c>
      <c r="C610" s="1">
        <f t="shared" si="100"/>
        <v>4</v>
      </c>
      <c r="D610" s="1">
        <v>175</v>
      </c>
      <c r="E610" s="1">
        <v>0.3</v>
      </c>
      <c r="F610" s="1">
        <v>0.2</v>
      </c>
      <c r="G610" s="1">
        <f t="shared" si="108"/>
        <v>5</v>
      </c>
      <c r="H610" s="1">
        <f t="shared" si="106"/>
        <v>2</v>
      </c>
      <c r="I610" s="1">
        <f t="shared" si="107"/>
        <v>0.1</v>
      </c>
      <c r="K610" t="str">
        <f t="shared" si="101"/>
        <v>MSM</v>
      </c>
      <c r="L610" t="str">
        <f t="shared" si="102"/>
        <v>Infected treated</v>
      </c>
      <c r="M610" t="str">
        <f t="shared" si="103"/>
        <v>HIV Mortality</v>
      </c>
      <c r="N610" t="str">
        <f t="shared" si="104"/>
        <v>CD4 Monitoring</v>
      </c>
    </row>
    <row r="611" spans="1:14" x14ac:dyDescent="0.25">
      <c r="A611">
        <f t="shared" si="105"/>
        <v>610</v>
      </c>
      <c r="B611" s="1">
        <f>B521+1</f>
        <v>7</v>
      </c>
      <c r="C611" s="1">
        <f>C521</f>
        <v>4</v>
      </c>
      <c r="D611" s="1">
        <v>175</v>
      </c>
      <c r="E611" s="1">
        <v>0</v>
      </c>
      <c r="F611" s="1">
        <v>0</v>
      </c>
      <c r="G611" s="1">
        <f t="shared" si="108"/>
        <v>6</v>
      </c>
      <c r="H611" s="1">
        <f t="shared" si="106"/>
        <v>0</v>
      </c>
      <c r="I611" s="1">
        <f t="shared" si="107"/>
        <v>0.1</v>
      </c>
      <c r="K611" t="str">
        <f t="shared" si="101"/>
        <v>MSM</v>
      </c>
      <c r="L611" t="str">
        <f t="shared" si="102"/>
        <v>Uninfected</v>
      </c>
      <c r="M611" t="b">
        <f t="shared" si="103"/>
        <v>0</v>
      </c>
      <c r="N611" t="str">
        <f t="shared" si="104"/>
        <v>CD4 Monitoring</v>
      </c>
    </row>
    <row r="612" spans="1:14" x14ac:dyDescent="0.25">
      <c r="A612">
        <f t="shared" si="105"/>
        <v>611</v>
      </c>
      <c r="B612" s="1">
        <f t="shared" ref="B612:B674" si="109">B522+1</f>
        <v>7</v>
      </c>
      <c r="C612" s="1">
        <f t="shared" ref="C612:C674" si="110">C522</f>
        <v>4</v>
      </c>
      <c r="D612" s="1">
        <v>175</v>
      </c>
      <c r="E612" s="1">
        <v>0</v>
      </c>
      <c r="F612" s="1">
        <v>0</v>
      </c>
      <c r="G612" s="1">
        <f t="shared" si="108"/>
        <v>6</v>
      </c>
      <c r="H612" s="1">
        <f t="shared" si="106"/>
        <v>1</v>
      </c>
      <c r="I612" s="1">
        <f t="shared" si="107"/>
        <v>0.1</v>
      </c>
      <c r="K612" t="str">
        <f t="shared" si="101"/>
        <v>MSM</v>
      </c>
      <c r="L612" t="str">
        <f t="shared" si="102"/>
        <v>Infected untreated</v>
      </c>
      <c r="M612" t="b">
        <f t="shared" si="103"/>
        <v>0</v>
      </c>
      <c r="N612" t="str">
        <f t="shared" si="104"/>
        <v>CD4 Monitoring</v>
      </c>
    </row>
    <row r="613" spans="1:14" x14ac:dyDescent="0.25">
      <c r="A613">
        <f t="shared" si="105"/>
        <v>612</v>
      </c>
      <c r="B613" s="1">
        <f t="shared" si="109"/>
        <v>7</v>
      </c>
      <c r="C613" s="1">
        <f t="shared" si="110"/>
        <v>4</v>
      </c>
      <c r="D613" s="1">
        <v>175</v>
      </c>
      <c r="E613" s="1">
        <v>0</v>
      </c>
      <c r="F613" s="1">
        <v>0</v>
      </c>
      <c r="G613" s="1">
        <f t="shared" si="108"/>
        <v>6</v>
      </c>
      <c r="H613" s="1">
        <f t="shared" si="106"/>
        <v>2</v>
      </c>
      <c r="I613" s="1">
        <f t="shared" si="107"/>
        <v>0.1</v>
      </c>
      <c r="K613" t="str">
        <f t="shared" si="101"/>
        <v>MSM</v>
      </c>
      <c r="L613" t="str">
        <f t="shared" si="102"/>
        <v>Infected treated</v>
      </c>
      <c r="M613" t="b">
        <f t="shared" si="103"/>
        <v>0</v>
      </c>
      <c r="N613" t="str">
        <f t="shared" si="104"/>
        <v>CD4 Monitoring</v>
      </c>
    </row>
    <row r="614" spans="1:14" x14ac:dyDescent="0.25">
      <c r="A614">
        <f t="shared" si="105"/>
        <v>613</v>
      </c>
      <c r="B614" s="1">
        <f t="shared" si="109"/>
        <v>7</v>
      </c>
      <c r="C614" s="1">
        <f t="shared" si="110"/>
        <v>5</v>
      </c>
      <c r="D614" s="1">
        <v>175</v>
      </c>
      <c r="E614" s="1">
        <v>0</v>
      </c>
      <c r="F614" s="1">
        <v>0</v>
      </c>
      <c r="G614" s="1">
        <f t="shared" si="108"/>
        <v>1</v>
      </c>
      <c r="H614" s="1">
        <f t="shared" si="106"/>
        <v>0</v>
      </c>
      <c r="I614" s="1">
        <f t="shared" si="107"/>
        <v>0.1</v>
      </c>
      <c r="K614" t="str">
        <f t="shared" si="101"/>
        <v>IDU</v>
      </c>
      <c r="L614" t="str">
        <f t="shared" si="102"/>
        <v>Uninfected</v>
      </c>
      <c r="M614" t="str">
        <f t="shared" si="103"/>
        <v>Condom use</v>
      </c>
      <c r="N614" t="str">
        <f t="shared" si="104"/>
        <v>CD4 Monitoring</v>
      </c>
    </row>
    <row r="615" spans="1:14" x14ac:dyDescent="0.25">
      <c r="A615">
        <f t="shared" si="105"/>
        <v>614</v>
      </c>
      <c r="B615" s="1">
        <f t="shared" si="109"/>
        <v>7</v>
      </c>
      <c r="C615" s="1">
        <f t="shared" si="110"/>
        <v>5</v>
      </c>
      <c r="D615" s="1">
        <v>175</v>
      </c>
      <c r="E615" s="1">
        <v>0</v>
      </c>
      <c r="F615" s="1">
        <v>0</v>
      </c>
      <c r="G615" s="1">
        <f t="shared" si="108"/>
        <v>1</v>
      </c>
      <c r="H615" s="1">
        <f t="shared" si="106"/>
        <v>1</v>
      </c>
      <c r="I615" s="1">
        <f t="shared" si="107"/>
        <v>0.1</v>
      </c>
      <c r="K615" t="str">
        <f t="shared" si="101"/>
        <v>IDU</v>
      </c>
      <c r="L615" t="str">
        <f t="shared" si="102"/>
        <v>Infected untreated</v>
      </c>
      <c r="M615" t="str">
        <f t="shared" si="103"/>
        <v>Condom use</v>
      </c>
      <c r="N615" t="str">
        <f t="shared" si="104"/>
        <v>CD4 Monitoring</v>
      </c>
    </row>
    <row r="616" spans="1:14" x14ac:dyDescent="0.25">
      <c r="A616">
        <f t="shared" si="105"/>
        <v>615</v>
      </c>
      <c r="B616" s="1">
        <f t="shared" si="109"/>
        <v>7</v>
      </c>
      <c r="C616" s="1">
        <f t="shared" si="110"/>
        <v>5</v>
      </c>
      <c r="D616" s="1">
        <v>175</v>
      </c>
      <c r="E616" s="1">
        <v>0</v>
      </c>
      <c r="F616" s="1">
        <v>0</v>
      </c>
      <c r="G616" s="1">
        <f t="shared" si="108"/>
        <v>1</v>
      </c>
      <c r="H616" s="1">
        <f t="shared" si="106"/>
        <v>2</v>
      </c>
      <c r="I616" s="1">
        <f t="shared" si="107"/>
        <v>0.1</v>
      </c>
      <c r="K616" t="str">
        <f t="shared" si="101"/>
        <v>IDU</v>
      </c>
      <c r="L616" t="str">
        <f t="shared" si="102"/>
        <v>Infected treated</v>
      </c>
      <c r="M616" t="str">
        <f t="shared" si="103"/>
        <v>Condom use</v>
      </c>
      <c r="N616" t="str">
        <f t="shared" si="104"/>
        <v>CD4 Monitoring</v>
      </c>
    </row>
    <row r="617" spans="1:14" x14ac:dyDescent="0.25">
      <c r="A617">
        <f t="shared" si="105"/>
        <v>616</v>
      </c>
      <c r="B617" s="1">
        <f t="shared" si="109"/>
        <v>7</v>
      </c>
      <c r="C617" s="1">
        <f t="shared" si="110"/>
        <v>5</v>
      </c>
      <c r="D617" s="1">
        <v>175</v>
      </c>
      <c r="E617" s="1">
        <v>0</v>
      </c>
      <c r="F617" s="1">
        <v>0</v>
      </c>
      <c r="G617" s="1">
        <f t="shared" si="108"/>
        <v>2</v>
      </c>
      <c r="H617" s="1">
        <f t="shared" si="106"/>
        <v>0</v>
      </c>
      <c r="I617" s="1">
        <f t="shared" si="107"/>
        <v>0.1</v>
      </c>
      <c r="K617" t="str">
        <f t="shared" si="101"/>
        <v>IDU</v>
      </c>
      <c r="L617" t="str">
        <f t="shared" si="102"/>
        <v>Uninfected</v>
      </c>
      <c r="M617" t="str">
        <f t="shared" si="103"/>
        <v>Partners</v>
      </c>
      <c r="N617" t="str">
        <f t="shared" si="104"/>
        <v>CD4 Monitoring</v>
      </c>
    </row>
    <row r="618" spans="1:14" x14ac:dyDescent="0.25">
      <c r="A618">
        <f t="shared" si="105"/>
        <v>617</v>
      </c>
      <c r="B618" s="1">
        <f t="shared" si="109"/>
        <v>7</v>
      </c>
      <c r="C618" s="1">
        <f t="shared" si="110"/>
        <v>5</v>
      </c>
      <c r="D618" s="1">
        <v>175</v>
      </c>
      <c r="E618" s="1">
        <v>0</v>
      </c>
      <c r="F618" s="1">
        <v>0</v>
      </c>
      <c r="G618" s="1">
        <f t="shared" si="108"/>
        <v>2</v>
      </c>
      <c r="H618" s="1">
        <f t="shared" si="106"/>
        <v>1</v>
      </c>
      <c r="I618" s="1">
        <f t="shared" si="107"/>
        <v>0.1</v>
      </c>
      <c r="K618" t="str">
        <f t="shared" si="101"/>
        <v>IDU</v>
      </c>
      <c r="L618" t="str">
        <f t="shared" si="102"/>
        <v>Infected untreated</v>
      </c>
      <c r="M618" t="str">
        <f t="shared" si="103"/>
        <v>Partners</v>
      </c>
      <c r="N618" t="str">
        <f t="shared" si="104"/>
        <v>CD4 Monitoring</v>
      </c>
    </row>
    <row r="619" spans="1:14" x14ac:dyDescent="0.25">
      <c r="A619">
        <f t="shared" si="105"/>
        <v>618</v>
      </c>
      <c r="B619" s="1">
        <f t="shared" si="109"/>
        <v>7</v>
      </c>
      <c r="C619" s="1">
        <f t="shared" si="110"/>
        <v>5</v>
      </c>
      <c r="D619" s="1">
        <v>175</v>
      </c>
      <c r="E619" s="1">
        <v>0</v>
      </c>
      <c r="F619" s="1">
        <v>0</v>
      </c>
      <c r="G619" s="1">
        <f t="shared" si="108"/>
        <v>2</v>
      </c>
      <c r="H619" s="1">
        <f t="shared" si="106"/>
        <v>2</v>
      </c>
      <c r="I619" s="1">
        <f t="shared" si="107"/>
        <v>0.1</v>
      </c>
      <c r="K619" t="str">
        <f t="shared" si="101"/>
        <v>IDU</v>
      </c>
      <c r="L619" t="str">
        <f t="shared" si="102"/>
        <v>Infected treated</v>
      </c>
      <c r="M619" t="str">
        <f t="shared" si="103"/>
        <v>Partners</v>
      </c>
      <c r="N619" t="str">
        <f t="shared" si="104"/>
        <v>CD4 Monitoring</v>
      </c>
    </row>
    <row r="620" spans="1:14" x14ac:dyDescent="0.25">
      <c r="A620">
        <f t="shared" si="105"/>
        <v>619</v>
      </c>
      <c r="B620" s="1">
        <f t="shared" si="109"/>
        <v>7</v>
      </c>
      <c r="C620" s="1">
        <f t="shared" si="110"/>
        <v>5</v>
      </c>
      <c r="D620" s="1">
        <v>175</v>
      </c>
      <c r="E620" s="1">
        <v>0</v>
      </c>
      <c r="F620" s="1">
        <v>0</v>
      </c>
      <c r="G620" s="1">
        <f t="shared" si="108"/>
        <v>3</v>
      </c>
      <c r="H620" s="1">
        <f t="shared" si="106"/>
        <v>0</v>
      </c>
      <c r="I620" s="1">
        <f t="shared" si="107"/>
        <v>0.1</v>
      </c>
      <c r="K620" t="str">
        <f t="shared" si="101"/>
        <v>IDU</v>
      </c>
      <c r="L620" t="str">
        <f t="shared" si="102"/>
        <v>Uninfected</v>
      </c>
      <c r="M620" t="str">
        <f t="shared" si="103"/>
        <v>Needles</v>
      </c>
      <c r="N620" t="str">
        <f t="shared" si="104"/>
        <v>CD4 Monitoring</v>
      </c>
    </row>
    <row r="621" spans="1:14" x14ac:dyDescent="0.25">
      <c r="A621">
        <f t="shared" si="105"/>
        <v>620</v>
      </c>
      <c r="B621" s="1">
        <f t="shared" si="109"/>
        <v>7</v>
      </c>
      <c r="C621" s="1">
        <f t="shared" si="110"/>
        <v>5</v>
      </c>
      <c r="D621" s="1">
        <v>175</v>
      </c>
      <c r="E621" s="1">
        <v>0</v>
      </c>
      <c r="F621" s="1">
        <v>0</v>
      </c>
      <c r="G621" s="1">
        <f t="shared" si="108"/>
        <v>3</v>
      </c>
      <c r="H621" s="1">
        <f t="shared" si="106"/>
        <v>1</v>
      </c>
      <c r="I621" s="1">
        <f t="shared" si="107"/>
        <v>0.1</v>
      </c>
      <c r="K621" t="str">
        <f t="shared" si="101"/>
        <v>IDU</v>
      </c>
      <c r="L621" t="str">
        <f t="shared" si="102"/>
        <v>Infected untreated</v>
      </c>
      <c r="M621" t="str">
        <f t="shared" si="103"/>
        <v>Needles</v>
      </c>
      <c r="N621" t="str">
        <f t="shared" si="104"/>
        <v>CD4 Monitoring</v>
      </c>
    </row>
    <row r="622" spans="1:14" x14ac:dyDescent="0.25">
      <c r="A622">
        <f t="shared" si="105"/>
        <v>621</v>
      </c>
      <c r="B622" s="1">
        <f t="shared" si="109"/>
        <v>7</v>
      </c>
      <c r="C622" s="1">
        <f t="shared" si="110"/>
        <v>5</v>
      </c>
      <c r="D622" s="1">
        <v>175</v>
      </c>
      <c r="E622" s="1">
        <v>0</v>
      </c>
      <c r="F622" s="1">
        <v>0</v>
      </c>
      <c r="G622" s="1">
        <f t="shared" si="108"/>
        <v>3</v>
      </c>
      <c r="H622" s="1">
        <f t="shared" si="106"/>
        <v>2</v>
      </c>
      <c r="I622" s="1">
        <f t="shared" si="107"/>
        <v>0.1</v>
      </c>
      <c r="K622" t="str">
        <f t="shared" si="101"/>
        <v>IDU</v>
      </c>
      <c r="L622" t="str">
        <f t="shared" si="102"/>
        <v>Infected treated</v>
      </c>
      <c r="M622" t="str">
        <f t="shared" si="103"/>
        <v>Needles</v>
      </c>
      <c r="N622" t="str">
        <f t="shared" si="104"/>
        <v>CD4 Monitoring</v>
      </c>
    </row>
    <row r="623" spans="1:14" x14ac:dyDescent="0.25">
      <c r="A623">
        <f t="shared" si="105"/>
        <v>622</v>
      </c>
      <c r="B623" s="1">
        <f t="shared" si="109"/>
        <v>7</v>
      </c>
      <c r="C623" s="1">
        <f t="shared" si="110"/>
        <v>5</v>
      </c>
      <c r="D623" s="1">
        <v>175</v>
      </c>
      <c r="E623" s="1">
        <v>0</v>
      </c>
      <c r="F623" s="1">
        <v>0</v>
      </c>
      <c r="G623" s="1">
        <f t="shared" si="108"/>
        <v>4</v>
      </c>
      <c r="H623" s="1">
        <f t="shared" si="106"/>
        <v>0</v>
      </c>
      <c r="I623" s="1">
        <f t="shared" si="107"/>
        <v>0.1</v>
      </c>
      <c r="K623" t="str">
        <f t="shared" si="101"/>
        <v>IDU</v>
      </c>
      <c r="L623" t="str">
        <f t="shared" si="102"/>
        <v>Uninfected</v>
      </c>
      <c r="M623" t="str">
        <f t="shared" si="103"/>
        <v>HIV Progression</v>
      </c>
      <c r="N623" t="str">
        <f t="shared" si="104"/>
        <v>CD4 Monitoring</v>
      </c>
    </row>
    <row r="624" spans="1:14" x14ac:dyDescent="0.25">
      <c r="A624">
        <f t="shared" si="105"/>
        <v>623</v>
      </c>
      <c r="B624" s="1">
        <f t="shared" si="109"/>
        <v>7</v>
      </c>
      <c r="C624" s="1">
        <f t="shared" si="110"/>
        <v>5</v>
      </c>
      <c r="D624" s="1">
        <v>175</v>
      </c>
      <c r="E624" s="1">
        <v>0</v>
      </c>
      <c r="F624" s="1">
        <v>0</v>
      </c>
      <c r="G624" s="1">
        <f t="shared" si="108"/>
        <v>4</v>
      </c>
      <c r="H624" s="1">
        <f t="shared" si="106"/>
        <v>1</v>
      </c>
      <c r="I624" s="1">
        <f t="shared" si="107"/>
        <v>0.1</v>
      </c>
      <c r="K624" t="str">
        <f t="shared" si="101"/>
        <v>IDU</v>
      </c>
      <c r="L624" t="str">
        <f t="shared" si="102"/>
        <v>Infected untreated</v>
      </c>
      <c r="M624" t="str">
        <f t="shared" si="103"/>
        <v>HIV Progression</v>
      </c>
      <c r="N624" t="str">
        <f t="shared" si="104"/>
        <v>CD4 Monitoring</v>
      </c>
    </row>
    <row r="625" spans="1:14" x14ac:dyDescent="0.25">
      <c r="A625">
        <f t="shared" si="105"/>
        <v>624</v>
      </c>
      <c r="B625" s="1">
        <f t="shared" si="109"/>
        <v>7</v>
      </c>
      <c r="C625" s="1">
        <f t="shared" si="110"/>
        <v>5</v>
      </c>
      <c r="D625" s="1">
        <v>175</v>
      </c>
      <c r="E625" s="1">
        <v>0.3</v>
      </c>
      <c r="F625" s="1">
        <v>0.2</v>
      </c>
      <c r="G625" s="1">
        <f t="shared" si="108"/>
        <v>4</v>
      </c>
      <c r="H625" s="1">
        <f t="shared" si="106"/>
        <v>2</v>
      </c>
      <c r="I625" s="1">
        <f t="shared" si="107"/>
        <v>0.1</v>
      </c>
      <c r="K625" t="str">
        <f t="shared" si="101"/>
        <v>IDU</v>
      </c>
      <c r="L625" t="str">
        <f t="shared" si="102"/>
        <v>Infected treated</v>
      </c>
      <c r="M625" t="str">
        <f t="shared" si="103"/>
        <v>HIV Progression</v>
      </c>
      <c r="N625" t="str">
        <f t="shared" si="104"/>
        <v>CD4 Monitoring</v>
      </c>
    </row>
    <row r="626" spans="1:14" x14ac:dyDescent="0.25">
      <c r="A626">
        <f t="shared" si="105"/>
        <v>625</v>
      </c>
      <c r="B626" s="1">
        <f t="shared" si="109"/>
        <v>7</v>
      </c>
      <c r="C626" s="1">
        <f t="shared" si="110"/>
        <v>5</v>
      </c>
      <c r="D626" s="1">
        <v>175</v>
      </c>
      <c r="E626" s="1">
        <v>0</v>
      </c>
      <c r="F626" s="1">
        <v>0</v>
      </c>
      <c r="G626" s="1">
        <f t="shared" si="108"/>
        <v>5</v>
      </c>
      <c r="H626" s="1">
        <f t="shared" si="106"/>
        <v>0</v>
      </c>
      <c r="I626" s="1">
        <f t="shared" si="107"/>
        <v>0.1</v>
      </c>
      <c r="K626" t="str">
        <f t="shared" si="101"/>
        <v>IDU</v>
      </c>
      <c r="L626" t="str">
        <f t="shared" si="102"/>
        <v>Uninfected</v>
      </c>
      <c r="M626" t="str">
        <f t="shared" si="103"/>
        <v>HIV Mortality</v>
      </c>
      <c r="N626" t="str">
        <f t="shared" si="104"/>
        <v>CD4 Monitoring</v>
      </c>
    </row>
    <row r="627" spans="1:14" x14ac:dyDescent="0.25">
      <c r="A627">
        <f t="shared" si="105"/>
        <v>626</v>
      </c>
      <c r="B627" s="1">
        <f t="shared" si="109"/>
        <v>7</v>
      </c>
      <c r="C627" s="1">
        <f t="shared" si="110"/>
        <v>5</v>
      </c>
      <c r="D627" s="1">
        <v>175</v>
      </c>
      <c r="E627" s="1">
        <v>0</v>
      </c>
      <c r="F627" s="1">
        <v>0</v>
      </c>
      <c r="G627" s="1">
        <f t="shared" si="108"/>
        <v>5</v>
      </c>
      <c r="H627" s="1">
        <f t="shared" si="106"/>
        <v>1</v>
      </c>
      <c r="I627" s="1">
        <f t="shared" si="107"/>
        <v>0.1</v>
      </c>
      <c r="K627" t="str">
        <f t="shared" si="101"/>
        <v>IDU</v>
      </c>
      <c r="L627" t="str">
        <f t="shared" si="102"/>
        <v>Infected untreated</v>
      </c>
      <c r="M627" t="str">
        <f t="shared" si="103"/>
        <v>HIV Mortality</v>
      </c>
      <c r="N627" t="str">
        <f t="shared" si="104"/>
        <v>CD4 Monitoring</v>
      </c>
    </row>
    <row r="628" spans="1:14" x14ac:dyDescent="0.25">
      <c r="A628">
        <f t="shared" si="105"/>
        <v>627</v>
      </c>
      <c r="B628" s="1">
        <f t="shared" si="109"/>
        <v>7</v>
      </c>
      <c r="C628" s="1">
        <f t="shared" si="110"/>
        <v>5</v>
      </c>
      <c r="D628" s="1">
        <v>175</v>
      </c>
      <c r="E628" s="1">
        <v>0.3</v>
      </c>
      <c r="F628" s="1">
        <v>0.2</v>
      </c>
      <c r="G628" s="1">
        <f t="shared" si="108"/>
        <v>5</v>
      </c>
      <c r="H628" s="1">
        <f t="shared" si="106"/>
        <v>2</v>
      </c>
      <c r="I628" s="1">
        <f t="shared" si="107"/>
        <v>0.1</v>
      </c>
      <c r="K628" t="str">
        <f t="shared" si="101"/>
        <v>IDU</v>
      </c>
      <c r="L628" t="str">
        <f t="shared" si="102"/>
        <v>Infected treated</v>
      </c>
      <c r="M628" t="str">
        <f t="shared" si="103"/>
        <v>HIV Mortality</v>
      </c>
      <c r="N628" t="str">
        <f t="shared" si="104"/>
        <v>CD4 Monitoring</v>
      </c>
    </row>
    <row r="629" spans="1:14" x14ac:dyDescent="0.25">
      <c r="A629">
        <f t="shared" si="105"/>
        <v>628</v>
      </c>
      <c r="B629" s="1">
        <f t="shared" si="109"/>
        <v>7</v>
      </c>
      <c r="C629" s="1">
        <f t="shared" si="110"/>
        <v>5</v>
      </c>
      <c r="D629" s="1">
        <v>175</v>
      </c>
      <c r="E629" s="1">
        <v>0</v>
      </c>
      <c r="F629" s="1">
        <v>0</v>
      </c>
      <c r="G629" s="1">
        <f t="shared" si="108"/>
        <v>6</v>
      </c>
      <c r="H629" s="1">
        <f t="shared" si="106"/>
        <v>0</v>
      </c>
      <c r="I629" s="1">
        <f t="shared" si="107"/>
        <v>0.1</v>
      </c>
      <c r="K629" t="str">
        <f t="shared" si="101"/>
        <v>IDU</v>
      </c>
      <c r="L629" t="str">
        <f t="shared" si="102"/>
        <v>Uninfected</v>
      </c>
      <c r="M629" t="b">
        <f t="shared" si="103"/>
        <v>0</v>
      </c>
      <c r="N629" t="str">
        <f t="shared" si="104"/>
        <v>CD4 Monitoring</v>
      </c>
    </row>
    <row r="630" spans="1:14" x14ac:dyDescent="0.25">
      <c r="A630">
        <f t="shared" si="105"/>
        <v>629</v>
      </c>
      <c r="B630" s="1">
        <f t="shared" si="109"/>
        <v>7</v>
      </c>
      <c r="C630" s="1">
        <f t="shared" si="110"/>
        <v>5</v>
      </c>
      <c r="D630" s="1">
        <v>175</v>
      </c>
      <c r="E630" s="1">
        <v>0</v>
      </c>
      <c r="F630" s="1">
        <v>0</v>
      </c>
      <c r="G630" s="1">
        <f t="shared" si="108"/>
        <v>6</v>
      </c>
      <c r="H630" s="1">
        <f t="shared" si="106"/>
        <v>1</v>
      </c>
      <c r="I630" s="1">
        <f t="shared" si="107"/>
        <v>0.1</v>
      </c>
      <c r="K630" t="str">
        <f t="shared" si="101"/>
        <v>IDU</v>
      </c>
      <c r="L630" t="str">
        <f t="shared" si="102"/>
        <v>Infected untreated</v>
      </c>
      <c r="M630" t="b">
        <f t="shared" si="103"/>
        <v>0</v>
      </c>
      <c r="N630" t="str">
        <f t="shared" si="104"/>
        <v>CD4 Monitoring</v>
      </c>
    </row>
    <row r="631" spans="1:14" x14ac:dyDescent="0.25">
      <c r="A631">
        <f t="shared" si="105"/>
        <v>630</v>
      </c>
      <c r="B631" s="1">
        <f t="shared" si="109"/>
        <v>7</v>
      </c>
      <c r="C631" s="1">
        <f t="shared" si="110"/>
        <v>5</v>
      </c>
      <c r="D631" s="1">
        <v>175</v>
      </c>
      <c r="E631" s="1">
        <v>0</v>
      </c>
      <c r="F631" s="1">
        <v>0</v>
      </c>
      <c r="G631" s="1">
        <f t="shared" si="108"/>
        <v>6</v>
      </c>
      <c r="H631" s="1">
        <f t="shared" si="106"/>
        <v>2</v>
      </c>
      <c r="I631" s="1">
        <f t="shared" si="107"/>
        <v>0.1</v>
      </c>
      <c r="K631" t="str">
        <f t="shared" si="101"/>
        <v>IDU</v>
      </c>
      <c r="L631" t="str">
        <f t="shared" si="102"/>
        <v>Infected treated</v>
      </c>
      <c r="M631" t="b">
        <f t="shared" si="103"/>
        <v>0</v>
      </c>
      <c r="N631" t="str">
        <f t="shared" si="104"/>
        <v>CD4 Monitoring</v>
      </c>
    </row>
    <row r="632" spans="1:14" x14ac:dyDescent="0.25">
      <c r="A632">
        <f t="shared" si="105"/>
        <v>631</v>
      </c>
      <c r="B632" s="1">
        <f t="shared" si="109"/>
        <v>8</v>
      </c>
      <c r="C632" s="1">
        <f t="shared" si="110"/>
        <v>1</v>
      </c>
      <c r="D632" s="1">
        <v>175</v>
      </c>
      <c r="E632" s="1">
        <v>0</v>
      </c>
      <c r="F632" s="1">
        <v>0</v>
      </c>
      <c r="G632" s="1">
        <f t="shared" si="108"/>
        <v>1</v>
      </c>
      <c r="H632" s="1">
        <f t="shared" si="106"/>
        <v>0</v>
      </c>
      <c r="I632" s="1">
        <f t="shared" si="107"/>
        <v>0.1</v>
      </c>
      <c r="K632" t="str">
        <f t="shared" si="101"/>
        <v>GenPopMale</v>
      </c>
      <c r="L632" t="str">
        <f t="shared" si="102"/>
        <v>Uninfected</v>
      </c>
      <c r="M632" t="str">
        <f t="shared" si="103"/>
        <v>Condom use</v>
      </c>
      <c r="N632" t="str">
        <f t="shared" si="104"/>
        <v>VL monitoring</v>
      </c>
    </row>
    <row r="633" spans="1:14" x14ac:dyDescent="0.25">
      <c r="A633">
        <f t="shared" si="105"/>
        <v>632</v>
      </c>
      <c r="B633" s="1">
        <f t="shared" si="109"/>
        <v>8</v>
      </c>
      <c r="C633" s="1">
        <f t="shared" si="110"/>
        <v>1</v>
      </c>
      <c r="D633" s="1">
        <v>175</v>
      </c>
      <c r="E633" s="1">
        <v>0</v>
      </c>
      <c r="F633" s="1">
        <v>0</v>
      </c>
      <c r="G633" s="1">
        <f t="shared" si="108"/>
        <v>1</v>
      </c>
      <c r="H633" s="1">
        <f t="shared" si="106"/>
        <v>1</v>
      </c>
      <c r="I633" s="1">
        <f t="shared" si="107"/>
        <v>0.1</v>
      </c>
      <c r="K633" t="str">
        <f t="shared" si="101"/>
        <v>GenPopMale</v>
      </c>
      <c r="L633" t="str">
        <f t="shared" si="102"/>
        <v>Infected untreated</v>
      </c>
      <c r="M633" t="str">
        <f t="shared" si="103"/>
        <v>Condom use</v>
      </c>
      <c r="N633" t="str">
        <f t="shared" si="104"/>
        <v>VL monitoring</v>
      </c>
    </row>
    <row r="634" spans="1:14" x14ac:dyDescent="0.25">
      <c r="A634">
        <f t="shared" si="105"/>
        <v>633</v>
      </c>
      <c r="B634" s="1">
        <f t="shared" si="109"/>
        <v>8</v>
      </c>
      <c r="C634" s="1">
        <f t="shared" si="110"/>
        <v>1</v>
      </c>
      <c r="D634" s="1">
        <v>175</v>
      </c>
      <c r="E634" s="1">
        <v>0</v>
      </c>
      <c r="F634" s="1">
        <v>0</v>
      </c>
      <c r="G634" s="1">
        <f t="shared" si="108"/>
        <v>1</v>
      </c>
      <c r="H634" s="1">
        <f t="shared" si="106"/>
        <v>2</v>
      </c>
      <c r="I634" s="1">
        <f t="shared" si="107"/>
        <v>0.1</v>
      </c>
      <c r="K634" t="str">
        <f t="shared" si="101"/>
        <v>GenPopMale</v>
      </c>
      <c r="L634" t="str">
        <f t="shared" si="102"/>
        <v>Infected treated</v>
      </c>
      <c r="M634" t="str">
        <f t="shared" si="103"/>
        <v>Condom use</v>
      </c>
      <c r="N634" t="str">
        <f t="shared" si="104"/>
        <v>VL monitoring</v>
      </c>
    </row>
    <row r="635" spans="1:14" x14ac:dyDescent="0.25">
      <c r="A635">
        <f t="shared" si="105"/>
        <v>634</v>
      </c>
      <c r="B635" s="1">
        <f t="shared" si="109"/>
        <v>8</v>
      </c>
      <c r="C635" s="1">
        <f t="shared" si="110"/>
        <v>1</v>
      </c>
      <c r="D635" s="1">
        <v>175</v>
      </c>
      <c r="E635" s="1">
        <v>0</v>
      </c>
      <c r="F635" s="1">
        <v>0</v>
      </c>
      <c r="G635" s="1">
        <f t="shared" si="108"/>
        <v>2</v>
      </c>
      <c r="H635" s="1">
        <f t="shared" si="106"/>
        <v>0</v>
      </c>
      <c r="I635" s="1">
        <f t="shared" si="107"/>
        <v>0.1</v>
      </c>
      <c r="K635" t="str">
        <f t="shared" si="101"/>
        <v>GenPopMale</v>
      </c>
      <c r="L635" t="str">
        <f t="shared" si="102"/>
        <v>Uninfected</v>
      </c>
      <c r="M635" t="str">
        <f t="shared" si="103"/>
        <v>Partners</v>
      </c>
      <c r="N635" t="str">
        <f t="shared" si="104"/>
        <v>VL monitoring</v>
      </c>
    </row>
    <row r="636" spans="1:14" x14ac:dyDescent="0.25">
      <c r="A636">
        <f t="shared" si="105"/>
        <v>635</v>
      </c>
      <c r="B636" s="1">
        <f t="shared" si="109"/>
        <v>8</v>
      </c>
      <c r="C636" s="1">
        <f t="shared" si="110"/>
        <v>1</v>
      </c>
      <c r="D636" s="1">
        <v>175</v>
      </c>
      <c r="E636" s="1">
        <v>0</v>
      </c>
      <c r="F636" s="1">
        <v>0</v>
      </c>
      <c r="G636" s="1">
        <f t="shared" si="108"/>
        <v>2</v>
      </c>
      <c r="H636" s="1">
        <f t="shared" si="106"/>
        <v>1</v>
      </c>
      <c r="I636" s="1">
        <f t="shared" si="107"/>
        <v>0.1</v>
      </c>
      <c r="K636" t="str">
        <f t="shared" si="101"/>
        <v>GenPopMale</v>
      </c>
      <c r="L636" t="str">
        <f t="shared" si="102"/>
        <v>Infected untreated</v>
      </c>
      <c r="M636" t="str">
        <f t="shared" si="103"/>
        <v>Partners</v>
      </c>
      <c r="N636" t="str">
        <f t="shared" si="104"/>
        <v>VL monitoring</v>
      </c>
    </row>
    <row r="637" spans="1:14" x14ac:dyDescent="0.25">
      <c r="A637">
        <f t="shared" si="105"/>
        <v>636</v>
      </c>
      <c r="B637" s="1">
        <f t="shared" si="109"/>
        <v>8</v>
      </c>
      <c r="C637" s="1">
        <f t="shared" si="110"/>
        <v>1</v>
      </c>
      <c r="D637" s="1">
        <v>175</v>
      </c>
      <c r="E637" s="1">
        <v>0</v>
      </c>
      <c r="F637" s="1">
        <v>0</v>
      </c>
      <c r="G637" s="1">
        <f t="shared" si="108"/>
        <v>2</v>
      </c>
      <c r="H637" s="1">
        <f t="shared" si="106"/>
        <v>2</v>
      </c>
      <c r="I637" s="1">
        <f t="shared" si="107"/>
        <v>0.1</v>
      </c>
      <c r="K637" t="str">
        <f t="shared" si="101"/>
        <v>GenPopMale</v>
      </c>
      <c r="L637" t="str">
        <f t="shared" si="102"/>
        <v>Infected treated</v>
      </c>
      <c r="M637" t="str">
        <f t="shared" si="103"/>
        <v>Partners</v>
      </c>
      <c r="N637" t="str">
        <f t="shared" si="104"/>
        <v>VL monitoring</v>
      </c>
    </row>
    <row r="638" spans="1:14" x14ac:dyDescent="0.25">
      <c r="A638">
        <f t="shared" si="105"/>
        <v>637</v>
      </c>
      <c r="B638" s="1">
        <f t="shared" si="109"/>
        <v>8</v>
      </c>
      <c r="C638" s="1">
        <f t="shared" si="110"/>
        <v>1</v>
      </c>
      <c r="D638" s="1">
        <v>175</v>
      </c>
      <c r="E638" s="1">
        <v>0</v>
      </c>
      <c r="F638" s="1">
        <v>0</v>
      </c>
      <c r="G638" s="1">
        <f t="shared" si="108"/>
        <v>3</v>
      </c>
      <c r="H638" s="1">
        <f t="shared" si="106"/>
        <v>0</v>
      </c>
      <c r="I638" s="1">
        <f t="shared" si="107"/>
        <v>0.1</v>
      </c>
      <c r="K638" t="str">
        <f t="shared" si="101"/>
        <v>GenPopMale</v>
      </c>
      <c r="L638" t="str">
        <f t="shared" si="102"/>
        <v>Uninfected</v>
      </c>
      <c r="M638" t="str">
        <f t="shared" si="103"/>
        <v>Needles</v>
      </c>
      <c r="N638" t="str">
        <f t="shared" si="104"/>
        <v>VL monitoring</v>
      </c>
    </row>
    <row r="639" spans="1:14" x14ac:dyDescent="0.25">
      <c r="A639">
        <f t="shared" si="105"/>
        <v>638</v>
      </c>
      <c r="B639" s="1">
        <f t="shared" si="109"/>
        <v>8</v>
      </c>
      <c r="C639" s="1">
        <f t="shared" si="110"/>
        <v>1</v>
      </c>
      <c r="D639" s="1">
        <v>175</v>
      </c>
      <c r="E639" s="1">
        <v>0</v>
      </c>
      <c r="F639" s="1">
        <v>0</v>
      </c>
      <c r="G639" s="1">
        <f t="shared" si="108"/>
        <v>3</v>
      </c>
      <c r="H639" s="1">
        <f t="shared" si="106"/>
        <v>1</v>
      </c>
      <c r="I639" s="1">
        <f t="shared" si="107"/>
        <v>0.1</v>
      </c>
      <c r="K639" t="str">
        <f t="shared" si="101"/>
        <v>GenPopMale</v>
      </c>
      <c r="L639" t="str">
        <f t="shared" si="102"/>
        <v>Infected untreated</v>
      </c>
      <c r="M639" t="str">
        <f t="shared" si="103"/>
        <v>Needles</v>
      </c>
      <c r="N639" t="str">
        <f t="shared" si="104"/>
        <v>VL monitoring</v>
      </c>
    </row>
    <row r="640" spans="1:14" x14ac:dyDescent="0.25">
      <c r="A640">
        <f t="shared" si="105"/>
        <v>639</v>
      </c>
      <c r="B640" s="1">
        <f t="shared" si="109"/>
        <v>8</v>
      </c>
      <c r="C640" s="1">
        <f t="shared" si="110"/>
        <v>1</v>
      </c>
      <c r="D640" s="1">
        <v>175</v>
      </c>
      <c r="E640" s="1">
        <v>0</v>
      </c>
      <c r="F640" s="1">
        <v>0</v>
      </c>
      <c r="G640" s="1">
        <f t="shared" si="108"/>
        <v>3</v>
      </c>
      <c r="H640" s="1">
        <f t="shared" si="106"/>
        <v>2</v>
      </c>
      <c r="I640" s="1">
        <f t="shared" si="107"/>
        <v>0.1</v>
      </c>
      <c r="K640" t="str">
        <f t="shared" si="101"/>
        <v>GenPopMale</v>
      </c>
      <c r="L640" t="str">
        <f t="shared" si="102"/>
        <v>Infected treated</v>
      </c>
      <c r="M640" t="str">
        <f t="shared" si="103"/>
        <v>Needles</v>
      </c>
      <c r="N640" t="str">
        <f t="shared" si="104"/>
        <v>VL monitoring</v>
      </c>
    </row>
    <row r="641" spans="1:14" x14ac:dyDescent="0.25">
      <c r="A641">
        <f t="shared" si="105"/>
        <v>640</v>
      </c>
      <c r="B641" s="1">
        <f t="shared" si="109"/>
        <v>8</v>
      </c>
      <c r="C641" s="1">
        <f t="shared" si="110"/>
        <v>1</v>
      </c>
      <c r="D641" s="1">
        <v>175</v>
      </c>
      <c r="E641" s="1">
        <v>0</v>
      </c>
      <c r="F641" s="1">
        <v>0</v>
      </c>
      <c r="G641" s="1">
        <f t="shared" si="108"/>
        <v>4</v>
      </c>
      <c r="H641" s="1">
        <f t="shared" si="106"/>
        <v>0</v>
      </c>
      <c r="I641" s="1">
        <f t="shared" si="107"/>
        <v>0.1</v>
      </c>
      <c r="K641" t="str">
        <f t="shared" si="101"/>
        <v>GenPopMale</v>
      </c>
      <c r="L641" t="str">
        <f t="shared" si="102"/>
        <v>Uninfected</v>
      </c>
      <c r="M641" t="str">
        <f t="shared" si="103"/>
        <v>HIV Progression</v>
      </c>
      <c r="N641" t="str">
        <f t="shared" si="104"/>
        <v>VL monitoring</v>
      </c>
    </row>
    <row r="642" spans="1:14" x14ac:dyDescent="0.25">
      <c r="A642">
        <f t="shared" si="105"/>
        <v>641</v>
      </c>
      <c r="B642" s="1">
        <f t="shared" si="109"/>
        <v>8</v>
      </c>
      <c r="C642" s="1">
        <f t="shared" si="110"/>
        <v>1</v>
      </c>
      <c r="D642" s="1">
        <v>175</v>
      </c>
      <c r="E642" s="1">
        <v>0</v>
      </c>
      <c r="F642" s="1">
        <v>0</v>
      </c>
      <c r="G642" s="1">
        <f t="shared" si="108"/>
        <v>4</v>
      </c>
      <c r="H642" s="1">
        <f t="shared" si="106"/>
        <v>1</v>
      </c>
      <c r="I642" s="1">
        <f t="shared" si="107"/>
        <v>0.1</v>
      </c>
      <c r="K642" t="str">
        <f t="shared" si="101"/>
        <v>GenPopMale</v>
      </c>
      <c r="L642" t="str">
        <f t="shared" si="102"/>
        <v>Infected untreated</v>
      </c>
      <c r="M642" t="str">
        <f t="shared" si="103"/>
        <v>HIV Progression</v>
      </c>
      <c r="N642" t="str">
        <f t="shared" si="104"/>
        <v>VL monitoring</v>
      </c>
    </row>
    <row r="643" spans="1:14" x14ac:dyDescent="0.25">
      <c r="A643">
        <f t="shared" si="105"/>
        <v>642</v>
      </c>
      <c r="B643" s="1">
        <f t="shared" si="109"/>
        <v>8</v>
      </c>
      <c r="C643" s="1">
        <f t="shared" si="110"/>
        <v>1</v>
      </c>
      <c r="D643" s="1">
        <v>175</v>
      </c>
      <c r="E643" s="1">
        <v>0.3</v>
      </c>
      <c r="F643" s="1">
        <v>0.05</v>
      </c>
      <c r="G643" s="1">
        <f t="shared" si="108"/>
        <v>4</v>
      </c>
      <c r="H643" s="1">
        <f t="shared" si="106"/>
        <v>2</v>
      </c>
      <c r="I643" s="1">
        <f t="shared" si="107"/>
        <v>0.1</v>
      </c>
      <c r="K643" t="str">
        <f t="shared" ref="K643:K706" si="111">IF(C643=1, "GenPopMale", IF(C643=2,"GenPopFemale", IF(C643=3,"SW",IF(C643=4,"MSM",IF(C643=5, "IDU")))))</f>
        <v>GenPopMale</v>
      </c>
      <c r="L643" t="str">
        <f t="shared" ref="L643:L706" si="112">IF(H643=1,"Infected untreated",IF(H643=0,"Uninfected","Infected treated"))</f>
        <v>Infected treated</v>
      </c>
      <c r="M643" t="str">
        <f t="shared" ref="M643:M706" si="113">IF(G643=1,"Condom use",IF(G643=2,"Partners",IF(G643=3,"Needles",IF(G643=4,"HIV Progression",IF(G643=5,"HIV Mortality")))))</f>
        <v>HIV Progression</v>
      </c>
      <c r="N643" t="str">
        <f t="shared" ref="N643:N706" si="114">IF(B643=1,"Male Circumcision",IF(B643=2,"VCT",IF(B643=3,"Media",IF(B643=4,"SW Programs",IF(B643=5,"NEP",IF(B643=6,"MMT",IF(B643=7,"CD4 Monitoring",IF(B643=8,"VL monitoring"))))))))</f>
        <v>VL monitoring</v>
      </c>
    </row>
    <row r="644" spans="1:14" x14ac:dyDescent="0.25">
      <c r="A644">
        <f t="shared" si="105"/>
        <v>643</v>
      </c>
      <c r="B644" s="1">
        <f t="shared" si="109"/>
        <v>8</v>
      </c>
      <c r="C644" s="1">
        <f t="shared" si="110"/>
        <v>1</v>
      </c>
      <c r="D644" s="1">
        <v>175</v>
      </c>
      <c r="E644" s="1">
        <v>0</v>
      </c>
      <c r="F644" s="1">
        <v>0</v>
      </c>
      <c r="G644" s="1">
        <f t="shared" si="108"/>
        <v>5</v>
      </c>
      <c r="H644" s="1">
        <f t="shared" si="106"/>
        <v>0</v>
      </c>
      <c r="I644" s="1">
        <f t="shared" si="107"/>
        <v>0.1</v>
      </c>
      <c r="K644" t="str">
        <f t="shared" si="111"/>
        <v>GenPopMale</v>
      </c>
      <c r="L644" t="str">
        <f t="shared" si="112"/>
        <v>Uninfected</v>
      </c>
      <c r="M644" t="str">
        <f t="shared" si="113"/>
        <v>HIV Mortality</v>
      </c>
      <c r="N644" t="str">
        <f t="shared" si="114"/>
        <v>VL monitoring</v>
      </c>
    </row>
    <row r="645" spans="1:14" x14ac:dyDescent="0.25">
      <c r="A645">
        <f t="shared" si="105"/>
        <v>644</v>
      </c>
      <c r="B645" s="1">
        <f t="shared" si="109"/>
        <v>8</v>
      </c>
      <c r="C645" s="1">
        <f t="shared" si="110"/>
        <v>1</v>
      </c>
      <c r="D645" s="1">
        <v>175</v>
      </c>
      <c r="E645" s="1">
        <v>0</v>
      </c>
      <c r="F645" s="1">
        <v>0</v>
      </c>
      <c r="G645" s="1">
        <f t="shared" si="108"/>
        <v>5</v>
      </c>
      <c r="H645" s="1">
        <f t="shared" si="106"/>
        <v>1</v>
      </c>
      <c r="I645" s="1">
        <f t="shared" si="107"/>
        <v>0.1</v>
      </c>
      <c r="K645" t="str">
        <f t="shared" si="111"/>
        <v>GenPopMale</v>
      </c>
      <c r="L645" t="str">
        <f t="shared" si="112"/>
        <v>Infected untreated</v>
      </c>
      <c r="M645" t="str">
        <f t="shared" si="113"/>
        <v>HIV Mortality</v>
      </c>
      <c r="N645" t="str">
        <f t="shared" si="114"/>
        <v>VL monitoring</v>
      </c>
    </row>
    <row r="646" spans="1:14" x14ac:dyDescent="0.25">
      <c r="A646">
        <f t="shared" ref="A646:A709" si="115">A645+1</f>
        <v>645</v>
      </c>
      <c r="B646" s="1">
        <f t="shared" si="109"/>
        <v>8</v>
      </c>
      <c r="C646" s="1">
        <f t="shared" si="110"/>
        <v>1</v>
      </c>
      <c r="D646" s="1">
        <v>175</v>
      </c>
      <c r="E646" s="1">
        <v>0.3</v>
      </c>
      <c r="F646" s="1">
        <v>0.05</v>
      </c>
      <c r="G646" s="1">
        <f t="shared" si="108"/>
        <v>5</v>
      </c>
      <c r="H646" s="1">
        <f t="shared" ref="H646:H709" si="116">H643</f>
        <v>2</v>
      </c>
      <c r="I646" s="1">
        <f t="shared" ref="I646:I709" si="117">I645</f>
        <v>0.1</v>
      </c>
      <c r="K646" t="str">
        <f t="shared" si="111"/>
        <v>GenPopMale</v>
      </c>
      <c r="L646" t="str">
        <f t="shared" si="112"/>
        <v>Infected treated</v>
      </c>
      <c r="M646" t="str">
        <f t="shared" si="113"/>
        <v>HIV Mortality</v>
      </c>
      <c r="N646" t="str">
        <f t="shared" si="114"/>
        <v>VL monitoring</v>
      </c>
    </row>
    <row r="647" spans="1:14" x14ac:dyDescent="0.25">
      <c r="A647">
        <f t="shared" si="115"/>
        <v>646</v>
      </c>
      <c r="B647" s="1">
        <f t="shared" si="109"/>
        <v>8</v>
      </c>
      <c r="C647" s="1">
        <f t="shared" si="110"/>
        <v>1</v>
      </c>
      <c r="D647" s="1">
        <v>175</v>
      </c>
      <c r="E647" s="1">
        <v>0</v>
      </c>
      <c r="F647" s="1">
        <v>0</v>
      </c>
      <c r="G647" s="1">
        <f t="shared" si="108"/>
        <v>6</v>
      </c>
      <c r="H647" s="1">
        <f t="shared" si="116"/>
        <v>0</v>
      </c>
      <c r="I647" s="1">
        <f t="shared" si="117"/>
        <v>0.1</v>
      </c>
      <c r="K647" t="str">
        <f t="shared" si="111"/>
        <v>GenPopMale</v>
      </c>
      <c r="L647" t="str">
        <f t="shared" si="112"/>
        <v>Uninfected</v>
      </c>
      <c r="M647" t="b">
        <f t="shared" si="113"/>
        <v>0</v>
      </c>
      <c r="N647" t="str">
        <f t="shared" si="114"/>
        <v>VL monitoring</v>
      </c>
    </row>
    <row r="648" spans="1:14" x14ac:dyDescent="0.25">
      <c r="A648">
        <f t="shared" si="115"/>
        <v>647</v>
      </c>
      <c r="B648" s="1">
        <f t="shared" si="109"/>
        <v>8</v>
      </c>
      <c r="C648" s="1">
        <f t="shared" si="110"/>
        <v>1</v>
      </c>
      <c r="D648" s="1">
        <v>175</v>
      </c>
      <c r="E648" s="1">
        <v>0</v>
      </c>
      <c r="F648" s="1">
        <v>0</v>
      </c>
      <c r="G648" s="1">
        <f t="shared" si="108"/>
        <v>6</v>
      </c>
      <c r="H648" s="1">
        <f t="shared" si="116"/>
        <v>1</v>
      </c>
      <c r="I648" s="1">
        <f t="shared" si="117"/>
        <v>0.1</v>
      </c>
      <c r="K648" t="str">
        <f t="shared" si="111"/>
        <v>GenPopMale</v>
      </c>
      <c r="L648" t="str">
        <f t="shared" si="112"/>
        <v>Infected untreated</v>
      </c>
      <c r="M648" t="b">
        <f t="shared" si="113"/>
        <v>0</v>
      </c>
      <c r="N648" t="str">
        <f t="shared" si="114"/>
        <v>VL monitoring</v>
      </c>
    </row>
    <row r="649" spans="1:14" x14ac:dyDescent="0.25">
      <c r="A649">
        <f t="shared" si="115"/>
        <v>648</v>
      </c>
      <c r="B649" s="1">
        <f t="shared" si="109"/>
        <v>8</v>
      </c>
      <c r="C649" s="1">
        <f t="shared" si="110"/>
        <v>1</v>
      </c>
      <c r="D649" s="1">
        <v>175</v>
      </c>
      <c r="E649" s="1">
        <v>0</v>
      </c>
      <c r="F649" s="1">
        <v>0</v>
      </c>
      <c r="G649" s="1">
        <f t="shared" si="108"/>
        <v>6</v>
      </c>
      <c r="H649" s="1">
        <f t="shared" si="116"/>
        <v>2</v>
      </c>
      <c r="I649" s="1">
        <f t="shared" si="117"/>
        <v>0.1</v>
      </c>
      <c r="K649" t="str">
        <f t="shared" si="111"/>
        <v>GenPopMale</v>
      </c>
      <c r="L649" t="str">
        <f t="shared" si="112"/>
        <v>Infected treated</v>
      </c>
      <c r="M649" t="b">
        <f t="shared" si="113"/>
        <v>0</v>
      </c>
      <c r="N649" t="str">
        <f t="shared" si="114"/>
        <v>VL monitoring</v>
      </c>
    </row>
    <row r="650" spans="1:14" x14ac:dyDescent="0.25">
      <c r="A650">
        <f t="shared" si="115"/>
        <v>649</v>
      </c>
      <c r="B650" s="1">
        <f t="shared" si="109"/>
        <v>8</v>
      </c>
      <c r="C650" s="1">
        <f t="shared" si="110"/>
        <v>2</v>
      </c>
      <c r="D650" s="1">
        <v>175</v>
      </c>
      <c r="E650" s="1">
        <v>0</v>
      </c>
      <c r="F650" s="1">
        <v>0</v>
      </c>
      <c r="G650" s="1">
        <f t="shared" si="108"/>
        <v>1</v>
      </c>
      <c r="H650" s="1">
        <f t="shared" si="116"/>
        <v>0</v>
      </c>
      <c r="I650" s="1">
        <f t="shared" si="117"/>
        <v>0.1</v>
      </c>
      <c r="K650" t="str">
        <f t="shared" si="111"/>
        <v>GenPopFemale</v>
      </c>
      <c r="L650" t="str">
        <f t="shared" si="112"/>
        <v>Uninfected</v>
      </c>
      <c r="M650" t="str">
        <f t="shared" si="113"/>
        <v>Condom use</v>
      </c>
      <c r="N650" t="str">
        <f t="shared" si="114"/>
        <v>VL monitoring</v>
      </c>
    </row>
    <row r="651" spans="1:14" x14ac:dyDescent="0.25">
      <c r="A651">
        <f t="shared" si="115"/>
        <v>650</v>
      </c>
      <c r="B651" s="1">
        <f t="shared" si="109"/>
        <v>8</v>
      </c>
      <c r="C651" s="1">
        <f t="shared" si="110"/>
        <v>2</v>
      </c>
      <c r="D651" s="1">
        <v>175</v>
      </c>
      <c r="E651" s="1">
        <v>0</v>
      </c>
      <c r="F651" s="1">
        <v>0</v>
      </c>
      <c r="G651" s="1">
        <f t="shared" si="108"/>
        <v>1</v>
      </c>
      <c r="H651" s="1">
        <f t="shared" si="116"/>
        <v>1</v>
      </c>
      <c r="I651" s="1">
        <f t="shared" si="117"/>
        <v>0.1</v>
      </c>
      <c r="K651" t="str">
        <f t="shared" si="111"/>
        <v>GenPopFemale</v>
      </c>
      <c r="L651" t="str">
        <f t="shared" si="112"/>
        <v>Infected untreated</v>
      </c>
      <c r="M651" t="str">
        <f t="shared" si="113"/>
        <v>Condom use</v>
      </c>
      <c r="N651" t="str">
        <f t="shared" si="114"/>
        <v>VL monitoring</v>
      </c>
    </row>
    <row r="652" spans="1:14" x14ac:dyDescent="0.25">
      <c r="A652">
        <f t="shared" si="115"/>
        <v>651</v>
      </c>
      <c r="B652" s="1">
        <f t="shared" si="109"/>
        <v>8</v>
      </c>
      <c r="C652" s="1">
        <f t="shared" si="110"/>
        <v>2</v>
      </c>
      <c r="D652" s="1">
        <v>175</v>
      </c>
      <c r="E652" s="1">
        <v>0</v>
      </c>
      <c r="F652" s="1">
        <v>0</v>
      </c>
      <c r="G652" s="1">
        <f t="shared" si="108"/>
        <v>1</v>
      </c>
      <c r="H652" s="1">
        <f t="shared" si="116"/>
        <v>2</v>
      </c>
      <c r="I652" s="1">
        <f t="shared" si="117"/>
        <v>0.1</v>
      </c>
      <c r="K652" t="str">
        <f t="shared" si="111"/>
        <v>GenPopFemale</v>
      </c>
      <c r="L652" t="str">
        <f t="shared" si="112"/>
        <v>Infected treated</v>
      </c>
      <c r="M652" t="str">
        <f t="shared" si="113"/>
        <v>Condom use</v>
      </c>
      <c r="N652" t="str">
        <f t="shared" si="114"/>
        <v>VL monitoring</v>
      </c>
    </row>
    <row r="653" spans="1:14" x14ac:dyDescent="0.25">
      <c r="A653">
        <f t="shared" si="115"/>
        <v>652</v>
      </c>
      <c r="B653" s="1">
        <f t="shared" si="109"/>
        <v>8</v>
      </c>
      <c r="C653" s="1">
        <f t="shared" si="110"/>
        <v>2</v>
      </c>
      <c r="D653" s="1">
        <v>175</v>
      </c>
      <c r="E653" s="1">
        <v>0</v>
      </c>
      <c r="F653" s="1">
        <v>0</v>
      </c>
      <c r="G653" s="1">
        <f t="shared" si="108"/>
        <v>2</v>
      </c>
      <c r="H653" s="1">
        <f t="shared" si="116"/>
        <v>0</v>
      </c>
      <c r="I653" s="1">
        <f t="shared" si="117"/>
        <v>0.1</v>
      </c>
      <c r="K653" t="str">
        <f t="shared" si="111"/>
        <v>GenPopFemale</v>
      </c>
      <c r="L653" t="str">
        <f t="shared" si="112"/>
        <v>Uninfected</v>
      </c>
      <c r="M653" t="str">
        <f t="shared" si="113"/>
        <v>Partners</v>
      </c>
      <c r="N653" t="str">
        <f t="shared" si="114"/>
        <v>VL monitoring</v>
      </c>
    </row>
    <row r="654" spans="1:14" x14ac:dyDescent="0.25">
      <c r="A654">
        <f t="shared" si="115"/>
        <v>653</v>
      </c>
      <c r="B654" s="1">
        <f t="shared" si="109"/>
        <v>8</v>
      </c>
      <c r="C654" s="1">
        <f t="shared" si="110"/>
        <v>2</v>
      </c>
      <c r="D654" s="1">
        <v>175</v>
      </c>
      <c r="E654" s="1">
        <v>0</v>
      </c>
      <c r="F654" s="1">
        <v>0</v>
      </c>
      <c r="G654" s="1">
        <f t="shared" si="108"/>
        <v>2</v>
      </c>
      <c r="H654" s="1">
        <f t="shared" si="116"/>
        <v>1</v>
      </c>
      <c r="I654" s="1">
        <f t="shared" si="117"/>
        <v>0.1</v>
      </c>
      <c r="K654" t="str">
        <f t="shared" si="111"/>
        <v>GenPopFemale</v>
      </c>
      <c r="L654" t="str">
        <f t="shared" si="112"/>
        <v>Infected untreated</v>
      </c>
      <c r="M654" t="str">
        <f t="shared" si="113"/>
        <v>Partners</v>
      </c>
      <c r="N654" t="str">
        <f t="shared" si="114"/>
        <v>VL monitoring</v>
      </c>
    </row>
    <row r="655" spans="1:14" x14ac:dyDescent="0.25">
      <c r="A655">
        <f t="shared" si="115"/>
        <v>654</v>
      </c>
      <c r="B655" s="1">
        <f t="shared" si="109"/>
        <v>8</v>
      </c>
      <c r="C655" s="1">
        <f t="shared" si="110"/>
        <v>2</v>
      </c>
      <c r="D655" s="1">
        <v>175</v>
      </c>
      <c r="E655" s="1">
        <v>0</v>
      </c>
      <c r="F655" s="1">
        <v>0</v>
      </c>
      <c r="G655" s="1">
        <f t="shared" si="108"/>
        <v>2</v>
      </c>
      <c r="H655" s="1">
        <f t="shared" si="116"/>
        <v>2</v>
      </c>
      <c r="I655" s="1">
        <f t="shared" si="117"/>
        <v>0.1</v>
      </c>
      <c r="K655" t="str">
        <f t="shared" si="111"/>
        <v>GenPopFemale</v>
      </c>
      <c r="L655" t="str">
        <f t="shared" si="112"/>
        <v>Infected treated</v>
      </c>
      <c r="M655" t="str">
        <f t="shared" si="113"/>
        <v>Partners</v>
      </c>
      <c r="N655" t="str">
        <f t="shared" si="114"/>
        <v>VL monitoring</v>
      </c>
    </row>
    <row r="656" spans="1:14" x14ac:dyDescent="0.25">
      <c r="A656">
        <f t="shared" si="115"/>
        <v>655</v>
      </c>
      <c r="B656" s="1">
        <f t="shared" si="109"/>
        <v>8</v>
      </c>
      <c r="C656" s="1">
        <f t="shared" si="110"/>
        <v>2</v>
      </c>
      <c r="D656" s="1">
        <v>175</v>
      </c>
      <c r="E656" s="1">
        <v>0</v>
      </c>
      <c r="F656" s="1">
        <v>0</v>
      </c>
      <c r="G656" s="1">
        <f t="shared" si="108"/>
        <v>3</v>
      </c>
      <c r="H656" s="1">
        <f t="shared" si="116"/>
        <v>0</v>
      </c>
      <c r="I656" s="1">
        <f t="shared" si="117"/>
        <v>0.1</v>
      </c>
      <c r="K656" t="str">
        <f t="shared" si="111"/>
        <v>GenPopFemale</v>
      </c>
      <c r="L656" t="str">
        <f t="shared" si="112"/>
        <v>Uninfected</v>
      </c>
      <c r="M656" t="str">
        <f t="shared" si="113"/>
        <v>Needles</v>
      </c>
      <c r="N656" t="str">
        <f t="shared" si="114"/>
        <v>VL monitoring</v>
      </c>
    </row>
    <row r="657" spans="1:14" x14ac:dyDescent="0.25">
      <c r="A657">
        <f t="shared" si="115"/>
        <v>656</v>
      </c>
      <c r="B657" s="1">
        <f t="shared" si="109"/>
        <v>8</v>
      </c>
      <c r="C657" s="1">
        <f t="shared" si="110"/>
        <v>2</v>
      </c>
      <c r="D657" s="1">
        <v>175</v>
      </c>
      <c r="E657" s="1">
        <v>0</v>
      </c>
      <c r="F657" s="1">
        <v>0</v>
      </c>
      <c r="G657" s="1">
        <f t="shared" si="108"/>
        <v>3</v>
      </c>
      <c r="H657" s="1">
        <f t="shared" si="116"/>
        <v>1</v>
      </c>
      <c r="I657" s="1">
        <f t="shared" si="117"/>
        <v>0.1</v>
      </c>
      <c r="K657" t="str">
        <f t="shared" si="111"/>
        <v>GenPopFemale</v>
      </c>
      <c r="L657" t="str">
        <f t="shared" si="112"/>
        <v>Infected untreated</v>
      </c>
      <c r="M657" t="str">
        <f t="shared" si="113"/>
        <v>Needles</v>
      </c>
      <c r="N657" t="str">
        <f t="shared" si="114"/>
        <v>VL monitoring</v>
      </c>
    </row>
    <row r="658" spans="1:14" x14ac:dyDescent="0.25">
      <c r="A658">
        <f t="shared" si="115"/>
        <v>657</v>
      </c>
      <c r="B658" s="1">
        <f t="shared" si="109"/>
        <v>8</v>
      </c>
      <c r="C658" s="1">
        <f t="shared" si="110"/>
        <v>2</v>
      </c>
      <c r="D658" s="1">
        <v>175</v>
      </c>
      <c r="E658" s="1">
        <v>0</v>
      </c>
      <c r="F658" s="1">
        <v>0</v>
      </c>
      <c r="G658" s="1">
        <f t="shared" si="108"/>
        <v>3</v>
      </c>
      <c r="H658" s="1">
        <f t="shared" si="116"/>
        <v>2</v>
      </c>
      <c r="I658" s="1">
        <f t="shared" si="117"/>
        <v>0.1</v>
      </c>
      <c r="K658" t="str">
        <f t="shared" si="111"/>
        <v>GenPopFemale</v>
      </c>
      <c r="L658" t="str">
        <f t="shared" si="112"/>
        <v>Infected treated</v>
      </c>
      <c r="M658" t="str">
        <f t="shared" si="113"/>
        <v>Needles</v>
      </c>
      <c r="N658" t="str">
        <f t="shared" si="114"/>
        <v>VL monitoring</v>
      </c>
    </row>
    <row r="659" spans="1:14" x14ac:dyDescent="0.25">
      <c r="A659">
        <f t="shared" si="115"/>
        <v>658</v>
      </c>
      <c r="B659" s="1">
        <f t="shared" si="109"/>
        <v>8</v>
      </c>
      <c r="C659" s="1">
        <f t="shared" si="110"/>
        <v>2</v>
      </c>
      <c r="D659" s="1">
        <v>175</v>
      </c>
      <c r="E659" s="1">
        <v>0</v>
      </c>
      <c r="F659" s="1">
        <v>0</v>
      </c>
      <c r="G659" s="1">
        <f t="shared" si="108"/>
        <v>4</v>
      </c>
      <c r="H659" s="1">
        <f t="shared" si="116"/>
        <v>0</v>
      </c>
      <c r="I659" s="1">
        <f t="shared" si="117"/>
        <v>0.1</v>
      </c>
      <c r="K659" t="str">
        <f t="shared" si="111"/>
        <v>GenPopFemale</v>
      </c>
      <c r="L659" t="str">
        <f t="shared" si="112"/>
        <v>Uninfected</v>
      </c>
      <c r="M659" t="str">
        <f t="shared" si="113"/>
        <v>HIV Progression</v>
      </c>
      <c r="N659" t="str">
        <f t="shared" si="114"/>
        <v>VL monitoring</v>
      </c>
    </row>
    <row r="660" spans="1:14" x14ac:dyDescent="0.25">
      <c r="A660">
        <f t="shared" si="115"/>
        <v>659</v>
      </c>
      <c r="B660" s="1">
        <f t="shared" si="109"/>
        <v>8</v>
      </c>
      <c r="C660" s="1">
        <f t="shared" si="110"/>
        <v>2</v>
      </c>
      <c r="D660" s="1">
        <v>175</v>
      </c>
      <c r="E660" s="1">
        <v>0</v>
      </c>
      <c r="F660" s="1">
        <v>0</v>
      </c>
      <c r="G660" s="1">
        <f t="shared" si="108"/>
        <v>4</v>
      </c>
      <c r="H660" s="1">
        <f t="shared" si="116"/>
        <v>1</v>
      </c>
      <c r="I660" s="1">
        <f t="shared" si="117"/>
        <v>0.1</v>
      </c>
      <c r="K660" t="str">
        <f t="shared" si="111"/>
        <v>GenPopFemale</v>
      </c>
      <c r="L660" t="str">
        <f t="shared" si="112"/>
        <v>Infected untreated</v>
      </c>
      <c r="M660" t="str">
        <f t="shared" si="113"/>
        <v>HIV Progression</v>
      </c>
      <c r="N660" t="str">
        <f t="shared" si="114"/>
        <v>VL monitoring</v>
      </c>
    </row>
    <row r="661" spans="1:14" x14ac:dyDescent="0.25">
      <c r="A661">
        <f t="shared" si="115"/>
        <v>660</v>
      </c>
      <c r="B661" s="1">
        <f t="shared" si="109"/>
        <v>8</v>
      </c>
      <c r="C661" s="1">
        <f t="shared" si="110"/>
        <v>2</v>
      </c>
      <c r="D661" s="1">
        <v>175</v>
      </c>
      <c r="E661" s="1">
        <v>0.3</v>
      </c>
      <c r="F661" s="1">
        <v>0.05</v>
      </c>
      <c r="G661" s="1">
        <f t="shared" si="108"/>
        <v>4</v>
      </c>
      <c r="H661" s="1">
        <f t="shared" si="116"/>
        <v>2</v>
      </c>
      <c r="I661" s="1">
        <f t="shared" si="117"/>
        <v>0.1</v>
      </c>
      <c r="K661" t="str">
        <f t="shared" si="111"/>
        <v>GenPopFemale</v>
      </c>
      <c r="L661" t="str">
        <f t="shared" si="112"/>
        <v>Infected treated</v>
      </c>
      <c r="M661" t="str">
        <f t="shared" si="113"/>
        <v>HIV Progression</v>
      </c>
      <c r="N661" t="str">
        <f t="shared" si="114"/>
        <v>VL monitoring</v>
      </c>
    </row>
    <row r="662" spans="1:14" x14ac:dyDescent="0.25">
      <c r="A662">
        <f t="shared" si="115"/>
        <v>661</v>
      </c>
      <c r="B662" s="1">
        <f t="shared" si="109"/>
        <v>8</v>
      </c>
      <c r="C662" s="1">
        <f t="shared" si="110"/>
        <v>2</v>
      </c>
      <c r="D662" s="1">
        <v>175</v>
      </c>
      <c r="E662" s="1">
        <v>0</v>
      </c>
      <c r="F662" s="1">
        <v>0</v>
      </c>
      <c r="G662" s="1">
        <f t="shared" si="108"/>
        <v>5</v>
      </c>
      <c r="H662" s="1">
        <f t="shared" si="116"/>
        <v>0</v>
      </c>
      <c r="I662" s="1">
        <f t="shared" si="117"/>
        <v>0.1</v>
      </c>
      <c r="K662" t="str">
        <f t="shared" si="111"/>
        <v>GenPopFemale</v>
      </c>
      <c r="L662" t="str">
        <f t="shared" si="112"/>
        <v>Uninfected</v>
      </c>
      <c r="M662" t="str">
        <f t="shared" si="113"/>
        <v>HIV Mortality</v>
      </c>
      <c r="N662" t="str">
        <f t="shared" si="114"/>
        <v>VL monitoring</v>
      </c>
    </row>
    <row r="663" spans="1:14" x14ac:dyDescent="0.25">
      <c r="A663">
        <f t="shared" si="115"/>
        <v>662</v>
      </c>
      <c r="B663" s="1">
        <f t="shared" si="109"/>
        <v>8</v>
      </c>
      <c r="C663" s="1">
        <f t="shared" si="110"/>
        <v>2</v>
      </c>
      <c r="D663" s="1">
        <v>175</v>
      </c>
      <c r="E663" s="1">
        <v>0</v>
      </c>
      <c r="F663" s="1">
        <v>0</v>
      </c>
      <c r="G663" s="1">
        <f t="shared" si="108"/>
        <v>5</v>
      </c>
      <c r="H663" s="1">
        <f t="shared" si="116"/>
        <v>1</v>
      </c>
      <c r="I663" s="1">
        <f t="shared" si="117"/>
        <v>0.1</v>
      </c>
      <c r="K663" t="str">
        <f t="shared" si="111"/>
        <v>GenPopFemale</v>
      </c>
      <c r="L663" t="str">
        <f t="shared" si="112"/>
        <v>Infected untreated</v>
      </c>
      <c r="M663" t="str">
        <f t="shared" si="113"/>
        <v>HIV Mortality</v>
      </c>
      <c r="N663" t="str">
        <f t="shared" si="114"/>
        <v>VL monitoring</v>
      </c>
    </row>
    <row r="664" spans="1:14" x14ac:dyDescent="0.25">
      <c r="A664">
        <f t="shared" si="115"/>
        <v>663</v>
      </c>
      <c r="B664" s="1">
        <f t="shared" si="109"/>
        <v>8</v>
      </c>
      <c r="C664" s="1">
        <f t="shared" si="110"/>
        <v>2</v>
      </c>
      <c r="D664" s="1">
        <v>175</v>
      </c>
      <c r="E664" s="1">
        <v>0.3</v>
      </c>
      <c r="F664" s="1">
        <v>0.05</v>
      </c>
      <c r="G664" s="1">
        <f t="shared" si="108"/>
        <v>5</v>
      </c>
      <c r="H664" s="1">
        <f t="shared" si="116"/>
        <v>2</v>
      </c>
      <c r="I664" s="1">
        <f t="shared" si="117"/>
        <v>0.1</v>
      </c>
      <c r="K664" t="str">
        <f t="shared" si="111"/>
        <v>GenPopFemale</v>
      </c>
      <c r="L664" t="str">
        <f t="shared" si="112"/>
        <v>Infected treated</v>
      </c>
      <c r="M664" t="str">
        <f t="shared" si="113"/>
        <v>HIV Mortality</v>
      </c>
      <c r="N664" t="str">
        <f t="shared" si="114"/>
        <v>VL monitoring</v>
      </c>
    </row>
    <row r="665" spans="1:14" x14ac:dyDescent="0.25">
      <c r="A665">
        <f t="shared" si="115"/>
        <v>664</v>
      </c>
      <c r="B665" s="1">
        <f t="shared" si="109"/>
        <v>8</v>
      </c>
      <c r="C665" s="1">
        <f t="shared" si="110"/>
        <v>2</v>
      </c>
      <c r="D665" s="1">
        <v>175</v>
      </c>
      <c r="E665" s="1">
        <v>0</v>
      </c>
      <c r="F665" s="1">
        <v>0</v>
      </c>
      <c r="G665" s="1">
        <f t="shared" si="108"/>
        <v>6</v>
      </c>
      <c r="H665" s="1">
        <f t="shared" si="116"/>
        <v>0</v>
      </c>
      <c r="I665" s="1">
        <f t="shared" si="117"/>
        <v>0.1</v>
      </c>
      <c r="K665" t="str">
        <f t="shared" si="111"/>
        <v>GenPopFemale</v>
      </c>
      <c r="L665" t="str">
        <f t="shared" si="112"/>
        <v>Uninfected</v>
      </c>
      <c r="M665" t="b">
        <f t="shared" si="113"/>
        <v>0</v>
      </c>
      <c r="N665" t="str">
        <f t="shared" si="114"/>
        <v>VL monitoring</v>
      </c>
    </row>
    <row r="666" spans="1:14" x14ac:dyDescent="0.25">
      <c r="A666">
        <f t="shared" si="115"/>
        <v>665</v>
      </c>
      <c r="B666" s="1">
        <f t="shared" si="109"/>
        <v>8</v>
      </c>
      <c r="C666" s="1">
        <f t="shared" si="110"/>
        <v>2</v>
      </c>
      <c r="D666" s="1">
        <v>175</v>
      </c>
      <c r="E666" s="1">
        <v>0</v>
      </c>
      <c r="F666" s="1">
        <v>0</v>
      </c>
      <c r="G666" s="1">
        <f t="shared" si="108"/>
        <v>6</v>
      </c>
      <c r="H666" s="1">
        <f t="shared" si="116"/>
        <v>1</v>
      </c>
      <c r="I666" s="1">
        <f t="shared" si="117"/>
        <v>0.1</v>
      </c>
      <c r="K666" t="str">
        <f t="shared" si="111"/>
        <v>GenPopFemale</v>
      </c>
      <c r="L666" t="str">
        <f t="shared" si="112"/>
        <v>Infected untreated</v>
      </c>
      <c r="M666" t="b">
        <f t="shared" si="113"/>
        <v>0</v>
      </c>
      <c r="N666" t="str">
        <f t="shared" si="114"/>
        <v>VL monitoring</v>
      </c>
    </row>
    <row r="667" spans="1:14" x14ac:dyDescent="0.25">
      <c r="A667">
        <f t="shared" si="115"/>
        <v>666</v>
      </c>
      <c r="B667" s="1">
        <f t="shared" si="109"/>
        <v>8</v>
      </c>
      <c r="C667" s="1">
        <f t="shared" si="110"/>
        <v>2</v>
      </c>
      <c r="D667" s="1">
        <v>175</v>
      </c>
      <c r="E667" s="1">
        <v>0</v>
      </c>
      <c r="F667" s="1">
        <v>0</v>
      </c>
      <c r="G667" s="1">
        <f t="shared" ref="G667:G721" si="118">G649</f>
        <v>6</v>
      </c>
      <c r="H667" s="1">
        <f t="shared" si="116"/>
        <v>2</v>
      </c>
      <c r="I667" s="1">
        <f t="shared" si="117"/>
        <v>0.1</v>
      </c>
      <c r="K667" t="str">
        <f t="shared" si="111"/>
        <v>GenPopFemale</v>
      </c>
      <c r="L667" t="str">
        <f t="shared" si="112"/>
        <v>Infected treated</v>
      </c>
      <c r="M667" t="b">
        <f t="shared" si="113"/>
        <v>0</v>
      </c>
      <c r="N667" t="str">
        <f t="shared" si="114"/>
        <v>VL monitoring</v>
      </c>
    </row>
    <row r="668" spans="1:14" x14ac:dyDescent="0.25">
      <c r="A668">
        <f t="shared" si="115"/>
        <v>667</v>
      </c>
      <c r="B668" s="1">
        <f t="shared" si="109"/>
        <v>8</v>
      </c>
      <c r="C668" s="1">
        <f t="shared" si="110"/>
        <v>3</v>
      </c>
      <c r="D668" s="1">
        <v>175</v>
      </c>
      <c r="E668" s="1">
        <v>0</v>
      </c>
      <c r="F668" s="1">
        <v>0</v>
      </c>
      <c r="G668" s="1">
        <f t="shared" si="118"/>
        <v>1</v>
      </c>
      <c r="H668" s="1">
        <f t="shared" si="116"/>
        <v>0</v>
      </c>
      <c r="I668" s="1">
        <f t="shared" si="117"/>
        <v>0.1</v>
      </c>
      <c r="K668" t="str">
        <f t="shared" si="111"/>
        <v>SW</v>
      </c>
      <c r="L668" t="str">
        <f t="shared" si="112"/>
        <v>Uninfected</v>
      </c>
      <c r="M668" t="str">
        <f t="shared" si="113"/>
        <v>Condom use</v>
      </c>
      <c r="N668" t="str">
        <f t="shared" si="114"/>
        <v>VL monitoring</v>
      </c>
    </row>
    <row r="669" spans="1:14" x14ac:dyDescent="0.25">
      <c r="A669">
        <f t="shared" si="115"/>
        <v>668</v>
      </c>
      <c r="B669" s="1">
        <f t="shared" si="109"/>
        <v>8</v>
      </c>
      <c r="C669" s="1">
        <f t="shared" si="110"/>
        <v>3</v>
      </c>
      <c r="D669" s="1">
        <v>175</v>
      </c>
      <c r="E669" s="1">
        <v>0</v>
      </c>
      <c r="F669" s="1">
        <v>0</v>
      </c>
      <c r="G669" s="1">
        <f t="shared" si="118"/>
        <v>1</v>
      </c>
      <c r="H669" s="1">
        <f t="shared" si="116"/>
        <v>1</v>
      </c>
      <c r="I669" s="1">
        <f t="shared" si="117"/>
        <v>0.1</v>
      </c>
      <c r="K669" t="str">
        <f t="shared" si="111"/>
        <v>SW</v>
      </c>
      <c r="L669" t="str">
        <f t="shared" si="112"/>
        <v>Infected untreated</v>
      </c>
      <c r="M669" t="str">
        <f t="shared" si="113"/>
        <v>Condom use</v>
      </c>
      <c r="N669" t="str">
        <f t="shared" si="114"/>
        <v>VL monitoring</v>
      </c>
    </row>
    <row r="670" spans="1:14" x14ac:dyDescent="0.25">
      <c r="A670">
        <f t="shared" si="115"/>
        <v>669</v>
      </c>
      <c r="B670" s="1">
        <f t="shared" si="109"/>
        <v>8</v>
      </c>
      <c r="C670" s="1">
        <f t="shared" si="110"/>
        <v>3</v>
      </c>
      <c r="D670" s="1">
        <v>175</v>
      </c>
      <c r="E670" s="1">
        <v>0</v>
      </c>
      <c r="F670" s="1">
        <v>0</v>
      </c>
      <c r="G670" s="1">
        <f t="shared" si="118"/>
        <v>1</v>
      </c>
      <c r="H670" s="1">
        <f t="shared" si="116"/>
        <v>2</v>
      </c>
      <c r="I670" s="1">
        <f t="shared" si="117"/>
        <v>0.1</v>
      </c>
      <c r="K670" t="str">
        <f t="shared" si="111"/>
        <v>SW</v>
      </c>
      <c r="L670" t="str">
        <f t="shared" si="112"/>
        <v>Infected treated</v>
      </c>
      <c r="M670" t="str">
        <f t="shared" si="113"/>
        <v>Condom use</v>
      </c>
      <c r="N670" t="str">
        <f t="shared" si="114"/>
        <v>VL monitoring</v>
      </c>
    </row>
    <row r="671" spans="1:14" x14ac:dyDescent="0.25">
      <c r="A671">
        <f t="shared" si="115"/>
        <v>670</v>
      </c>
      <c r="B671" s="1">
        <f t="shared" si="109"/>
        <v>8</v>
      </c>
      <c r="C671" s="1">
        <f t="shared" si="110"/>
        <v>3</v>
      </c>
      <c r="D671" s="1">
        <v>175</v>
      </c>
      <c r="E671" s="1">
        <v>0</v>
      </c>
      <c r="F671" s="1">
        <v>0</v>
      </c>
      <c r="G671" s="1">
        <f t="shared" si="118"/>
        <v>2</v>
      </c>
      <c r="H671" s="1">
        <f t="shared" si="116"/>
        <v>0</v>
      </c>
      <c r="I671" s="1">
        <f t="shared" si="117"/>
        <v>0.1</v>
      </c>
      <c r="K671" t="str">
        <f t="shared" si="111"/>
        <v>SW</v>
      </c>
      <c r="L671" t="str">
        <f t="shared" si="112"/>
        <v>Uninfected</v>
      </c>
      <c r="M671" t="str">
        <f t="shared" si="113"/>
        <v>Partners</v>
      </c>
      <c r="N671" t="str">
        <f t="shared" si="114"/>
        <v>VL monitoring</v>
      </c>
    </row>
    <row r="672" spans="1:14" x14ac:dyDescent="0.25">
      <c r="A672">
        <f t="shared" si="115"/>
        <v>671</v>
      </c>
      <c r="B672" s="1">
        <f t="shared" si="109"/>
        <v>8</v>
      </c>
      <c r="C672" s="1">
        <f t="shared" si="110"/>
        <v>3</v>
      </c>
      <c r="D672" s="1">
        <v>175</v>
      </c>
      <c r="E672" s="1">
        <v>0</v>
      </c>
      <c r="F672" s="1">
        <v>0</v>
      </c>
      <c r="G672" s="1">
        <f t="shared" si="118"/>
        <v>2</v>
      </c>
      <c r="H672" s="1">
        <f t="shared" si="116"/>
        <v>1</v>
      </c>
      <c r="I672" s="1">
        <f t="shared" si="117"/>
        <v>0.1</v>
      </c>
      <c r="K672" t="str">
        <f t="shared" si="111"/>
        <v>SW</v>
      </c>
      <c r="L672" t="str">
        <f t="shared" si="112"/>
        <v>Infected untreated</v>
      </c>
      <c r="M672" t="str">
        <f t="shared" si="113"/>
        <v>Partners</v>
      </c>
      <c r="N672" t="str">
        <f t="shared" si="114"/>
        <v>VL monitoring</v>
      </c>
    </row>
    <row r="673" spans="1:14" x14ac:dyDescent="0.25">
      <c r="A673">
        <f t="shared" si="115"/>
        <v>672</v>
      </c>
      <c r="B673" s="1">
        <f t="shared" si="109"/>
        <v>8</v>
      </c>
      <c r="C673" s="1">
        <f t="shared" si="110"/>
        <v>3</v>
      </c>
      <c r="D673" s="1">
        <v>175</v>
      </c>
      <c r="E673" s="1">
        <v>0</v>
      </c>
      <c r="F673" s="1">
        <v>0</v>
      </c>
      <c r="G673" s="1">
        <f t="shared" si="118"/>
        <v>2</v>
      </c>
      <c r="H673" s="1">
        <f t="shared" si="116"/>
        <v>2</v>
      </c>
      <c r="I673" s="1">
        <f t="shared" si="117"/>
        <v>0.1</v>
      </c>
      <c r="K673" t="str">
        <f t="shared" si="111"/>
        <v>SW</v>
      </c>
      <c r="L673" t="str">
        <f t="shared" si="112"/>
        <v>Infected treated</v>
      </c>
      <c r="M673" t="str">
        <f t="shared" si="113"/>
        <v>Partners</v>
      </c>
      <c r="N673" t="str">
        <f t="shared" si="114"/>
        <v>VL monitoring</v>
      </c>
    </row>
    <row r="674" spans="1:14" x14ac:dyDescent="0.25">
      <c r="A674">
        <f t="shared" si="115"/>
        <v>673</v>
      </c>
      <c r="B674" s="1">
        <f t="shared" si="109"/>
        <v>8</v>
      </c>
      <c r="C674" s="1">
        <f t="shared" si="110"/>
        <v>3</v>
      </c>
      <c r="D674" s="1">
        <v>175</v>
      </c>
      <c r="E674" s="1">
        <v>0</v>
      </c>
      <c r="F674" s="1">
        <v>0</v>
      </c>
      <c r="G674" s="1">
        <f t="shared" si="118"/>
        <v>3</v>
      </c>
      <c r="H674" s="1">
        <f t="shared" si="116"/>
        <v>0</v>
      </c>
      <c r="I674" s="1">
        <f t="shared" si="117"/>
        <v>0.1</v>
      </c>
      <c r="K674" t="str">
        <f t="shared" si="111"/>
        <v>SW</v>
      </c>
      <c r="L674" t="str">
        <f t="shared" si="112"/>
        <v>Uninfected</v>
      </c>
      <c r="M674" t="str">
        <f t="shared" si="113"/>
        <v>Needles</v>
      </c>
      <c r="N674" t="str">
        <f t="shared" si="114"/>
        <v>VL monitoring</v>
      </c>
    </row>
    <row r="675" spans="1:14" x14ac:dyDescent="0.25">
      <c r="A675">
        <f t="shared" si="115"/>
        <v>674</v>
      </c>
      <c r="B675" s="1">
        <f>B585+1</f>
        <v>8</v>
      </c>
      <c r="C675" s="1">
        <f>C585</f>
        <v>3</v>
      </c>
      <c r="D675" s="1">
        <v>175</v>
      </c>
      <c r="E675" s="1">
        <v>0</v>
      </c>
      <c r="F675" s="1">
        <v>0</v>
      </c>
      <c r="G675" s="1">
        <f t="shared" si="118"/>
        <v>3</v>
      </c>
      <c r="H675" s="1">
        <f t="shared" si="116"/>
        <v>1</v>
      </c>
      <c r="I675" s="1">
        <f t="shared" si="117"/>
        <v>0.1</v>
      </c>
      <c r="K675" t="str">
        <f t="shared" si="111"/>
        <v>SW</v>
      </c>
      <c r="L675" t="str">
        <f t="shared" si="112"/>
        <v>Infected untreated</v>
      </c>
      <c r="M675" t="str">
        <f t="shared" si="113"/>
        <v>Needles</v>
      </c>
      <c r="N675" t="str">
        <f t="shared" si="114"/>
        <v>VL monitoring</v>
      </c>
    </row>
    <row r="676" spans="1:14" x14ac:dyDescent="0.25">
      <c r="A676">
        <f t="shared" si="115"/>
        <v>675</v>
      </c>
      <c r="B676" s="1">
        <f t="shared" ref="B676:B707" si="119">B586+1</f>
        <v>8</v>
      </c>
      <c r="C676" s="1">
        <f t="shared" ref="C676:C707" si="120">C586</f>
        <v>3</v>
      </c>
      <c r="D676" s="1">
        <v>175</v>
      </c>
      <c r="E676" s="1">
        <v>0</v>
      </c>
      <c r="F676" s="1">
        <v>0</v>
      </c>
      <c r="G676" s="1">
        <f t="shared" si="118"/>
        <v>3</v>
      </c>
      <c r="H676" s="1">
        <f t="shared" si="116"/>
        <v>2</v>
      </c>
      <c r="I676" s="1">
        <f t="shared" si="117"/>
        <v>0.1</v>
      </c>
      <c r="K676" t="str">
        <f t="shared" si="111"/>
        <v>SW</v>
      </c>
      <c r="L676" t="str">
        <f t="shared" si="112"/>
        <v>Infected treated</v>
      </c>
      <c r="M676" t="str">
        <f t="shared" si="113"/>
        <v>Needles</v>
      </c>
      <c r="N676" t="str">
        <f t="shared" si="114"/>
        <v>VL monitoring</v>
      </c>
    </row>
    <row r="677" spans="1:14" x14ac:dyDescent="0.25">
      <c r="A677">
        <f t="shared" si="115"/>
        <v>676</v>
      </c>
      <c r="B677" s="1">
        <f t="shared" si="119"/>
        <v>8</v>
      </c>
      <c r="C677" s="1">
        <f t="shared" si="120"/>
        <v>3</v>
      </c>
      <c r="D677" s="1">
        <v>175</v>
      </c>
      <c r="E677" s="1">
        <v>0</v>
      </c>
      <c r="F677" s="1">
        <v>0</v>
      </c>
      <c r="G677" s="1">
        <f t="shared" si="118"/>
        <v>4</v>
      </c>
      <c r="H677" s="1">
        <f t="shared" si="116"/>
        <v>0</v>
      </c>
      <c r="I677" s="1">
        <f t="shared" si="117"/>
        <v>0.1</v>
      </c>
      <c r="K677" t="str">
        <f t="shared" si="111"/>
        <v>SW</v>
      </c>
      <c r="L677" t="str">
        <f t="shared" si="112"/>
        <v>Uninfected</v>
      </c>
      <c r="M677" t="str">
        <f t="shared" si="113"/>
        <v>HIV Progression</v>
      </c>
      <c r="N677" t="str">
        <f t="shared" si="114"/>
        <v>VL monitoring</v>
      </c>
    </row>
    <row r="678" spans="1:14" x14ac:dyDescent="0.25">
      <c r="A678">
        <f t="shared" si="115"/>
        <v>677</v>
      </c>
      <c r="B678" s="1">
        <f t="shared" si="119"/>
        <v>8</v>
      </c>
      <c r="C678" s="1">
        <f t="shared" si="120"/>
        <v>3</v>
      </c>
      <c r="D678" s="1">
        <v>175</v>
      </c>
      <c r="E678" s="1">
        <v>0</v>
      </c>
      <c r="F678" s="1">
        <v>0</v>
      </c>
      <c r="G678" s="1">
        <f t="shared" si="118"/>
        <v>4</v>
      </c>
      <c r="H678" s="1">
        <f t="shared" si="116"/>
        <v>1</v>
      </c>
      <c r="I678" s="1">
        <f t="shared" si="117"/>
        <v>0.1</v>
      </c>
      <c r="K678" t="str">
        <f t="shared" si="111"/>
        <v>SW</v>
      </c>
      <c r="L678" t="str">
        <f t="shared" si="112"/>
        <v>Infected untreated</v>
      </c>
      <c r="M678" t="str">
        <f t="shared" si="113"/>
        <v>HIV Progression</v>
      </c>
      <c r="N678" t="str">
        <f t="shared" si="114"/>
        <v>VL monitoring</v>
      </c>
    </row>
    <row r="679" spans="1:14" x14ac:dyDescent="0.25">
      <c r="A679">
        <f t="shared" si="115"/>
        <v>678</v>
      </c>
      <c r="B679" s="1">
        <f t="shared" si="119"/>
        <v>8</v>
      </c>
      <c r="C679" s="1">
        <f t="shared" si="120"/>
        <v>3</v>
      </c>
      <c r="D679" s="1">
        <v>175</v>
      </c>
      <c r="E679" s="1">
        <v>0.3</v>
      </c>
      <c r="F679" s="1">
        <v>0.05</v>
      </c>
      <c r="G679" s="1">
        <f t="shared" si="118"/>
        <v>4</v>
      </c>
      <c r="H679" s="1">
        <f t="shared" si="116"/>
        <v>2</v>
      </c>
      <c r="I679" s="1">
        <f t="shared" si="117"/>
        <v>0.1</v>
      </c>
      <c r="K679" t="str">
        <f t="shared" si="111"/>
        <v>SW</v>
      </c>
      <c r="L679" t="str">
        <f t="shared" si="112"/>
        <v>Infected treated</v>
      </c>
      <c r="M679" t="str">
        <f t="shared" si="113"/>
        <v>HIV Progression</v>
      </c>
      <c r="N679" t="str">
        <f t="shared" si="114"/>
        <v>VL monitoring</v>
      </c>
    </row>
    <row r="680" spans="1:14" x14ac:dyDescent="0.25">
      <c r="A680">
        <f t="shared" si="115"/>
        <v>679</v>
      </c>
      <c r="B680" s="1">
        <f t="shared" si="119"/>
        <v>8</v>
      </c>
      <c r="C680" s="1">
        <f t="shared" si="120"/>
        <v>3</v>
      </c>
      <c r="D680" s="1">
        <v>175</v>
      </c>
      <c r="E680" s="1">
        <v>0</v>
      </c>
      <c r="F680" s="1">
        <v>0</v>
      </c>
      <c r="G680" s="1">
        <f t="shared" si="118"/>
        <v>5</v>
      </c>
      <c r="H680" s="1">
        <f t="shared" si="116"/>
        <v>0</v>
      </c>
      <c r="I680" s="1">
        <f t="shared" si="117"/>
        <v>0.1</v>
      </c>
      <c r="K680" t="str">
        <f t="shared" si="111"/>
        <v>SW</v>
      </c>
      <c r="L680" t="str">
        <f t="shared" si="112"/>
        <v>Uninfected</v>
      </c>
      <c r="M680" t="str">
        <f t="shared" si="113"/>
        <v>HIV Mortality</v>
      </c>
      <c r="N680" t="str">
        <f t="shared" si="114"/>
        <v>VL monitoring</v>
      </c>
    </row>
    <row r="681" spans="1:14" x14ac:dyDescent="0.25">
      <c r="A681">
        <f t="shared" si="115"/>
        <v>680</v>
      </c>
      <c r="B681" s="1">
        <f t="shared" si="119"/>
        <v>8</v>
      </c>
      <c r="C681" s="1">
        <f t="shared" si="120"/>
        <v>3</v>
      </c>
      <c r="D681" s="1">
        <v>175</v>
      </c>
      <c r="E681" s="1">
        <v>0</v>
      </c>
      <c r="F681" s="1">
        <v>0</v>
      </c>
      <c r="G681" s="1">
        <f t="shared" si="118"/>
        <v>5</v>
      </c>
      <c r="H681" s="1">
        <f t="shared" si="116"/>
        <v>1</v>
      </c>
      <c r="I681" s="1">
        <f t="shared" si="117"/>
        <v>0.1</v>
      </c>
      <c r="K681" t="str">
        <f t="shared" si="111"/>
        <v>SW</v>
      </c>
      <c r="L681" t="str">
        <f t="shared" si="112"/>
        <v>Infected untreated</v>
      </c>
      <c r="M681" t="str">
        <f t="shared" si="113"/>
        <v>HIV Mortality</v>
      </c>
      <c r="N681" t="str">
        <f t="shared" si="114"/>
        <v>VL monitoring</v>
      </c>
    </row>
    <row r="682" spans="1:14" x14ac:dyDescent="0.25">
      <c r="A682">
        <f t="shared" si="115"/>
        <v>681</v>
      </c>
      <c r="B682" s="1">
        <f t="shared" si="119"/>
        <v>8</v>
      </c>
      <c r="C682" s="1">
        <f t="shared" si="120"/>
        <v>3</v>
      </c>
      <c r="D682" s="1">
        <v>175</v>
      </c>
      <c r="E682" s="1">
        <v>0.3</v>
      </c>
      <c r="F682" s="1">
        <v>0.05</v>
      </c>
      <c r="G682" s="1">
        <f t="shared" si="118"/>
        <v>5</v>
      </c>
      <c r="H682" s="1">
        <f t="shared" si="116"/>
        <v>2</v>
      </c>
      <c r="I682" s="1">
        <f t="shared" si="117"/>
        <v>0.1</v>
      </c>
      <c r="K682" t="str">
        <f t="shared" si="111"/>
        <v>SW</v>
      </c>
      <c r="L682" t="str">
        <f t="shared" si="112"/>
        <v>Infected treated</v>
      </c>
      <c r="M682" t="str">
        <f t="shared" si="113"/>
        <v>HIV Mortality</v>
      </c>
      <c r="N682" t="str">
        <f t="shared" si="114"/>
        <v>VL monitoring</v>
      </c>
    </row>
    <row r="683" spans="1:14" x14ac:dyDescent="0.25">
      <c r="A683">
        <f t="shared" si="115"/>
        <v>682</v>
      </c>
      <c r="B683" s="1">
        <f t="shared" si="119"/>
        <v>8</v>
      </c>
      <c r="C683" s="1">
        <f t="shared" si="120"/>
        <v>3</v>
      </c>
      <c r="D683" s="1">
        <v>175</v>
      </c>
      <c r="E683" s="1">
        <v>0</v>
      </c>
      <c r="F683" s="1">
        <v>0</v>
      </c>
      <c r="G683" s="1">
        <f t="shared" si="118"/>
        <v>6</v>
      </c>
      <c r="H683" s="1">
        <f t="shared" si="116"/>
        <v>0</v>
      </c>
      <c r="I683" s="1">
        <f t="shared" si="117"/>
        <v>0.1</v>
      </c>
      <c r="K683" t="str">
        <f t="shared" si="111"/>
        <v>SW</v>
      </c>
      <c r="L683" t="str">
        <f t="shared" si="112"/>
        <v>Uninfected</v>
      </c>
      <c r="M683" t="b">
        <f t="shared" si="113"/>
        <v>0</v>
      </c>
      <c r="N683" t="str">
        <f t="shared" si="114"/>
        <v>VL monitoring</v>
      </c>
    </row>
    <row r="684" spans="1:14" x14ac:dyDescent="0.25">
      <c r="A684">
        <f t="shared" si="115"/>
        <v>683</v>
      </c>
      <c r="B684" s="1">
        <f t="shared" si="119"/>
        <v>8</v>
      </c>
      <c r="C684" s="1">
        <f t="shared" si="120"/>
        <v>3</v>
      </c>
      <c r="D684" s="1">
        <v>175</v>
      </c>
      <c r="E684" s="1">
        <v>0</v>
      </c>
      <c r="F684" s="1">
        <v>0</v>
      </c>
      <c r="G684" s="1">
        <f t="shared" si="118"/>
        <v>6</v>
      </c>
      <c r="H684" s="1">
        <f t="shared" si="116"/>
        <v>1</v>
      </c>
      <c r="I684" s="1">
        <f t="shared" si="117"/>
        <v>0.1</v>
      </c>
      <c r="K684" t="str">
        <f t="shared" si="111"/>
        <v>SW</v>
      </c>
      <c r="L684" t="str">
        <f t="shared" si="112"/>
        <v>Infected untreated</v>
      </c>
      <c r="M684" t="b">
        <f t="shared" si="113"/>
        <v>0</v>
      </c>
      <c r="N684" t="str">
        <f t="shared" si="114"/>
        <v>VL monitoring</v>
      </c>
    </row>
    <row r="685" spans="1:14" x14ac:dyDescent="0.25">
      <c r="A685">
        <f t="shared" si="115"/>
        <v>684</v>
      </c>
      <c r="B685" s="1">
        <f t="shared" si="119"/>
        <v>8</v>
      </c>
      <c r="C685" s="1">
        <f t="shared" si="120"/>
        <v>3</v>
      </c>
      <c r="D685" s="1">
        <v>175</v>
      </c>
      <c r="E685" s="1">
        <v>0</v>
      </c>
      <c r="F685" s="1">
        <v>0</v>
      </c>
      <c r="G685" s="1">
        <f t="shared" si="118"/>
        <v>6</v>
      </c>
      <c r="H685" s="1">
        <f t="shared" si="116"/>
        <v>2</v>
      </c>
      <c r="I685" s="1">
        <f t="shared" si="117"/>
        <v>0.1</v>
      </c>
      <c r="K685" t="str">
        <f t="shared" si="111"/>
        <v>SW</v>
      </c>
      <c r="L685" t="str">
        <f t="shared" si="112"/>
        <v>Infected treated</v>
      </c>
      <c r="M685" t="b">
        <f t="shared" si="113"/>
        <v>0</v>
      </c>
      <c r="N685" t="str">
        <f t="shared" si="114"/>
        <v>VL monitoring</v>
      </c>
    </row>
    <row r="686" spans="1:14" x14ac:dyDescent="0.25">
      <c r="A686">
        <f t="shared" si="115"/>
        <v>685</v>
      </c>
      <c r="B686" s="1">
        <f t="shared" si="119"/>
        <v>8</v>
      </c>
      <c r="C686" s="1">
        <f t="shared" si="120"/>
        <v>4</v>
      </c>
      <c r="D686" s="1">
        <v>175</v>
      </c>
      <c r="E686" s="1">
        <v>0</v>
      </c>
      <c r="F686" s="1">
        <v>0</v>
      </c>
      <c r="G686" s="1">
        <f t="shared" si="118"/>
        <v>1</v>
      </c>
      <c r="H686" s="1">
        <f t="shared" si="116"/>
        <v>0</v>
      </c>
      <c r="I686" s="1">
        <f t="shared" si="117"/>
        <v>0.1</v>
      </c>
      <c r="K686" t="str">
        <f t="shared" si="111"/>
        <v>MSM</v>
      </c>
      <c r="L686" t="str">
        <f t="shared" si="112"/>
        <v>Uninfected</v>
      </c>
      <c r="M686" t="str">
        <f t="shared" si="113"/>
        <v>Condom use</v>
      </c>
      <c r="N686" t="str">
        <f t="shared" si="114"/>
        <v>VL monitoring</v>
      </c>
    </row>
    <row r="687" spans="1:14" x14ac:dyDescent="0.25">
      <c r="A687">
        <f t="shared" si="115"/>
        <v>686</v>
      </c>
      <c r="B687" s="1">
        <f t="shared" si="119"/>
        <v>8</v>
      </c>
      <c r="C687" s="1">
        <f t="shared" si="120"/>
        <v>4</v>
      </c>
      <c r="D687" s="1">
        <v>175</v>
      </c>
      <c r="E687" s="1">
        <v>0</v>
      </c>
      <c r="F687" s="1">
        <v>0</v>
      </c>
      <c r="G687" s="1">
        <f t="shared" si="118"/>
        <v>1</v>
      </c>
      <c r="H687" s="1">
        <f t="shared" si="116"/>
        <v>1</v>
      </c>
      <c r="I687" s="1">
        <f t="shared" si="117"/>
        <v>0.1</v>
      </c>
      <c r="K687" t="str">
        <f t="shared" si="111"/>
        <v>MSM</v>
      </c>
      <c r="L687" t="str">
        <f t="shared" si="112"/>
        <v>Infected untreated</v>
      </c>
      <c r="M687" t="str">
        <f t="shared" si="113"/>
        <v>Condom use</v>
      </c>
      <c r="N687" t="str">
        <f t="shared" si="114"/>
        <v>VL monitoring</v>
      </c>
    </row>
    <row r="688" spans="1:14" x14ac:dyDescent="0.25">
      <c r="A688">
        <f t="shared" si="115"/>
        <v>687</v>
      </c>
      <c r="B688" s="1">
        <f t="shared" si="119"/>
        <v>8</v>
      </c>
      <c r="C688" s="1">
        <f t="shared" si="120"/>
        <v>4</v>
      </c>
      <c r="D688" s="1">
        <v>175</v>
      </c>
      <c r="E688" s="1">
        <v>0</v>
      </c>
      <c r="F688" s="1">
        <v>0</v>
      </c>
      <c r="G688" s="1">
        <f t="shared" si="118"/>
        <v>1</v>
      </c>
      <c r="H688" s="1">
        <f t="shared" si="116"/>
        <v>2</v>
      </c>
      <c r="I688" s="1">
        <f t="shared" si="117"/>
        <v>0.1</v>
      </c>
      <c r="K688" t="str">
        <f t="shared" si="111"/>
        <v>MSM</v>
      </c>
      <c r="L688" t="str">
        <f t="shared" si="112"/>
        <v>Infected treated</v>
      </c>
      <c r="M688" t="str">
        <f t="shared" si="113"/>
        <v>Condom use</v>
      </c>
      <c r="N688" t="str">
        <f t="shared" si="114"/>
        <v>VL monitoring</v>
      </c>
    </row>
    <row r="689" spans="1:14" x14ac:dyDescent="0.25">
      <c r="A689">
        <f t="shared" si="115"/>
        <v>688</v>
      </c>
      <c r="B689" s="1">
        <f t="shared" si="119"/>
        <v>8</v>
      </c>
      <c r="C689" s="1">
        <f t="shared" si="120"/>
        <v>4</v>
      </c>
      <c r="D689" s="1">
        <v>175</v>
      </c>
      <c r="E689" s="1">
        <v>0</v>
      </c>
      <c r="F689" s="1">
        <v>0</v>
      </c>
      <c r="G689" s="1">
        <f t="shared" si="118"/>
        <v>2</v>
      </c>
      <c r="H689" s="1">
        <f t="shared" si="116"/>
        <v>0</v>
      </c>
      <c r="I689" s="1">
        <f t="shared" si="117"/>
        <v>0.1</v>
      </c>
      <c r="K689" t="str">
        <f t="shared" si="111"/>
        <v>MSM</v>
      </c>
      <c r="L689" t="str">
        <f t="shared" si="112"/>
        <v>Uninfected</v>
      </c>
      <c r="M689" t="str">
        <f t="shared" si="113"/>
        <v>Partners</v>
      </c>
      <c r="N689" t="str">
        <f t="shared" si="114"/>
        <v>VL monitoring</v>
      </c>
    </row>
    <row r="690" spans="1:14" x14ac:dyDescent="0.25">
      <c r="A690">
        <f t="shared" si="115"/>
        <v>689</v>
      </c>
      <c r="B690" s="1">
        <f t="shared" si="119"/>
        <v>8</v>
      </c>
      <c r="C690" s="1">
        <f t="shared" si="120"/>
        <v>4</v>
      </c>
      <c r="D690" s="1">
        <v>175</v>
      </c>
      <c r="E690" s="1">
        <v>0</v>
      </c>
      <c r="F690" s="1">
        <v>0</v>
      </c>
      <c r="G690" s="1">
        <f t="shared" si="118"/>
        <v>2</v>
      </c>
      <c r="H690" s="1">
        <f t="shared" si="116"/>
        <v>1</v>
      </c>
      <c r="I690" s="1">
        <f t="shared" si="117"/>
        <v>0.1</v>
      </c>
      <c r="K690" t="str">
        <f t="shared" si="111"/>
        <v>MSM</v>
      </c>
      <c r="L690" t="str">
        <f t="shared" si="112"/>
        <v>Infected untreated</v>
      </c>
      <c r="M690" t="str">
        <f t="shared" si="113"/>
        <v>Partners</v>
      </c>
      <c r="N690" t="str">
        <f t="shared" si="114"/>
        <v>VL monitoring</v>
      </c>
    </row>
    <row r="691" spans="1:14" x14ac:dyDescent="0.25">
      <c r="A691">
        <f t="shared" si="115"/>
        <v>690</v>
      </c>
      <c r="B691" s="1">
        <f t="shared" si="119"/>
        <v>8</v>
      </c>
      <c r="C691" s="1">
        <f t="shared" si="120"/>
        <v>4</v>
      </c>
      <c r="D691" s="1">
        <v>175</v>
      </c>
      <c r="E691" s="1">
        <v>0</v>
      </c>
      <c r="F691" s="1">
        <v>0</v>
      </c>
      <c r="G691" s="1">
        <f t="shared" si="118"/>
        <v>2</v>
      </c>
      <c r="H691" s="1">
        <f t="shared" si="116"/>
        <v>2</v>
      </c>
      <c r="I691" s="1">
        <f t="shared" si="117"/>
        <v>0.1</v>
      </c>
      <c r="K691" t="str">
        <f t="shared" si="111"/>
        <v>MSM</v>
      </c>
      <c r="L691" t="str">
        <f t="shared" si="112"/>
        <v>Infected treated</v>
      </c>
      <c r="M691" t="str">
        <f t="shared" si="113"/>
        <v>Partners</v>
      </c>
      <c r="N691" t="str">
        <f t="shared" si="114"/>
        <v>VL monitoring</v>
      </c>
    </row>
    <row r="692" spans="1:14" x14ac:dyDescent="0.25">
      <c r="A692">
        <f t="shared" si="115"/>
        <v>691</v>
      </c>
      <c r="B692" s="1">
        <f t="shared" si="119"/>
        <v>8</v>
      </c>
      <c r="C692" s="1">
        <f t="shared" si="120"/>
        <v>4</v>
      </c>
      <c r="D692" s="1">
        <v>175</v>
      </c>
      <c r="E692" s="1">
        <v>0</v>
      </c>
      <c r="F692" s="1">
        <v>0</v>
      </c>
      <c r="G692" s="1">
        <f t="shared" si="118"/>
        <v>3</v>
      </c>
      <c r="H692" s="1">
        <f t="shared" si="116"/>
        <v>0</v>
      </c>
      <c r="I692" s="1">
        <f t="shared" si="117"/>
        <v>0.1</v>
      </c>
      <c r="K692" t="str">
        <f t="shared" si="111"/>
        <v>MSM</v>
      </c>
      <c r="L692" t="str">
        <f t="shared" si="112"/>
        <v>Uninfected</v>
      </c>
      <c r="M692" t="str">
        <f t="shared" si="113"/>
        <v>Needles</v>
      </c>
      <c r="N692" t="str">
        <f t="shared" si="114"/>
        <v>VL monitoring</v>
      </c>
    </row>
    <row r="693" spans="1:14" x14ac:dyDescent="0.25">
      <c r="A693">
        <f t="shared" si="115"/>
        <v>692</v>
      </c>
      <c r="B693" s="1">
        <f t="shared" si="119"/>
        <v>8</v>
      </c>
      <c r="C693" s="1">
        <f t="shared" si="120"/>
        <v>4</v>
      </c>
      <c r="D693" s="1">
        <v>175</v>
      </c>
      <c r="E693" s="1">
        <v>0</v>
      </c>
      <c r="F693" s="1">
        <v>0</v>
      </c>
      <c r="G693" s="1">
        <f t="shared" si="118"/>
        <v>3</v>
      </c>
      <c r="H693" s="1">
        <f t="shared" si="116"/>
        <v>1</v>
      </c>
      <c r="I693" s="1">
        <f t="shared" si="117"/>
        <v>0.1</v>
      </c>
      <c r="K693" t="str">
        <f t="shared" si="111"/>
        <v>MSM</v>
      </c>
      <c r="L693" t="str">
        <f t="shared" si="112"/>
        <v>Infected untreated</v>
      </c>
      <c r="M693" t="str">
        <f t="shared" si="113"/>
        <v>Needles</v>
      </c>
      <c r="N693" t="str">
        <f t="shared" si="114"/>
        <v>VL monitoring</v>
      </c>
    </row>
    <row r="694" spans="1:14" x14ac:dyDescent="0.25">
      <c r="A694">
        <f t="shared" si="115"/>
        <v>693</v>
      </c>
      <c r="B694" s="1">
        <f t="shared" si="119"/>
        <v>8</v>
      </c>
      <c r="C694" s="1">
        <f t="shared" si="120"/>
        <v>4</v>
      </c>
      <c r="D694" s="1">
        <v>175</v>
      </c>
      <c r="E694" s="1">
        <v>0</v>
      </c>
      <c r="F694" s="1">
        <v>0</v>
      </c>
      <c r="G694" s="1">
        <f t="shared" si="118"/>
        <v>3</v>
      </c>
      <c r="H694" s="1">
        <f t="shared" si="116"/>
        <v>2</v>
      </c>
      <c r="I694" s="1">
        <f t="shared" si="117"/>
        <v>0.1</v>
      </c>
      <c r="K694" t="str">
        <f t="shared" si="111"/>
        <v>MSM</v>
      </c>
      <c r="L694" t="str">
        <f t="shared" si="112"/>
        <v>Infected treated</v>
      </c>
      <c r="M694" t="str">
        <f t="shared" si="113"/>
        <v>Needles</v>
      </c>
      <c r="N694" t="str">
        <f t="shared" si="114"/>
        <v>VL monitoring</v>
      </c>
    </row>
    <row r="695" spans="1:14" x14ac:dyDescent="0.25">
      <c r="A695">
        <f t="shared" si="115"/>
        <v>694</v>
      </c>
      <c r="B695" s="1">
        <f t="shared" si="119"/>
        <v>8</v>
      </c>
      <c r="C695" s="1">
        <f t="shared" si="120"/>
        <v>4</v>
      </c>
      <c r="D695" s="1">
        <v>175</v>
      </c>
      <c r="E695" s="1">
        <v>0</v>
      </c>
      <c r="F695" s="1">
        <v>0</v>
      </c>
      <c r="G695" s="1">
        <f t="shared" si="118"/>
        <v>4</v>
      </c>
      <c r="H695" s="1">
        <f t="shared" si="116"/>
        <v>0</v>
      </c>
      <c r="I695" s="1">
        <f t="shared" si="117"/>
        <v>0.1</v>
      </c>
      <c r="K695" t="str">
        <f t="shared" si="111"/>
        <v>MSM</v>
      </c>
      <c r="L695" t="str">
        <f t="shared" si="112"/>
        <v>Uninfected</v>
      </c>
      <c r="M695" t="str">
        <f t="shared" si="113"/>
        <v>HIV Progression</v>
      </c>
      <c r="N695" t="str">
        <f t="shared" si="114"/>
        <v>VL monitoring</v>
      </c>
    </row>
    <row r="696" spans="1:14" x14ac:dyDescent="0.25">
      <c r="A696">
        <f t="shared" si="115"/>
        <v>695</v>
      </c>
      <c r="B696" s="1">
        <f t="shared" si="119"/>
        <v>8</v>
      </c>
      <c r="C696" s="1">
        <f t="shared" si="120"/>
        <v>4</v>
      </c>
      <c r="D696" s="1">
        <v>175</v>
      </c>
      <c r="E696" s="1">
        <v>0</v>
      </c>
      <c r="F696" s="1">
        <v>0</v>
      </c>
      <c r="G696" s="1">
        <f t="shared" si="118"/>
        <v>4</v>
      </c>
      <c r="H696" s="1">
        <f t="shared" si="116"/>
        <v>1</v>
      </c>
      <c r="I696" s="1">
        <f t="shared" si="117"/>
        <v>0.1</v>
      </c>
      <c r="K696" t="str">
        <f t="shared" si="111"/>
        <v>MSM</v>
      </c>
      <c r="L696" t="str">
        <f t="shared" si="112"/>
        <v>Infected untreated</v>
      </c>
      <c r="M696" t="str">
        <f t="shared" si="113"/>
        <v>HIV Progression</v>
      </c>
      <c r="N696" t="str">
        <f t="shared" si="114"/>
        <v>VL monitoring</v>
      </c>
    </row>
    <row r="697" spans="1:14" x14ac:dyDescent="0.25">
      <c r="A697">
        <f t="shared" si="115"/>
        <v>696</v>
      </c>
      <c r="B697" s="1">
        <f t="shared" si="119"/>
        <v>8</v>
      </c>
      <c r="C697" s="1">
        <f t="shared" si="120"/>
        <v>4</v>
      </c>
      <c r="D697" s="1">
        <v>175</v>
      </c>
      <c r="E697" s="1">
        <v>0.3</v>
      </c>
      <c r="F697" s="1">
        <v>0.05</v>
      </c>
      <c r="G697" s="1">
        <f t="shared" si="118"/>
        <v>4</v>
      </c>
      <c r="H697" s="1">
        <f t="shared" si="116"/>
        <v>2</v>
      </c>
      <c r="I697" s="1">
        <f t="shared" si="117"/>
        <v>0.1</v>
      </c>
      <c r="K697" t="str">
        <f t="shared" si="111"/>
        <v>MSM</v>
      </c>
      <c r="L697" t="str">
        <f t="shared" si="112"/>
        <v>Infected treated</v>
      </c>
      <c r="M697" t="str">
        <f t="shared" si="113"/>
        <v>HIV Progression</v>
      </c>
      <c r="N697" t="str">
        <f t="shared" si="114"/>
        <v>VL monitoring</v>
      </c>
    </row>
    <row r="698" spans="1:14" x14ac:dyDescent="0.25">
      <c r="A698">
        <f t="shared" si="115"/>
        <v>697</v>
      </c>
      <c r="B698" s="1">
        <f t="shared" si="119"/>
        <v>8</v>
      </c>
      <c r="C698" s="1">
        <f t="shared" si="120"/>
        <v>4</v>
      </c>
      <c r="D698" s="1">
        <v>175</v>
      </c>
      <c r="E698" s="1">
        <v>0</v>
      </c>
      <c r="F698" s="1">
        <v>0</v>
      </c>
      <c r="G698" s="1">
        <f t="shared" si="118"/>
        <v>5</v>
      </c>
      <c r="H698" s="1">
        <f t="shared" si="116"/>
        <v>0</v>
      </c>
      <c r="I698" s="1">
        <f t="shared" si="117"/>
        <v>0.1</v>
      </c>
      <c r="K698" t="str">
        <f t="shared" si="111"/>
        <v>MSM</v>
      </c>
      <c r="L698" t="str">
        <f t="shared" si="112"/>
        <v>Uninfected</v>
      </c>
      <c r="M698" t="str">
        <f t="shared" si="113"/>
        <v>HIV Mortality</v>
      </c>
      <c r="N698" t="str">
        <f t="shared" si="114"/>
        <v>VL monitoring</v>
      </c>
    </row>
    <row r="699" spans="1:14" x14ac:dyDescent="0.25">
      <c r="A699">
        <f t="shared" si="115"/>
        <v>698</v>
      </c>
      <c r="B699" s="1">
        <f t="shared" si="119"/>
        <v>8</v>
      </c>
      <c r="C699" s="1">
        <f t="shared" si="120"/>
        <v>4</v>
      </c>
      <c r="D699" s="1">
        <v>175</v>
      </c>
      <c r="E699" s="1">
        <v>0</v>
      </c>
      <c r="F699" s="1">
        <v>0</v>
      </c>
      <c r="G699" s="1">
        <f t="shared" si="118"/>
        <v>5</v>
      </c>
      <c r="H699" s="1">
        <f t="shared" si="116"/>
        <v>1</v>
      </c>
      <c r="I699" s="1">
        <f t="shared" si="117"/>
        <v>0.1</v>
      </c>
      <c r="K699" t="str">
        <f t="shared" si="111"/>
        <v>MSM</v>
      </c>
      <c r="L699" t="str">
        <f t="shared" si="112"/>
        <v>Infected untreated</v>
      </c>
      <c r="M699" t="str">
        <f t="shared" si="113"/>
        <v>HIV Mortality</v>
      </c>
      <c r="N699" t="str">
        <f t="shared" si="114"/>
        <v>VL monitoring</v>
      </c>
    </row>
    <row r="700" spans="1:14" x14ac:dyDescent="0.25">
      <c r="A700">
        <f t="shared" si="115"/>
        <v>699</v>
      </c>
      <c r="B700" s="1">
        <f t="shared" si="119"/>
        <v>8</v>
      </c>
      <c r="C700" s="1">
        <f t="shared" si="120"/>
        <v>4</v>
      </c>
      <c r="D700" s="1">
        <v>175</v>
      </c>
      <c r="E700" s="1">
        <v>0.3</v>
      </c>
      <c r="F700" s="1">
        <v>0.05</v>
      </c>
      <c r="G700" s="1">
        <f t="shared" si="118"/>
        <v>5</v>
      </c>
      <c r="H700" s="1">
        <f t="shared" si="116"/>
        <v>2</v>
      </c>
      <c r="I700" s="1">
        <f t="shared" si="117"/>
        <v>0.1</v>
      </c>
      <c r="K700" t="str">
        <f t="shared" si="111"/>
        <v>MSM</v>
      </c>
      <c r="L700" t="str">
        <f t="shared" si="112"/>
        <v>Infected treated</v>
      </c>
      <c r="M700" t="str">
        <f t="shared" si="113"/>
        <v>HIV Mortality</v>
      </c>
      <c r="N700" t="str">
        <f t="shared" si="114"/>
        <v>VL monitoring</v>
      </c>
    </row>
    <row r="701" spans="1:14" x14ac:dyDescent="0.25">
      <c r="A701">
        <f t="shared" si="115"/>
        <v>700</v>
      </c>
      <c r="B701" s="1">
        <f t="shared" si="119"/>
        <v>8</v>
      </c>
      <c r="C701" s="1">
        <f t="shared" si="120"/>
        <v>4</v>
      </c>
      <c r="D701" s="1">
        <v>175</v>
      </c>
      <c r="E701" s="1">
        <v>0</v>
      </c>
      <c r="F701" s="1">
        <v>0</v>
      </c>
      <c r="G701" s="1">
        <f t="shared" si="118"/>
        <v>6</v>
      </c>
      <c r="H701" s="1">
        <f t="shared" si="116"/>
        <v>0</v>
      </c>
      <c r="I701" s="1">
        <f t="shared" si="117"/>
        <v>0.1</v>
      </c>
      <c r="K701" t="str">
        <f t="shared" si="111"/>
        <v>MSM</v>
      </c>
      <c r="L701" t="str">
        <f t="shared" si="112"/>
        <v>Uninfected</v>
      </c>
      <c r="M701" t="b">
        <f t="shared" si="113"/>
        <v>0</v>
      </c>
      <c r="N701" t="str">
        <f t="shared" si="114"/>
        <v>VL monitoring</v>
      </c>
    </row>
    <row r="702" spans="1:14" x14ac:dyDescent="0.25">
      <c r="A702">
        <f t="shared" si="115"/>
        <v>701</v>
      </c>
      <c r="B702" s="1">
        <f t="shared" si="119"/>
        <v>8</v>
      </c>
      <c r="C702" s="1">
        <f t="shared" si="120"/>
        <v>4</v>
      </c>
      <c r="D702" s="1">
        <v>175</v>
      </c>
      <c r="E702" s="1">
        <v>0</v>
      </c>
      <c r="F702" s="1">
        <v>0</v>
      </c>
      <c r="G702" s="1">
        <f t="shared" si="118"/>
        <v>6</v>
      </c>
      <c r="H702" s="1">
        <f t="shared" si="116"/>
        <v>1</v>
      </c>
      <c r="I702" s="1">
        <f t="shared" si="117"/>
        <v>0.1</v>
      </c>
      <c r="K702" t="str">
        <f t="shared" si="111"/>
        <v>MSM</v>
      </c>
      <c r="L702" t="str">
        <f t="shared" si="112"/>
        <v>Infected untreated</v>
      </c>
      <c r="M702" t="b">
        <f t="shared" si="113"/>
        <v>0</v>
      </c>
      <c r="N702" t="str">
        <f t="shared" si="114"/>
        <v>VL monitoring</v>
      </c>
    </row>
    <row r="703" spans="1:14" x14ac:dyDescent="0.25">
      <c r="A703">
        <f t="shared" si="115"/>
        <v>702</v>
      </c>
      <c r="B703" s="1">
        <f t="shared" si="119"/>
        <v>8</v>
      </c>
      <c r="C703" s="1">
        <f t="shared" si="120"/>
        <v>4</v>
      </c>
      <c r="D703" s="1">
        <v>175</v>
      </c>
      <c r="E703" s="1">
        <v>0</v>
      </c>
      <c r="F703" s="1">
        <v>0</v>
      </c>
      <c r="G703" s="1">
        <f t="shared" si="118"/>
        <v>6</v>
      </c>
      <c r="H703" s="1">
        <f t="shared" si="116"/>
        <v>2</v>
      </c>
      <c r="I703" s="1">
        <f t="shared" si="117"/>
        <v>0.1</v>
      </c>
      <c r="K703" t="str">
        <f t="shared" si="111"/>
        <v>MSM</v>
      </c>
      <c r="L703" t="str">
        <f t="shared" si="112"/>
        <v>Infected treated</v>
      </c>
      <c r="M703" t="b">
        <f t="shared" si="113"/>
        <v>0</v>
      </c>
      <c r="N703" t="str">
        <f t="shared" si="114"/>
        <v>VL monitoring</v>
      </c>
    </row>
    <row r="704" spans="1:14" x14ac:dyDescent="0.25">
      <c r="A704">
        <f t="shared" si="115"/>
        <v>703</v>
      </c>
      <c r="B704" s="1">
        <f t="shared" si="119"/>
        <v>8</v>
      </c>
      <c r="C704" s="1">
        <f t="shared" si="120"/>
        <v>5</v>
      </c>
      <c r="D704" s="1">
        <v>175</v>
      </c>
      <c r="E704" s="1">
        <v>0</v>
      </c>
      <c r="F704" s="1">
        <v>0</v>
      </c>
      <c r="G704" s="1">
        <f t="shared" si="118"/>
        <v>1</v>
      </c>
      <c r="H704" s="1">
        <f t="shared" si="116"/>
        <v>0</v>
      </c>
      <c r="I704" s="1">
        <f t="shared" si="117"/>
        <v>0.1</v>
      </c>
      <c r="K704" t="str">
        <f t="shared" si="111"/>
        <v>IDU</v>
      </c>
      <c r="L704" t="str">
        <f t="shared" si="112"/>
        <v>Uninfected</v>
      </c>
      <c r="M704" t="str">
        <f t="shared" si="113"/>
        <v>Condom use</v>
      </c>
      <c r="N704" t="str">
        <f t="shared" si="114"/>
        <v>VL monitoring</v>
      </c>
    </row>
    <row r="705" spans="1:14" x14ac:dyDescent="0.25">
      <c r="A705">
        <f t="shared" si="115"/>
        <v>704</v>
      </c>
      <c r="B705" s="1">
        <f t="shared" si="119"/>
        <v>8</v>
      </c>
      <c r="C705" s="1">
        <f t="shared" si="120"/>
        <v>5</v>
      </c>
      <c r="D705" s="1">
        <v>175</v>
      </c>
      <c r="E705" s="1">
        <v>0</v>
      </c>
      <c r="F705" s="1">
        <v>0</v>
      </c>
      <c r="G705" s="1">
        <f t="shared" si="118"/>
        <v>1</v>
      </c>
      <c r="H705" s="1">
        <f t="shared" si="116"/>
        <v>1</v>
      </c>
      <c r="I705" s="1">
        <f t="shared" si="117"/>
        <v>0.1</v>
      </c>
      <c r="K705" t="str">
        <f t="shared" si="111"/>
        <v>IDU</v>
      </c>
      <c r="L705" t="str">
        <f t="shared" si="112"/>
        <v>Infected untreated</v>
      </c>
      <c r="M705" t="str">
        <f t="shared" si="113"/>
        <v>Condom use</v>
      </c>
      <c r="N705" t="str">
        <f t="shared" si="114"/>
        <v>VL monitoring</v>
      </c>
    </row>
    <row r="706" spans="1:14" x14ac:dyDescent="0.25">
      <c r="A706">
        <f t="shared" si="115"/>
        <v>705</v>
      </c>
      <c r="B706" s="1">
        <f t="shared" si="119"/>
        <v>8</v>
      </c>
      <c r="C706" s="1">
        <f t="shared" si="120"/>
        <v>5</v>
      </c>
      <c r="D706" s="1">
        <v>175</v>
      </c>
      <c r="E706" s="1">
        <v>0</v>
      </c>
      <c r="F706" s="1">
        <v>0</v>
      </c>
      <c r="G706" s="1">
        <f t="shared" si="118"/>
        <v>1</v>
      </c>
      <c r="H706" s="1">
        <f t="shared" si="116"/>
        <v>2</v>
      </c>
      <c r="I706" s="1">
        <f t="shared" si="117"/>
        <v>0.1</v>
      </c>
      <c r="K706" t="str">
        <f t="shared" si="111"/>
        <v>IDU</v>
      </c>
      <c r="L706" t="str">
        <f t="shared" si="112"/>
        <v>Infected treated</v>
      </c>
      <c r="M706" t="str">
        <f t="shared" si="113"/>
        <v>Condom use</v>
      </c>
      <c r="N706" t="str">
        <f t="shared" si="114"/>
        <v>VL monitoring</v>
      </c>
    </row>
    <row r="707" spans="1:14" x14ac:dyDescent="0.25">
      <c r="A707">
        <f t="shared" si="115"/>
        <v>706</v>
      </c>
      <c r="B707" s="1">
        <f t="shared" si="119"/>
        <v>8</v>
      </c>
      <c r="C707" s="1">
        <f t="shared" si="120"/>
        <v>5</v>
      </c>
      <c r="D707" s="1">
        <v>175</v>
      </c>
      <c r="E707" s="1">
        <v>0</v>
      </c>
      <c r="F707" s="1">
        <v>0</v>
      </c>
      <c r="G707" s="1">
        <f t="shared" si="118"/>
        <v>2</v>
      </c>
      <c r="H707" s="1">
        <f t="shared" si="116"/>
        <v>0</v>
      </c>
      <c r="I707" s="1">
        <f t="shared" si="117"/>
        <v>0.1</v>
      </c>
      <c r="K707" t="str">
        <f t="shared" ref="K707:K721" si="121">IF(C707=1, "GenPopMale", IF(C707=2,"GenPopFemale", IF(C707=3,"SW",IF(C707=4,"MSM",IF(C707=5, "IDU")))))</f>
        <v>IDU</v>
      </c>
      <c r="L707" t="str">
        <f t="shared" ref="L707:L721" si="122">IF(H707=1,"Infected untreated",IF(H707=0,"Uninfected","Infected treated"))</f>
        <v>Uninfected</v>
      </c>
      <c r="M707" t="str">
        <f t="shared" ref="M707:M721" si="123">IF(G707=1,"Condom use",IF(G707=2,"Partners",IF(G707=3,"Needles",IF(G707=4,"HIV Progression",IF(G707=5,"HIV Mortality")))))</f>
        <v>Partners</v>
      </c>
      <c r="N707" t="str">
        <f t="shared" ref="N707:N721" si="124">IF(B707=1,"Male Circumcision",IF(B707=2,"VCT",IF(B707=3,"Media",IF(B707=4,"SW Programs",IF(B707=5,"NEP",IF(B707=6,"MMT",IF(B707=7,"CD4 Monitoring",IF(B707=8,"VL monitoring"))))))))</f>
        <v>VL monitoring</v>
      </c>
    </row>
    <row r="708" spans="1:14" x14ac:dyDescent="0.25">
      <c r="A708">
        <f t="shared" si="115"/>
        <v>707</v>
      </c>
      <c r="B708" s="1">
        <f>B618+1</f>
        <v>8</v>
      </c>
      <c r="C708" s="1">
        <f>C618</f>
        <v>5</v>
      </c>
      <c r="D708" s="1">
        <v>175</v>
      </c>
      <c r="E708" s="1">
        <v>0</v>
      </c>
      <c r="F708" s="1">
        <v>0</v>
      </c>
      <c r="G708" s="1">
        <f t="shared" si="118"/>
        <v>2</v>
      </c>
      <c r="H708" s="1">
        <f t="shared" si="116"/>
        <v>1</v>
      </c>
      <c r="I708" s="1">
        <f t="shared" si="117"/>
        <v>0.1</v>
      </c>
      <c r="K708" t="str">
        <f t="shared" si="121"/>
        <v>IDU</v>
      </c>
      <c r="L708" t="str">
        <f t="shared" si="122"/>
        <v>Infected untreated</v>
      </c>
      <c r="M708" t="str">
        <f t="shared" si="123"/>
        <v>Partners</v>
      </c>
      <c r="N708" t="str">
        <f t="shared" si="124"/>
        <v>VL monitoring</v>
      </c>
    </row>
    <row r="709" spans="1:14" x14ac:dyDescent="0.25">
      <c r="A709">
        <f t="shared" si="115"/>
        <v>708</v>
      </c>
      <c r="B709" s="1">
        <f>B619+1</f>
        <v>8</v>
      </c>
      <c r="C709" s="1">
        <f>C619</f>
        <v>5</v>
      </c>
      <c r="D709" s="1">
        <v>175</v>
      </c>
      <c r="E709" s="1">
        <v>0</v>
      </c>
      <c r="F709" s="1">
        <v>0</v>
      </c>
      <c r="G709" s="1">
        <f t="shared" si="118"/>
        <v>2</v>
      </c>
      <c r="H709" s="1">
        <f t="shared" si="116"/>
        <v>2</v>
      </c>
      <c r="I709" s="1">
        <f t="shared" si="117"/>
        <v>0.1</v>
      </c>
      <c r="K709" t="str">
        <f t="shared" si="121"/>
        <v>IDU</v>
      </c>
      <c r="L709" t="str">
        <f t="shared" si="122"/>
        <v>Infected treated</v>
      </c>
      <c r="M709" t="str">
        <f t="shared" si="123"/>
        <v>Partners</v>
      </c>
      <c r="N709" t="str">
        <f t="shared" si="124"/>
        <v>VL monitoring</v>
      </c>
    </row>
    <row r="710" spans="1:14" x14ac:dyDescent="0.25">
      <c r="A710">
        <f t="shared" ref="A710:A721" si="125">A709+1</f>
        <v>709</v>
      </c>
      <c r="B710" s="1">
        <f t="shared" ref="B710:B721" si="126">B620+1</f>
        <v>8</v>
      </c>
      <c r="C710" s="1">
        <f t="shared" ref="C710:C721" si="127">C620</f>
        <v>5</v>
      </c>
      <c r="D710" s="1">
        <v>175</v>
      </c>
      <c r="E710" s="1">
        <v>0</v>
      </c>
      <c r="F710" s="1">
        <v>0</v>
      </c>
      <c r="G710" s="1">
        <f t="shared" si="118"/>
        <v>3</v>
      </c>
      <c r="H710" s="1">
        <f t="shared" ref="H710:H721" si="128">H707</f>
        <v>0</v>
      </c>
      <c r="I710" s="1">
        <f t="shared" ref="I710:I721" si="129">I709</f>
        <v>0.1</v>
      </c>
      <c r="K710" t="str">
        <f t="shared" si="121"/>
        <v>IDU</v>
      </c>
      <c r="L710" t="str">
        <f t="shared" si="122"/>
        <v>Uninfected</v>
      </c>
      <c r="M710" t="str">
        <f t="shared" si="123"/>
        <v>Needles</v>
      </c>
      <c r="N710" t="str">
        <f t="shared" si="124"/>
        <v>VL monitoring</v>
      </c>
    </row>
    <row r="711" spans="1:14" x14ac:dyDescent="0.25">
      <c r="A711">
        <f t="shared" si="125"/>
        <v>710</v>
      </c>
      <c r="B711" s="1">
        <f t="shared" si="126"/>
        <v>8</v>
      </c>
      <c r="C711" s="1">
        <f t="shared" si="127"/>
        <v>5</v>
      </c>
      <c r="D711" s="1">
        <v>175</v>
      </c>
      <c r="E711" s="1">
        <v>0</v>
      </c>
      <c r="F711" s="1">
        <v>0</v>
      </c>
      <c r="G711" s="1">
        <f t="shared" si="118"/>
        <v>3</v>
      </c>
      <c r="H711" s="1">
        <f t="shared" si="128"/>
        <v>1</v>
      </c>
      <c r="I711" s="1">
        <f t="shared" si="129"/>
        <v>0.1</v>
      </c>
      <c r="K711" t="str">
        <f t="shared" si="121"/>
        <v>IDU</v>
      </c>
      <c r="L711" t="str">
        <f t="shared" si="122"/>
        <v>Infected untreated</v>
      </c>
      <c r="M711" t="str">
        <f t="shared" si="123"/>
        <v>Needles</v>
      </c>
      <c r="N711" t="str">
        <f t="shared" si="124"/>
        <v>VL monitoring</v>
      </c>
    </row>
    <row r="712" spans="1:14" x14ac:dyDescent="0.25">
      <c r="A712">
        <f t="shared" si="125"/>
        <v>711</v>
      </c>
      <c r="B712" s="1">
        <f t="shared" si="126"/>
        <v>8</v>
      </c>
      <c r="C712" s="1">
        <f t="shared" si="127"/>
        <v>5</v>
      </c>
      <c r="D712" s="1">
        <v>175</v>
      </c>
      <c r="E712" s="1">
        <v>0</v>
      </c>
      <c r="F712" s="1">
        <v>0</v>
      </c>
      <c r="G712" s="1">
        <f t="shared" si="118"/>
        <v>3</v>
      </c>
      <c r="H712" s="1">
        <f t="shared" si="128"/>
        <v>2</v>
      </c>
      <c r="I712" s="1">
        <f t="shared" si="129"/>
        <v>0.1</v>
      </c>
      <c r="K712" t="str">
        <f t="shared" si="121"/>
        <v>IDU</v>
      </c>
      <c r="L712" t="str">
        <f t="shared" si="122"/>
        <v>Infected treated</v>
      </c>
      <c r="M712" t="str">
        <f t="shared" si="123"/>
        <v>Needles</v>
      </c>
      <c r="N712" t="str">
        <f t="shared" si="124"/>
        <v>VL monitoring</v>
      </c>
    </row>
    <row r="713" spans="1:14" x14ac:dyDescent="0.25">
      <c r="A713">
        <f t="shared" si="125"/>
        <v>712</v>
      </c>
      <c r="B713" s="1">
        <f t="shared" si="126"/>
        <v>8</v>
      </c>
      <c r="C713" s="1">
        <f t="shared" si="127"/>
        <v>5</v>
      </c>
      <c r="D713" s="1">
        <v>175</v>
      </c>
      <c r="E713" s="1">
        <v>0</v>
      </c>
      <c r="F713" s="1">
        <v>0</v>
      </c>
      <c r="G713" s="1">
        <f t="shared" si="118"/>
        <v>4</v>
      </c>
      <c r="H713" s="1">
        <f t="shared" si="128"/>
        <v>0</v>
      </c>
      <c r="I713" s="1">
        <f t="shared" si="129"/>
        <v>0.1</v>
      </c>
      <c r="K713" t="str">
        <f t="shared" si="121"/>
        <v>IDU</v>
      </c>
      <c r="L713" t="str">
        <f t="shared" si="122"/>
        <v>Uninfected</v>
      </c>
      <c r="M713" t="str">
        <f t="shared" si="123"/>
        <v>HIV Progression</v>
      </c>
      <c r="N713" t="str">
        <f t="shared" si="124"/>
        <v>VL monitoring</v>
      </c>
    </row>
    <row r="714" spans="1:14" x14ac:dyDescent="0.25">
      <c r="A714">
        <f t="shared" si="125"/>
        <v>713</v>
      </c>
      <c r="B714" s="1">
        <f t="shared" si="126"/>
        <v>8</v>
      </c>
      <c r="C714" s="1">
        <f t="shared" si="127"/>
        <v>5</v>
      </c>
      <c r="D714" s="1">
        <v>175</v>
      </c>
      <c r="E714" s="1">
        <v>0</v>
      </c>
      <c r="F714" s="1">
        <v>0</v>
      </c>
      <c r="G714" s="1">
        <f t="shared" si="118"/>
        <v>4</v>
      </c>
      <c r="H714" s="1">
        <f t="shared" si="128"/>
        <v>1</v>
      </c>
      <c r="I714" s="1">
        <f t="shared" si="129"/>
        <v>0.1</v>
      </c>
      <c r="K714" t="str">
        <f t="shared" si="121"/>
        <v>IDU</v>
      </c>
      <c r="L714" t="str">
        <f t="shared" si="122"/>
        <v>Infected untreated</v>
      </c>
      <c r="M714" t="str">
        <f t="shared" si="123"/>
        <v>HIV Progression</v>
      </c>
      <c r="N714" t="str">
        <f t="shared" si="124"/>
        <v>VL monitoring</v>
      </c>
    </row>
    <row r="715" spans="1:14" x14ac:dyDescent="0.25">
      <c r="A715">
        <f t="shared" si="125"/>
        <v>714</v>
      </c>
      <c r="B715" s="1">
        <f t="shared" si="126"/>
        <v>8</v>
      </c>
      <c r="C715" s="1">
        <f t="shared" si="127"/>
        <v>5</v>
      </c>
      <c r="D715" s="1">
        <v>175</v>
      </c>
      <c r="E715" s="1">
        <v>0.3</v>
      </c>
      <c r="F715" s="1">
        <v>0.05</v>
      </c>
      <c r="G715" s="1">
        <f t="shared" si="118"/>
        <v>4</v>
      </c>
      <c r="H715" s="1">
        <f t="shared" si="128"/>
        <v>2</v>
      </c>
      <c r="I715" s="1">
        <f t="shared" si="129"/>
        <v>0.1</v>
      </c>
      <c r="K715" t="str">
        <f t="shared" si="121"/>
        <v>IDU</v>
      </c>
      <c r="L715" t="str">
        <f t="shared" si="122"/>
        <v>Infected treated</v>
      </c>
      <c r="M715" t="str">
        <f t="shared" si="123"/>
        <v>HIV Progression</v>
      </c>
      <c r="N715" t="str">
        <f t="shared" si="124"/>
        <v>VL monitoring</v>
      </c>
    </row>
    <row r="716" spans="1:14" x14ac:dyDescent="0.25">
      <c r="A716">
        <f t="shared" si="125"/>
        <v>715</v>
      </c>
      <c r="B716" s="1">
        <f t="shared" si="126"/>
        <v>8</v>
      </c>
      <c r="C716" s="1">
        <f t="shared" si="127"/>
        <v>5</v>
      </c>
      <c r="D716" s="1">
        <v>175</v>
      </c>
      <c r="E716" s="1">
        <v>0</v>
      </c>
      <c r="F716" s="1">
        <v>0</v>
      </c>
      <c r="G716" s="1">
        <f t="shared" si="118"/>
        <v>5</v>
      </c>
      <c r="H716" s="1">
        <f t="shared" si="128"/>
        <v>0</v>
      </c>
      <c r="I716" s="1">
        <f t="shared" si="129"/>
        <v>0.1</v>
      </c>
      <c r="K716" t="str">
        <f t="shared" si="121"/>
        <v>IDU</v>
      </c>
      <c r="L716" t="str">
        <f t="shared" si="122"/>
        <v>Uninfected</v>
      </c>
      <c r="M716" t="str">
        <f t="shared" si="123"/>
        <v>HIV Mortality</v>
      </c>
      <c r="N716" t="str">
        <f t="shared" si="124"/>
        <v>VL monitoring</v>
      </c>
    </row>
    <row r="717" spans="1:14" x14ac:dyDescent="0.25">
      <c r="A717">
        <f t="shared" si="125"/>
        <v>716</v>
      </c>
      <c r="B717" s="1">
        <f t="shared" si="126"/>
        <v>8</v>
      </c>
      <c r="C717" s="1">
        <f t="shared" si="127"/>
        <v>5</v>
      </c>
      <c r="D717" s="1">
        <v>175</v>
      </c>
      <c r="E717" s="1">
        <v>0</v>
      </c>
      <c r="F717" s="1">
        <v>0</v>
      </c>
      <c r="G717" s="1">
        <f t="shared" si="118"/>
        <v>5</v>
      </c>
      <c r="H717" s="1">
        <f t="shared" si="128"/>
        <v>1</v>
      </c>
      <c r="I717" s="1">
        <f t="shared" si="129"/>
        <v>0.1</v>
      </c>
      <c r="K717" t="str">
        <f t="shared" si="121"/>
        <v>IDU</v>
      </c>
      <c r="L717" t="str">
        <f t="shared" si="122"/>
        <v>Infected untreated</v>
      </c>
      <c r="M717" t="str">
        <f t="shared" si="123"/>
        <v>HIV Mortality</v>
      </c>
      <c r="N717" t="str">
        <f t="shared" si="124"/>
        <v>VL monitoring</v>
      </c>
    </row>
    <row r="718" spans="1:14" x14ac:dyDescent="0.25">
      <c r="A718">
        <f t="shared" si="125"/>
        <v>717</v>
      </c>
      <c r="B718" s="1">
        <f t="shared" si="126"/>
        <v>8</v>
      </c>
      <c r="C718" s="1">
        <f t="shared" si="127"/>
        <v>5</v>
      </c>
      <c r="D718" s="1">
        <v>175</v>
      </c>
      <c r="E718" s="1">
        <v>0.3</v>
      </c>
      <c r="F718" s="1">
        <v>0.05</v>
      </c>
      <c r="G718" s="1">
        <f t="shared" si="118"/>
        <v>5</v>
      </c>
      <c r="H718" s="1">
        <f t="shared" si="128"/>
        <v>2</v>
      </c>
      <c r="I718" s="1">
        <f t="shared" si="129"/>
        <v>0.1</v>
      </c>
      <c r="K718" t="str">
        <f t="shared" si="121"/>
        <v>IDU</v>
      </c>
      <c r="L718" t="str">
        <f t="shared" si="122"/>
        <v>Infected treated</v>
      </c>
      <c r="M718" t="str">
        <f t="shared" si="123"/>
        <v>HIV Mortality</v>
      </c>
      <c r="N718" t="str">
        <f t="shared" si="124"/>
        <v>VL monitoring</v>
      </c>
    </row>
    <row r="719" spans="1:14" x14ac:dyDescent="0.25">
      <c r="A719">
        <f t="shared" si="125"/>
        <v>718</v>
      </c>
      <c r="B719" s="1">
        <f t="shared" si="126"/>
        <v>8</v>
      </c>
      <c r="C719" s="1">
        <f t="shared" si="127"/>
        <v>5</v>
      </c>
      <c r="D719" s="1">
        <v>175</v>
      </c>
      <c r="E719" s="1">
        <v>0</v>
      </c>
      <c r="F719" s="1">
        <v>0</v>
      </c>
      <c r="G719" s="1">
        <f t="shared" si="118"/>
        <v>6</v>
      </c>
      <c r="H719" s="1">
        <f t="shared" si="128"/>
        <v>0</v>
      </c>
      <c r="I719" s="1">
        <f t="shared" si="129"/>
        <v>0.1</v>
      </c>
      <c r="K719" t="str">
        <f t="shared" si="121"/>
        <v>IDU</v>
      </c>
      <c r="L719" t="str">
        <f t="shared" si="122"/>
        <v>Uninfected</v>
      </c>
      <c r="M719" t="b">
        <f t="shared" si="123"/>
        <v>0</v>
      </c>
      <c r="N719" t="str">
        <f t="shared" si="124"/>
        <v>VL monitoring</v>
      </c>
    </row>
    <row r="720" spans="1:14" x14ac:dyDescent="0.25">
      <c r="A720">
        <f t="shared" si="125"/>
        <v>719</v>
      </c>
      <c r="B720" s="1">
        <f t="shared" si="126"/>
        <v>8</v>
      </c>
      <c r="C720" s="1">
        <f t="shared" si="127"/>
        <v>5</v>
      </c>
      <c r="D720" s="1">
        <v>175</v>
      </c>
      <c r="E720" s="1">
        <v>0</v>
      </c>
      <c r="F720" s="1">
        <v>0</v>
      </c>
      <c r="G720" s="1">
        <f t="shared" si="118"/>
        <v>6</v>
      </c>
      <c r="H720" s="1">
        <f t="shared" si="128"/>
        <v>1</v>
      </c>
      <c r="I720" s="1">
        <f t="shared" si="129"/>
        <v>0.1</v>
      </c>
      <c r="K720" t="str">
        <f t="shared" si="121"/>
        <v>IDU</v>
      </c>
      <c r="L720" t="str">
        <f t="shared" si="122"/>
        <v>Infected untreated</v>
      </c>
      <c r="M720" t="b">
        <f t="shared" si="123"/>
        <v>0</v>
      </c>
      <c r="N720" t="str">
        <f t="shared" si="124"/>
        <v>VL monitoring</v>
      </c>
    </row>
    <row r="721" spans="1:14" x14ac:dyDescent="0.25">
      <c r="A721">
        <f t="shared" si="125"/>
        <v>720</v>
      </c>
      <c r="B721" s="1">
        <f t="shared" si="126"/>
        <v>8</v>
      </c>
      <c r="C721" s="1">
        <f t="shared" si="127"/>
        <v>5</v>
      </c>
      <c r="D721" s="1">
        <v>175</v>
      </c>
      <c r="E721" s="1">
        <v>0</v>
      </c>
      <c r="F721" s="1">
        <v>0</v>
      </c>
      <c r="G721" s="1">
        <f t="shared" si="118"/>
        <v>6</v>
      </c>
      <c r="H721" s="1">
        <f t="shared" si="128"/>
        <v>2</v>
      </c>
      <c r="I721" s="1">
        <f t="shared" si="129"/>
        <v>0.1</v>
      </c>
      <c r="K721" t="str">
        <f t="shared" si="121"/>
        <v>IDU</v>
      </c>
      <c r="L721" t="str">
        <f t="shared" si="122"/>
        <v>Infected treated</v>
      </c>
      <c r="M721" t="b">
        <f t="shared" si="123"/>
        <v>0</v>
      </c>
      <c r="N721" t="str">
        <f t="shared" si="124"/>
        <v>VL monitoring</v>
      </c>
    </row>
    <row r="722" spans="1:14" x14ac:dyDescent="0.25">
      <c r="B722" s="1"/>
      <c r="C722" s="1"/>
      <c r="D722" s="1"/>
      <c r="E722" s="1"/>
      <c r="F722" s="1"/>
      <c r="G722" s="1"/>
      <c r="H722" s="1"/>
      <c r="I722" s="1"/>
    </row>
    <row r="723" spans="1:14" x14ac:dyDescent="0.25">
      <c r="B723" s="1"/>
      <c r="C723" s="1"/>
      <c r="D723" s="1"/>
      <c r="E723" s="1"/>
      <c r="F723" s="1"/>
      <c r="G723" s="1"/>
      <c r="H723" s="1"/>
      <c r="I723" s="1"/>
    </row>
    <row r="724" spans="1:14" x14ac:dyDescent="0.25">
      <c r="B724" s="1"/>
      <c r="C724" s="1"/>
      <c r="D724" s="1"/>
      <c r="E724" s="1"/>
      <c r="F724" s="1"/>
      <c r="G724" s="1"/>
      <c r="H724" s="1"/>
      <c r="I724" s="1"/>
    </row>
    <row r="725" spans="1:14" x14ac:dyDescent="0.25">
      <c r="B725" s="1"/>
      <c r="C725" s="1"/>
      <c r="D725" s="1"/>
      <c r="E725" s="1"/>
      <c r="F725" s="1"/>
      <c r="G725" s="1"/>
      <c r="H725" s="1"/>
      <c r="I725" s="1"/>
    </row>
    <row r="726" spans="1:14" x14ac:dyDescent="0.25">
      <c r="B726" s="1"/>
      <c r="C726" s="1"/>
      <c r="D726" s="1"/>
      <c r="E726" s="1"/>
      <c r="F726" s="1"/>
      <c r="G726" s="1"/>
      <c r="H726" s="1"/>
      <c r="I726" s="1"/>
    </row>
    <row r="727" spans="1:14" x14ac:dyDescent="0.25">
      <c r="B727" s="1"/>
      <c r="C727" s="1"/>
      <c r="D727" s="1"/>
      <c r="E727" s="1"/>
      <c r="F727" s="1"/>
      <c r="G727" s="1"/>
      <c r="H727" s="1"/>
      <c r="I727" s="1"/>
    </row>
    <row r="728" spans="1:14" x14ac:dyDescent="0.25">
      <c r="B728" s="1"/>
      <c r="C728" s="1"/>
      <c r="D728" s="1"/>
      <c r="E728" s="1"/>
      <c r="F728" s="1"/>
      <c r="G728" s="1"/>
      <c r="H728" s="1"/>
      <c r="I728" s="1"/>
    </row>
    <row r="729" spans="1:14" x14ac:dyDescent="0.25">
      <c r="B729" s="1"/>
      <c r="C729" s="1"/>
      <c r="D729" s="1"/>
      <c r="E729" s="1"/>
      <c r="F729" s="1"/>
      <c r="G729" s="1"/>
      <c r="H729" s="1"/>
      <c r="I729" s="1"/>
    </row>
    <row r="730" spans="1:14" x14ac:dyDescent="0.25">
      <c r="B730" s="1"/>
      <c r="C730" s="1"/>
      <c r="D730" s="1"/>
      <c r="E730" s="1"/>
      <c r="F730" s="1"/>
      <c r="G730" s="1"/>
      <c r="H730" s="1"/>
      <c r="I730" s="1"/>
    </row>
    <row r="731" spans="1:14" x14ac:dyDescent="0.25">
      <c r="B731" s="1"/>
      <c r="C731" s="1"/>
      <c r="D731" s="1"/>
      <c r="E731" s="1"/>
      <c r="F731" s="1"/>
      <c r="G731" s="1"/>
      <c r="H731" s="1"/>
      <c r="I731" s="1"/>
    </row>
    <row r="732" spans="1:14" x14ac:dyDescent="0.25">
      <c r="B732" s="1"/>
      <c r="C732" s="1"/>
      <c r="D732" s="1"/>
      <c r="E732" s="1"/>
      <c r="F732" s="1"/>
      <c r="G732" s="1"/>
      <c r="H732" s="1"/>
      <c r="I732" s="1"/>
    </row>
    <row r="733" spans="1:14" x14ac:dyDescent="0.25">
      <c r="B733" s="1"/>
      <c r="C733" s="1"/>
      <c r="D733" s="1"/>
      <c r="E733" s="1"/>
      <c r="F733" s="1"/>
      <c r="G733" s="1"/>
      <c r="H733" s="1"/>
      <c r="I73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Sabina</cp:lastModifiedBy>
  <dcterms:created xsi:type="dcterms:W3CDTF">2013-02-19T18:35:10Z</dcterms:created>
  <dcterms:modified xsi:type="dcterms:W3CDTF">2013-02-19T23:48:36Z</dcterms:modified>
</cp:coreProperties>
</file>