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195" windowHeight="7740" firstSheet="1" activeTab="2"/>
  </bookViews>
  <sheets>
    <sheet name="BWR vs. ABWR" sheetId="1" r:id="rId1"/>
    <sheet name="AP1000 vs. AP600 vs. PWR" sheetId="2" r:id="rId2"/>
    <sheet name="Advanced vs. LWR" sheetId="3" r:id="rId3"/>
  </sheets>
  <calcPr calcId="145621"/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F3" i="2"/>
  <c r="G3" i="2"/>
  <c r="F4" i="2"/>
  <c r="G4" i="2"/>
  <c r="F5" i="2"/>
  <c r="G5" i="2"/>
  <c r="F2" i="2"/>
  <c r="G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<sst xmlns="http://schemas.openxmlformats.org/spreadsheetml/2006/main" count="51" uniqueCount="50">
  <si>
    <t>BWR</t>
  </si>
  <si>
    <t>ABWR</t>
  </si>
  <si>
    <t>Properties</t>
  </si>
  <si>
    <t>Reference Design Thermal Output (MW)</t>
  </si>
  <si>
    <t>Power Level for Engineered Safety Features (MW)</t>
  </si>
  <si>
    <t>Core Total Heat Transfer Area (ft^2)</t>
  </si>
  <si>
    <t>Comments</t>
  </si>
  <si>
    <t>Percent Difference</t>
  </si>
  <si>
    <t>Average Orifice Pressure Drop, Central Region (psi)</t>
  </si>
  <si>
    <t>Average-power Assembly Channel Pressure Loading (bottom) (psi)</t>
  </si>
  <si>
    <t>The Advanced reactor has been designed for higher thermal output and delivers on that, with a close to 10% higher thermal output.</t>
  </si>
  <si>
    <t>Because the Advanced Reactor has a higher thermal output, it needs a higher level of power for the safety features to be as safe as the typical BWR.</t>
  </si>
  <si>
    <t>The Advanced BWR has more thermal heat generation, thus it needs more heat transfer area for the coolant to still work up to specification.</t>
  </si>
  <si>
    <t>The pressure drop in the ABWR is forty percent higher through the central orifice.</t>
  </si>
  <si>
    <t>The pressure loading on the assembly channel is almost forty percent higher in the BWR than in the ABWR.</t>
  </si>
  <si>
    <t>Parameter</t>
  </si>
  <si>
    <t>AP1000</t>
  </si>
  <si>
    <t>AP600</t>
  </si>
  <si>
    <t>PWR</t>
  </si>
  <si>
    <t>Reactor Core Heat Output (MW)</t>
  </si>
  <si>
    <t>Section</t>
  </si>
  <si>
    <t>Coolant Flow</t>
  </si>
  <si>
    <t>Total Vessel Thermal design Flow Rate (10^6 lbm/hr</t>
  </si>
  <si>
    <t>Effective Flow Rate for Heat Transfer (10^6 lbm/hr)</t>
  </si>
  <si>
    <t>Coolant Temperature</t>
  </si>
  <si>
    <t>Average rise in Core (^o F)</t>
  </si>
  <si>
    <t>Heat Transfer</t>
  </si>
  <si>
    <t>Fuel Weight (lb)</t>
  </si>
  <si>
    <t>Heat Transfer Surface Area (ft^2)</t>
  </si>
  <si>
    <t>Fuel Rods</t>
  </si>
  <si>
    <t>Number</t>
  </si>
  <si>
    <t>% AP1000 to AP600</t>
  </si>
  <si>
    <t>% AP1000 to PWR</t>
  </si>
  <si>
    <t>The AP 600 is clearly a scaled down version of the other two reactors, which are similar in heat output</t>
  </si>
  <si>
    <t>The AP 600 again shows how it is a scaled down version and does not need as high flow rate to cool the core.</t>
  </si>
  <si>
    <t>Interestingly, the PWR has less rise than even the small AP600, likely because it is less advanced.</t>
  </si>
  <si>
    <t>The PWR as less advanced needs much more fuel.</t>
  </si>
  <si>
    <t>The less advanced PWR needs more surface area to remove the same amount of heat as the AP1000</t>
  </si>
  <si>
    <t>Again, the PWR needs more fuel rods to get the same power as the AP1000.</t>
  </si>
  <si>
    <t>Systems</t>
  </si>
  <si>
    <t>Safety</t>
  </si>
  <si>
    <t>Security</t>
  </si>
  <si>
    <t>Advanced vs. LWR</t>
  </si>
  <si>
    <t>Gen IV vs. LWR</t>
  </si>
  <si>
    <t>Burns actinides as it runs, stopping proliferation.</t>
  </si>
  <si>
    <t>Passive safety systems are simpler:  less components.  No reliance on AC Power</t>
  </si>
  <si>
    <t>Many less systems (ESBWR has 11 systems less).</t>
  </si>
  <si>
    <t>Less Pressure results in higher safety.  Increased use of spectrum has less waste.</t>
  </si>
  <si>
    <t>More passive systems, meaning less possibility of need of repair</t>
  </si>
  <si>
    <t>Core Catch (also a safety systme).  Passive safety means less chance of sabotage.  No HEU.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</si>
</sst>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RowHeight="15" x14ac:dyDescent="0.25"/>
  <cols>
    <col min="1" max="1" width="18" style="1" customWidth="1"/>
    <col min="2" max="2" width="12.42578125" style="1" customWidth="1"/>
    <col min="3" max="3" width="15.28515625" style="1" customWidth="1"/>
    <col min="4" max="4" width="15.42578125" style="2" customWidth="1"/>
    <col min="5" max="5" width="26.5703125" style="1" customWidth="1"/>
    <col min="6" max="16384" width="9.140625" style="1"/>
  </cols>
  <sheetData>
    <row r="1" spans="1:5" ht="30" x14ac:dyDescent="0.25">
      <c r="A1" s="1" t="s">
        <v>2</v>
      </c>
      <c r="B1" s="1" t="s">
        <v>0</v>
      </c>
      <c r="C1" s="1" t="s">
        <v>1</v>
      </c>
      <c r="D1" s="2" t="s">
        <v>7</v>
      </c>
      <c r="E1" s="1" t="s">
        <v>6</v>
      </c>
    </row>
    <row r="2" spans="1:5" ht="75" x14ac:dyDescent="0.25">
      <c r="A2" s="1" t="s">
        <v>3</v>
      </c>
      <c r="B2" s="1">
        <v>3579</v>
      </c>
      <c r="C2" s="1">
        <v>3926</v>
      </c>
      <c r="D2" s="2">
        <f>ABS((B2-C2)/AVERAGE(B2:C2))</f>
        <v>9.2471685542971346E-2</v>
      </c>
      <c r="E2" s="1" t="s">
        <v>10</v>
      </c>
    </row>
    <row r="3" spans="1:5" ht="90" x14ac:dyDescent="0.25">
      <c r="A3" s="1" t="s">
        <v>4</v>
      </c>
      <c r="B3" s="1">
        <v>3730</v>
      </c>
      <c r="C3" s="1">
        <v>4005</v>
      </c>
      <c r="D3" s="2">
        <f t="shared" ref="D3:D6" si="0">ABS((B3-C3)/AVERAGE(B3:C3))</f>
        <v>7.1105365223012279E-2</v>
      </c>
      <c r="E3" s="1" t="s">
        <v>11</v>
      </c>
    </row>
    <row r="4" spans="1:5" ht="90" x14ac:dyDescent="0.25">
      <c r="A4" s="1" t="s">
        <v>5</v>
      </c>
      <c r="B4" s="1">
        <v>73303</v>
      </c>
      <c r="C4" s="1">
        <v>83176</v>
      </c>
      <c r="D4" s="2">
        <f t="shared" si="0"/>
        <v>0.12618945673221327</v>
      </c>
      <c r="E4" s="1" t="s">
        <v>12</v>
      </c>
    </row>
    <row r="5" spans="1:5" ht="60" x14ac:dyDescent="0.25">
      <c r="A5" s="1" t="s">
        <v>8</v>
      </c>
      <c r="B5" s="1">
        <v>5.71</v>
      </c>
      <c r="C5" s="1">
        <v>8.75</v>
      </c>
      <c r="D5" s="2">
        <f t="shared" si="0"/>
        <v>0.42047026279391425</v>
      </c>
      <c r="E5" s="1" t="s">
        <v>13</v>
      </c>
    </row>
    <row r="6" spans="1:5" ht="60" x14ac:dyDescent="0.25">
      <c r="A6" s="1" t="s">
        <v>9</v>
      </c>
      <c r="B6" s="1">
        <v>14.1</v>
      </c>
      <c r="C6" s="1">
        <v>9.5</v>
      </c>
      <c r="D6" s="2">
        <f t="shared" si="0"/>
        <v>0.38983050847457623</v>
      </c>
      <c r="E6" s="1" t="s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7" workbookViewId="0">
      <selection activeCell="H11" sqref="H11"/>
    </sheetView>
  </sheetViews>
  <sheetFormatPr defaultColWidth="11.140625" defaultRowHeight="15" x14ac:dyDescent="0.25"/>
  <cols>
    <col min="1" max="1" width="13.42578125" style="1" customWidth="1"/>
    <col min="2" max="2" width="13.85546875" style="1" customWidth="1"/>
    <col min="3" max="3" width="9.140625" style="1" customWidth="1"/>
    <col min="4" max="4" width="7.7109375" style="1" customWidth="1"/>
    <col min="5" max="5" width="7.140625" style="1" customWidth="1"/>
    <col min="6" max="7" width="9.5703125" style="2" customWidth="1"/>
    <col min="8" max="8" width="16.42578125" style="1" customWidth="1"/>
    <col min="9" max="16384" width="11.140625" style="1"/>
  </cols>
  <sheetData>
    <row r="1" spans="1:8" ht="30" x14ac:dyDescent="0.25">
      <c r="A1" s="1" t="s">
        <v>20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31</v>
      </c>
      <c r="G1" s="2" t="s">
        <v>32</v>
      </c>
      <c r="H1" s="1" t="s">
        <v>6</v>
      </c>
    </row>
    <row r="2" spans="1:8" ht="105" x14ac:dyDescent="0.25">
      <c r="B2" s="1" t="s">
        <v>19</v>
      </c>
      <c r="C2" s="1">
        <v>3400</v>
      </c>
      <c r="D2" s="1">
        <v>1933</v>
      </c>
      <c r="E2" s="1">
        <v>3800</v>
      </c>
      <c r="F2" s="2">
        <f>ABS((C2-D2)/AVERAGE(C2:D2))</f>
        <v>0.55015938496156014</v>
      </c>
      <c r="G2" s="2">
        <f>ABS((C2-E2)/AVERAGE(C2,E2))</f>
        <v>0.1111111111111111</v>
      </c>
      <c r="H2" s="1" t="s">
        <v>33</v>
      </c>
    </row>
    <row r="3" spans="1:8" ht="105" customHeight="1" x14ac:dyDescent="0.25">
      <c r="A3" s="3" t="s">
        <v>21</v>
      </c>
      <c r="B3" s="1" t="s">
        <v>22</v>
      </c>
      <c r="C3" s="1">
        <v>113.5</v>
      </c>
      <c r="D3" s="1">
        <v>72.900000000000006</v>
      </c>
      <c r="E3" s="1">
        <v>145</v>
      </c>
      <c r="F3" s="2">
        <f t="shared" ref="F3:F8" si="0">ABS((C3-D3)/AVERAGE(C3:D3))</f>
        <v>0.43562231759656644</v>
      </c>
      <c r="G3" s="2">
        <f t="shared" ref="G3:G8" si="1">ABS((C3-E3)/AVERAGE(C3,E3))</f>
        <v>0.2437137330754352</v>
      </c>
      <c r="H3" s="3" t="s">
        <v>34</v>
      </c>
    </row>
    <row r="4" spans="1:8" ht="60" x14ac:dyDescent="0.25">
      <c r="A4" s="3"/>
      <c r="B4" s="1" t="s">
        <v>23</v>
      </c>
      <c r="C4" s="1">
        <v>106.8</v>
      </c>
      <c r="D4" s="1">
        <v>66.3</v>
      </c>
      <c r="E4" s="1">
        <v>132.69999999999999</v>
      </c>
      <c r="F4" s="2">
        <f t="shared" si="0"/>
        <v>0.46793760831889081</v>
      </c>
      <c r="G4" s="2">
        <f t="shared" si="1"/>
        <v>0.21628392484342374</v>
      </c>
      <c r="H4" s="3"/>
    </row>
    <row r="5" spans="1:8" ht="90" x14ac:dyDescent="0.25">
      <c r="A5" s="1" t="s">
        <v>24</v>
      </c>
      <c r="B5" s="1" t="s">
        <v>25</v>
      </c>
      <c r="C5" s="1">
        <v>81.400000000000006</v>
      </c>
      <c r="D5" s="1">
        <v>75.8</v>
      </c>
      <c r="E5" s="1">
        <v>68.7</v>
      </c>
      <c r="F5" s="2">
        <f t="shared" si="0"/>
        <v>7.1246819338422501E-2</v>
      </c>
      <c r="G5" s="2">
        <f t="shared" si="1"/>
        <v>0.1692205196535643</v>
      </c>
      <c r="H5" s="1" t="s">
        <v>35</v>
      </c>
    </row>
    <row r="6" spans="1:8" ht="120" x14ac:dyDescent="0.25">
      <c r="A6" s="3" t="s">
        <v>26</v>
      </c>
      <c r="B6" s="1" t="s">
        <v>28</v>
      </c>
      <c r="C6" s="1">
        <v>56700</v>
      </c>
      <c r="D6" s="1">
        <v>44884</v>
      </c>
      <c r="E6" s="1">
        <v>69700</v>
      </c>
      <c r="F6" s="2">
        <f t="shared" si="0"/>
        <v>0.23263506063947079</v>
      </c>
      <c r="G6" s="2">
        <f t="shared" si="1"/>
        <v>0.20569620253164558</v>
      </c>
      <c r="H6" s="1" t="s">
        <v>37</v>
      </c>
    </row>
    <row r="7" spans="1:8" ht="45" x14ac:dyDescent="0.25">
      <c r="A7" s="3"/>
      <c r="B7" s="1" t="s">
        <v>27</v>
      </c>
      <c r="C7" s="1">
        <v>211588</v>
      </c>
      <c r="D7" s="1">
        <v>167360</v>
      </c>
      <c r="E7" s="1">
        <v>261000</v>
      </c>
      <c r="F7" s="2">
        <f t="shared" si="0"/>
        <v>0.23342516651361137</v>
      </c>
      <c r="G7" s="2">
        <f t="shared" si="1"/>
        <v>0.2091123769541334</v>
      </c>
      <c r="H7" s="1" t="s">
        <v>36</v>
      </c>
    </row>
    <row r="8" spans="1:8" ht="75" x14ac:dyDescent="0.25">
      <c r="A8" s="1" t="s">
        <v>29</v>
      </c>
      <c r="B8" s="1" t="s">
        <v>30</v>
      </c>
      <c r="C8" s="1">
        <v>41448</v>
      </c>
      <c r="D8" s="1">
        <v>38280</v>
      </c>
      <c r="E8" s="1">
        <v>50952</v>
      </c>
      <c r="F8" s="2">
        <f t="shared" si="0"/>
        <v>7.9470198675496692E-2</v>
      </c>
      <c r="G8" s="2">
        <f t="shared" si="1"/>
        <v>0.20571428571428571</v>
      </c>
      <c r="H8" s="1" t="s">
        <v>38</v>
      </c>
    </row>
  </sheetData>
  <mergeCells count="3">
    <mergeCell ref="A3:A4"/>
    <mergeCell ref="A6:A7"/>
    <mergeCell ref="H3:H4"/>
  </mergeCells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0" sqref="C8:C10"/>
    </sheetView>
  </sheetViews>
  <sheetFormatPr defaultRowHeight="15" x14ac:dyDescent="0.25"/>
  <cols>
    <col min="1" max="1" width="20.7109375" style="1" customWidth="1"/>
    <col min="2" max="3" width="26.85546875" style="1" customWidth="1"/>
    <col min="4" max="16384" width="9.140625" style="1"/>
  </cols>
  <sheetData>
    <row r="1" spans="1:3" x14ac:dyDescent="0.25">
      <c r="B1" s="1" t="s">
        <v>42</v>
      </c>
      <c r="C1" s="1" t="s">
        <v>43</v>
      </c>
    </row>
    <row r="2" spans="1:3" ht="45" x14ac:dyDescent="0.25">
      <c r="A2" s="1" t="s">
        <v>39</v>
      </c>
      <c r="B2" s="1" t="s">
        <v>46</v>
      </c>
      <c r="C2" s="1" t="s">
        <v>48</v>
      </c>
    </row>
    <row r="3" spans="1:3" ht="45" x14ac:dyDescent="0.25">
      <c r="A3" s="1" t="s">
        <v>40</v>
      </c>
      <c r="B3" s="1" t="s">
        <v>45</v>
      </c>
      <c r="C3" s="1" t="s">
        <v>47</v>
      </c>
    </row>
    <row r="4" spans="1:3" ht="60" x14ac:dyDescent="0.25">
      <c r="A4" s="1" t="s">
        <v>41</v>
      </c>
      <c r="B4" s="1" t="s">
        <v>49</v>
      </c>
      <c r="C4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BWR vs. ABWR</vt:lpstr>
      <vt:lpstr>AP1000 vs. AP600 vs. PWR</vt:lpstr>
      <vt:lpstr>Advanced vs. LWR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Hagen</dc:creator>
  <cp:lastModifiedBy>Alex Hagen</cp:lastModifiedBy>
  <dcterms:created xsi:type="dcterms:W3CDTF">2011-09-06T15:49:29Z</dcterms:created>
  <dcterms:modified xsi:type="dcterms:W3CDTF">2011-09-06T17:08:13Z</dcterms:modified>
</cp:coreProperties>
</file>