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3" i="1"/>
  <c r="H4"/>
  <c r="H5"/>
  <c r="H6"/>
  <c r="H7"/>
  <c r="G3"/>
  <c r="G4"/>
  <c r="G5"/>
  <c r="G6"/>
  <c r="G7"/>
  <c r="E3"/>
  <c r="E4"/>
  <c r="E5"/>
  <c r="E6"/>
  <c r="E7"/>
  <c r="D3"/>
  <c r="D4"/>
  <c r="D5"/>
  <c r="D6"/>
  <c r="D7"/>
  <c r="C3"/>
  <c r="C4"/>
  <c r="C5"/>
  <c r="C6"/>
  <c r="C7"/>
  <c r="H2"/>
  <c r="G2"/>
  <c r="C2"/>
  <c r="D2" s="1"/>
  <c r="E2" s="1"/>
</calcChain>
</file>

<file path=xl/sharedStrings.xml><?xml version="1.0" encoding="utf-8"?>
<sst xmlns="http://schemas.openxmlformats.org/spreadsheetml/2006/main" count="14" uniqueCount="10">
  <si>
    <t>f</t>
  </si>
  <si>
    <t>Re</t>
  </si>
  <si>
    <t>State</t>
  </si>
  <si>
    <t>V (m/s)</t>
  </si>
  <si>
    <t>Q (L/min)</t>
  </si>
  <si>
    <t>h (m)</t>
  </si>
  <si>
    <t>P (Pa)</t>
  </si>
  <si>
    <t>K</t>
  </si>
  <si>
    <t>Laminar</t>
  </si>
  <si>
    <t>Turbulent</t>
  </si>
</sst>
</file>

<file path=xl/styles.xml><?xml version="1.0" encoding="utf-8"?>
<styleSheet xmlns="http://schemas.openxmlformats.org/spreadsheetml/2006/main">
  <numFmts count="3">
    <numFmt numFmtId="165" formatCode="0.000000"/>
    <numFmt numFmtId="167" formatCode="0.0000"/>
    <numFmt numFmtId="168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sqref="A1:H7"/>
    </sheetView>
  </sheetViews>
  <sheetFormatPr defaultRowHeight="15"/>
  <cols>
    <col min="3" max="3" width="9.5703125" bestFit="1" customWidth="1"/>
    <col min="6" max="6" width="10.5703125" customWidth="1"/>
  </cols>
  <sheetData>
    <row r="1" spans="1:8">
      <c r="A1" s="1" t="s">
        <v>7</v>
      </c>
      <c r="B1" s="1" t="s">
        <v>4</v>
      </c>
      <c r="C1" s="1" t="s">
        <v>3</v>
      </c>
      <c r="D1" s="1" t="s">
        <v>1</v>
      </c>
      <c r="E1" s="1" t="s">
        <v>0</v>
      </c>
      <c r="F1" s="1" t="s">
        <v>2</v>
      </c>
      <c r="G1" s="1" t="s">
        <v>6</v>
      </c>
      <c r="H1" s="1" t="s">
        <v>5</v>
      </c>
    </row>
    <row r="2" spans="1:8">
      <c r="A2" s="1">
        <v>0.5</v>
      </c>
      <c r="B2" s="1">
        <v>2</v>
      </c>
      <c r="C2" s="2">
        <f>(B2/60000)/(PI()*0.025^2)</f>
        <v>1.6976527263135501E-2</v>
      </c>
      <c r="D2" s="3">
        <f>1000*C2*1.5/(0.001002)</f>
        <v>25413.962968765718</v>
      </c>
      <c r="E2" s="1">
        <f>64/D2</f>
        <v>2.5183006711175788E-3</v>
      </c>
      <c r="F2" s="1" t="s">
        <v>8</v>
      </c>
      <c r="G2" s="2">
        <f>E2*1.5*1000*(C2^2)/(2*0.025)</f>
        <v>2.1773414806607067E-2</v>
      </c>
      <c r="H2" s="1">
        <f>(E2*1.5*(C2^2)/(0.025*2*9.81))+(A2*(C2^2)/(2*9.81))</f>
        <v>9.5641217416516602E-6</v>
      </c>
    </row>
    <row r="3" spans="1:8">
      <c r="A3" s="1">
        <v>0.5</v>
      </c>
      <c r="B3" s="1">
        <v>9</v>
      </c>
      <c r="C3" s="2">
        <f t="shared" ref="C3:C7" si="0">(B3/60000)/(PI()*0.025^2)</f>
        <v>7.6394372684109757E-2</v>
      </c>
      <c r="D3" s="3">
        <f t="shared" ref="D3:D7" si="1">1000*C3*1.5/(0.001002)</f>
        <v>114362.83335944574</v>
      </c>
      <c r="E3" s="4">
        <f t="shared" ref="E3:E7" si="2">64/D3</f>
        <v>5.5962237135946192E-4</v>
      </c>
      <c r="F3" s="1" t="s">
        <v>9</v>
      </c>
      <c r="G3" s="2">
        <f t="shared" ref="G3:G7" si="3">E3*1.5*1000*(C3^2)/(2*0.025)</f>
        <v>9.7980366629731808E-2</v>
      </c>
      <c r="H3" s="1">
        <f t="shared" ref="H3:H7" si="4">(E3*1.5*(C3^2)/(0.025*2*9.81))+(A3*(C3^2)/(2*9.81))</f>
        <v>1.5871614791838893E-4</v>
      </c>
    </row>
    <row r="4" spans="1:8">
      <c r="A4" s="1">
        <v>0.5</v>
      </c>
      <c r="B4" s="1">
        <v>20</v>
      </c>
      <c r="C4" s="2">
        <f t="shared" si="0"/>
        <v>0.16976527263135502</v>
      </c>
      <c r="D4" s="3">
        <f t="shared" si="1"/>
        <v>254139.6296876572</v>
      </c>
      <c r="E4" s="1">
        <f t="shared" si="2"/>
        <v>2.5183006711175786E-4</v>
      </c>
      <c r="F4" s="1" t="s">
        <v>9</v>
      </c>
      <c r="G4" s="2">
        <f t="shared" si="3"/>
        <v>0.21773414806607069</v>
      </c>
      <c r="H4" s="1">
        <f t="shared" si="4"/>
        <v>7.5665607502198209E-4</v>
      </c>
    </row>
    <row r="5" spans="1:8">
      <c r="A5" s="1">
        <v>0.8</v>
      </c>
      <c r="B5" s="1">
        <v>2</v>
      </c>
      <c r="C5" s="2">
        <f t="shared" si="0"/>
        <v>1.6976527263135501E-2</v>
      </c>
      <c r="D5" s="3">
        <f t="shared" si="1"/>
        <v>25413.962968765718</v>
      </c>
      <c r="E5" s="1">
        <f t="shared" si="2"/>
        <v>2.5183006711175788E-3</v>
      </c>
      <c r="F5" s="1" t="s">
        <v>8</v>
      </c>
      <c r="G5" s="2">
        <f t="shared" si="3"/>
        <v>2.1773414806607067E-2</v>
      </c>
      <c r="H5" s="1">
        <f t="shared" si="4"/>
        <v>1.3970887459021431E-5</v>
      </c>
    </row>
    <row r="6" spans="1:8">
      <c r="A6" s="1">
        <v>0.8</v>
      </c>
      <c r="B6" s="1">
        <v>9</v>
      </c>
      <c r="C6" s="2">
        <f t="shared" si="0"/>
        <v>7.6394372684109757E-2</v>
      </c>
      <c r="D6" s="3">
        <f t="shared" si="1"/>
        <v>114362.83335944574</v>
      </c>
      <c r="E6" s="4">
        <f t="shared" si="2"/>
        <v>5.5962237135946192E-4</v>
      </c>
      <c r="F6" s="1" t="s">
        <v>9</v>
      </c>
      <c r="G6" s="2">
        <f t="shared" si="3"/>
        <v>9.7980366629731808E-2</v>
      </c>
      <c r="H6" s="1">
        <f t="shared" si="4"/>
        <v>2.4795315369512675E-4</v>
      </c>
    </row>
    <row r="7" spans="1:8">
      <c r="A7" s="1">
        <v>0.8</v>
      </c>
      <c r="B7" s="1">
        <v>20</v>
      </c>
      <c r="C7" s="5">
        <f t="shared" si="0"/>
        <v>0.16976527263135502</v>
      </c>
      <c r="D7" s="3">
        <f t="shared" si="1"/>
        <v>254139.6296876572</v>
      </c>
      <c r="E7" s="1">
        <f t="shared" si="2"/>
        <v>2.5183006711175786E-4</v>
      </c>
      <c r="F7" s="1" t="s">
        <v>9</v>
      </c>
      <c r="G7" s="2">
        <f t="shared" si="3"/>
        <v>0.21773414806607069</v>
      </c>
      <c r="H7" s="1">
        <f t="shared" si="4"/>
        <v>1.1973326467589593E-3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2011-01-19T00:49:49Z</dcterms:created>
  <dcterms:modified xsi:type="dcterms:W3CDTF">2011-01-19T00:58:21Z</dcterms:modified>
</cp:coreProperties>
</file>