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<sst xmlns="http://schemas.openxmlformats.org/spreadsheetml/2006/main" count="204" uniqueCount="83">
  <si>
    <t xml:space="preserve">Summary statistics shotgun</t>
  </si>
  <si>
    <t xml:space="preserve">Capture data</t>
  </si>
  <si>
    <t xml:space="preserve">#Index library ID</t>
  </si>
  <si>
    <t xml:space="preserve">P7</t>
  </si>
  <si>
    <t xml:space="preserve">P5</t>
  </si>
  <si>
    <t xml:space="preserve">Plate</t>
  </si>
  <si>
    <t xml:space="preserve">Extract ID</t>
  </si>
  <si>
    <t xml:space="preserve">Sample ID</t>
  </si>
  <si>
    <t xml:space="preserve">Description</t>
  </si>
  <si>
    <t xml:space="preserve">Amount powder (mg)</t>
  </si>
  <si>
    <t xml:space="preserve">Input volume in lib prep (µL)</t>
  </si>
  <si>
    <t xml:space="preserve"># qPCR (all molecules)</t>
  </si>
  <si>
    <t xml:space="preserve"># qPCR (spike-in)</t>
  </si>
  <si>
    <t xml:space="preserve">Data location</t>
  </si>
  <si>
    <t xml:space="preserve">raw</t>
  </si>
  <si>
    <t xml:space="preserve">&amp;merged</t>
  </si>
  <si>
    <t xml:space="preserve">&amp;filter_passed</t>
  </si>
  <si>
    <t xml:space="preserve">&amp;L35</t>
  </si>
  <si>
    <t xml:space="preserve">mappedL35MQ0</t>
  </si>
  <si>
    <t xml:space="preserve">%mappedL35MQ0</t>
  </si>
  <si>
    <t xml:space="preserve">uniqueL35MQ0</t>
  </si>
  <si>
    <t xml:space="preserve">unique deamL35MQ0</t>
  </si>
  <si>
    <t xml:space="preserve">average_dups</t>
  </si>
  <si>
    <t xml:space="preserve">5'CT</t>
  </si>
  <si>
    <t xml:space="preserve">3'CT</t>
  </si>
  <si>
    <t xml:space="preserve">Coverage (library)</t>
  </si>
  <si>
    <t xml:space="preserve">Deaminated coverage (library)</t>
  </si>
  <si>
    <t xml:space="preserve">AA87-88 Data location</t>
  </si>
  <si>
    <t xml:space="preserve">AA116-119 Data location</t>
  </si>
  <si>
    <t xml:space="preserve">D5864</t>
  </si>
  <si>
    <t xml:space="preserve">E4342</t>
  </si>
  <si>
    <t xml:space="preserve">SP4210</t>
  </si>
  <si>
    <t xml:space="preserve">Guam (RBC 1)</t>
  </si>
  <si>
    <t xml:space="preserve">160818_SN7001204_0542_lane2</t>
  </si>
  <si>
    <t xml:space="preserve">161208_SN7001204_0564_lane1</t>
  </si>
  <si>
    <t xml:space="preserve">161208_SN7001204_0563_lane1</t>
  </si>
  <si>
    <t xml:space="preserve">F7638</t>
  </si>
  <si>
    <t xml:space="preserve">E5853</t>
  </si>
  <si>
    <t xml:space="preserve">SP4210a</t>
  </si>
  <si>
    <t xml:space="preserve">170630_D00829_0053_lane1</t>
  </si>
  <si>
    <t xml:space="preserve">171020_D00829_0083_lane1</t>
  </si>
  <si>
    <t xml:space="preserve">171020_D00829_0084_lane1</t>
  </si>
  <si>
    <t xml:space="preserve">F7639</t>
  </si>
  <si>
    <t xml:space="preserve">E5854</t>
  </si>
  <si>
    <t xml:space="preserve">SP4210b</t>
  </si>
  <si>
    <t xml:space="preserve">F7640</t>
  </si>
  <si>
    <t xml:space="preserve">E5855</t>
  </si>
  <si>
    <t xml:space="preserve">SP4210c</t>
  </si>
  <si>
    <t xml:space="preserve">F7641</t>
  </si>
  <si>
    <t xml:space="preserve">E5856</t>
  </si>
  <si>
    <t xml:space="preserve">SP4210d</t>
  </si>
  <si>
    <t xml:space="preserve">F8851</t>
  </si>
  <si>
    <t xml:space="preserve">170906_D00829_0070_lane1</t>
  </si>
  <si>
    <t xml:space="preserve">F8852</t>
  </si>
  <si>
    <t xml:space="preserve">F8853</t>
  </si>
  <si>
    <t xml:space="preserve">F8854</t>
  </si>
  <si>
    <t xml:space="preserve">F8855</t>
  </si>
  <si>
    <t xml:space="preserve">F8856</t>
  </si>
  <si>
    <t xml:space="preserve">F8857</t>
  </si>
  <si>
    <t xml:space="preserve">F8858</t>
  </si>
  <si>
    <t xml:space="preserve">F8861</t>
  </si>
  <si>
    <t xml:space="preserve">D5865</t>
  </si>
  <si>
    <t xml:space="preserve">E4343</t>
  </si>
  <si>
    <t xml:space="preserve">SP4211</t>
  </si>
  <si>
    <t xml:space="preserve">Guam (RBC 2)</t>
  </si>
  <si>
    <t xml:space="preserve">F7642</t>
  </si>
  <si>
    <t xml:space="preserve">E5857</t>
  </si>
  <si>
    <t xml:space="preserve">SP4211a</t>
  </si>
  <si>
    <t xml:space="preserve">F7643</t>
  </si>
  <si>
    <t xml:space="preserve">E5858</t>
  </si>
  <si>
    <t xml:space="preserve">SP4211b</t>
  </si>
  <si>
    <t xml:space="preserve">F7644</t>
  </si>
  <si>
    <t xml:space="preserve">E5859</t>
  </si>
  <si>
    <t xml:space="preserve">SP4211c</t>
  </si>
  <si>
    <t xml:space="preserve">F7645</t>
  </si>
  <si>
    <t xml:space="preserve">E5860</t>
  </si>
  <si>
    <t xml:space="preserve">SP4211d</t>
  </si>
  <si>
    <t xml:space="preserve">F8862</t>
  </si>
  <si>
    <t xml:space="preserve">F8863</t>
  </si>
  <si>
    <t xml:space="preserve">F8864</t>
  </si>
  <si>
    <t xml:space="preserve">F8865</t>
  </si>
  <si>
    <t xml:space="preserve">F8866</t>
  </si>
  <si>
    <t xml:space="preserve">F8867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</si>
</sst>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6.85"/>
    <col collapsed="false" customWidth="true" hidden="false" outlineLevel="0" max="4" min="4" style="0" width="5.6"/>
    <col collapsed="false" customWidth="true" hidden="false" outlineLevel="0" max="5" min="5" style="0" width="6.57"/>
    <col collapsed="false" customWidth="true" hidden="false" outlineLevel="0" max="6" min="6" style="0" width="8.52"/>
    <col collapsed="false" customWidth="true" hidden="false" outlineLevel="0" max="7" min="7" style="0" width="11.99"/>
    <col collapsed="false" customWidth="true" hidden="false" outlineLevel="0" max="12" min="12" style="0" width="26.85"/>
    <col collapsed="false" customWidth="true" hidden="false" outlineLevel="0" max="27" min="26" style="0" width="26.85"/>
  </cols>
  <sheetData>
    <row r="1" customFormat="false" ht="12.8" hidden="false" customHeight="false" outlineLevel="0" collapsed="false">
      <c r="A1" s="1"/>
      <c r="B1" s="2"/>
      <c r="C1" s="2"/>
      <c r="D1" s="3"/>
      <c r="E1" s="2"/>
      <c r="F1" s="2"/>
      <c r="G1" s="4"/>
      <c r="H1" s="2"/>
      <c r="I1" s="2"/>
      <c r="J1" s="5"/>
      <c r="K1" s="1"/>
      <c r="L1" s="1" t="s">
        <v>0</v>
      </c>
      <c r="M1" s="1"/>
      <c r="N1" s="5"/>
      <c r="O1" s="5"/>
      <c r="P1" s="5"/>
      <c r="Q1" s="5"/>
      <c r="R1" s="5"/>
      <c r="S1" s="5"/>
      <c r="T1" s="5"/>
      <c r="U1" s="5"/>
      <c r="V1" s="6"/>
      <c r="W1" s="6"/>
      <c r="X1" s="2"/>
      <c r="Y1" s="2"/>
      <c r="Z1" s="1" t="s">
        <v>1</v>
      </c>
      <c r="AA1" s="4"/>
    </row>
    <row r="2" customFormat="false" ht="30.55" hidden="false" customHeight="false" outlineLevel="0" collapsed="false">
      <c r="A2" s="7" t="s">
        <v>2</v>
      </c>
      <c r="B2" s="8" t="s">
        <v>3</v>
      </c>
      <c r="C2" s="8" t="s">
        <v>4</v>
      </c>
      <c r="D2" s="9" t="s">
        <v>5</v>
      </c>
      <c r="E2" s="8" t="s">
        <v>6</v>
      </c>
      <c r="F2" s="8" t="s">
        <v>7</v>
      </c>
      <c r="G2" s="10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7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11" t="s">
        <v>23</v>
      </c>
      <c r="W2" s="11" t="s">
        <v>24</v>
      </c>
      <c r="X2" s="8" t="s">
        <v>25</v>
      </c>
      <c r="Y2" s="8" t="s">
        <v>26</v>
      </c>
      <c r="Z2" s="8" t="s">
        <v>27</v>
      </c>
      <c r="AA2" s="10" t="s">
        <v>28</v>
      </c>
    </row>
    <row r="3" customFormat="false" ht="12.8" hidden="false" customHeight="false" outlineLevel="0" collapsed="false">
      <c r="A3" s="12" t="s">
        <v>29</v>
      </c>
      <c r="B3" s="13" t="n">
        <v>370</v>
      </c>
      <c r="C3" s="13" t="n">
        <v>38</v>
      </c>
      <c r="D3" s="13" t="n">
        <v>23</v>
      </c>
      <c r="E3" s="13" t="s">
        <v>30</v>
      </c>
      <c r="F3" s="13" t="s">
        <v>31</v>
      </c>
      <c r="G3" s="13" t="s">
        <v>32</v>
      </c>
      <c r="H3" s="13" t="n">
        <v>52.6</v>
      </c>
      <c r="I3" s="13" t="n">
        <v>10</v>
      </c>
      <c r="J3" s="14" t="n">
        <v>46500000000</v>
      </c>
      <c r="K3" s="14" t="n">
        <v>77800</v>
      </c>
      <c r="L3" s="15" t="s">
        <v>33</v>
      </c>
      <c r="M3" s="16" t="n">
        <v>3944261</v>
      </c>
      <c r="N3" s="16" t="n">
        <v>3893203</v>
      </c>
      <c r="O3" s="16" t="n">
        <v>3893152</v>
      </c>
      <c r="P3" s="16" t="n">
        <v>2672250</v>
      </c>
      <c r="Q3" s="16" t="n">
        <v>708</v>
      </c>
      <c r="R3" s="16" t="n">
        <v>0.026</v>
      </c>
      <c r="S3" s="16" t="n">
        <v>708</v>
      </c>
      <c r="T3" s="16" t="n">
        <v>80</v>
      </c>
      <c r="U3" s="16" t="n">
        <v>1</v>
      </c>
      <c r="V3" s="16" t="n">
        <v>36.2</v>
      </c>
      <c r="W3" s="16" t="n">
        <v>18.3</v>
      </c>
      <c r="X3" s="17" t="n">
        <f aca="false">Q3/M3*J3*50/3000000000</f>
        <v>0.139113512011502</v>
      </c>
      <c r="Y3" s="18" t="n">
        <f aca="false">T3/M3*J3*50/3000000000</f>
        <v>0.0157190409052545</v>
      </c>
      <c r="Z3" s="15" t="s">
        <v>34</v>
      </c>
      <c r="AA3" s="15" t="s">
        <v>35</v>
      </c>
    </row>
    <row r="4" customFormat="false" ht="12.8" hidden="false" customHeight="false" outlineLevel="0" collapsed="false">
      <c r="A4" s="19" t="s">
        <v>36</v>
      </c>
      <c r="B4" s="20" t="n">
        <v>344</v>
      </c>
      <c r="C4" s="20" t="n">
        <v>98</v>
      </c>
      <c r="D4" s="21" t="n">
        <v>53</v>
      </c>
      <c r="E4" s="20" t="s">
        <v>37</v>
      </c>
      <c r="F4" s="20" t="s">
        <v>38</v>
      </c>
      <c r="G4" s="20" t="s">
        <v>32</v>
      </c>
      <c r="H4" s="20" t="n">
        <v>50.2</v>
      </c>
      <c r="I4" s="20" t="n">
        <v>10</v>
      </c>
      <c r="J4" s="22" t="n">
        <v>170000000000</v>
      </c>
      <c r="K4" s="22" t="n">
        <v>582000</v>
      </c>
      <c r="L4" s="23" t="s">
        <v>39</v>
      </c>
      <c r="M4" s="6" t="n">
        <v>10205870</v>
      </c>
      <c r="N4" s="6" t="n">
        <v>10053020</v>
      </c>
      <c r="O4" s="6" t="n">
        <v>10052979</v>
      </c>
      <c r="P4" s="6" t="n">
        <v>6482433</v>
      </c>
      <c r="Q4" s="6" t="n">
        <v>1301</v>
      </c>
      <c r="R4" s="6" t="n">
        <v>0.02</v>
      </c>
      <c r="S4" s="6" t="n">
        <v>1283</v>
      </c>
      <c r="T4" s="6" t="n">
        <v>108</v>
      </c>
      <c r="U4" s="6" t="n">
        <v>1.01</v>
      </c>
      <c r="V4" s="6" t="n">
        <v>21.9</v>
      </c>
      <c r="W4" s="6" t="n">
        <v>15.4</v>
      </c>
      <c r="X4" s="24" t="n">
        <f aca="false">Q4/M4*J4*50/3000000000</f>
        <v>0.361181032745534</v>
      </c>
      <c r="Y4" s="25" t="n">
        <f aca="false">T4/M4*J4*50/3000000000</f>
        <v>0.029982745224072</v>
      </c>
      <c r="Z4" s="23" t="s">
        <v>40</v>
      </c>
      <c r="AA4" s="23" t="s">
        <v>41</v>
      </c>
    </row>
    <row r="5" customFormat="false" ht="12.8" hidden="false" customHeight="false" outlineLevel="0" collapsed="false">
      <c r="A5" s="19" t="s">
        <v>42</v>
      </c>
      <c r="B5" s="20" t="n">
        <v>345</v>
      </c>
      <c r="C5" s="20" t="n">
        <v>99</v>
      </c>
      <c r="D5" s="21" t="n">
        <v>53</v>
      </c>
      <c r="E5" s="20" t="s">
        <v>43</v>
      </c>
      <c r="F5" s="20" t="s">
        <v>44</v>
      </c>
      <c r="G5" s="20" t="s">
        <v>32</v>
      </c>
      <c r="H5" s="20" t="n">
        <v>57.2</v>
      </c>
      <c r="I5" s="20" t="n">
        <v>10</v>
      </c>
      <c r="J5" s="22" t="n">
        <v>201000000000</v>
      </c>
      <c r="K5" s="22" t="n">
        <v>611000</v>
      </c>
      <c r="L5" s="23" t="s">
        <v>39</v>
      </c>
      <c r="M5" s="6" t="n">
        <v>9197652</v>
      </c>
      <c r="N5" s="6" t="n">
        <v>9042960</v>
      </c>
      <c r="O5" s="6" t="n">
        <v>9042926</v>
      </c>
      <c r="P5" s="6" t="n">
        <v>6425824</v>
      </c>
      <c r="Q5" s="6" t="n">
        <v>1480</v>
      </c>
      <c r="R5" s="6" t="n">
        <v>0.023</v>
      </c>
      <c r="S5" s="6" t="n">
        <v>1454</v>
      </c>
      <c r="T5" s="6" t="n">
        <v>121</v>
      </c>
      <c r="U5" s="6" t="n">
        <v>1.02</v>
      </c>
      <c r="V5" s="6" t="n">
        <v>21.2</v>
      </c>
      <c r="W5" s="6" t="n">
        <v>14.6</v>
      </c>
      <c r="X5" s="24" t="n">
        <f aca="false">Q5/M5*J5*50/3000000000</f>
        <v>0.539050618570913</v>
      </c>
      <c r="Y5" s="25" t="n">
        <f aca="false">T5/M5*J5*50/3000000000</f>
        <v>0.0440710303020814</v>
      </c>
      <c r="Z5" s="23" t="s">
        <v>40</v>
      </c>
      <c r="AA5" s="23" t="s">
        <v>41</v>
      </c>
    </row>
    <row r="6" customFormat="false" ht="12.8" hidden="false" customHeight="false" outlineLevel="0" collapsed="false">
      <c r="A6" s="26" t="s">
        <v>45</v>
      </c>
      <c r="B6" s="27" t="n">
        <v>346</v>
      </c>
      <c r="C6" s="27" t="n">
        <v>100</v>
      </c>
      <c r="D6" s="28" t="n">
        <v>53</v>
      </c>
      <c r="E6" s="27" t="s">
        <v>46</v>
      </c>
      <c r="F6" s="27" t="s">
        <v>47</v>
      </c>
      <c r="G6" s="27" t="s">
        <v>32</v>
      </c>
      <c r="H6" s="27" t="n">
        <v>49.9</v>
      </c>
      <c r="I6" s="27" t="n">
        <v>10</v>
      </c>
      <c r="J6" s="29" t="n">
        <v>201000000000</v>
      </c>
      <c r="K6" s="29" t="n">
        <v>649000</v>
      </c>
      <c r="L6" s="30" t="s">
        <v>39</v>
      </c>
      <c r="M6" s="31" t="n">
        <v>7787931</v>
      </c>
      <c r="N6" s="31" t="n">
        <v>7651838</v>
      </c>
      <c r="O6" s="31" t="n">
        <v>7651812</v>
      </c>
      <c r="P6" s="31" t="n">
        <v>5440144</v>
      </c>
      <c r="Q6" s="31" t="n">
        <v>1121</v>
      </c>
      <c r="R6" s="31" t="n">
        <v>0.021</v>
      </c>
      <c r="S6" s="31" t="n">
        <v>1107</v>
      </c>
      <c r="T6" s="31" t="n">
        <v>96</v>
      </c>
      <c r="U6" s="31" t="n">
        <v>1.01</v>
      </c>
      <c r="V6" s="31" t="n">
        <v>26.5</v>
      </c>
      <c r="W6" s="31" t="n">
        <v>15.6</v>
      </c>
      <c r="X6" s="32" t="n">
        <f aca="false">Q6/M6*J6*50/3000000000</f>
        <v>0.482201241895954</v>
      </c>
      <c r="Y6" s="33" t="n">
        <f aca="false">T6/M6*J6*50/3000000000</f>
        <v>0.0412946647832396</v>
      </c>
      <c r="Z6" s="30" t="s">
        <v>40</v>
      </c>
      <c r="AA6" s="30" t="s">
        <v>41</v>
      </c>
    </row>
    <row r="7" customFormat="false" ht="12.8" hidden="false" customHeight="false" outlineLevel="0" collapsed="false">
      <c r="A7" s="34" t="s">
        <v>48</v>
      </c>
      <c r="B7" s="35" t="n">
        <v>347</v>
      </c>
      <c r="C7" s="35" t="n">
        <v>101</v>
      </c>
      <c r="D7" s="36" t="n">
        <v>53</v>
      </c>
      <c r="E7" s="35" t="s">
        <v>49</v>
      </c>
      <c r="F7" s="35" t="s">
        <v>50</v>
      </c>
      <c r="G7" s="35" t="s">
        <v>32</v>
      </c>
      <c r="H7" s="35" t="n">
        <v>63.1</v>
      </c>
      <c r="I7" s="35" t="n">
        <v>10</v>
      </c>
      <c r="J7" s="37" t="n">
        <v>154000000000</v>
      </c>
      <c r="K7" s="37" t="n">
        <v>641000</v>
      </c>
      <c r="L7" s="38" t="s">
        <v>39</v>
      </c>
      <c r="M7" s="39" t="n">
        <v>6844132</v>
      </c>
      <c r="N7" s="39" t="n">
        <v>6722094</v>
      </c>
      <c r="O7" s="39" t="n">
        <v>6722064</v>
      </c>
      <c r="P7" s="39" t="n">
        <v>4886959</v>
      </c>
      <c r="Q7" s="39" t="n">
        <v>864</v>
      </c>
      <c r="R7" s="39" t="n">
        <v>0.018</v>
      </c>
      <c r="S7" s="39" t="n">
        <v>858</v>
      </c>
      <c r="T7" s="39" t="n">
        <v>84</v>
      </c>
      <c r="U7" s="39" t="n">
        <v>1.01</v>
      </c>
      <c r="V7" s="39" t="n">
        <v>30.5</v>
      </c>
      <c r="W7" s="39" t="n">
        <v>14</v>
      </c>
      <c r="X7" s="40" t="n">
        <f aca="false">Q7/M7*J7*50/3000000000</f>
        <v>0.324014791064813</v>
      </c>
      <c r="Y7" s="41" t="n">
        <f aca="false">T7/M7*J7*50/3000000000</f>
        <v>0.0315014380201901</v>
      </c>
      <c r="Z7" s="38" t="s">
        <v>40</v>
      </c>
      <c r="AA7" s="38" t="s">
        <v>41</v>
      </c>
    </row>
    <row r="8" customFormat="false" ht="12.8" hidden="false" customHeight="false" outlineLevel="0" collapsed="false">
      <c r="A8" s="42" t="s">
        <v>51</v>
      </c>
      <c r="B8" s="43" t="n">
        <v>363</v>
      </c>
      <c r="C8" s="43" t="n">
        <v>34</v>
      </c>
      <c r="D8" s="43" t="n">
        <v>59</v>
      </c>
      <c r="E8" s="43" t="s">
        <v>30</v>
      </c>
      <c r="F8" s="44" t="s">
        <v>31</v>
      </c>
      <c r="G8" s="44" t="s">
        <v>32</v>
      </c>
      <c r="H8" s="43" t="n">
        <v>52.6</v>
      </c>
      <c r="I8" s="43" t="n">
        <v>10</v>
      </c>
      <c r="J8" s="45" t="n">
        <v>17743750000</v>
      </c>
      <c r="K8" s="45" t="n">
        <v>280500</v>
      </c>
      <c r="L8" s="46" t="s">
        <v>52</v>
      </c>
      <c r="M8" s="16" t="n">
        <v>2257410</v>
      </c>
      <c r="N8" s="16" t="n">
        <v>2210616</v>
      </c>
      <c r="O8" s="16" t="n">
        <v>2210606</v>
      </c>
      <c r="P8" s="16" t="n">
        <v>1415204</v>
      </c>
      <c r="Q8" s="16" t="n">
        <v>362</v>
      </c>
      <c r="R8" s="16" t="n">
        <v>0.026</v>
      </c>
      <c r="S8" s="16" t="n">
        <v>359</v>
      </c>
      <c r="T8" s="16" t="n">
        <v>32</v>
      </c>
      <c r="U8" s="16" t="n">
        <v>1.01</v>
      </c>
      <c r="V8" s="16" t="n">
        <v>26</v>
      </c>
      <c r="W8" s="16" t="n">
        <v>17.9</v>
      </c>
      <c r="X8" s="17" t="n">
        <f aca="false">Q8/M8*J8*50/3000000000</f>
        <v>0.0474233561175566</v>
      </c>
      <c r="Y8" s="18" t="n">
        <f aca="false">T8/M8*J8*50/3000000000</f>
        <v>0.00419211987779505</v>
      </c>
      <c r="Z8" s="46" t="s">
        <v>40</v>
      </c>
      <c r="AA8" s="46" t="s">
        <v>41</v>
      </c>
    </row>
    <row r="9" customFormat="false" ht="12.8" hidden="false" customHeight="false" outlineLevel="0" collapsed="false">
      <c r="A9" s="42" t="s">
        <v>53</v>
      </c>
      <c r="B9" s="43" t="n">
        <v>364</v>
      </c>
      <c r="C9" s="43" t="n">
        <v>35</v>
      </c>
      <c r="D9" s="43" t="n">
        <v>59</v>
      </c>
      <c r="E9" s="43" t="s">
        <v>30</v>
      </c>
      <c r="F9" s="44" t="s">
        <v>31</v>
      </c>
      <c r="G9" s="44" t="s">
        <v>32</v>
      </c>
      <c r="H9" s="43" t="n">
        <v>52.6</v>
      </c>
      <c r="I9" s="43" t="n">
        <v>10</v>
      </c>
      <c r="J9" s="45" t="n">
        <v>10306250000</v>
      </c>
      <c r="K9" s="45" t="n">
        <v>173900</v>
      </c>
      <c r="L9" s="46" t="s">
        <v>52</v>
      </c>
      <c r="M9" s="16" t="n">
        <v>1955908</v>
      </c>
      <c r="N9" s="16" t="n">
        <v>1917908</v>
      </c>
      <c r="O9" s="16" t="n">
        <v>1917890</v>
      </c>
      <c r="P9" s="16" t="n">
        <v>1246442</v>
      </c>
      <c r="Q9" s="16" t="n">
        <v>295</v>
      </c>
      <c r="R9" s="16" t="n">
        <v>0.024</v>
      </c>
      <c r="S9" s="16" t="n">
        <v>294</v>
      </c>
      <c r="T9" s="16" t="n">
        <v>31</v>
      </c>
      <c r="U9" s="16" t="n">
        <v>1</v>
      </c>
      <c r="V9" s="16" t="n">
        <v>32.2</v>
      </c>
      <c r="W9" s="16" t="n">
        <v>17.8</v>
      </c>
      <c r="X9" s="17" t="n">
        <f aca="false">Q9/M9*J9*50/3000000000</f>
        <v>0.0259073513853071</v>
      </c>
      <c r="Y9" s="18" t="n">
        <f aca="false">T9/M9*J9*50/3000000000</f>
        <v>0.00272246743371024</v>
      </c>
      <c r="Z9" s="46" t="s">
        <v>40</v>
      </c>
      <c r="AA9" s="46" t="s">
        <v>41</v>
      </c>
    </row>
    <row r="10" customFormat="false" ht="12.8" hidden="false" customHeight="false" outlineLevel="0" collapsed="false">
      <c r="A10" s="42" t="s">
        <v>54</v>
      </c>
      <c r="B10" s="43" t="n">
        <v>365</v>
      </c>
      <c r="C10" s="43" t="n">
        <v>36</v>
      </c>
      <c r="D10" s="43" t="n">
        <v>59</v>
      </c>
      <c r="E10" s="43" t="s">
        <v>30</v>
      </c>
      <c r="F10" s="44" t="s">
        <v>31</v>
      </c>
      <c r="G10" s="44" t="s">
        <v>32</v>
      </c>
      <c r="H10" s="43" t="n">
        <v>52.6</v>
      </c>
      <c r="I10" s="43" t="n">
        <v>10</v>
      </c>
      <c r="J10" s="45" t="n">
        <v>21848750000</v>
      </c>
      <c r="K10" s="45" t="n">
        <v>406000</v>
      </c>
      <c r="L10" s="46" t="s">
        <v>52</v>
      </c>
      <c r="M10" s="16" t="n">
        <v>1793979</v>
      </c>
      <c r="N10" s="16" t="n">
        <v>1762419</v>
      </c>
      <c r="O10" s="16" t="n">
        <v>1762411</v>
      </c>
      <c r="P10" s="16" t="n">
        <v>1030860</v>
      </c>
      <c r="Q10" s="16" t="n">
        <v>267</v>
      </c>
      <c r="R10" s="16" t="n">
        <v>0.026</v>
      </c>
      <c r="S10" s="16" t="n">
        <v>267</v>
      </c>
      <c r="T10" s="16" t="n">
        <v>28</v>
      </c>
      <c r="U10" s="16" t="n">
        <v>1</v>
      </c>
      <c r="V10" s="16" t="n">
        <v>20.8</v>
      </c>
      <c r="W10" s="16" t="n">
        <v>34.7</v>
      </c>
      <c r="X10" s="17" t="n">
        <f aca="false">Q10/M10*J10*50/3000000000</f>
        <v>0.0541962517398476</v>
      </c>
      <c r="Y10" s="18" t="n">
        <f aca="false">T10/M10*J10*50/3000000000</f>
        <v>0.0056835020551151</v>
      </c>
      <c r="Z10" s="46" t="s">
        <v>40</v>
      </c>
      <c r="AA10" s="46" t="s">
        <v>41</v>
      </c>
    </row>
    <row r="11" customFormat="false" ht="12.8" hidden="false" customHeight="false" outlineLevel="0" collapsed="false">
      <c r="A11" s="47" t="s">
        <v>55</v>
      </c>
      <c r="B11" s="28" t="n">
        <v>366</v>
      </c>
      <c r="C11" s="28" t="n">
        <v>37</v>
      </c>
      <c r="D11" s="28" t="n">
        <v>59</v>
      </c>
      <c r="E11" s="28" t="s">
        <v>46</v>
      </c>
      <c r="F11" s="48" t="s">
        <v>31</v>
      </c>
      <c r="G11" s="48" t="s">
        <v>32</v>
      </c>
      <c r="H11" s="28" t="n">
        <v>49.9</v>
      </c>
      <c r="I11" s="28" t="n">
        <v>10</v>
      </c>
      <c r="J11" s="49" t="n">
        <v>70475000000</v>
      </c>
      <c r="K11" s="49" t="n">
        <v>350500</v>
      </c>
      <c r="L11" s="50" t="s">
        <v>52</v>
      </c>
      <c r="M11" s="31" t="n">
        <v>1720163</v>
      </c>
      <c r="N11" s="31" t="n">
        <v>1692555</v>
      </c>
      <c r="O11" s="31" t="n">
        <v>1692547</v>
      </c>
      <c r="P11" s="31" t="n">
        <v>1211266</v>
      </c>
      <c r="Q11" s="31" t="n">
        <v>270</v>
      </c>
      <c r="R11" s="31" t="n">
        <v>0.022</v>
      </c>
      <c r="S11" s="31" t="n">
        <v>269</v>
      </c>
      <c r="T11" s="31" t="n">
        <v>13</v>
      </c>
      <c r="U11" s="31" t="n">
        <v>1</v>
      </c>
      <c r="V11" s="31" t="n">
        <v>25.5</v>
      </c>
      <c r="W11" s="31" t="n">
        <v>2.6</v>
      </c>
      <c r="X11" s="32" t="n">
        <f aca="false">Q11/M11*J11*50/3000000000</f>
        <v>0.184364795661806</v>
      </c>
      <c r="Y11" s="33" t="n">
        <f aca="false">T11/M11*J11*50/3000000000</f>
        <v>0.00887682349482772</v>
      </c>
      <c r="Z11" s="50" t="s">
        <v>40</v>
      </c>
      <c r="AA11" s="50" t="s">
        <v>41</v>
      </c>
    </row>
    <row r="12" customFormat="false" ht="12.8" hidden="false" customHeight="false" outlineLevel="0" collapsed="false">
      <c r="A12" s="47" t="s">
        <v>56</v>
      </c>
      <c r="B12" s="28" t="n">
        <v>367</v>
      </c>
      <c r="C12" s="28" t="n">
        <v>38</v>
      </c>
      <c r="D12" s="28" t="n">
        <v>59</v>
      </c>
      <c r="E12" s="28" t="s">
        <v>46</v>
      </c>
      <c r="F12" s="48" t="s">
        <v>31</v>
      </c>
      <c r="G12" s="48" t="s">
        <v>32</v>
      </c>
      <c r="H12" s="28" t="n">
        <v>49.9</v>
      </c>
      <c r="I12" s="28" t="n">
        <v>10</v>
      </c>
      <c r="J12" s="49" t="n">
        <v>116100000000</v>
      </c>
      <c r="K12" s="49" t="n">
        <v>459500</v>
      </c>
      <c r="L12" s="50" t="s">
        <v>52</v>
      </c>
      <c r="M12" s="31" t="n">
        <v>2083565</v>
      </c>
      <c r="N12" s="31" t="n">
        <v>2048973</v>
      </c>
      <c r="O12" s="31" t="n">
        <v>2048960</v>
      </c>
      <c r="P12" s="31" t="n">
        <v>1471280</v>
      </c>
      <c r="Q12" s="31" t="n">
        <v>351</v>
      </c>
      <c r="R12" s="31" t="n">
        <v>0.024</v>
      </c>
      <c r="S12" s="31" t="n">
        <v>350</v>
      </c>
      <c r="T12" s="31" t="n">
        <v>23</v>
      </c>
      <c r="U12" s="31" t="n">
        <v>1</v>
      </c>
      <c r="V12" s="31" t="n">
        <v>23.1</v>
      </c>
      <c r="W12" s="31" t="n">
        <v>18.2</v>
      </c>
      <c r="X12" s="32" t="n">
        <f aca="false">Q12/M12*J12*50/3000000000</f>
        <v>0.325972551852234</v>
      </c>
      <c r="Y12" s="33" t="n">
        <f aca="false">T12/M12*J12*50/3000000000</f>
        <v>0.0213600247652461</v>
      </c>
      <c r="Z12" s="50" t="s">
        <v>40</v>
      </c>
      <c r="AA12" s="50" t="s">
        <v>41</v>
      </c>
    </row>
    <row r="13" customFormat="false" ht="12.8" hidden="false" customHeight="false" outlineLevel="0" collapsed="false">
      <c r="A13" s="47" t="s">
        <v>57</v>
      </c>
      <c r="B13" s="28" t="n">
        <v>368</v>
      </c>
      <c r="C13" s="28" t="n">
        <v>39</v>
      </c>
      <c r="D13" s="28" t="n">
        <v>59</v>
      </c>
      <c r="E13" s="28" t="s">
        <v>46</v>
      </c>
      <c r="F13" s="48" t="s">
        <v>31</v>
      </c>
      <c r="G13" s="48" t="s">
        <v>32</v>
      </c>
      <c r="H13" s="28" t="n">
        <v>49.9</v>
      </c>
      <c r="I13" s="28" t="n">
        <v>10</v>
      </c>
      <c r="J13" s="49" t="n">
        <v>60087500000</v>
      </c>
      <c r="K13" s="49" t="n">
        <v>259500</v>
      </c>
      <c r="L13" s="50" t="s">
        <v>52</v>
      </c>
      <c r="M13" s="31" t="n">
        <v>2149938</v>
      </c>
      <c r="N13" s="31" t="n">
        <v>2115772</v>
      </c>
      <c r="O13" s="31" t="n">
        <v>2115761</v>
      </c>
      <c r="P13" s="31" t="n">
        <v>1504223</v>
      </c>
      <c r="Q13" s="31" t="n">
        <v>349</v>
      </c>
      <c r="R13" s="31" t="n">
        <v>0.023</v>
      </c>
      <c r="S13" s="31" t="n">
        <v>348</v>
      </c>
      <c r="T13" s="31" t="n">
        <v>21</v>
      </c>
      <c r="U13" s="31" t="n">
        <v>1</v>
      </c>
      <c r="V13" s="31" t="n">
        <v>23.1</v>
      </c>
      <c r="W13" s="31" t="n">
        <v>10.8</v>
      </c>
      <c r="X13" s="32" t="n">
        <f aca="false">Q13/M13*J13*50/3000000000</f>
        <v>0.162566994179987</v>
      </c>
      <c r="Y13" s="33" t="n">
        <f aca="false">T13/M13*J13*50/3000000000</f>
        <v>0.00978196813117402</v>
      </c>
      <c r="Z13" s="50" t="s">
        <v>40</v>
      </c>
      <c r="AA13" s="50" t="s">
        <v>41</v>
      </c>
    </row>
    <row r="14" customFormat="false" ht="12.8" hidden="false" customHeight="false" outlineLevel="0" collapsed="false">
      <c r="A14" s="51" t="s">
        <v>58</v>
      </c>
      <c r="B14" s="36" t="n">
        <v>369</v>
      </c>
      <c r="C14" s="36" t="n">
        <v>40</v>
      </c>
      <c r="D14" s="36" t="n">
        <v>59</v>
      </c>
      <c r="E14" s="36" t="s">
        <v>49</v>
      </c>
      <c r="F14" s="52" t="s">
        <v>31</v>
      </c>
      <c r="G14" s="52" t="s">
        <v>32</v>
      </c>
      <c r="H14" s="36" t="n">
        <v>63.1</v>
      </c>
      <c r="I14" s="36" t="n">
        <v>10</v>
      </c>
      <c r="J14" s="53" t="n">
        <v>70450000000</v>
      </c>
      <c r="K14" s="53" t="n">
        <v>351000</v>
      </c>
      <c r="L14" s="54" t="s">
        <v>52</v>
      </c>
      <c r="M14" s="39" t="n">
        <v>1925097</v>
      </c>
      <c r="N14" s="39" t="n">
        <v>1892923</v>
      </c>
      <c r="O14" s="39" t="n">
        <v>1892917</v>
      </c>
      <c r="P14" s="39" t="n">
        <v>1411450</v>
      </c>
      <c r="Q14" s="39" t="n">
        <v>241</v>
      </c>
      <c r="R14" s="39" t="n">
        <v>0.017</v>
      </c>
      <c r="S14" s="39" t="n">
        <v>239</v>
      </c>
      <c r="T14" s="39" t="n">
        <v>23</v>
      </c>
      <c r="U14" s="39" t="n">
        <v>1.01</v>
      </c>
      <c r="V14" s="39" t="n">
        <v>27.1</v>
      </c>
      <c r="W14" s="39" t="n">
        <v>18.2</v>
      </c>
      <c r="X14" s="40" t="n">
        <f aca="false">Q14/M14*J14*50/3000000000</f>
        <v>0.146992160221883</v>
      </c>
      <c r="Y14" s="41" t="n">
        <f aca="false">T14/M14*J14*50/3000000000</f>
        <v>0.0140282974485615</v>
      </c>
      <c r="Z14" s="54" t="s">
        <v>40</v>
      </c>
      <c r="AA14" s="54" t="s">
        <v>41</v>
      </c>
    </row>
    <row r="15" customFormat="false" ht="12.8" hidden="false" customHeight="false" outlineLevel="0" collapsed="false">
      <c r="A15" s="51" t="s">
        <v>59</v>
      </c>
      <c r="B15" s="36" t="n">
        <v>370</v>
      </c>
      <c r="C15" s="36" t="n">
        <v>41</v>
      </c>
      <c r="D15" s="36" t="n">
        <v>59</v>
      </c>
      <c r="E15" s="36" t="s">
        <v>49</v>
      </c>
      <c r="F15" s="52" t="s">
        <v>31</v>
      </c>
      <c r="G15" s="52" t="s">
        <v>32</v>
      </c>
      <c r="H15" s="36" t="n">
        <v>63.1</v>
      </c>
      <c r="I15" s="36" t="n">
        <v>10</v>
      </c>
      <c r="J15" s="53" t="n">
        <v>56762500000</v>
      </c>
      <c r="K15" s="53" t="n">
        <v>223275</v>
      </c>
      <c r="L15" s="54" t="s">
        <v>52</v>
      </c>
      <c r="M15" s="39" t="n">
        <v>1922169</v>
      </c>
      <c r="N15" s="39" t="n">
        <v>1890725</v>
      </c>
      <c r="O15" s="39" t="n">
        <v>1890708</v>
      </c>
      <c r="P15" s="39" t="n">
        <v>1402810</v>
      </c>
      <c r="Q15" s="39" t="n">
        <v>253</v>
      </c>
      <c r="R15" s="39" t="n">
        <v>0.018</v>
      </c>
      <c r="S15" s="39" t="n">
        <v>253</v>
      </c>
      <c r="T15" s="39" t="n">
        <v>23</v>
      </c>
      <c r="U15" s="39" t="n">
        <v>1</v>
      </c>
      <c r="V15" s="39" t="n">
        <v>33.3</v>
      </c>
      <c r="W15" s="39" t="n">
        <v>15.4</v>
      </c>
      <c r="X15" s="40" t="n">
        <f aca="false">Q15/M15*J15*50/3000000000</f>
        <v>0.12452003006326</v>
      </c>
      <c r="Y15" s="41" t="n">
        <f aca="false">T15/M15*J15*50/3000000000</f>
        <v>0.0113200027330236</v>
      </c>
      <c r="Z15" s="54" t="s">
        <v>40</v>
      </c>
      <c r="AA15" s="54" t="s">
        <v>41</v>
      </c>
    </row>
    <row r="16" customFormat="false" ht="12.8" hidden="false" customHeight="false" outlineLevel="0" collapsed="false">
      <c r="A16" s="51" t="s">
        <v>60</v>
      </c>
      <c r="B16" s="36" t="n">
        <v>373</v>
      </c>
      <c r="C16" s="36" t="n">
        <v>44</v>
      </c>
      <c r="D16" s="36" t="n">
        <v>59</v>
      </c>
      <c r="E16" s="36" t="s">
        <v>49</v>
      </c>
      <c r="F16" s="52" t="s">
        <v>31</v>
      </c>
      <c r="G16" s="52" t="s">
        <v>32</v>
      </c>
      <c r="H16" s="36" t="n">
        <v>63.1</v>
      </c>
      <c r="I16" s="36" t="n">
        <v>10</v>
      </c>
      <c r="J16" s="53" t="n">
        <v>113287500000</v>
      </c>
      <c r="K16" s="53" t="n">
        <v>389500</v>
      </c>
      <c r="L16" s="54" t="s">
        <v>52</v>
      </c>
      <c r="M16" s="39" t="n">
        <v>1655457</v>
      </c>
      <c r="N16" s="39" t="n">
        <v>1628576</v>
      </c>
      <c r="O16" s="39" t="n">
        <v>1628566</v>
      </c>
      <c r="P16" s="39" t="n">
        <v>1207323</v>
      </c>
      <c r="Q16" s="39" t="n">
        <v>200</v>
      </c>
      <c r="R16" s="39" t="n">
        <v>0.017</v>
      </c>
      <c r="S16" s="39" t="n">
        <v>197</v>
      </c>
      <c r="T16" s="39" t="n">
        <v>14</v>
      </c>
      <c r="U16" s="39" t="n">
        <v>1.02</v>
      </c>
      <c r="V16" s="39" t="n">
        <v>21.1</v>
      </c>
      <c r="W16" s="39" t="n">
        <v>18.8</v>
      </c>
      <c r="X16" s="40" t="n">
        <f aca="false">Q16/M16*J16*50/3000000000</f>
        <v>0.228109216971507</v>
      </c>
      <c r="Y16" s="41" t="n">
        <f aca="false">T16/M16*J16*50/3000000000</f>
        <v>0.0159676451880055</v>
      </c>
      <c r="Z16" s="54" t="s">
        <v>40</v>
      </c>
      <c r="AA16" s="54" t="s">
        <v>41</v>
      </c>
    </row>
    <row r="17" customFormat="false" ht="12.8" hidden="false" customHeight="false" outlineLevel="0" collapsed="false">
      <c r="A17" s="12" t="s">
        <v>61</v>
      </c>
      <c r="B17" s="13" t="n">
        <v>371</v>
      </c>
      <c r="C17" s="13" t="n">
        <v>39</v>
      </c>
      <c r="D17" s="13" t="n">
        <v>23</v>
      </c>
      <c r="E17" s="13" t="s">
        <v>62</v>
      </c>
      <c r="F17" s="13" t="s">
        <v>63</v>
      </c>
      <c r="G17" s="13" t="s">
        <v>64</v>
      </c>
      <c r="H17" s="13" t="n">
        <v>50.2</v>
      </c>
      <c r="I17" s="13" t="n">
        <v>10</v>
      </c>
      <c r="J17" s="14" t="n">
        <v>97000000000</v>
      </c>
      <c r="K17" s="14" t="n">
        <v>92000</v>
      </c>
      <c r="L17" s="15" t="s">
        <v>33</v>
      </c>
      <c r="M17" s="16" t="n">
        <v>4011142</v>
      </c>
      <c r="N17" s="16" t="n">
        <v>3962331</v>
      </c>
      <c r="O17" s="16" t="n">
        <v>3962290</v>
      </c>
      <c r="P17" s="16" t="n">
        <v>2708454</v>
      </c>
      <c r="Q17" s="16" t="n">
        <v>943</v>
      </c>
      <c r="R17" s="16" t="n">
        <v>0.035</v>
      </c>
      <c r="S17" s="16" t="n">
        <v>936</v>
      </c>
      <c r="T17" s="16" t="n">
        <v>120</v>
      </c>
      <c r="U17" s="16" t="n">
        <v>1.01</v>
      </c>
      <c r="V17" s="16" t="n">
        <v>44.2</v>
      </c>
      <c r="W17" s="16" t="n">
        <v>22.4</v>
      </c>
      <c r="X17" s="17" t="n">
        <f aca="false">Q17/M17*J17*50/3000000000</f>
        <v>0.380070480343669</v>
      </c>
      <c r="Y17" s="18" t="n">
        <f aca="false">T17/M17*J17*50/3000000000</f>
        <v>0.0483652785166918</v>
      </c>
      <c r="Z17" s="15" t="s">
        <v>34</v>
      </c>
      <c r="AA17" s="15" t="s">
        <v>35</v>
      </c>
    </row>
    <row r="18" customFormat="false" ht="12.8" hidden="false" customHeight="false" outlineLevel="0" collapsed="false">
      <c r="A18" s="19" t="s">
        <v>65</v>
      </c>
      <c r="B18" s="20" t="n">
        <v>348</v>
      </c>
      <c r="C18" s="20" t="n">
        <v>102</v>
      </c>
      <c r="D18" s="55" t="n">
        <v>53</v>
      </c>
      <c r="E18" s="20" t="s">
        <v>66</v>
      </c>
      <c r="F18" s="20" t="s">
        <v>67</v>
      </c>
      <c r="G18" s="20" t="s">
        <v>64</v>
      </c>
      <c r="H18" s="20" t="n">
        <v>62.9</v>
      </c>
      <c r="I18" s="20" t="n">
        <v>10</v>
      </c>
      <c r="J18" s="22" t="n">
        <v>206000000000</v>
      </c>
      <c r="K18" s="22" t="n">
        <v>594000</v>
      </c>
      <c r="L18" s="23" t="s">
        <v>39</v>
      </c>
      <c r="M18" s="6" t="n">
        <v>6900930</v>
      </c>
      <c r="N18" s="6" t="n">
        <v>6774368</v>
      </c>
      <c r="O18" s="6" t="n">
        <v>6774339</v>
      </c>
      <c r="P18" s="6" t="n">
        <v>4687318</v>
      </c>
      <c r="Q18" s="6" t="n">
        <v>1062</v>
      </c>
      <c r="R18" s="6" t="n">
        <v>0.023</v>
      </c>
      <c r="S18" s="6" t="n">
        <v>1058</v>
      </c>
      <c r="T18" s="6" t="n">
        <v>134</v>
      </c>
      <c r="U18" s="6" t="n">
        <v>1</v>
      </c>
      <c r="V18" s="6" t="n">
        <v>35</v>
      </c>
      <c r="W18" s="6" t="n">
        <v>25</v>
      </c>
      <c r="X18" s="24" t="n">
        <f aca="false">Q18/M18*J18*50/3000000000</f>
        <v>0.528363568388609</v>
      </c>
      <c r="Y18" s="25" t="n">
        <f aca="false">T18/M18*J18*50/3000000000</f>
        <v>0.0666673429040241</v>
      </c>
      <c r="Z18" s="23" t="s">
        <v>40</v>
      </c>
      <c r="AA18" s="23" t="s">
        <v>41</v>
      </c>
    </row>
    <row r="19" customFormat="false" ht="12.8" hidden="false" customHeight="false" outlineLevel="0" collapsed="false">
      <c r="A19" s="26" t="s">
        <v>68</v>
      </c>
      <c r="B19" s="27" t="n">
        <v>349</v>
      </c>
      <c r="C19" s="27" t="n">
        <v>103</v>
      </c>
      <c r="D19" s="27" t="n">
        <v>53</v>
      </c>
      <c r="E19" s="27" t="s">
        <v>69</v>
      </c>
      <c r="F19" s="27" t="s">
        <v>70</v>
      </c>
      <c r="G19" s="27" t="s">
        <v>64</v>
      </c>
      <c r="H19" s="27" t="n">
        <v>39.3</v>
      </c>
      <c r="I19" s="27" t="n">
        <v>10</v>
      </c>
      <c r="J19" s="29" t="n">
        <v>111000000000</v>
      </c>
      <c r="K19" s="29" t="n">
        <v>574000</v>
      </c>
      <c r="L19" s="30" t="s">
        <v>39</v>
      </c>
      <c r="M19" s="31" t="n">
        <v>7149574</v>
      </c>
      <c r="N19" s="31" t="n">
        <v>7000988</v>
      </c>
      <c r="O19" s="31" t="n">
        <v>7000954</v>
      </c>
      <c r="P19" s="31" t="n">
        <v>4657674</v>
      </c>
      <c r="Q19" s="31" t="n">
        <v>1761</v>
      </c>
      <c r="R19" s="31" t="n">
        <v>0.038</v>
      </c>
      <c r="S19" s="31" t="n">
        <v>1755</v>
      </c>
      <c r="T19" s="31" t="n">
        <v>271</v>
      </c>
      <c r="U19" s="31" t="n">
        <v>1</v>
      </c>
      <c r="V19" s="31" t="n">
        <v>46.1</v>
      </c>
      <c r="W19" s="31" t="n">
        <v>29.1</v>
      </c>
      <c r="X19" s="32" t="n">
        <f aca="false">Q19/M19*J19*50/3000000000</f>
        <v>0.455670505683276</v>
      </c>
      <c r="Y19" s="33" t="n">
        <f aca="false">T19/M19*J19*50/3000000000</f>
        <v>0.0701230590801634</v>
      </c>
      <c r="Z19" s="30" t="s">
        <v>40</v>
      </c>
      <c r="AA19" s="30" t="s">
        <v>41</v>
      </c>
    </row>
    <row r="20" customFormat="false" ht="12.8" hidden="false" customHeight="false" outlineLevel="0" collapsed="false">
      <c r="A20" s="56" t="s">
        <v>71</v>
      </c>
      <c r="B20" s="57" t="n">
        <v>350</v>
      </c>
      <c r="C20" s="57" t="n">
        <v>104</v>
      </c>
      <c r="D20" s="57" t="n">
        <v>53</v>
      </c>
      <c r="E20" s="57" t="s">
        <v>72</v>
      </c>
      <c r="F20" s="57" t="s">
        <v>73</v>
      </c>
      <c r="G20" s="57" t="s">
        <v>64</v>
      </c>
      <c r="H20" s="57" t="n">
        <v>63.3</v>
      </c>
      <c r="I20" s="57" t="n">
        <v>10</v>
      </c>
      <c r="J20" s="58" t="n">
        <v>233000000000</v>
      </c>
      <c r="K20" s="58" t="n">
        <v>540000</v>
      </c>
      <c r="L20" s="59" t="s">
        <v>39</v>
      </c>
      <c r="M20" s="60" t="n">
        <v>8825104</v>
      </c>
      <c r="N20" s="60" t="n">
        <v>8665995</v>
      </c>
      <c r="O20" s="60" t="n">
        <v>8665950</v>
      </c>
      <c r="P20" s="60" t="n">
        <v>6180324</v>
      </c>
      <c r="Q20" s="60" t="n">
        <v>3459</v>
      </c>
      <c r="R20" s="60" t="n">
        <v>0.056</v>
      </c>
      <c r="S20" s="60" t="n">
        <v>3436</v>
      </c>
      <c r="T20" s="60" t="n">
        <v>540</v>
      </c>
      <c r="U20" s="60" t="n">
        <v>1.01</v>
      </c>
      <c r="V20" s="60" t="n">
        <v>42.7</v>
      </c>
      <c r="W20" s="60" t="n">
        <v>30.9</v>
      </c>
      <c r="X20" s="61" t="n">
        <f aca="false">Q20/M20*J20*50/3000000000</f>
        <v>1.52207271438388</v>
      </c>
      <c r="Y20" s="62" t="n">
        <f aca="false">T20/M20*J20*50/3000000000</f>
        <v>0.237617596347873</v>
      </c>
      <c r="Z20" s="59" t="s">
        <v>40</v>
      </c>
      <c r="AA20" s="59" t="s">
        <v>41</v>
      </c>
    </row>
    <row r="21" customFormat="false" ht="12.8" hidden="false" customHeight="false" outlineLevel="0" collapsed="false">
      <c r="A21" s="19" t="s">
        <v>74</v>
      </c>
      <c r="B21" s="20" t="n">
        <v>351</v>
      </c>
      <c r="C21" s="20" t="n">
        <v>105</v>
      </c>
      <c r="D21" s="55" t="n">
        <v>53</v>
      </c>
      <c r="E21" s="20" t="s">
        <v>75</v>
      </c>
      <c r="F21" s="20" t="s">
        <v>76</v>
      </c>
      <c r="G21" s="20" t="s">
        <v>64</v>
      </c>
      <c r="H21" s="20" t="n">
        <v>75.9</v>
      </c>
      <c r="I21" s="20" t="n">
        <v>10</v>
      </c>
      <c r="J21" s="22" t="n">
        <v>180000000000</v>
      </c>
      <c r="K21" s="22" t="n">
        <v>502000</v>
      </c>
      <c r="L21" s="23" t="s">
        <v>39</v>
      </c>
      <c r="M21" s="6" t="n">
        <v>8406994</v>
      </c>
      <c r="N21" s="6" t="n">
        <v>8262818</v>
      </c>
      <c r="O21" s="6" t="n">
        <v>8262787</v>
      </c>
      <c r="P21" s="6" t="n">
        <v>6042237</v>
      </c>
      <c r="Q21" s="6" t="n">
        <v>1726</v>
      </c>
      <c r="R21" s="6" t="n">
        <v>0.029</v>
      </c>
      <c r="S21" s="6" t="n">
        <v>1717</v>
      </c>
      <c r="T21" s="6" t="n">
        <v>231</v>
      </c>
      <c r="U21" s="6" t="n">
        <v>1.01</v>
      </c>
      <c r="V21" s="6" t="n">
        <v>41.7</v>
      </c>
      <c r="W21" s="6" t="n">
        <v>25.9</v>
      </c>
      <c r="X21" s="24" t="n">
        <f aca="false">Q21/M21*J21*50/3000000000</f>
        <v>0.615915748244854</v>
      </c>
      <c r="Y21" s="25" t="n">
        <f aca="false">T21/M21*J21*50/3000000000</f>
        <v>0.0824313660744851</v>
      </c>
      <c r="Z21" s="23" t="s">
        <v>40</v>
      </c>
      <c r="AA21" s="23" t="s">
        <v>41</v>
      </c>
    </row>
    <row r="22" customFormat="false" ht="12.8" hidden="false" customHeight="false" outlineLevel="0" collapsed="false">
      <c r="A22" s="42" t="s">
        <v>77</v>
      </c>
      <c r="B22" s="43" t="n">
        <v>374</v>
      </c>
      <c r="C22" s="43" t="n">
        <v>45</v>
      </c>
      <c r="D22" s="43" t="n">
        <v>59</v>
      </c>
      <c r="E22" s="43" t="s">
        <v>62</v>
      </c>
      <c r="F22" s="44" t="s">
        <v>63</v>
      </c>
      <c r="G22" s="44" t="s">
        <v>64</v>
      </c>
      <c r="H22" s="43" t="n">
        <v>50.2</v>
      </c>
      <c r="I22" s="43" t="n">
        <v>10</v>
      </c>
      <c r="J22" s="45" t="n">
        <v>65400000000</v>
      </c>
      <c r="K22" s="45" t="n">
        <v>388250</v>
      </c>
      <c r="L22" s="63" t="s">
        <v>52</v>
      </c>
      <c r="M22" s="16" t="n">
        <v>1970355</v>
      </c>
      <c r="N22" s="16" t="n">
        <v>1933583</v>
      </c>
      <c r="O22" s="16" t="n">
        <v>1933567</v>
      </c>
      <c r="P22" s="16" t="n">
        <v>1221582</v>
      </c>
      <c r="Q22" s="16" t="n">
        <v>378</v>
      </c>
      <c r="R22" s="16" t="n">
        <v>0.031</v>
      </c>
      <c r="S22" s="16" t="n">
        <v>376</v>
      </c>
      <c r="T22" s="16" t="n">
        <v>42</v>
      </c>
      <c r="U22" s="16" t="n">
        <v>1.01</v>
      </c>
      <c r="V22" s="16" t="n">
        <v>29.6</v>
      </c>
      <c r="W22" s="16" t="n">
        <v>24.1</v>
      </c>
      <c r="X22" s="17" t="n">
        <f aca="false">Q22/M22*J22*50/3000000000</f>
        <v>0.20910952594837</v>
      </c>
      <c r="Y22" s="18" t="n">
        <f aca="false">T22/M22*J22*50/3000000000</f>
        <v>0.0232343917720411</v>
      </c>
      <c r="Z22" s="63" t="s">
        <v>40</v>
      </c>
      <c r="AA22" s="63" t="s">
        <v>41</v>
      </c>
    </row>
    <row r="23" customFormat="false" ht="12.8" hidden="false" customHeight="false" outlineLevel="0" collapsed="false">
      <c r="A23" s="42" t="s">
        <v>78</v>
      </c>
      <c r="B23" s="43" t="n">
        <v>375</v>
      </c>
      <c r="C23" s="43" t="n">
        <v>46</v>
      </c>
      <c r="D23" s="43" t="n">
        <v>59</v>
      </c>
      <c r="E23" s="43" t="s">
        <v>62</v>
      </c>
      <c r="F23" s="44" t="s">
        <v>63</v>
      </c>
      <c r="G23" s="44" t="s">
        <v>64</v>
      </c>
      <c r="H23" s="43" t="n">
        <v>50.2</v>
      </c>
      <c r="I23" s="43" t="n">
        <v>10</v>
      </c>
      <c r="J23" s="45" t="n">
        <v>81300000000</v>
      </c>
      <c r="K23" s="45" t="n">
        <v>467250</v>
      </c>
      <c r="L23" s="63" t="s">
        <v>52</v>
      </c>
      <c r="M23" s="16" t="n">
        <v>2032066</v>
      </c>
      <c r="N23" s="16" t="n">
        <v>1989840</v>
      </c>
      <c r="O23" s="16" t="n">
        <v>1989833</v>
      </c>
      <c r="P23" s="16" t="n">
        <v>1262064</v>
      </c>
      <c r="Q23" s="16" t="n">
        <v>393</v>
      </c>
      <c r="R23" s="16" t="n">
        <v>0.031</v>
      </c>
      <c r="S23" s="16" t="n">
        <v>391</v>
      </c>
      <c r="T23" s="16" t="n">
        <v>53</v>
      </c>
      <c r="U23" s="16" t="n">
        <v>1.01</v>
      </c>
      <c r="V23" s="16" t="n">
        <v>41.4</v>
      </c>
      <c r="W23" s="16" t="n">
        <v>22.9</v>
      </c>
      <c r="X23" s="17" t="n">
        <f aca="false">Q23/M23*J23*50/3000000000</f>
        <v>0.262055956843921</v>
      </c>
      <c r="Y23" s="18" t="n">
        <f aca="false">T23/M23*J23*50/3000000000</f>
        <v>0.0353408796761522</v>
      </c>
      <c r="Z23" s="63" t="s">
        <v>40</v>
      </c>
      <c r="AA23" s="63" t="s">
        <v>41</v>
      </c>
    </row>
    <row r="24" customFormat="false" ht="12.8" hidden="false" customHeight="false" outlineLevel="0" collapsed="false">
      <c r="A24" s="42" t="s">
        <v>79</v>
      </c>
      <c r="B24" s="43" t="n">
        <v>376</v>
      </c>
      <c r="C24" s="43" t="n">
        <v>47</v>
      </c>
      <c r="D24" s="43" t="n">
        <v>59</v>
      </c>
      <c r="E24" s="43" t="s">
        <v>62</v>
      </c>
      <c r="F24" s="44" t="s">
        <v>63</v>
      </c>
      <c r="G24" s="44" t="s">
        <v>64</v>
      </c>
      <c r="H24" s="43" t="n">
        <v>50.2</v>
      </c>
      <c r="I24" s="43" t="n">
        <v>10</v>
      </c>
      <c r="J24" s="45" t="n">
        <v>68537500000</v>
      </c>
      <c r="K24" s="45" t="n">
        <v>481750</v>
      </c>
      <c r="L24" s="63" t="s">
        <v>52</v>
      </c>
      <c r="M24" s="16" t="n">
        <v>2048503</v>
      </c>
      <c r="N24" s="16" t="n">
        <v>2007271</v>
      </c>
      <c r="O24" s="16" t="n">
        <v>2007260</v>
      </c>
      <c r="P24" s="16" t="n">
        <v>1273722</v>
      </c>
      <c r="Q24" s="16" t="n">
        <v>423</v>
      </c>
      <c r="R24" s="16" t="n">
        <v>0.033</v>
      </c>
      <c r="S24" s="16" t="n">
        <v>422</v>
      </c>
      <c r="T24" s="16" t="n">
        <v>74</v>
      </c>
      <c r="U24" s="16" t="n">
        <v>1</v>
      </c>
      <c r="V24" s="16" t="n">
        <v>50</v>
      </c>
      <c r="W24" s="16" t="n">
        <v>43.2</v>
      </c>
      <c r="X24" s="17" t="n">
        <f aca="false">Q24/M24*J24*50/3000000000</f>
        <v>0.235874379974059</v>
      </c>
      <c r="Y24" s="18" t="n">
        <f aca="false">T24/M24*J24*50/3000000000</f>
        <v>0.041264075929268</v>
      </c>
      <c r="Z24" s="63" t="s">
        <v>40</v>
      </c>
      <c r="AA24" s="63" t="s">
        <v>41</v>
      </c>
    </row>
    <row r="25" customFormat="false" ht="12.8" hidden="false" customHeight="false" outlineLevel="0" collapsed="false">
      <c r="A25" s="64" t="s">
        <v>80</v>
      </c>
      <c r="B25" s="65" t="n">
        <v>377</v>
      </c>
      <c r="C25" s="65" t="n">
        <v>48</v>
      </c>
      <c r="D25" s="65" t="n">
        <v>59</v>
      </c>
      <c r="E25" s="65" t="s">
        <v>72</v>
      </c>
      <c r="F25" s="66" t="s">
        <v>63</v>
      </c>
      <c r="G25" s="66" t="s">
        <v>64</v>
      </c>
      <c r="H25" s="65" t="n">
        <v>63.3</v>
      </c>
      <c r="I25" s="65" t="n">
        <v>10</v>
      </c>
      <c r="J25" s="67" t="n">
        <v>57825000000</v>
      </c>
      <c r="K25" s="67" t="n">
        <v>244575</v>
      </c>
      <c r="L25" s="68" t="s">
        <v>52</v>
      </c>
      <c r="M25" s="60" t="n">
        <v>1950996</v>
      </c>
      <c r="N25" s="60" t="n">
        <v>1919560</v>
      </c>
      <c r="O25" s="60" t="n">
        <v>1919547</v>
      </c>
      <c r="P25" s="60" t="n">
        <v>1377974</v>
      </c>
      <c r="Q25" s="60" t="n">
        <v>863</v>
      </c>
      <c r="R25" s="60" t="n">
        <v>0.063</v>
      </c>
      <c r="S25" s="60" t="n">
        <v>863</v>
      </c>
      <c r="T25" s="60" t="n">
        <v>117</v>
      </c>
      <c r="U25" s="60" t="n">
        <v>1</v>
      </c>
      <c r="V25" s="60" t="n">
        <v>45.5</v>
      </c>
      <c r="W25" s="60" t="n">
        <v>27.8</v>
      </c>
      <c r="X25" s="61" t="n">
        <f aca="false">Q25/M25*J25*50/3000000000</f>
        <v>0.426303411180751</v>
      </c>
      <c r="Y25" s="62" t="n">
        <f aca="false">T25/M25*J25*50/3000000000</f>
        <v>0.0577954798472165</v>
      </c>
      <c r="Z25" s="68" t="s">
        <v>40</v>
      </c>
      <c r="AA25" s="68" t="s">
        <v>41</v>
      </c>
    </row>
    <row r="26" customFormat="false" ht="12.8" hidden="false" customHeight="false" outlineLevel="0" collapsed="false">
      <c r="A26" s="64" t="s">
        <v>81</v>
      </c>
      <c r="B26" s="65" t="n">
        <v>378</v>
      </c>
      <c r="C26" s="65" t="n">
        <v>49</v>
      </c>
      <c r="D26" s="65" t="n">
        <v>59</v>
      </c>
      <c r="E26" s="65" t="s">
        <v>72</v>
      </c>
      <c r="F26" s="66" t="s">
        <v>63</v>
      </c>
      <c r="G26" s="66" t="s">
        <v>64</v>
      </c>
      <c r="H26" s="65" t="n">
        <v>63.3</v>
      </c>
      <c r="I26" s="65" t="n">
        <v>10</v>
      </c>
      <c r="J26" s="67" t="n">
        <v>84675000000</v>
      </c>
      <c r="K26" s="67" t="n">
        <v>348750</v>
      </c>
      <c r="L26" s="68" t="s">
        <v>52</v>
      </c>
      <c r="M26" s="60" t="n">
        <v>1490887</v>
      </c>
      <c r="N26" s="60" t="n">
        <v>1465847</v>
      </c>
      <c r="O26" s="60" t="n">
        <v>1465840</v>
      </c>
      <c r="P26" s="60" t="n">
        <v>1053152</v>
      </c>
      <c r="Q26" s="60" t="n">
        <v>614</v>
      </c>
      <c r="R26" s="60" t="n">
        <v>0.058</v>
      </c>
      <c r="S26" s="60" t="n">
        <v>614</v>
      </c>
      <c r="T26" s="60" t="n">
        <v>105</v>
      </c>
      <c r="U26" s="60" t="n">
        <v>1</v>
      </c>
      <c r="V26" s="60" t="n">
        <v>46.2</v>
      </c>
      <c r="W26" s="60" t="n">
        <v>36.5</v>
      </c>
      <c r="X26" s="61" t="n">
        <f aca="false">Q26/M26*J26*50/3000000000</f>
        <v>0.581202666600487</v>
      </c>
      <c r="Y26" s="62" t="n">
        <f aca="false">T26/M26*J26*50/3000000000</f>
        <v>0.0993913354935686</v>
      </c>
      <c r="Z26" s="68" t="s">
        <v>40</v>
      </c>
      <c r="AA26" s="68" t="s">
        <v>41</v>
      </c>
    </row>
    <row r="27" customFormat="false" ht="12.8" hidden="false" customHeight="false" outlineLevel="0" collapsed="false">
      <c r="A27" s="64" t="s">
        <v>82</v>
      </c>
      <c r="B27" s="65" t="n">
        <v>379</v>
      </c>
      <c r="C27" s="65" t="n">
        <v>50</v>
      </c>
      <c r="D27" s="65" t="n">
        <v>59</v>
      </c>
      <c r="E27" s="65" t="s">
        <v>72</v>
      </c>
      <c r="F27" s="66" t="s">
        <v>63</v>
      </c>
      <c r="G27" s="66" t="s">
        <v>64</v>
      </c>
      <c r="H27" s="65" t="n">
        <v>63.3</v>
      </c>
      <c r="I27" s="65" t="n">
        <v>10</v>
      </c>
      <c r="J27" s="67" t="n">
        <v>58462500000</v>
      </c>
      <c r="K27" s="67" t="n">
        <v>210650</v>
      </c>
      <c r="L27" s="68" t="s">
        <v>52</v>
      </c>
      <c r="M27" s="60" t="n">
        <v>1723947</v>
      </c>
      <c r="N27" s="60" t="n">
        <v>1696576</v>
      </c>
      <c r="O27" s="60" t="n">
        <v>1696569</v>
      </c>
      <c r="P27" s="60" t="n">
        <v>1217196</v>
      </c>
      <c r="Q27" s="60" t="n">
        <v>703</v>
      </c>
      <c r="R27" s="60" t="n">
        <v>0.058</v>
      </c>
      <c r="S27" s="60" t="n">
        <v>703</v>
      </c>
      <c r="T27" s="60" t="n">
        <v>95</v>
      </c>
      <c r="U27" s="60" t="n">
        <v>1</v>
      </c>
      <c r="V27" s="60" t="n">
        <v>37.7</v>
      </c>
      <c r="W27" s="60" t="n">
        <v>37.2</v>
      </c>
      <c r="X27" s="61" t="n">
        <f aca="false">Q27/M27*J27*50/3000000000</f>
        <v>0.397335663451371</v>
      </c>
      <c r="Y27" s="62" t="n">
        <f aca="false">T27/M27*J27*50/3000000000</f>
        <v>0.0536940085745095</v>
      </c>
      <c r="Z27" s="68" t="s">
        <v>40</v>
      </c>
      <c r="AA27" s="68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2020-07-27T17:00:52Z</dcterms:created>
  <dc:creator/>
  <dc:description/>
  <dc:language>en-US</dc:language>
  <cp:lastModifiedBy/>
  <dcterms:modified xsi:type="dcterms:W3CDTF">2020-07-27T17:04:14Z</dcterms:modified>
  <cp:revision>1</cp:revision>
  <dc:subject/>
  <dc:title/>
</cp:coreProperties>
</file>