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esktop\"/>
    </mc:Choice>
  </mc:AlternateContent>
  <xr:revisionPtr revIDLastSave="0" documentId="13_ncr:1_{328B5FCC-39BA-4399-A4CD-B1C2EC50C434}" xr6:coauthVersionLast="47" xr6:coauthVersionMax="47" xr10:uidLastSave="{00000000-0000-0000-0000-000000000000}"/>
  <bookViews>
    <workbookView xWindow="-110" yWindow="-110" windowWidth="19420" windowHeight="10560" xr2:uid="{D18C86EA-9903-4E9D-B161-55CD1BC2B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B16" i="1"/>
  <c r="C16" i="1"/>
  <c r="B19" i="1"/>
  <c r="B18" i="1"/>
  <c r="B17" i="1"/>
  <c r="D9" i="1"/>
  <c r="C9" i="1"/>
  <c r="B9" i="1"/>
  <c r="B12" i="1"/>
  <c r="B11" i="1"/>
  <c r="B10" i="1"/>
  <c r="D2" i="1"/>
  <c r="C2" i="1"/>
  <c r="B2" i="1"/>
  <c r="B3" i="1"/>
  <c r="B4" i="1"/>
  <c r="B5" i="1"/>
</calcChain>
</file>

<file path=xl/sharedStrings.xml><?xml version="1.0" encoding="utf-8"?>
<sst xmlns="http://schemas.openxmlformats.org/spreadsheetml/2006/main" count="45" uniqueCount="19">
  <si>
    <t>AE3_MEF</t>
  </si>
  <si>
    <t>AE3/MEF</t>
  </si>
  <si>
    <t>AE3/mix</t>
  </si>
  <si>
    <t>MEF/mix</t>
  </si>
  <si>
    <t>all</t>
  </si>
  <si>
    <t>AE3</t>
  </si>
  <si>
    <t>MEF</t>
  </si>
  <si>
    <t>AE3_LK</t>
  </si>
  <si>
    <t>LK</t>
  </si>
  <si>
    <t>AE3/LK</t>
  </si>
  <si>
    <t>LK/mix</t>
  </si>
  <si>
    <t>LSK</t>
  </si>
  <si>
    <t>MEF/LSK</t>
  </si>
  <si>
    <t>LSK/mix</t>
  </si>
  <si>
    <t>(total size)</t>
  </si>
  <si>
    <t>precision mix</t>
  </si>
  <si>
    <t>recovery mix</t>
  </si>
  <si>
    <t>precision specific</t>
  </si>
  <si>
    <t>recovery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</si>
</sst>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5E21-8D95-41CD-94DB-07B681183978}">
  <dimension ref="A1:K20"/>
  <sheetViews>
    <sheetView tabSelected="1" topLeftCell="A2" workbookViewId="0">
      <selection activeCell="J17" sqref="J17"/>
    </sheetView>
  </sheetViews>
  <sheetFormatPr defaultRowHeight="14.5"/>
  <cols>
    <col min="8" max="8" width="13.08984375" customWidth="1"/>
    <col min="9" max="9" width="11.90625" customWidth="1"/>
    <col min="10" max="10" width="14.7265625" customWidth="1"/>
  </cols>
  <sheetData>
    <row r="1" spans="1:11">
      <c r="A1" s="1" t="s">
        <v>0</v>
      </c>
      <c r="B1" t="s">
        <v>5</v>
      </c>
      <c r="C1" t="s">
        <v>6</v>
      </c>
      <c r="D1" t="s">
        <v>4</v>
      </c>
      <c r="H1" t="s">
        <v>15</v>
      </c>
      <c r="I1" t="s">
        <v>16</v>
      </c>
      <c r="J1" t="s">
        <v>17</v>
      </c>
      <c r="K1" t="s">
        <v>18</v>
      </c>
    </row>
    <row r="2" spans="1:11">
      <c r="B2">
        <f>1309-B3-B4-B6</f>
        <v>715</v>
      </c>
      <c r="C2">
        <f>425-B3-B5-B6</f>
        <v>61</v>
      </c>
      <c r="D2">
        <f>1400-B4-B5-B6</f>
        <v>668</v>
      </c>
      <c r="E2" t="s">
        <v>14</v>
      </c>
      <c r="G2" t="s">
        <v>5</v>
      </c>
      <c r="H2">
        <v>0.66500000000000004</v>
      </c>
      <c r="I2">
        <v>0.78700000000000003</v>
      </c>
      <c r="J2">
        <v>0.77005347599999996</v>
      </c>
      <c r="K2">
        <v>0.72372372399999996</v>
      </c>
    </row>
    <row r="3" spans="1:11">
      <c r="A3" t="s">
        <v>1</v>
      </c>
      <c r="B3">
        <f>201-B6</f>
        <v>25</v>
      </c>
      <c r="G3" t="s">
        <v>6</v>
      </c>
      <c r="H3">
        <v>0.96099999999999997</v>
      </c>
      <c r="I3">
        <v>0.89700000000000002</v>
      </c>
      <c r="J3">
        <v>1</v>
      </c>
      <c r="K3">
        <v>0.96296296299999995</v>
      </c>
    </row>
    <row r="4" spans="1:11">
      <c r="A4" t="s">
        <v>2</v>
      </c>
      <c r="B4">
        <f>569-B6</f>
        <v>393</v>
      </c>
      <c r="H4" s="2"/>
    </row>
    <row r="5" spans="1:11">
      <c r="A5" t="s">
        <v>3</v>
      </c>
      <c r="B5">
        <f>339-176</f>
        <v>163</v>
      </c>
    </row>
    <row r="6" spans="1:11">
      <c r="A6" t="s">
        <v>4</v>
      </c>
      <c r="B6">
        <v>176</v>
      </c>
    </row>
    <row r="8" spans="1:11">
      <c r="A8" s="1" t="s">
        <v>7</v>
      </c>
      <c r="B8" t="s">
        <v>5</v>
      </c>
      <c r="C8" t="s">
        <v>8</v>
      </c>
      <c r="D8" t="s">
        <v>4</v>
      </c>
      <c r="H8" t="s">
        <v>15</v>
      </c>
      <c r="I8" t="s">
        <v>16</v>
      </c>
      <c r="J8" t="s">
        <v>17</v>
      </c>
      <c r="K8" t="s">
        <v>18</v>
      </c>
    </row>
    <row r="9" spans="1:11">
      <c r="B9">
        <f>1309-B10-B11-B13</f>
        <v>1079</v>
      </c>
      <c r="C9">
        <f>775-B10-B12-B13</f>
        <v>569</v>
      </c>
      <c r="D9">
        <f>500-B11-B12-B13</f>
        <v>420</v>
      </c>
      <c r="E9" t="s">
        <v>14</v>
      </c>
      <c r="G9" t="s">
        <v>5</v>
      </c>
      <c r="H9">
        <v>0.66500000000000004</v>
      </c>
      <c r="I9">
        <v>0.78700000000000003</v>
      </c>
      <c r="J9">
        <v>0.77005347599999996</v>
      </c>
      <c r="K9">
        <v>0.72372372399999996</v>
      </c>
    </row>
    <row r="10" spans="1:11">
      <c r="A10" t="s">
        <v>9</v>
      </c>
      <c r="B10">
        <f>184-B13</f>
        <v>172</v>
      </c>
      <c r="G10" t="s">
        <v>8</v>
      </c>
      <c r="H10">
        <v>0.81699999999999995</v>
      </c>
      <c r="I10">
        <v>0.36499999999999999</v>
      </c>
      <c r="J10">
        <v>0.84126984100000002</v>
      </c>
      <c r="K10">
        <v>0.40384615400000001</v>
      </c>
    </row>
    <row r="11" spans="1:11">
      <c r="A11" t="s">
        <v>2</v>
      </c>
      <c r="B11">
        <f>58-B13</f>
        <v>46</v>
      </c>
    </row>
    <row r="12" spans="1:11">
      <c r="A12" t="s">
        <v>10</v>
      </c>
      <c r="B12">
        <f>34-B13</f>
        <v>22</v>
      </c>
    </row>
    <row r="13" spans="1:11">
      <c r="A13" t="s">
        <v>4</v>
      </c>
      <c r="B13">
        <v>12</v>
      </c>
    </row>
    <row r="15" spans="1:11">
      <c r="A15" s="1" t="s">
        <v>12</v>
      </c>
      <c r="B15" t="s">
        <v>6</v>
      </c>
      <c r="C15" t="s">
        <v>11</v>
      </c>
      <c r="D15" t="s">
        <v>4</v>
      </c>
      <c r="H15" t="s">
        <v>15</v>
      </c>
      <c r="I15" t="s">
        <v>16</v>
      </c>
      <c r="J15" t="s">
        <v>17</v>
      </c>
      <c r="K15" t="s">
        <v>18</v>
      </c>
    </row>
    <row r="16" spans="1:11">
      <c r="B16">
        <f>425-B17-B18-B20</f>
        <v>280</v>
      </c>
      <c r="C16">
        <f>1565-B17-B19-B20</f>
        <v>1364</v>
      </c>
      <c r="D16">
        <f>500-B18-B19-B20</f>
        <v>421</v>
      </c>
      <c r="E16" t="s">
        <v>14</v>
      </c>
      <c r="G16" t="s">
        <v>6</v>
      </c>
      <c r="H16">
        <v>0.91100000000000003</v>
      </c>
      <c r="I16">
        <v>0.75700000000000001</v>
      </c>
      <c r="J16">
        <v>1</v>
      </c>
      <c r="K16">
        <v>0.96296296299999995</v>
      </c>
    </row>
    <row r="17" spans="1:11">
      <c r="A17" t="s">
        <v>12</v>
      </c>
      <c r="B17">
        <f>137-B20</f>
        <v>130</v>
      </c>
      <c r="G17" t="s">
        <v>11</v>
      </c>
      <c r="H17">
        <v>0.78300000000000003</v>
      </c>
      <c r="I17">
        <v>0.629</v>
      </c>
      <c r="J17">
        <v>0.95099999999999996</v>
      </c>
      <c r="K17">
        <v>0.70099999999999996</v>
      </c>
    </row>
    <row r="18" spans="1:11">
      <c r="A18" t="s">
        <v>3</v>
      </c>
      <c r="B18">
        <f>15-B20</f>
        <v>8</v>
      </c>
    </row>
    <row r="19" spans="1:11">
      <c r="A19" t="s">
        <v>13</v>
      </c>
      <c r="B19">
        <f>71-B20</f>
        <v>64</v>
      </c>
      <c r="H19" s="2"/>
    </row>
    <row r="20" spans="1:11">
      <c r="A20" t="s">
        <v>4</v>
      </c>
      <c r="B20">
        <v>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31A015AC9DAE40BD04EDE5757DE63D" ma:contentTypeVersion="4" ma:contentTypeDescription="Crée un document." ma:contentTypeScope="" ma:versionID="94f56a43bc61531f5ac081e12aaf787f">
  <xsd:schema xmlns:xsd="http://www.w3.org/2001/XMLSchema" xmlns:xs="http://www.w3.org/2001/XMLSchema" xmlns:p="http://schemas.microsoft.com/office/2006/metadata/properties" xmlns:ns3="d72b18fc-2368-4c57-aac2-50e3889ba227" targetNamespace="http://schemas.microsoft.com/office/2006/metadata/properties" ma:root="true" ma:fieldsID="5af42f1e8167b7c8bfddd1e7e1043fd7" ns3:_="">
    <xsd:import namespace="d72b18fc-2368-4c57-aac2-50e3889ba2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b18fc-2368-4c57-aac2-50e3889ba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8110A0-65E6-422D-BFAF-608BD613AA2A}">
  <ds:schemaRefs>
    <ds:schemaRef ds:uri="d72b18fc-2368-4c57-aac2-50e3889ba227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BA7917F-367A-4BD0-A55E-6BCCDEDD6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b18fc-2368-4c57-aac2-50e3889ba2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556752-E494-4D29-A60D-794C18DAF8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Alexia D</dc:creator>
  <cp:lastModifiedBy>Alexia D</cp:lastModifiedBy>
  <dcterms:created xsi:type="dcterms:W3CDTF">2022-07-17T19:32:34Z</dcterms:created>
  <dcterms:modified xsi:type="dcterms:W3CDTF">2022-07-18T12:21:02Z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0x010100E031A015AC9DAE40BD04EDE5757DE63D</vt:lpwstr>
  </property>
</Properties>
</file>