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UNICAN\3º carrera\2º cuatri\Ingenieria de Software II\IS2_2324\Practica6\"/>
    </mc:Choice>
  </mc:AlternateContent>
  <bookViews>
    <workbookView xWindow="38280" yWindow="-120" windowWidth="29040" windowHeight="17640"/>
  </bookViews>
  <sheets>
    <sheet name="Coste Hor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1" i="1" s="1"/>
  <c r="B23" i="1" l="1"/>
  <c r="B24" i="1" s="1"/>
  <c r="B21" i="1"/>
  <c r="D10" i="1"/>
  <c r="D9" i="1"/>
  <c r="C4" i="1"/>
  <c r="G4" i="1" s="1"/>
  <c r="B6" i="1" s="1"/>
  <c r="B17" i="1" s="1"/>
  <c r="C17" i="1" s="1"/>
  <c r="D11" i="1" l="1"/>
  <c r="E17" i="1" s="1"/>
  <c r="B27" i="1" l="1"/>
  <c r="B28" i="1" s="1"/>
  <c r="D17" i="1"/>
</calcChain>
</file>

<file path=xl/sharedStrings.xml><?xml version="1.0" encoding="utf-8"?>
<sst xmlns="http://schemas.openxmlformats.org/spreadsheetml/2006/main" count="27" uniqueCount="24">
  <si>
    <t>Horas Jornada</t>
  </si>
  <si>
    <t>Mes</t>
  </si>
  <si>
    <t>Año</t>
  </si>
  <si>
    <t>Vacaciones</t>
  </si>
  <si>
    <t>Formacion</t>
  </si>
  <si>
    <t>Fiestas</t>
  </si>
  <si>
    <t>Total</t>
  </si>
  <si>
    <t>Dias Laborables</t>
  </si>
  <si>
    <t>Dias Cargables (Facturables) 80%</t>
  </si>
  <si>
    <t>Paga Extra</t>
  </si>
  <si>
    <t>Sueldo</t>
  </si>
  <si>
    <t>Seguridad Social</t>
  </si>
  <si>
    <t>Dias Laborables Año</t>
  </si>
  <si>
    <t>Horas Laborables Año</t>
  </si>
  <si>
    <t>C. Sueldo H.</t>
  </si>
  <si>
    <t>Por Empleado</t>
  </si>
  <si>
    <t>Coste anual infraestructura</t>
  </si>
  <si>
    <t>Coste Infraestructura/mes</t>
  </si>
  <si>
    <t>Empleados Productivos</t>
  </si>
  <si>
    <t>Infraestructura/año empleado</t>
  </si>
  <si>
    <t>Infraestructura/mes empleado</t>
  </si>
  <si>
    <t>Facturación Minima Empleado/dia</t>
  </si>
  <si>
    <t>Facturación Minima Empleado/mes</t>
  </si>
  <si>
    <t>Coste Total por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</si>
</sst>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€-1]"/>
  </numFmts>
  <fonts count="3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4" borderId="0" xfId="0" applyFill="1" applyAlignment="1">
      <alignment wrapText="1"/>
    </xf>
    <xf numFmtId="0" fontId="0" fillId="0" borderId="3" xfId="0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4" borderId="1" xfId="0" applyFill="1" applyBorder="1" applyAlignment="1">
      <alignment wrapText="1"/>
    </xf>
    <xf numFmtId="164" fontId="0" fillId="0" borderId="2" xfId="0" applyNumberForma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164" fontId="0" fillId="5" borderId="1" xfId="0" applyNumberFormat="1" applyFill="1" applyBorder="1" applyAlignment="1">
      <alignment wrapText="1"/>
    </xf>
    <xf numFmtId="0" fontId="0" fillId="0" borderId="8" xfId="0" applyBorder="1" applyAlignment="1">
      <alignment wrapText="1"/>
    </xf>
    <xf numFmtId="164" fontId="0" fillId="2" borderId="1" xfId="0" applyNumberFormat="1" applyFill="1" applyBorder="1" applyAlignment="1">
      <alignment wrapText="1"/>
    </xf>
    <xf numFmtId="0" fontId="0" fillId="0" borderId="9" xfId="0" applyBorder="1" applyAlignment="1">
      <alignment wrapText="1"/>
    </xf>
    <xf numFmtId="164" fontId="0" fillId="2" borderId="9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B10" sqref="B10"/>
    </sheetView>
  </sheetViews>
  <sheetFormatPr baseColWidth="10" defaultColWidth="17.1796875" defaultRowHeight="12.75" customHeight="1" x14ac:dyDescent="0.25"/>
  <cols>
    <col min="1" max="1" width="32.81640625" customWidth="1"/>
    <col min="2" max="2" width="21.26953125" customWidth="1"/>
    <col min="3" max="3" width="23" customWidth="1"/>
    <col min="4" max="4" width="15.453125" customWidth="1"/>
    <col min="5" max="5" width="22.54296875" customWidth="1"/>
    <col min="6" max="6" width="7.54296875" customWidth="1"/>
    <col min="7" max="7" width="11.26953125" customWidth="1"/>
    <col min="8" max="8" width="9.81640625" customWidth="1"/>
    <col min="9" max="9" width="11.81640625" customWidth="1"/>
    <col min="10" max="10" width="10.453125" customWidth="1"/>
  </cols>
  <sheetData>
    <row r="1" spans="1:10" ht="12.75" customHeight="1" x14ac:dyDescent="0.25">
      <c r="A1" s="5" t="s">
        <v>0</v>
      </c>
      <c r="B1" s="17">
        <v>8</v>
      </c>
      <c r="C1" s="12"/>
    </row>
    <row r="2" spans="1:10" ht="12.75" customHeight="1" x14ac:dyDescent="0.25">
      <c r="A2" s="9"/>
      <c r="B2" s="9"/>
      <c r="C2" s="8"/>
      <c r="D2" s="8"/>
      <c r="E2" s="8"/>
      <c r="F2" s="8"/>
      <c r="G2" s="8"/>
    </row>
    <row r="3" spans="1:10" ht="12.75" customHeight="1" x14ac:dyDescent="0.3">
      <c r="A3" s="7"/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2" t="s">
        <v>6</v>
      </c>
      <c r="H3" s="12"/>
    </row>
    <row r="4" spans="1:10" ht="12.75" customHeight="1" x14ac:dyDescent="0.25">
      <c r="A4" s="7" t="s">
        <v>7</v>
      </c>
      <c r="B4" s="20">
        <v>20</v>
      </c>
      <c r="C4" s="7">
        <f>B4*12</f>
        <v>240</v>
      </c>
      <c r="D4" s="20">
        <v>25</v>
      </c>
      <c r="E4" s="20">
        <v>5</v>
      </c>
      <c r="F4" s="20">
        <v>10</v>
      </c>
      <c r="G4" s="10">
        <f>((C4-D4)-E4)-F4</f>
        <v>200</v>
      </c>
      <c r="H4" s="12"/>
    </row>
    <row r="5" spans="1:10" ht="12.75" customHeight="1" x14ac:dyDescent="0.25">
      <c r="A5" s="9"/>
      <c r="B5" s="9"/>
      <c r="C5" s="3"/>
      <c r="D5" s="3"/>
      <c r="E5" s="3"/>
      <c r="F5" s="3"/>
      <c r="G5" s="3"/>
    </row>
    <row r="6" spans="1:10" ht="12.75" customHeight="1" x14ac:dyDescent="0.3">
      <c r="A6" s="2" t="s">
        <v>8</v>
      </c>
      <c r="B6" s="1">
        <f>G4*0.8</f>
        <v>160</v>
      </c>
      <c r="C6" s="12"/>
    </row>
    <row r="7" spans="1:10" ht="12.75" customHeight="1" x14ac:dyDescent="0.25">
      <c r="A7" s="3"/>
      <c r="B7" s="9"/>
      <c r="C7" s="8"/>
      <c r="D7" s="8"/>
    </row>
    <row r="8" spans="1:10" ht="12.75" customHeight="1" x14ac:dyDescent="0.25">
      <c r="A8" s="13"/>
      <c r="B8" s="7" t="s">
        <v>1</v>
      </c>
      <c r="C8" s="7" t="s">
        <v>9</v>
      </c>
      <c r="D8" s="7" t="s">
        <v>2</v>
      </c>
      <c r="E8" s="12"/>
    </row>
    <row r="9" spans="1:10" ht="12.75" customHeight="1" x14ac:dyDescent="0.25">
      <c r="A9" s="7" t="s">
        <v>10</v>
      </c>
      <c r="B9" s="20">
        <v>1500</v>
      </c>
      <c r="C9" s="20">
        <v>0</v>
      </c>
      <c r="D9" s="7">
        <f>(B9*12)+C9</f>
        <v>18000</v>
      </c>
      <c r="E9" s="12"/>
    </row>
    <row r="10" spans="1:10" ht="12.75" customHeight="1" x14ac:dyDescent="0.25">
      <c r="A10" s="7" t="s">
        <v>11</v>
      </c>
      <c r="B10" s="7">
        <f>B9*0.3</f>
        <v>450</v>
      </c>
      <c r="C10" s="7"/>
      <c r="D10" s="7">
        <f>B10*12</f>
        <v>5400</v>
      </c>
      <c r="E10" s="12"/>
      <c r="J10" s="4"/>
    </row>
    <row r="11" spans="1:10" ht="12.75" customHeight="1" x14ac:dyDescent="0.25">
      <c r="A11" s="7" t="s">
        <v>6</v>
      </c>
      <c r="B11" s="7">
        <f>B10+B9</f>
        <v>1950</v>
      </c>
      <c r="C11" s="7"/>
      <c r="D11" s="7">
        <f>D10+D9</f>
        <v>23400</v>
      </c>
      <c r="E11" s="12"/>
    </row>
    <row r="12" spans="1:10" ht="12.75" customHeight="1" x14ac:dyDescent="0.25">
      <c r="A12" s="3"/>
      <c r="B12" s="3"/>
      <c r="C12" s="3"/>
      <c r="D12" s="3"/>
    </row>
    <row r="15" spans="1:10" ht="12.75" customHeight="1" x14ac:dyDescent="0.25">
      <c r="A15" s="15"/>
      <c r="B15" s="8"/>
      <c r="C15" s="8"/>
      <c r="D15" s="8"/>
      <c r="E15" s="8"/>
    </row>
    <row r="16" spans="1:10" ht="12.75" customHeight="1" x14ac:dyDescent="0.3">
      <c r="A16" s="7"/>
      <c r="B16" s="7" t="s">
        <v>12</v>
      </c>
      <c r="C16" s="7" t="s">
        <v>13</v>
      </c>
      <c r="D16" s="2" t="s">
        <v>14</v>
      </c>
      <c r="E16" s="2" t="s">
        <v>23</v>
      </c>
      <c r="F16" s="12"/>
    </row>
    <row r="17" spans="1:6" ht="12.75" customHeight="1" x14ac:dyDescent="0.25">
      <c r="A17" s="7" t="s">
        <v>15</v>
      </c>
      <c r="B17" s="7">
        <f>B6</f>
        <v>160</v>
      </c>
      <c r="C17" s="7">
        <f>B17*B1</f>
        <v>1280</v>
      </c>
      <c r="D17" s="16">
        <f>D11/C17</f>
        <v>18.28125</v>
      </c>
      <c r="E17" s="14">
        <f>(D11+B23)/C17</f>
        <v>20.625</v>
      </c>
      <c r="F17" s="12"/>
    </row>
    <row r="18" spans="1:6" ht="12.75" customHeight="1" x14ac:dyDescent="0.25">
      <c r="A18" s="3"/>
      <c r="B18" s="3"/>
      <c r="C18" s="3"/>
      <c r="D18" s="3"/>
      <c r="E18" s="3"/>
    </row>
    <row r="19" spans="1:6" ht="12.75" customHeight="1" x14ac:dyDescent="0.25">
      <c r="A19" s="8"/>
      <c r="B19" s="8"/>
    </row>
    <row r="20" spans="1:6" ht="12.75" customHeight="1" x14ac:dyDescent="0.3">
      <c r="A20" s="2" t="s">
        <v>16</v>
      </c>
      <c r="B20" s="20">
        <v>15000</v>
      </c>
      <c r="C20" s="12"/>
    </row>
    <row r="21" spans="1:6" ht="12.75" customHeight="1" x14ac:dyDescent="0.3">
      <c r="A21" s="2" t="s">
        <v>17</v>
      </c>
      <c r="B21" s="7">
        <f>B20/12</f>
        <v>1250</v>
      </c>
      <c r="C21" s="12"/>
    </row>
    <row r="22" spans="1:6" ht="12.75" customHeight="1" x14ac:dyDescent="0.3">
      <c r="A22" s="2" t="s">
        <v>18</v>
      </c>
      <c r="B22" s="20">
        <v>5</v>
      </c>
      <c r="C22" s="12"/>
    </row>
    <row r="23" spans="1:6" ht="12.75" customHeight="1" x14ac:dyDescent="0.3">
      <c r="A23" s="2" t="s">
        <v>19</v>
      </c>
      <c r="B23" s="19">
        <f>B20/B22</f>
        <v>3000</v>
      </c>
      <c r="C23" s="12"/>
    </row>
    <row r="24" spans="1:6" ht="12.75" customHeight="1" x14ac:dyDescent="0.3">
      <c r="A24" s="2" t="s">
        <v>20</v>
      </c>
      <c r="B24" s="10">
        <f>B23/12</f>
        <v>250</v>
      </c>
      <c r="C24" s="12"/>
    </row>
    <row r="25" spans="1:6" ht="12.75" customHeight="1" x14ac:dyDescent="0.25">
      <c r="A25" s="3"/>
      <c r="B25" s="3"/>
    </row>
    <row r="26" spans="1:6" ht="12.75" customHeight="1" x14ac:dyDescent="0.25">
      <c r="A26" s="8"/>
      <c r="B26" s="8"/>
    </row>
    <row r="27" spans="1:6" ht="12.75" customHeight="1" x14ac:dyDescent="0.3">
      <c r="A27" s="6" t="s">
        <v>21</v>
      </c>
      <c r="B27" s="18">
        <f>(D11+B23)/B6</f>
        <v>165</v>
      </c>
      <c r="C27" s="12"/>
    </row>
    <row r="28" spans="1:6" ht="12.75" customHeight="1" x14ac:dyDescent="0.25">
      <c r="A28" s="3" t="s">
        <v>22</v>
      </c>
      <c r="B28" s="11">
        <f>B27*B4</f>
        <v>3300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Coste Hora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2024-05-25T18:33:54Z</dcterms:modified>
</cp:coreProperties>
</file>