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35" yWindow="19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B41" i="1"/>
  <c r="C6" i="1" l="1"/>
  <c r="C5" i="1"/>
  <c r="C4" i="1"/>
  <c r="C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6" i="1"/>
  <c r="B5" i="1"/>
  <c r="D5" i="1" s="1"/>
  <c r="B4" i="1"/>
  <c r="D4" i="1" s="1"/>
  <c r="B3" i="1"/>
  <c r="D3" i="1" s="1"/>
  <c r="E6" i="1" l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<sst xmlns="http://schemas.openxmlformats.org/spreadsheetml/2006/main" count="11" uniqueCount="11">
  <si>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</si>
  <si>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</si>
  <si>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</si>
  <si>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</si>
  <si>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</si>
  <si>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 xml:space="preserve">Notes </t>
  </si>
  <si>
    <t xml:space="preserve">N_salary_wage not available; use N_AGI </t>
  </si>
  <si>
    <t>top 1-2 groups combined for AGI and Salary</t>
  </si>
  <si>
    <t>salary_wage from pp. 57-58 of PDF</t>
  </si>
  <si>
    <t>tax</t>
  </si>
  <si>
    <t xml:space="preserve">N_AGI, AGI, and tax are from pp. 46-47 of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</si>
</sst>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E43" sqref="E43"/>
    </sheetView>
  </sheetViews>
  <sheetFormatPr defaultColWidth="8.85546875" defaultRowHeight="15"/>
  <cols>
    <col min="1" max="6" width="16.4257812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5" t="s">
        <v>10</v>
      </c>
    </row>
    <row r="3" spans="1:7">
      <c r="A3" s="5">
        <v>1000</v>
      </c>
      <c r="B3" s="5">
        <f>536046+1388826</f>
        <v>1924872</v>
      </c>
      <c r="C3" s="5">
        <f>829331321+1999781830</f>
        <v>2829113151</v>
      </c>
      <c r="D3" s="5">
        <f>B3</f>
        <v>1924872</v>
      </c>
      <c r="E3" s="5">
        <f>578004547+1783924504</f>
        <v>2361929051</v>
      </c>
      <c r="F3" s="5">
        <v>24696200</v>
      </c>
      <c r="G3" s="5" t="s">
        <v>6</v>
      </c>
    </row>
    <row r="4" spans="1:7">
      <c r="A4" s="5">
        <v>2000</v>
      </c>
      <c r="B4" s="5">
        <f>529269+1040472</f>
        <v>1569741</v>
      </c>
      <c r="C4" s="5">
        <f>1207859326+2599427039</f>
        <v>3807286365</v>
      </c>
      <c r="D4" s="5">
        <f>B4</f>
        <v>1569741</v>
      </c>
      <c r="E4" s="5">
        <f>887332519+1950282399</f>
        <v>2837614918</v>
      </c>
      <c r="F4" s="5">
        <v>28257861</v>
      </c>
      <c r="G4" s="5" t="s">
        <v>8</v>
      </c>
    </row>
    <row r="5" spans="1:7">
      <c r="A5" s="5">
        <v>3000</v>
      </c>
      <c r="B5" s="5">
        <f>27305+715029</f>
        <v>742334</v>
      </c>
      <c r="C5" s="5">
        <f>90743612+2462185894</f>
        <v>2552929506</v>
      </c>
      <c r="D5" s="5">
        <f t="shared" ref="D5:D40" si="0">B5</f>
        <v>742334</v>
      </c>
      <c r="E5" s="5">
        <f>30886827+1548389593</f>
        <v>1579276420</v>
      </c>
      <c r="F5" s="5">
        <v>37658780</v>
      </c>
      <c r="G5" s="5" t="s">
        <v>7</v>
      </c>
    </row>
    <row r="6" spans="1:7">
      <c r="A6" s="5">
        <v>4000</v>
      </c>
      <c r="B6" s="5">
        <f>8959+429195</f>
        <v>438154</v>
      </c>
      <c r="C6" s="5">
        <f>39937529+1920396995</f>
        <v>1960334524</v>
      </c>
      <c r="D6" s="5">
        <f t="shared" si="0"/>
        <v>438154</v>
      </c>
      <c r="E6" s="5">
        <f>7716003+1021150296</f>
        <v>1028866299</v>
      </c>
      <c r="F6" s="5">
        <v>38256067</v>
      </c>
      <c r="G6" s="5"/>
    </row>
    <row r="7" spans="1:7">
      <c r="A7" s="5">
        <v>5000</v>
      </c>
      <c r="B7" s="5">
        <v>167005</v>
      </c>
      <c r="C7" s="5">
        <v>913242237</v>
      </c>
      <c r="D7" s="5">
        <f t="shared" si="0"/>
        <v>167005</v>
      </c>
      <c r="E7" s="5">
        <v>413437710</v>
      </c>
      <c r="F7" s="5">
        <v>20837885</v>
      </c>
      <c r="G7" s="5"/>
    </row>
    <row r="8" spans="1:7">
      <c r="A8" s="5">
        <v>6000</v>
      </c>
      <c r="B8" s="5">
        <v>109674</v>
      </c>
      <c r="C8" s="5">
        <v>704233382</v>
      </c>
      <c r="D8" s="5">
        <f t="shared" si="0"/>
        <v>109674</v>
      </c>
      <c r="E8" s="5">
        <v>293935089</v>
      </c>
      <c r="F8" s="5">
        <v>19217359</v>
      </c>
      <c r="G8" s="5"/>
    </row>
    <row r="9" spans="1:7">
      <c r="A9" s="5">
        <v>7000</v>
      </c>
      <c r="B9" s="5">
        <v>73719</v>
      </c>
      <c r="C9" s="5">
        <v>549005475</v>
      </c>
      <c r="D9" s="5">
        <f t="shared" si="0"/>
        <v>73719</v>
      </c>
      <c r="E9" s="5">
        <v>241842022</v>
      </c>
      <c r="F9" s="5">
        <v>18293100</v>
      </c>
      <c r="G9" s="5"/>
    </row>
    <row r="10" spans="1:7">
      <c r="A10" s="5">
        <v>8000</v>
      </c>
      <c r="B10" s="5">
        <v>50486</v>
      </c>
      <c r="C10" s="5">
        <v>427391591</v>
      </c>
      <c r="D10" s="5">
        <f t="shared" si="0"/>
        <v>50486</v>
      </c>
      <c r="E10" s="5">
        <v>184878418</v>
      </c>
      <c r="F10" s="5">
        <v>16860150</v>
      </c>
      <c r="G10" s="5"/>
    </row>
    <row r="11" spans="1:7">
      <c r="A11" s="5">
        <v>9000</v>
      </c>
      <c r="B11" s="5">
        <v>37967</v>
      </c>
      <c r="C11" s="5">
        <v>360264568</v>
      </c>
      <c r="D11" s="5">
        <f t="shared" si="0"/>
        <v>37967</v>
      </c>
      <c r="E11" s="5">
        <v>143234933</v>
      </c>
      <c r="F11" s="5">
        <v>16329416</v>
      </c>
      <c r="G11" s="5"/>
    </row>
    <row r="12" spans="1:7">
      <c r="A12" s="5">
        <v>10000</v>
      </c>
      <c r="B12" s="5">
        <v>28499</v>
      </c>
      <c r="C12" s="5">
        <v>298741396</v>
      </c>
      <c r="D12" s="5">
        <f t="shared" si="0"/>
        <v>28499</v>
      </c>
      <c r="E12" s="5">
        <v>118786080</v>
      </c>
      <c r="F12" s="5">
        <v>14808882</v>
      </c>
      <c r="G12" s="5"/>
    </row>
    <row r="13" spans="1:7">
      <c r="A13" s="5">
        <v>11000</v>
      </c>
      <c r="B13" s="5">
        <v>22841</v>
      </c>
      <c r="C13" s="5">
        <v>262547502</v>
      </c>
      <c r="D13" s="5">
        <f t="shared" si="0"/>
        <v>22841</v>
      </c>
      <c r="E13" s="5">
        <v>101810110</v>
      </c>
      <c r="F13" s="5">
        <v>14202060</v>
      </c>
      <c r="G13" s="5"/>
    </row>
    <row r="14" spans="1:7">
      <c r="A14" s="5">
        <v>12000</v>
      </c>
      <c r="B14" s="5">
        <v>18423</v>
      </c>
      <c r="C14" s="5">
        <v>230074304</v>
      </c>
      <c r="D14" s="5">
        <f t="shared" si="0"/>
        <v>18423</v>
      </c>
      <c r="E14" s="5">
        <v>89869080</v>
      </c>
      <c r="F14" s="5">
        <v>13452232</v>
      </c>
      <c r="G14" s="5"/>
    </row>
    <row r="15" spans="1:7">
      <c r="A15" s="5">
        <v>13000</v>
      </c>
      <c r="B15" s="5">
        <v>15248</v>
      </c>
      <c r="C15" s="5">
        <v>205859632</v>
      </c>
      <c r="D15" s="5">
        <f t="shared" si="0"/>
        <v>15248</v>
      </c>
      <c r="E15" s="5">
        <v>78040534</v>
      </c>
      <c r="F15" s="5">
        <v>12716360</v>
      </c>
      <c r="G15" s="5"/>
    </row>
    <row r="16" spans="1:7">
      <c r="A16" s="5">
        <v>14000</v>
      </c>
      <c r="B16" s="5">
        <v>12841</v>
      </c>
      <c r="C16" s="5">
        <v>186215957</v>
      </c>
      <c r="D16" s="5">
        <f t="shared" si="0"/>
        <v>12841</v>
      </c>
      <c r="E16" s="5">
        <v>71991751</v>
      </c>
      <c r="F16" s="5">
        <v>12084547</v>
      </c>
      <c r="G16" s="5"/>
    </row>
    <row r="17" spans="1:7">
      <c r="A17" s="5">
        <v>15000</v>
      </c>
      <c r="B17" s="5">
        <v>42028</v>
      </c>
      <c r="C17" s="5">
        <v>724378165</v>
      </c>
      <c r="D17" s="5">
        <f t="shared" si="0"/>
        <v>42028</v>
      </c>
      <c r="E17" s="5">
        <v>266586261</v>
      </c>
      <c r="F17" s="5">
        <v>53205426</v>
      </c>
      <c r="G17" s="5"/>
    </row>
    <row r="18" spans="1:7">
      <c r="A18" s="5">
        <v>20000</v>
      </c>
      <c r="B18" s="5">
        <v>22605</v>
      </c>
      <c r="C18" s="5">
        <v>504458801</v>
      </c>
      <c r="D18" s="5">
        <f t="shared" si="0"/>
        <v>22605</v>
      </c>
      <c r="E18" s="5">
        <v>178595154</v>
      </c>
      <c r="F18" s="5">
        <v>44363016</v>
      </c>
      <c r="G18" s="5"/>
    </row>
    <row r="19" spans="1:7">
      <c r="A19" s="5">
        <v>25000</v>
      </c>
      <c r="B19" s="5">
        <v>13769</v>
      </c>
      <c r="C19" s="5">
        <v>376457979</v>
      </c>
      <c r="D19" s="5">
        <f t="shared" si="0"/>
        <v>13769</v>
      </c>
      <c r="E19" s="5">
        <v>128495156</v>
      </c>
      <c r="F19" s="5">
        <v>37947304</v>
      </c>
      <c r="G19" s="5"/>
    </row>
    <row r="20" spans="1:7">
      <c r="A20" s="5">
        <v>30000</v>
      </c>
      <c r="B20" s="5">
        <v>15410</v>
      </c>
      <c r="C20" s="5">
        <v>530754145</v>
      </c>
      <c r="D20" s="5">
        <f t="shared" si="0"/>
        <v>15410</v>
      </c>
      <c r="E20" s="5">
        <v>164082354</v>
      </c>
      <c r="F20" s="5">
        <v>63175124</v>
      </c>
      <c r="G20" s="5"/>
    </row>
    <row r="21" spans="1:7">
      <c r="A21" s="5">
        <v>40000</v>
      </c>
      <c r="B21" s="5">
        <v>8298</v>
      </c>
      <c r="C21" s="5">
        <v>370152511</v>
      </c>
      <c r="D21" s="5">
        <f t="shared" si="0"/>
        <v>8298</v>
      </c>
      <c r="E21" s="5">
        <v>106462070</v>
      </c>
      <c r="F21" s="5">
        <v>53823915</v>
      </c>
      <c r="G21" s="5"/>
    </row>
    <row r="22" spans="1:7">
      <c r="A22" s="5">
        <v>50000</v>
      </c>
      <c r="B22" s="5">
        <v>5213</v>
      </c>
      <c r="C22" s="5">
        <v>284768434</v>
      </c>
      <c r="D22" s="5">
        <f t="shared" si="0"/>
        <v>5213</v>
      </c>
      <c r="E22" s="5">
        <v>74097133</v>
      </c>
      <c r="F22" s="5">
        <v>48629371</v>
      </c>
      <c r="G22" s="5"/>
    </row>
    <row r="23" spans="1:7">
      <c r="A23" s="5">
        <v>60000</v>
      </c>
      <c r="B23" s="5">
        <v>3196</v>
      </c>
      <c r="C23" s="5">
        <v>206515321</v>
      </c>
      <c r="D23" s="5">
        <f t="shared" si="0"/>
        <v>3196</v>
      </c>
      <c r="E23" s="5">
        <v>51108238</v>
      </c>
      <c r="F23" s="5">
        <v>40144785</v>
      </c>
      <c r="G23" s="5"/>
    </row>
    <row r="24" spans="1:7">
      <c r="A24" s="5">
        <v>70000</v>
      </c>
      <c r="B24" s="5">
        <v>2237</v>
      </c>
      <c r="C24" s="5">
        <v>167052648</v>
      </c>
      <c r="D24" s="5">
        <f t="shared" si="0"/>
        <v>2237</v>
      </c>
      <c r="E24" s="5">
        <v>38598567</v>
      </c>
      <c r="F24" s="5">
        <v>36509600</v>
      </c>
      <c r="G24" s="5"/>
    </row>
    <row r="25" spans="1:7">
      <c r="A25" s="5">
        <v>80000</v>
      </c>
      <c r="B25" s="5">
        <v>1561</v>
      </c>
      <c r="C25" s="5">
        <v>132629947</v>
      </c>
      <c r="D25" s="5">
        <f t="shared" si="0"/>
        <v>1561</v>
      </c>
      <c r="E25" s="5">
        <v>31073555</v>
      </c>
      <c r="F25" s="5">
        <v>32560452</v>
      </c>
      <c r="G25" s="5"/>
    </row>
    <row r="26" spans="1:7">
      <c r="A26" s="5">
        <v>90000</v>
      </c>
      <c r="B26" s="5">
        <v>1113</v>
      </c>
      <c r="C26" s="5">
        <v>105530859</v>
      </c>
      <c r="D26" s="5">
        <f t="shared" si="0"/>
        <v>1113</v>
      </c>
      <c r="E26" s="5">
        <v>22992668</v>
      </c>
      <c r="F26" s="5">
        <v>28513400</v>
      </c>
      <c r="G26" s="5"/>
    </row>
    <row r="27" spans="1:7">
      <c r="A27" s="5">
        <v>100000</v>
      </c>
      <c r="B27" s="5">
        <v>2983</v>
      </c>
      <c r="C27" s="5">
        <v>358392923</v>
      </c>
      <c r="D27" s="5">
        <f t="shared" si="0"/>
        <v>2983</v>
      </c>
      <c r="E27" s="5">
        <v>67169894</v>
      </c>
      <c r="F27" s="5">
        <v>118705303</v>
      </c>
      <c r="G27" s="5"/>
    </row>
    <row r="28" spans="1:7">
      <c r="A28" s="5">
        <v>150000</v>
      </c>
      <c r="B28" s="5">
        <v>1092</v>
      </c>
      <c r="C28" s="5">
        <v>187816010</v>
      </c>
      <c r="D28" s="5">
        <f t="shared" si="0"/>
        <v>1092</v>
      </c>
      <c r="E28" s="5">
        <v>28969284</v>
      </c>
      <c r="F28" s="5">
        <v>76972750</v>
      </c>
      <c r="G28" s="5"/>
    </row>
    <row r="29" spans="1:7">
      <c r="A29" s="5">
        <v>200000</v>
      </c>
      <c r="B29" s="5">
        <v>522</v>
      </c>
      <c r="C29" s="5">
        <v>115428091</v>
      </c>
      <c r="D29" s="5">
        <f t="shared" si="0"/>
        <v>522</v>
      </c>
      <c r="E29" s="5">
        <v>15721192</v>
      </c>
      <c r="F29" s="5">
        <v>52754132</v>
      </c>
      <c r="G29" s="5"/>
    </row>
    <row r="30" spans="1:7">
      <c r="A30" s="5">
        <v>250000</v>
      </c>
      <c r="B30" s="5">
        <v>250</v>
      </c>
      <c r="C30" s="5">
        <v>67904435</v>
      </c>
      <c r="D30" s="5">
        <f t="shared" si="0"/>
        <v>250</v>
      </c>
      <c r="E30" s="5">
        <v>8088036</v>
      </c>
      <c r="F30" s="5">
        <v>33368467</v>
      </c>
      <c r="G30" s="5"/>
    </row>
    <row r="31" spans="1:7">
      <c r="A31" s="5">
        <v>300000</v>
      </c>
      <c r="B31" s="5">
        <v>285</v>
      </c>
      <c r="C31" s="5">
        <v>96614153</v>
      </c>
      <c r="D31" s="5">
        <f t="shared" si="0"/>
        <v>285</v>
      </c>
      <c r="E31" s="5">
        <v>11214988</v>
      </c>
      <c r="F31" s="5">
        <v>50824129</v>
      </c>
      <c r="G31" s="5"/>
    </row>
    <row r="32" spans="1:7">
      <c r="A32" s="5">
        <v>400000</v>
      </c>
      <c r="B32" s="5">
        <v>140</v>
      </c>
      <c r="C32" s="5">
        <v>62456795</v>
      </c>
      <c r="D32" s="5">
        <f t="shared" si="0"/>
        <v>140</v>
      </c>
      <c r="E32" s="5">
        <v>4973736</v>
      </c>
      <c r="F32" s="5">
        <v>35206903</v>
      </c>
      <c r="G32" s="5"/>
    </row>
    <row r="33" spans="1:7">
      <c r="A33" s="5">
        <v>500000</v>
      </c>
      <c r="B33" s="5">
        <v>129</v>
      </c>
      <c r="C33" s="5">
        <v>76782508</v>
      </c>
      <c r="D33" s="5">
        <f t="shared" si="0"/>
        <v>129</v>
      </c>
      <c r="E33" s="5">
        <v>5203801</v>
      </c>
      <c r="F33" s="5">
        <v>44748273</v>
      </c>
      <c r="G33" s="5"/>
    </row>
    <row r="34" spans="1:7">
      <c r="A34" s="5">
        <v>750000</v>
      </c>
      <c r="B34" s="5">
        <v>60</v>
      </c>
      <c r="C34" s="5">
        <v>51507888</v>
      </c>
      <c r="D34" s="5">
        <f t="shared" si="0"/>
        <v>60</v>
      </c>
      <c r="E34" s="5">
        <v>3517703</v>
      </c>
      <c r="F34" s="5">
        <v>31479859</v>
      </c>
      <c r="G34" s="5"/>
    </row>
    <row r="35" spans="1:7">
      <c r="A35" s="5">
        <v>1000000</v>
      </c>
      <c r="B35" s="5">
        <v>34</v>
      </c>
      <c r="C35" s="5">
        <v>41668483</v>
      </c>
      <c r="D35" s="5">
        <f t="shared" si="0"/>
        <v>34</v>
      </c>
      <c r="E35" s="5">
        <v>667650</v>
      </c>
      <c r="F35" s="5">
        <v>25513982</v>
      </c>
      <c r="G35" s="5"/>
    </row>
    <row r="36" spans="1:7">
      <c r="A36" s="5">
        <v>1500000</v>
      </c>
      <c r="B36" s="5">
        <v>13</v>
      </c>
      <c r="C36" s="5">
        <v>22106906</v>
      </c>
      <c r="D36" s="5">
        <f t="shared" si="0"/>
        <v>13</v>
      </c>
      <c r="E36" s="5">
        <v>2203902</v>
      </c>
      <c r="F36" s="5">
        <v>14750385</v>
      </c>
      <c r="G36" s="5"/>
    </row>
    <row r="37" spans="1:7">
      <c r="A37" s="5">
        <v>2000000</v>
      </c>
      <c r="B37" s="5">
        <v>7</v>
      </c>
      <c r="C37" s="5">
        <v>17579035</v>
      </c>
      <c r="D37" s="5">
        <f t="shared" si="0"/>
        <v>7</v>
      </c>
      <c r="E37" s="5">
        <v>131418</v>
      </c>
      <c r="F37" s="5">
        <v>11555455</v>
      </c>
      <c r="G37" s="5"/>
    </row>
    <row r="38" spans="1:7">
      <c r="A38" s="5">
        <v>3000000</v>
      </c>
      <c r="B38" s="5">
        <v>6</v>
      </c>
      <c r="C38" s="5">
        <v>20670922</v>
      </c>
      <c r="D38" s="5">
        <f t="shared" si="0"/>
        <v>6</v>
      </c>
      <c r="E38" s="5">
        <v>153130</v>
      </c>
      <c r="F38" s="5">
        <v>13906089</v>
      </c>
      <c r="G38" s="5"/>
    </row>
    <row r="39" spans="1:7">
      <c r="A39" s="5">
        <v>4000000</v>
      </c>
      <c r="B39" s="5">
        <v>0</v>
      </c>
      <c r="C39" s="5">
        <v>0</v>
      </c>
      <c r="D39" s="5">
        <f t="shared" si="0"/>
        <v>0</v>
      </c>
      <c r="E39" s="5">
        <v>0</v>
      </c>
      <c r="F39" s="5">
        <v>0</v>
      </c>
      <c r="G39" s="5"/>
    </row>
    <row r="40" spans="1:7">
      <c r="A40" s="5">
        <v>5000000</v>
      </c>
      <c r="B40" s="5">
        <v>5</v>
      </c>
      <c r="C40" s="5">
        <v>50624899</v>
      </c>
      <c r="D40" s="5">
        <f t="shared" si="0"/>
        <v>5</v>
      </c>
      <c r="E40" s="5">
        <v>74346</v>
      </c>
      <c r="F40" s="5">
        <v>33301085</v>
      </c>
      <c r="G40" s="5"/>
    </row>
    <row r="41" spans="1:7">
      <c r="A41" s="2">
        <v>-999</v>
      </c>
      <c r="B41" s="5">
        <f>SUM(B2:B40)</f>
        <v>5332760</v>
      </c>
      <c r="C41" s="5">
        <f>SUM(C2:C40)</f>
        <v>19859491448</v>
      </c>
      <c r="D41" s="5">
        <f>SUM(D2:D40)</f>
        <v>5332760</v>
      </c>
      <c r="E41" s="5">
        <f>SUM(E2:E40)</f>
        <v>10755692651</v>
      </c>
      <c r="F41" s="5"/>
      <c r="G41" s="5"/>
    </row>
    <row r="42" spans="1:7">
      <c r="A42" s="2">
        <v>-999</v>
      </c>
      <c r="B42" s="5">
        <v>5332760</v>
      </c>
      <c r="C42" s="5">
        <v>19859491448</v>
      </c>
      <c r="D42" s="5">
        <v>5332760</v>
      </c>
      <c r="E42" s="5">
        <v>10755692651</v>
      </c>
      <c r="F42" s="5"/>
      <c r="G42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2022-05-18T21:02:32Z</dcterms:modified>
</cp:coreProperties>
</file>