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35" yWindow="19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6" i="1"/>
  <c r="C5" i="1"/>
  <c r="C4" i="1"/>
  <c r="C3" i="1"/>
  <c r="B6" i="1"/>
  <c r="D6" i="1" s="1"/>
  <c r="B5" i="1"/>
  <c r="D5" i="1" s="1"/>
  <c r="B4" i="1"/>
  <c r="D4" i="1" s="1"/>
  <c r="B3" i="1"/>
  <c r="D3" i="1" s="1"/>
  <c r="E6" i="1" l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<sst xmlns="http://schemas.openxmlformats.org/spreadsheetml/2006/main" count="11" uniqueCount="11">
  <si>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</si>
  <si>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</si>
  <si>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</si>
  <si>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</si>
  <si>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</si>
  <si>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 xml:space="preserve">Notes </t>
  </si>
  <si>
    <t>N_salary-wage not available; use N_AGI</t>
  </si>
  <si>
    <t xml:space="preserve">top 1-2 and 3-4 groups combined for AGI and salary_wage </t>
  </si>
  <si>
    <t>salary-wage is from pp. 62-63 of PDF</t>
  </si>
  <si>
    <t>tax</t>
  </si>
  <si>
    <t>N_AGI, AGI, and tax are from pp. 51-52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</si>
</sst>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E43" sqref="E43"/>
    </sheetView>
  </sheetViews>
  <sheetFormatPr defaultColWidth="8.85546875" defaultRowHeight="15"/>
  <cols>
    <col min="1" max="6" width="16.2851562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5" t="s">
        <v>10</v>
      </c>
    </row>
    <row r="3" spans="1:7">
      <c r="A3" s="5">
        <v>1000</v>
      </c>
      <c r="B3" s="5">
        <f>761995+1909955</f>
        <v>2671950</v>
      </c>
      <c r="C3" s="5">
        <f>1201296261+2848770357</f>
        <v>4050066618</v>
      </c>
      <c r="D3" s="5">
        <f>B3</f>
        <v>2671950</v>
      </c>
      <c r="E3" s="5">
        <f>916588822+2593086255</f>
        <v>3509675077</v>
      </c>
      <c r="F3" s="5">
        <v>36859732</v>
      </c>
      <c r="G3" s="5" t="s">
        <v>6</v>
      </c>
    </row>
    <row r="4" spans="1:7">
      <c r="A4" s="5">
        <v>2000</v>
      </c>
      <c r="B4" s="5">
        <f>930659+1638657</f>
        <v>2569316</v>
      </c>
      <c r="C4" s="5">
        <f>2129193720+4055349648</f>
        <v>6184543368</v>
      </c>
      <c r="D4" s="5">
        <f t="shared" ref="D4:D40" si="0">B4</f>
        <v>2569316</v>
      </c>
      <c r="E4" s="5">
        <f>1777236758+3326836724</f>
        <v>5104073482</v>
      </c>
      <c r="F4" s="5">
        <v>45507821</v>
      </c>
      <c r="G4" s="5" t="s">
        <v>8</v>
      </c>
    </row>
    <row r="5" spans="1:7">
      <c r="A5" s="5">
        <v>3000</v>
      </c>
      <c r="B5" s="5">
        <f>37564+856995</f>
        <v>894559</v>
      </c>
      <c r="C5" s="5">
        <f>125598720+2941487294</f>
        <v>3067086014</v>
      </c>
      <c r="D5" s="5">
        <f t="shared" si="0"/>
        <v>894559</v>
      </c>
      <c r="E5" s="5">
        <f>57621823+2084741232</f>
        <v>2142363055</v>
      </c>
      <c r="F5" s="5">
        <v>45166537</v>
      </c>
      <c r="G5" s="5" t="s">
        <v>7</v>
      </c>
    </row>
    <row r="6" spans="1:7">
      <c r="A6" s="5">
        <v>4000</v>
      </c>
      <c r="B6" s="5">
        <f>11416+431141</f>
        <v>442557</v>
      </c>
      <c r="C6" s="5">
        <f>50581107+1921940118</f>
        <v>1972521225</v>
      </c>
      <c r="D6" s="5">
        <f t="shared" si="0"/>
        <v>442557</v>
      </c>
      <c r="E6" s="5">
        <f>10013181+1136732900</f>
        <v>1146746081</v>
      </c>
      <c r="F6" s="5">
        <v>38329579</v>
      </c>
      <c r="G6" s="5"/>
    </row>
    <row r="7" spans="1:7">
      <c r="A7" s="5">
        <v>5000</v>
      </c>
      <c r="B7" s="5">
        <v>177147</v>
      </c>
      <c r="C7" s="5">
        <v>969504603</v>
      </c>
      <c r="D7" s="5">
        <f t="shared" si="0"/>
        <v>177147</v>
      </c>
      <c r="E7" s="5">
        <v>504471848</v>
      </c>
      <c r="F7" s="5">
        <v>22723554</v>
      </c>
      <c r="G7" s="5"/>
    </row>
    <row r="8" spans="1:7">
      <c r="A8" s="5">
        <v>6000</v>
      </c>
      <c r="B8" s="5">
        <v>112444</v>
      </c>
      <c r="C8" s="5">
        <v>726361550</v>
      </c>
      <c r="D8" s="5">
        <f t="shared" si="0"/>
        <v>112444</v>
      </c>
      <c r="E8" s="5">
        <v>346124669</v>
      </c>
      <c r="F8" s="5">
        <v>20557583</v>
      </c>
      <c r="G8" s="5"/>
    </row>
    <row r="9" spans="1:7">
      <c r="A9" s="5">
        <v>7000</v>
      </c>
      <c r="B9" s="5">
        <v>74511</v>
      </c>
      <c r="C9" s="5">
        <v>557103872</v>
      </c>
      <c r="D9" s="5">
        <f t="shared" si="0"/>
        <v>74511</v>
      </c>
      <c r="E9" s="5">
        <v>267487882</v>
      </c>
      <c r="F9" s="5">
        <v>19504029</v>
      </c>
      <c r="G9" s="5"/>
    </row>
    <row r="10" spans="1:7">
      <c r="A10" s="5">
        <v>8000</v>
      </c>
      <c r="B10" s="5">
        <v>51211</v>
      </c>
      <c r="C10" s="5">
        <v>434462407</v>
      </c>
      <c r="D10" s="5">
        <f t="shared" si="0"/>
        <v>51211</v>
      </c>
      <c r="E10" s="5">
        <v>200888669</v>
      </c>
      <c r="F10" s="5">
        <v>17621245</v>
      </c>
      <c r="G10" s="5"/>
    </row>
    <row r="11" spans="1:7">
      <c r="A11" s="5">
        <v>9000</v>
      </c>
      <c r="B11" s="5">
        <v>40129</v>
      </c>
      <c r="C11" s="5">
        <v>380898531</v>
      </c>
      <c r="D11" s="5">
        <f t="shared" si="0"/>
        <v>40129</v>
      </c>
      <c r="E11" s="5">
        <v>175740874</v>
      </c>
      <c r="F11" s="5">
        <v>17479622</v>
      </c>
      <c r="G11" s="5"/>
    </row>
    <row r="12" spans="1:7">
      <c r="A12" s="5">
        <v>10000</v>
      </c>
      <c r="B12" s="5">
        <v>29984</v>
      </c>
      <c r="C12" s="5">
        <v>314400337</v>
      </c>
      <c r="D12" s="5">
        <f t="shared" si="0"/>
        <v>29984</v>
      </c>
      <c r="E12" s="5">
        <v>144015884</v>
      </c>
      <c r="F12" s="5">
        <v>15746694</v>
      </c>
      <c r="G12" s="5"/>
    </row>
    <row r="13" spans="1:7">
      <c r="A13" s="5">
        <v>11000</v>
      </c>
      <c r="B13" s="5">
        <v>24370</v>
      </c>
      <c r="C13" s="5">
        <v>280196629</v>
      </c>
      <c r="D13" s="5">
        <f t="shared" si="0"/>
        <v>24370</v>
      </c>
      <c r="E13" s="5">
        <v>126127505</v>
      </c>
      <c r="F13" s="5">
        <v>15206613</v>
      </c>
      <c r="G13" s="5"/>
    </row>
    <row r="14" spans="1:7">
      <c r="A14" s="5">
        <v>12000</v>
      </c>
      <c r="B14" s="5">
        <v>19388</v>
      </c>
      <c r="C14" s="5">
        <v>242527549</v>
      </c>
      <c r="D14" s="5">
        <f t="shared" si="0"/>
        <v>19388</v>
      </c>
      <c r="E14" s="5">
        <v>107397060</v>
      </c>
      <c r="F14" s="5">
        <v>14015969</v>
      </c>
      <c r="G14" s="5"/>
    </row>
    <row r="15" spans="1:7">
      <c r="A15" s="5">
        <v>13000</v>
      </c>
      <c r="B15" s="5">
        <v>16089</v>
      </c>
      <c r="C15" s="5">
        <v>217085265</v>
      </c>
      <c r="D15" s="5">
        <f t="shared" si="0"/>
        <v>16089</v>
      </c>
      <c r="E15" s="5">
        <v>94587733</v>
      </c>
      <c r="F15" s="5">
        <v>13256386</v>
      </c>
      <c r="G15" s="5"/>
    </row>
    <row r="16" spans="1:7">
      <c r="A16" s="5">
        <v>14000</v>
      </c>
      <c r="B16" s="5">
        <v>13739</v>
      </c>
      <c r="C16" s="5">
        <v>199128079</v>
      </c>
      <c r="D16" s="5">
        <f t="shared" si="0"/>
        <v>13739</v>
      </c>
      <c r="E16" s="5">
        <v>86655560</v>
      </c>
      <c r="F16" s="5">
        <v>12824442</v>
      </c>
      <c r="G16" s="5"/>
    </row>
    <row r="17" spans="1:7">
      <c r="A17" s="5">
        <v>15000</v>
      </c>
      <c r="B17" s="5">
        <v>44531</v>
      </c>
      <c r="C17" s="5">
        <v>765354264</v>
      </c>
      <c r="D17" s="5">
        <f t="shared" si="0"/>
        <v>44531</v>
      </c>
      <c r="E17" s="5">
        <v>317616203</v>
      </c>
      <c r="F17" s="5">
        <v>55508479</v>
      </c>
      <c r="G17" s="5"/>
    </row>
    <row r="18" spans="1:7">
      <c r="A18" s="5">
        <v>20000</v>
      </c>
      <c r="B18" s="5">
        <v>23729</v>
      </c>
      <c r="C18" s="5">
        <v>529212663</v>
      </c>
      <c r="D18" s="5">
        <f t="shared" si="0"/>
        <v>23729</v>
      </c>
      <c r="E18" s="5">
        <v>209338937</v>
      </c>
      <c r="F18" s="5">
        <v>45700738</v>
      </c>
      <c r="G18" s="5"/>
    </row>
    <row r="19" spans="1:7">
      <c r="A19" s="5">
        <v>25000</v>
      </c>
      <c r="B19" s="5">
        <v>14471</v>
      </c>
      <c r="C19" s="5">
        <v>395807952</v>
      </c>
      <c r="D19" s="5">
        <f t="shared" si="0"/>
        <v>14471</v>
      </c>
      <c r="E19" s="5">
        <v>150585852</v>
      </c>
      <c r="F19" s="5">
        <v>39204685</v>
      </c>
      <c r="G19" s="5"/>
    </row>
    <row r="20" spans="1:7">
      <c r="A20" s="5">
        <v>30000</v>
      </c>
      <c r="B20" s="5">
        <v>15808</v>
      </c>
      <c r="C20" s="5">
        <v>543792249</v>
      </c>
      <c r="D20" s="5">
        <f t="shared" si="0"/>
        <v>15808</v>
      </c>
      <c r="E20" s="5">
        <v>191308212</v>
      </c>
      <c r="F20" s="5">
        <v>63194658</v>
      </c>
      <c r="G20" s="5"/>
    </row>
    <row r="21" spans="1:7">
      <c r="A21" s="5">
        <v>40000</v>
      </c>
      <c r="B21" s="5">
        <v>8269</v>
      </c>
      <c r="C21" s="5">
        <v>368184912</v>
      </c>
      <c r="D21" s="5">
        <f t="shared" si="0"/>
        <v>8269</v>
      </c>
      <c r="E21" s="5">
        <v>118682306</v>
      </c>
      <c r="F21" s="5">
        <v>51865933</v>
      </c>
      <c r="G21" s="5"/>
    </row>
    <row r="22" spans="1:7">
      <c r="A22" s="5">
        <v>50000</v>
      </c>
      <c r="B22" s="5">
        <v>4785</v>
      </c>
      <c r="C22" s="5">
        <v>261433828</v>
      </c>
      <c r="D22" s="5">
        <f t="shared" si="0"/>
        <v>4785</v>
      </c>
      <c r="E22" s="5">
        <v>77891564</v>
      </c>
      <c r="F22" s="5">
        <v>43191412</v>
      </c>
      <c r="G22" s="5"/>
    </row>
    <row r="23" spans="1:7">
      <c r="A23" s="5">
        <v>60000</v>
      </c>
      <c r="B23" s="5">
        <v>3006</v>
      </c>
      <c r="C23" s="5">
        <v>194506539</v>
      </c>
      <c r="D23" s="5">
        <f t="shared" si="0"/>
        <v>3006</v>
      </c>
      <c r="E23" s="5">
        <v>54507941</v>
      </c>
      <c r="F23" s="5">
        <v>36867302</v>
      </c>
      <c r="G23" s="5"/>
    </row>
    <row r="24" spans="1:7">
      <c r="A24" s="5">
        <v>70000</v>
      </c>
      <c r="B24" s="5">
        <v>1969</v>
      </c>
      <c r="C24" s="5">
        <v>147024770</v>
      </c>
      <c r="D24" s="5">
        <f t="shared" si="0"/>
        <v>1969</v>
      </c>
      <c r="E24" s="5">
        <v>39396409</v>
      </c>
      <c r="F24" s="5">
        <v>31610679</v>
      </c>
      <c r="G24" s="5"/>
    </row>
    <row r="25" spans="1:7">
      <c r="A25" s="5">
        <v>80000</v>
      </c>
      <c r="B25" s="5">
        <v>1356</v>
      </c>
      <c r="C25" s="5">
        <v>114818467</v>
      </c>
      <c r="D25" s="5">
        <f t="shared" si="0"/>
        <v>1356</v>
      </c>
      <c r="E25" s="5">
        <v>28318773</v>
      </c>
      <c r="F25" s="5">
        <v>27450124</v>
      </c>
      <c r="G25" s="5"/>
    </row>
    <row r="26" spans="1:7">
      <c r="A26" s="5">
        <v>90000</v>
      </c>
      <c r="B26" s="5">
        <v>977</v>
      </c>
      <c r="C26" s="5">
        <v>92602729</v>
      </c>
      <c r="D26" s="5">
        <f t="shared" si="0"/>
        <v>977</v>
      </c>
      <c r="E26" s="5">
        <v>21259961</v>
      </c>
      <c r="F26" s="5">
        <v>24598202</v>
      </c>
      <c r="G26" s="5"/>
    </row>
    <row r="27" spans="1:7">
      <c r="A27" s="5">
        <v>100000</v>
      </c>
      <c r="B27" s="5">
        <v>2191</v>
      </c>
      <c r="C27" s="5">
        <v>265511505</v>
      </c>
      <c r="D27" s="5">
        <f t="shared" si="0"/>
        <v>2191</v>
      </c>
      <c r="E27" s="5">
        <v>52260875</v>
      </c>
      <c r="F27" s="5">
        <v>86587694</v>
      </c>
      <c r="G27" s="5"/>
    </row>
    <row r="28" spans="1:7">
      <c r="A28" s="5">
        <v>150000</v>
      </c>
      <c r="B28" s="5">
        <v>590</v>
      </c>
      <c r="C28" s="5">
        <v>100966280</v>
      </c>
      <c r="D28" s="5">
        <f t="shared" si="0"/>
        <v>590</v>
      </c>
      <c r="E28" s="5">
        <v>17309593</v>
      </c>
      <c r="F28" s="5">
        <v>40060770</v>
      </c>
      <c r="G28" s="5"/>
    </row>
    <row r="29" spans="1:7">
      <c r="A29" s="5">
        <v>200000</v>
      </c>
      <c r="B29" s="5">
        <v>307</v>
      </c>
      <c r="C29" s="5">
        <v>68307141</v>
      </c>
      <c r="D29" s="5">
        <f t="shared" si="0"/>
        <v>307</v>
      </c>
      <c r="E29" s="5">
        <v>9541195</v>
      </c>
      <c r="F29" s="5">
        <v>30379905</v>
      </c>
      <c r="G29" s="5"/>
    </row>
    <row r="30" spans="1:7">
      <c r="A30" s="5">
        <v>250000</v>
      </c>
      <c r="B30" s="5">
        <v>166</v>
      </c>
      <c r="C30" s="5">
        <v>45865252</v>
      </c>
      <c r="D30" s="5">
        <f t="shared" si="0"/>
        <v>166</v>
      </c>
      <c r="E30" s="5">
        <v>6466908</v>
      </c>
      <c r="F30" s="5">
        <v>22163748</v>
      </c>
      <c r="G30" s="5"/>
    </row>
    <row r="31" spans="1:7">
      <c r="A31" s="5">
        <v>300000</v>
      </c>
      <c r="B31" s="5">
        <v>169</v>
      </c>
      <c r="C31" s="5">
        <v>58252657</v>
      </c>
      <c r="D31" s="5">
        <f t="shared" si="0"/>
        <v>169</v>
      </c>
      <c r="E31" s="5">
        <v>7149817</v>
      </c>
      <c r="F31" s="5">
        <v>30023022</v>
      </c>
      <c r="G31" s="5"/>
    </row>
    <row r="32" spans="1:7">
      <c r="A32" s="5">
        <v>400000</v>
      </c>
      <c r="B32" s="5">
        <v>70</v>
      </c>
      <c r="C32" s="5">
        <v>31060895</v>
      </c>
      <c r="D32" s="5">
        <f t="shared" si="0"/>
        <v>70</v>
      </c>
      <c r="E32" s="5">
        <v>3092788</v>
      </c>
      <c r="F32" s="5">
        <v>17020439</v>
      </c>
      <c r="G32" s="5"/>
    </row>
    <row r="33" spans="1:7">
      <c r="A33" s="5">
        <v>500000</v>
      </c>
      <c r="B33" s="5">
        <v>98</v>
      </c>
      <c r="C33" s="5">
        <v>58890818</v>
      </c>
      <c r="D33" s="5">
        <f t="shared" si="0"/>
        <v>98</v>
      </c>
      <c r="E33" s="5">
        <v>4976613</v>
      </c>
      <c r="F33" s="5">
        <v>32765012</v>
      </c>
      <c r="G33" s="5"/>
    </row>
    <row r="34" spans="1:7">
      <c r="A34" s="5">
        <v>750000</v>
      </c>
      <c r="B34" s="5">
        <v>25</v>
      </c>
      <c r="C34" s="5">
        <v>21072076</v>
      </c>
      <c r="D34" s="5">
        <f t="shared" si="0"/>
        <v>25</v>
      </c>
      <c r="E34" s="5">
        <v>664486</v>
      </c>
      <c r="F34" s="5">
        <v>12875993</v>
      </c>
      <c r="G34" s="5"/>
    </row>
    <row r="35" spans="1:7">
      <c r="A35" s="5">
        <v>1000000</v>
      </c>
      <c r="B35" s="5">
        <v>19</v>
      </c>
      <c r="C35" s="5">
        <v>21988642</v>
      </c>
      <c r="D35" s="5">
        <f t="shared" si="0"/>
        <v>19</v>
      </c>
      <c r="E35" s="5">
        <v>2768803</v>
      </c>
      <c r="F35" s="5">
        <v>13753350</v>
      </c>
      <c r="G35" s="5"/>
    </row>
    <row r="36" spans="1:7">
      <c r="A36" s="5">
        <v>1500000</v>
      </c>
      <c r="B36" s="5">
        <v>3</v>
      </c>
      <c r="C36" s="5">
        <v>5087594</v>
      </c>
      <c r="D36" s="5">
        <f t="shared" si="0"/>
        <v>3</v>
      </c>
      <c r="E36" s="5">
        <v>45418</v>
      </c>
      <c r="F36" s="5">
        <v>3055576</v>
      </c>
      <c r="G36" s="5"/>
    </row>
    <row r="37" spans="1:7">
      <c r="A37" s="5">
        <v>2000000</v>
      </c>
      <c r="B37" s="5">
        <v>4</v>
      </c>
      <c r="C37" s="5">
        <v>10863868</v>
      </c>
      <c r="D37" s="5">
        <f t="shared" si="0"/>
        <v>4</v>
      </c>
      <c r="E37" s="5">
        <v>0</v>
      </c>
      <c r="F37" s="5">
        <v>7152426</v>
      </c>
      <c r="G37" s="5"/>
    </row>
    <row r="38" spans="1:7">
      <c r="A38" s="5">
        <v>3000000</v>
      </c>
      <c r="B38" s="5">
        <v>3</v>
      </c>
      <c r="C38" s="5">
        <v>9218058</v>
      </c>
      <c r="D38" s="5">
        <f t="shared" si="0"/>
        <v>3</v>
      </c>
      <c r="E38" s="5">
        <v>152304</v>
      </c>
      <c r="F38" s="5">
        <v>6037349</v>
      </c>
      <c r="G38" s="5"/>
    </row>
    <row r="39" spans="1:7">
      <c r="A39" s="5">
        <v>4000000</v>
      </c>
      <c r="B39" s="5">
        <v>0</v>
      </c>
      <c r="C39" s="5">
        <v>0</v>
      </c>
      <c r="D39" s="5">
        <f t="shared" si="0"/>
        <v>0</v>
      </c>
      <c r="E39" s="5">
        <v>0</v>
      </c>
      <c r="F39" s="5">
        <v>0</v>
      </c>
      <c r="G39" s="5"/>
    </row>
    <row r="40" spans="1:7">
      <c r="A40" s="5">
        <v>5000000</v>
      </c>
      <c r="B40" s="5">
        <v>4</v>
      </c>
      <c r="C40" s="5">
        <v>29919977</v>
      </c>
      <c r="D40" s="5">
        <f t="shared" si="0"/>
        <v>4</v>
      </c>
      <c r="E40" s="5">
        <v>683017</v>
      </c>
      <c r="F40" s="5">
        <v>19186384</v>
      </c>
      <c r="G40" s="5"/>
    </row>
    <row r="41" spans="1:7">
      <c r="A41" s="2">
        <v>-999</v>
      </c>
      <c r="B41" s="5">
        <f>SUM(B2:B40)</f>
        <v>7259944</v>
      </c>
      <c r="C41" s="5">
        <f>SUM(C2:C40)</f>
        <v>23735629183</v>
      </c>
      <c r="D41" s="5">
        <f>SUM(D2:D40)</f>
        <v>7259944</v>
      </c>
      <c r="E41" s="5">
        <f>SUM(E2:E40)</f>
        <v>15270373354</v>
      </c>
      <c r="F41" s="5"/>
      <c r="G41" s="5"/>
    </row>
    <row r="42" spans="1:7">
      <c r="A42" s="2">
        <v>-999</v>
      </c>
      <c r="B42" s="5">
        <v>7259944</v>
      </c>
      <c r="C42" s="5">
        <v>23735629183</v>
      </c>
      <c r="D42" s="5">
        <v>7259944</v>
      </c>
      <c r="E42" s="5">
        <v>15270373354</v>
      </c>
      <c r="F42" s="5"/>
      <c r="G42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2022-05-18T21:02:04Z</dcterms:modified>
</cp:coreProperties>
</file>