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1035" yWindow="1950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" i="1" l="1"/>
  <c r="D42" i="1"/>
  <c r="C42" i="1"/>
  <c r="B42" i="1"/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C8" i="1"/>
  <c r="C7" i="1"/>
  <c r="C6" i="1"/>
  <c r="C5" i="1"/>
  <c r="C4" i="1"/>
  <c r="C3" i="1"/>
  <c r="B8" i="1"/>
  <c r="D8" i="1" s="1"/>
  <c r="B7" i="1"/>
  <c r="D7" i="1" s="1"/>
  <c r="B6" i="1"/>
  <c r="D6" i="1" s="1"/>
  <c r="B5" i="1"/>
  <c r="D5" i="1" s="1"/>
  <c r="B4" i="1"/>
  <c r="D4" i="1" s="1"/>
  <c r="B3" i="1"/>
  <c r="D3" i="1" s="1"/>
  <c r="E3" i="1" l="1"/>
  <c r="E4" i="1"/>
  <c r="E8" i="1"/>
  <c r="E7" i="1"/>
  <c r="E6" i="1"/>
  <c r="E5" i="1"/>
</calcChain>
</file>

<file path=xl/sharedStrings.xml><?xml version="1.0" encoding="utf-8"?>
<sst xmlns="http://schemas.openxmlformats.org/spreadsheetml/2006/main" count="12" uniqueCount="12">
  <si>
    <t>lower_threshold</t>
  </si>
  <si>
    <t>N_AGI</t>
  </si>
  <si>
    <t>AGI</t>
  </si>
  <si>
    <t>N_salary_wage</t>
  </si>
  <si>
    <t>salary_wage</t>
  </si>
  <si>
    <t xml:space="preserve">salary_wage is from p.96 of PDF </t>
  </si>
  <si>
    <t xml:space="preserve">N_salary_wage not available; use N_AGI </t>
  </si>
  <si>
    <t xml:space="preserve">Notes </t>
  </si>
  <si>
    <t>tax</t>
  </si>
  <si>
    <t xml:space="preserve">N_AGI and AGI are from pp. 83 of PDF </t>
  </si>
  <si>
    <t>tax is from p. 84 of PDF</t>
  </si>
  <si>
    <t>top 1-2 groups combined for AGI and salary_wage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</si>
</sst>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1"/>
      <name val="Calibri"/>
    </font>
    <font>
      <sz val="11"/>
      <name val="Calibri"/>
      <family val="2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3" fillId="0" borderId="1" xfId="1" applyNumberFormat="1" applyFont="1" applyBorder="1"/>
    <xf numFmtId="3" fontId="1" fillId="0" borderId="1" xfId="0" applyNumberFormat="1" applyFont="1" applyBorder="1"/>
    <xf numFmtId="3" fontId="1" fillId="0" borderId="1" xfId="0" applyNumberFormat="1" applyFont="1" applyFill="1" applyBorder="1"/>
    <xf numFmtId="3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E44" sqref="E44"/>
    </sheetView>
  </sheetViews>
  <sheetFormatPr defaultColWidth="8.85546875" defaultRowHeight="15"/>
  <cols>
    <col min="1" max="6" width="15.140625" style="1" customWidth="1"/>
    <col min="7" max="16384" width="8.85546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4" t="s">
        <v>7</v>
      </c>
    </row>
    <row r="2" spans="1:7">
      <c r="A2" s="2">
        <v>-999</v>
      </c>
      <c r="B2" s="3"/>
      <c r="C2" s="3"/>
      <c r="D2" s="3"/>
      <c r="E2" s="3"/>
      <c r="F2" s="3"/>
      <c r="G2" s="5" t="s">
        <v>9</v>
      </c>
    </row>
    <row r="3" spans="1:7">
      <c r="A3" s="5">
        <v>1</v>
      </c>
      <c r="B3" s="5">
        <f>386780+15296</f>
        <v>402076</v>
      </c>
      <c r="C3" s="5">
        <f>239281076+8283307</f>
        <v>247564383</v>
      </c>
      <c r="D3" s="5">
        <f>B3</f>
        <v>402076</v>
      </c>
      <c r="E3" s="5">
        <f>278416979+2432138</f>
        <v>280849117</v>
      </c>
      <c r="F3" s="5">
        <v>246636</v>
      </c>
      <c r="G3" s="5" t="s">
        <v>10</v>
      </c>
    </row>
    <row r="4" spans="1:7">
      <c r="A4" s="5">
        <v>1000</v>
      </c>
      <c r="B4" s="5">
        <f>881070+1590111</f>
        <v>2471181</v>
      </c>
      <c r="C4" s="5">
        <f>1352899564+2277671358</f>
        <v>3630570922</v>
      </c>
      <c r="D4" s="5">
        <f>B4</f>
        <v>2471181</v>
      </c>
      <c r="E4" s="5">
        <f>1080807605+2124061596</f>
        <v>3204869201</v>
      </c>
      <c r="F4" s="5">
        <v>27081089</v>
      </c>
      <c r="G4" s="5" t="s">
        <v>5</v>
      </c>
    </row>
    <row r="5" spans="1:7">
      <c r="A5" s="5">
        <v>2000</v>
      </c>
      <c r="B5" s="5">
        <f>1567657+562241</f>
        <v>2129898</v>
      </c>
      <c r="C5" s="5">
        <f>3749822831+1403674637</f>
        <v>5153497468</v>
      </c>
      <c r="D5" s="5">
        <f t="shared" ref="D5:D41" si="0">B5</f>
        <v>2129898</v>
      </c>
      <c r="E5" s="5">
        <f>3116809030+1108748107</f>
        <v>4225557137</v>
      </c>
      <c r="F5" s="5">
        <v>20729737</v>
      </c>
      <c r="G5" s="5" t="s">
        <v>6</v>
      </c>
    </row>
    <row r="6" spans="1:7">
      <c r="A6" s="5">
        <v>3000</v>
      </c>
      <c r="B6" s="5">
        <f>230461+554806</f>
        <v>785267</v>
      </c>
      <c r="C6" s="5">
        <f>766422777+1925148649</f>
        <v>2691571426</v>
      </c>
      <c r="D6" s="5">
        <f t="shared" si="0"/>
        <v>785267</v>
      </c>
      <c r="E6" s="5">
        <f>522267715+1379645339</f>
        <v>1901913054</v>
      </c>
      <c r="F6" s="5">
        <v>22328866</v>
      </c>
      <c r="G6" s="5" t="s">
        <v>11</v>
      </c>
    </row>
    <row r="7" spans="1:7">
      <c r="A7" s="5">
        <v>4000</v>
      </c>
      <c r="B7" s="5">
        <f>32259+372589</f>
        <v>404848</v>
      </c>
      <c r="C7" s="5">
        <f>140963884+1668022499</f>
        <v>1808986383</v>
      </c>
      <c r="D7" s="5">
        <f t="shared" si="0"/>
        <v>404848</v>
      </c>
      <c r="E7" s="5">
        <f>63664252+1083686168</f>
        <v>1147350420</v>
      </c>
      <c r="F7" s="5">
        <v>25204440</v>
      </c>
      <c r="G7" s="5"/>
    </row>
    <row r="8" spans="1:7">
      <c r="A8" s="5">
        <v>5000</v>
      </c>
      <c r="B8" s="5">
        <f>8005+146184</f>
        <v>154189</v>
      </c>
      <c r="C8" s="5">
        <f>43307959+799535764</f>
        <v>842843723</v>
      </c>
      <c r="D8" s="5">
        <f t="shared" si="0"/>
        <v>154189</v>
      </c>
      <c r="E8" s="5">
        <f>12106724+471085889</f>
        <v>483192613</v>
      </c>
      <c r="F8" s="5">
        <v>16495772</v>
      </c>
      <c r="G8" s="5"/>
    </row>
    <row r="9" spans="1:7">
      <c r="A9" s="5">
        <v>6000</v>
      </c>
      <c r="B9" s="5">
        <v>94079</v>
      </c>
      <c r="C9" s="5">
        <v>607648580</v>
      </c>
      <c r="D9" s="5">
        <f t="shared" si="0"/>
        <v>94079</v>
      </c>
      <c r="E9" s="5">
        <v>329485933</v>
      </c>
      <c r="F9" s="5">
        <v>14368444</v>
      </c>
      <c r="G9" s="5"/>
    </row>
    <row r="10" spans="1:7">
      <c r="A10" s="5">
        <v>7000</v>
      </c>
      <c r="B10" s="5">
        <v>63804</v>
      </c>
      <c r="C10" s="5">
        <v>484881513</v>
      </c>
      <c r="D10" s="5">
        <f t="shared" si="0"/>
        <v>63804</v>
      </c>
      <c r="E10" s="5">
        <v>240345445</v>
      </c>
      <c r="F10" s="5">
        <v>14864362</v>
      </c>
      <c r="G10" s="5"/>
    </row>
    <row r="11" spans="1:7">
      <c r="A11" s="5">
        <v>8000</v>
      </c>
      <c r="B11" s="5">
        <v>44746</v>
      </c>
      <c r="C11" s="5">
        <v>378880102</v>
      </c>
      <c r="D11" s="5">
        <f t="shared" si="0"/>
        <v>44746</v>
      </c>
      <c r="E11" s="5">
        <v>180291928</v>
      </c>
      <c r="F11" s="5">
        <v>12514278</v>
      </c>
      <c r="G11" s="5"/>
    </row>
    <row r="12" spans="1:7">
      <c r="A12" s="5">
        <v>9000</v>
      </c>
      <c r="B12" s="5">
        <v>34555</v>
      </c>
      <c r="C12" s="5">
        <v>327650784</v>
      </c>
      <c r="D12" s="5">
        <f t="shared" si="0"/>
        <v>34555</v>
      </c>
      <c r="E12" s="5">
        <v>141842978</v>
      </c>
      <c r="F12" s="5">
        <v>12145056</v>
      </c>
      <c r="G12" s="5"/>
    </row>
    <row r="13" spans="1:7">
      <c r="A13" s="5">
        <v>10000</v>
      </c>
      <c r="B13" s="5">
        <v>25931</v>
      </c>
      <c r="C13" s="5">
        <v>271699609</v>
      </c>
      <c r="D13" s="5">
        <f t="shared" si="0"/>
        <v>25931</v>
      </c>
      <c r="E13" s="5">
        <v>124066800</v>
      </c>
      <c r="F13" s="5">
        <v>10836799</v>
      </c>
      <c r="G13" s="5"/>
    </row>
    <row r="14" spans="1:7">
      <c r="A14" s="5">
        <v>11000</v>
      </c>
      <c r="B14" s="5">
        <v>21354</v>
      </c>
      <c r="C14" s="5">
        <v>245176705</v>
      </c>
      <c r="D14" s="5">
        <f t="shared" si="0"/>
        <v>21354</v>
      </c>
      <c r="E14" s="5">
        <v>109019384</v>
      </c>
      <c r="F14" s="5">
        <v>10562648</v>
      </c>
      <c r="G14" s="5"/>
    </row>
    <row r="15" spans="1:7">
      <c r="A15" s="5">
        <v>12000</v>
      </c>
      <c r="B15" s="5">
        <v>16730</v>
      </c>
      <c r="C15" s="5">
        <v>208661744</v>
      </c>
      <c r="D15" s="5">
        <f t="shared" si="0"/>
        <v>16730</v>
      </c>
      <c r="E15" s="5">
        <v>90857103</v>
      </c>
      <c r="F15" s="5">
        <v>9494080</v>
      </c>
      <c r="G15" s="5"/>
    </row>
    <row r="16" spans="1:7">
      <c r="A16" s="5">
        <v>13000</v>
      </c>
      <c r="B16" s="5">
        <v>14337</v>
      </c>
      <c r="C16" s="5">
        <v>193291552</v>
      </c>
      <c r="D16" s="5">
        <f t="shared" si="0"/>
        <v>14337</v>
      </c>
      <c r="E16" s="5">
        <v>81933267</v>
      </c>
      <c r="F16" s="5">
        <v>9403452</v>
      </c>
      <c r="G16" s="5"/>
    </row>
    <row r="17" spans="1:7">
      <c r="A17" s="5">
        <v>14000</v>
      </c>
      <c r="B17" s="5">
        <v>11926</v>
      </c>
      <c r="C17" s="5">
        <v>172791002</v>
      </c>
      <c r="D17" s="5">
        <f t="shared" si="0"/>
        <v>11926</v>
      </c>
      <c r="E17" s="5">
        <v>72715659</v>
      </c>
      <c r="F17" s="5">
        <v>8850493</v>
      </c>
      <c r="G17" s="5"/>
    </row>
    <row r="18" spans="1:7">
      <c r="A18" s="5">
        <v>15000</v>
      </c>
      <c r="B18" s="5">
        <v>39605</v>
      </c>
      <c r="C18" s="5">
        <v>686028633</v>
      </c>
      <c r="D18" s="5">
        <f t="shared" si="0"/>
        <v>39605</v>
      </c>
      <c r="E18" s="5">
        <v>262027799</v>
      </c>
      <c r="F18" s="5">
        <v>40429806</v>
      </c>
      <c r="G18" s="5"/>
    </row>
    <row r="19" spans="1:7">
      <c r="A19" s="5">
        <v>20000</v>
      </c>
      <c r="B19" s="5">
        <v>21446</v>
      </c>
      <c r="C19" s="5">
        <v>478222535</v>
      </c>
      <c r="D19" s="5">
        <f t="shared" si="0"/>
        <v>21446</v>
      </c>
      <c r="E19" s="5">
        <v>170517581</v>
      </c>
      <c r="F19" s="5">
        <v>33998682</v>
      </c>
      <c r="G19" s="5"/>
    </row>
    <row r="20" spans="1:7">
      <c r="A20" s="5">
        <v>25000</v>
      </c>
      <c r="B20" s="5">
        <v>13225</v>
      </c>
      <c r="C20" s="5">
        <v>361297370</v>
      </c>
      <c r="D20" s="5">
        <f t="shared" si="0"/>
        <v>13225</v>
      </c>
      <c r="E20" s="5">
        <v>120217533</v>
      </c>
      <c r="F20" s="5">
        <v>30481199</v>
      </c>
      <c r="G20" s="5"/>
    </row>
    <row r="21" spans="1:7">
      <c r="A21" s="5">
        <v>30000</v>
      </c>
      <c r="B21" s="5">
        <v>14283</v>
      </c>
      <c r="C21" s="5">
        <v>491742990</v>
      </c>
      <c r="D21" s="5">
        <f t="shared" si="0"/>
        <v>14283</v>
      </c>
      <c r="E21" s="5">
        <v>153009381</v>
      </c>
      <c r="F21" s="5">
        <v>50377044</v>
      </c>
      <c r="G21" s="5"/>
    </row>
    <row r="22" spans="1:7">
      <c r="A22" s="5">
        <v>40000</v>
      </c>
      <c r="B22" s="5">
        <v>7970</v>
      </c>
      <c r="C22" s="5">
        <v>355233572</v>
      </c>
      <c r="D22" s="5">
        <f t="shared" si="0"/>
        <v>7970</v>
      </c>
      <c r="E22" s="5">
        <v>96455302</v>
      </c>
      <c r="F22" s="5">
        <v>44839006</v>
      </c>
      <c r="G22" s="5"/>
    </row>
    <row r="23" spans="1:7">
      <c r="A23" s="5">
        <v>50000</v>
      </c>
      <c r="B23" s="5">
        <v>4700</v>
      </c>
      <c r="C23" s="5">
        <v>256561999</v>
      </c>
      <c r="D23" s="5">
        <f t="shared" si="0"/>
        <v>4700</v>
      </c>
      <c r="E23" s="5">
        <v>62899502</v>
      </c>
      <c r="F23" s="5">
        <v>37858842</v>
      </c>
      <c r="G23" s="5"/>
    </row>
    <row r="24" spans="1:7">
      <c r="A24" s="5">
        <v>60000</v>
      </c>
      <c r="B24" s="5">
        <v>3030</v>
      </c>
      <c r="C24" s="5">
        <v>197171391</v>
      </c>
      <c r="D24" s="5">
        <f t="shared" si="0"/>
        <v>3030</v>
      </c>
      <c r="E24" s="5">
        <v>44002002</v>
      </c>
      <c r="F24" s="5">
        <v>33563182</v>
      </c>
      <c r="G24" s="5"/>
    </row>
    <row r="25" spans="1:7">
      <c r="A25" s="5">
        <v>70000</v>
      </c>
      <c r="B25" s="5">
        <v>1944</v>
      </c>
      <c r="C25" s="5">
        <v>145191358</v>
      </c>
      <c r="D25" s="5">
        <f t="shared" si="0"/>
        <v>1944</v>
      </c>
      <c r="E25" s="5">
        <v>31626422</v>
      </c>
      <c r="F25" s="5">
        <v>27740838</v>
      </c>
      <c r="G25" s="5"/>
    </row>
    <row r="26" spans="1:7">
      <c r="A26" s="5">
        <v>80000</v>
      </c>
      <c r="B26" s="5">
        <v>1401</v>
      </c>
      <c r="C26" s="5">
        <v>118694838</v>
      </c>
      <c r="D26" s="5">
        <f t="shared" si="0"/>
        <v>1401</v>
      </c>
      <c r="E26" s="5">
        <v>26125740</v>
      </c>
      <c r="F26" s="5">
        <v>24786361</v>
      </c>
      <c r="G26" s="5"/>
    </row>
    <row r="27" spans="1:7">
      <c r="A27" s="5">
        <v>90000</v>
      </c>
      <c r="B27" s="5">
        <v>925</v>
      </c>
      <c r="C27" s="5">
        <v>87604268</v>
      </c>
      <c r="D27" s="5">
        <f t="shared" si="0"/>
        <v>925</v>
      </c>
      <c r="E27" s="5">
        <v>17778784</v>
      </c>
      <c r="F27" s="5">
        <v>20143332</v>
      </c>
      <c r="G27" s="5"/>
    </row>
    <row r="28" spans="1:7">
      <c r="A28" s="5">
        <v>100000</v>
      </c>
      <c r="B28" s="5">
        <v>2171</v>
      </c>
      <c r="C28" s="5">
        <v>260203553</v>
      </c>
      <c r="D28" s="5">
        <f t="shared" si="0"/>
        <v>2171</v>
      </c>
      <c r="E28" s="5">
        <v>45572191</v>
      </c>
      <c r="F28" s="5">
        <v>71337246</v>
      </c>
      <c r="G28" s="5"/>
    </row>
    <row r="29" spans="1:7">
      <c r="A29" s="5">
        <v>150000</v>
      </c>
      <c r="B29" s="5">
        <v>763</v>
      </c>
      <c r="C29" s="5">
        <v>131704373</v>
      </c>
      <c r="D29" s="5">
        <f t="shared" si="0"/>
        <v>763</v>
      </c>
      <c r="E29" s="5">
        <v>16166798</v>
      </c>
      <c r="F29" s="5">
        <v>52365391</v>
      </c>
      <c r="G29" s="5"/>
    </row>
    <row r="30" spans="1:7">
      <c r="A30" s="5">
        <v>200000</v>
      </c>
      <c r="B30" s="5">
        <v>350</v>
      </c>
      <c r="C30" s="5">
        <v>77782184</v>
      </c>
      <c r="D30" s="5">
        <f t="shared" si="0"/>
        <v>350</v>
      </c>
      <c r="E30" s="5">
        <v>9273632</v>
      </c>
      <c r="F30" s="5">
        <v>26232922</v>
      </c>
      <c r="G30" s="5"/>
    </row>
    <row r="31" spans="1:7">
      <c r="A31" s="5">
        <v>250000</v>
      </c>
      <c r="B31" s="5">
        <v>210</v>
      </c>
      <c r="C31" s="5">
        <v>57327824</v>
      </c>
      <c r="D31" s="5">
        <f t="shared" si="0"/>
        <v>210</v>
      </c>
      <c r="E31" s="5">
        <v>5857995</v>
      </c>
      <c r="F31" s="5">
        <v>20212095</v>
      </c>
      <c r="G31" s="5"/>
    </row>
    <row r="32" spans="1:7">
      <c r="A32" s="5">
        <v>300000</v>
      </c>
      <c r="B32" s="5">
        <v>205</v>
      </c>
      <c r="C32" s="5">
        <v>70101094</v>
      </c>
      <c r="D32" s="5">
        <f t="shared" si="0"/>
        <v>205</v>
      </c>
      <c r="E32" s="5">
        <v>6427681</v>
      </c>
      <c r="F32" s="5">
        <v>25783460</v>
      </c>
      <c r="G32" s="5"/>
    </row>
    <row r="33" spans="1:7">
      <c r="A33" s="5">
        <v>400000</v>
      </c>
      <c r="B33" s="5">
        <v>104</v>
      </c>
      <c r="C33" s="5">
        <v>46570981</v>
      </c>
      <c r="D33" s="5">
        <f t="shared" si="0"/>
        <v>104</v>
      </c>
      <c r="E33" s="5">
        <v>2293299</v>
      </c>
      <c r="F33" s="5">
        <v>17704767</v>
      </c>
      <c r="G33" s="5"/>
    </row>
    <row r="34" spans="1:7">
      <c r="A34" s="5">
        <v>500000</v>
      </c>
      <c r="B34" s="5">
        <v>122</v>
      </c>
      <c r="C34" s="5">
        <v>74468094</v>
      </c>
      <c r="D34" s="5">
        <f t="shared" si="0"/>
        <v>122</v>
      </c>
      <c r="E34" s="5">
        <v>3585702</v>
      </c>
      <c r="F34" s="5">
        <v>26938606</v>
      </c>
      <c r="G34" s="5"/>
    </row>
    <row r="35" spans="1:7">
      <c r="A35" s="5">
        <v>750000</v>
      </c>
      <c r="B35" s="5">
        <v>39</v>
      </c>
      <c r="C35" s="5">
        <v>33202584</v>
      </c>
      <c r="D35" s="5">
        <f t="shared" si="0"/>
        <v>39</v>
      </c>
      <c r="E35" s="5">
        <v>894542</v>
      </c>
      <c r="F35" s="5">
        <v>11620738</v>
      </c>
      <c r="G35" s="5"/>
    </row>
    <row r="36" spans="1:7">
      <c r="A36" s="5">
        <v>1000000</v>
      </c>
      <c r="B36" s="5">
        <v>37</v>
      </c>
      <c r="C36" s="5">
        <v>43021214</v>
      </c>
      <c r="D36" s="5">
        <f t="shared" si="0"/>
        <v>37</v>
      </c>
      <c r="E36" s="5">
        <v>2298724</v>
      </c>
      <c r="F36" s="5">
        <v>14775114</v>
      </c>
      <c r="G36" s="5"/>
    </row>
    <row r="37" spans="1:7">
      <c r="A37" s="5">
        <v>1500000</v>
      </c>
      <c r="B37" s="5">
        <v>11</v>
      </c>
      <c r="C37" s="5">
        <v>18559813</v>
      </c>
      <c r="D37" s="5">
        <f t="shared" si="0"/>
        <v>11</v>
      </c>
      <c r="E37" s="5">
        <v>1957654</v>
      </c>
      <c r="F37" s="5">
        <v>7116291</v>
      </c>
      <c r="G37" s="5"/>
    </row>
    <row r="38" spans="1:7">
      <c r="A38" s="5">
        <v>2000000</v>
      </c>
      <c r="B38" s="5">
        <v>10</v>
      </c>
      <c r="C38" s="5">
        <v>25025585</v>
      </c>
      <c r="D38" s="5">
        <f t="shared" si="0"/>
        <v>10</v>
      </c>
      <c r="E38" s="5">
        <v>333321</v>
      </c>
      <c r="F38" s="5">
        <v>7370388</v>
      </c>
      <c r="G38" s="5"/>
    </row>
    <row r="39" spans="1:7">
      <c r="A39" s="5">
        <v>3000000</v>
      </c>
      <c r="B39" s="5">
        <v>5</v>
      </c>
      <c r="C39" s="5">
        <v>17568043</v>
      </c>
      <c r="D39" s="5">
        <f t="shared" si="0"/>
        <v>5</v>
      </c>
      <c r="E39" s="5">
        <v>104211</v>
      </c>
      <c r="F39" s="5">
        <v>6483705</v>
      </c>
      <c r="G39" s="5"/>
    </row>
    <row r="40" spans="1:7">
      <c r="A40" s="5">
        <v>4000000</v>
      </c>
      <c r="B40" s="5">
        <v>0</v>
      </c>
      <c r="C40" s="5">
        <v>0</v>
      </c>
      <c r="D40" s="5">
        <f t="shared" si="0"/>
        <v>0</v>
      </c>
      <c r="E40" s="5">
        <v>0</v>
      </c>
      <c r="F40" s="5">
        <v>0</v>
      </c>
      <c r="G40" s="5"/>
    </row>
    <row r="41" spans="1:7">
      <c r="A41" s="5">
        <v>5000000</v>
      </c>
      <c r="B41" s="5">
        <v>4</v>
      </c>
      <c r="C41" s="5">
        <v>37212338</v>
      </c>
      <c r="D41" s="5">
        <f t="shared" si="0"/>
        <v>4</v>
      </c>
      <c r="E41" s="5">
        <v>276956</v>
      </c>
      <c r="F41" s="5">
        <v>13772141</v>
      </c>
      <c r="G41" s="5"/>
    </row>
    <row r="42" spans="1:7">
      <c r="A42" s="2">
        <v>-999</v>
      </c>
      <c r="B42" s="5">
        <f>SUM(B2:B41)</f>
        <v>6787481</v>
      </c>
      <c r="C42" s="5">
        <f>SUM(C2:C41)</f>
        <v>21336212530</v>
      </c>
      <c r="D42" s="5">
        <f>SUM(D2:D41)</f>
        <v>6787481</v>
      </c>
      <c r="E42" s="5">
        <f>SUM(E2:E41)</f>
        <v>13693992791</v>
      </c>
      <c r="F42" s="5"/>
      <c r="G42" s="5"/>
    </row>
    <row r="43" spans="1:7">
      <c r="A43" s="2">
        <v>-999</v>
      </c>
      <c r="B43" s="5">
        <v>6787481</v>
      </c>
      <c r="C43" s="5">
        <v>21336212530</v>
      </c>
      <c r="D43" s="5">
        <v>6787481</v>
      </c>
      <c r="E43" s="5">
        <v>13693992791</v>
      </c>
      <c r="F43" s="5"/>
      <c r="G4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2022-05-18T20:49:06Z</dcterms:modified>
</cp:coreProperties>
</file>