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965" yWindow="201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8" i="1"/>
  <c r="C7" i="1"/>
  <c r="C6" i="1"/>
  <c r="C5" i="1"/>
  <c r="C4" i="1"/>
  <c r="C3" i="1"/>
  <c r="B8" i="1"/>
  <c r="B7" i="1"/>
  <c r="D7" i="1" s="1"/>
  <c r="B6" i="1"/>
  <c r="D6" i="1" s="1"/>
  <c r="B5" i="1"/>
  <c r="D5" i="1" s="1"/>
  <c r="B4" i="1"/>
  <c r="D4" i="1" s="1"/>
  <c r="B3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<sst xmlns="http://schemas.openxmlformats.org/spreadsheetml/2006/main" count="12" uniqueCount="12">
  <si>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</si>
  <si>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</si>
  <si>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</si>
  <si>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</si>
  <si>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</si>
  <si>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</si>
  <si>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N_salary_wage not available; use N_AGI</t>
  </si>
  <si>
    <t>1-4000 combined for salary_wage</t>
  </si>
  <si>
    <t>salary_wage is from p. 80 of PDF</t>
  </si>
  <si>
    <t>salary_wage is in thousands</t>
  </si>
  <si>
    <t>N_AGI, AGI, and tax are from p. 69 of PDF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</si>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</sst>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Normal="100" workbookViewId="0">
      <selection activeCell="E10" sqref="E10"/>
    </sheetView>
  </sheetViews>
  <sheetFormatPr defaultColWidth="8.85546875" defaultRowHeight="15"/>
  <cols>
    <col min="1" max="1" width="14.42578125" style="1" bestFit="1" customWidth="1"/>
    <col min="2" max="2" width="15.85546875" style="1" customWidth="1"/>
    <col min="3" max="3" width="15" style="1" customWidth="1"/>
    <col min="4" max="6" width="15.85546875" style="1" customWidth="1"/>
    <col min="8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4" t="s">
        <v>10</v>
      </c>
    </row>
    <row r="3" spans="1:7">
      <c r="A3" s="4">
        <v>1</v>
      </c>
      <c r="B3" s="4">
        <f>350988+8700</f>
        <v>359688</v>
      </c>
      <c r="C3" s="4">
        <f>226460499+4679594</f>
        <v>231140093</v>
      </c>
      <c r="D3" s="4">
        <f>B3</f>
        <v>359688</v>
      </c>
      <c r="E3" s="4">
        <v>0</v>
      </c>
      <c r="F3" s="4">
        <v>102827</v>
      </c>
      <c r="G3" s="4" t="s">
        <v>8</v>
      </c>
    </row>
    <row r="4" spans="1:7">
      <c r="A4" s="4">
        <v>1000</v>
      </c>
      <c r="B4" s="4">
        <f>696690+792899</f>
        <v>1489589</v>
      </c>
      <c r="C4" s="4">
        <f>1018379864+1127454592</f>
        <v>2145834456</v>
      </c>
      <c r="D4" s="4">
        <f t="shared" ref="D4:D39" si="0">B4</f>
        <v>1489589</v>
      </c>
      <c r="E4" s="4">
        <v>0</v>
      </c>
      <c r="F4" s="4">
        <v>12254359</v>
      </c>
      <c r="G4" s="4" t="s">
        <v>6</v>
      </c>
    </row>
    <row r="5" spans="1:7">
      <c r="A5" s="4">
        <v>2000</v>
      </c>
      <c r="B5" s="4">
        <f>654144+313812</f>
        <v>967956</v>
      </c>
      <c r="C5" s="4">
        <f>1640377351+796874014</f>
        <v>2437251365</v>
      </c>
      <c r="D5" s="4">
        <f t="shared" si="0"/>
        <v>967956</v>
      </c>
      <c r="E5" s="4">
        <v>0</v>
      </c>
      <c r="F5" s="4">
        <v>9822223</v>
      </c>
      <c r="G5" s="4" t="s">
        <v>7</v>
      </c>
    </row>
    <row r="6" spans="1:7">
      <c r="A6" s="4">
        <v>3000</v>
      </c>
      <c r="B6" s="4">
        <f>200487+311026</f>
        <v>511513</v>
      </c>
      <c r="C6" s="4">
        <f>667817814+1077163215</f>
        <v>1744981029</v>
      </c>
      <c r="D6" s="4">
        <f t="shared" si="0"/>
        <v>511513</v>
      </c>
      <c r="E6" s="4">
        <v>0</v>
      </c>
      <c r="F6" s="4">
        <v>10690784</v>
      </c>
      <c r="G6" s="4" t="s">
        <v>9</v>
      </c>
    </row>
    <row r="7" spans="1:7">
      <c r="A7" s="4">
        <v>4000</v>
      </c>
      <c r="B7" s="4">
        <f>27634+164608</f>
        <v>192242</v>
      </c>
      <c r="C7" s="4">
        <f>120835841+731945668</f>
        <v>852781509</v>
      </c>
      <c r="D7" s="4">
        <f t="shared" si="0"/>
        <v>192242</v>
      </c>
      <c r="E7" s="4">
        <v>6079462</v>
      </c>
      <c r="F7" s="4">
        <v>10203731</v>
      </c>
      <c r="G7" s="4"/>
    </row>
    <row r="8" spans="1:7">
      <c r="A8" s="4">
        <v>5000</v>
      </c>
      <c r="B8" s="4">
        <f>91162+11392</f>
        <v>102554</v>
      </c>
      <c r="C8" s="4">
        <f>62297454+497998282</f>
        <v>560295736</v>
      </c>
      <c r="D8" s="4">
        <f t="shared" si="0"/>
        <v>102554</v>
      </c>
      <c r="E8" s="4">
        <v>412757</v>
      </c>
      <c r="F8" s="4">
        <v>8771801</v>
      </c>
      <c r="G8" s="4"/>
    </row>
    <row r="9" spans="1:7">
      <c r="A9" s="4">
        <v>6000</v>
      </c>
      <c r="B9" s="4">
        <v>60612</v>
      </c>
      <c r="C9" s="4">
        <v>391748038</v>
      </c>
      <c r="D9" s="4">
        <f t="shared" si="0"/>
        <v>60612</v>
      </c>
      <c r="E9" s="4">
        <v>270370</v>
      </c>
      <c r="F9" s="4">
        <v>7598111</v>
      </c>
      <c r="G9" s="4"/>
    </row>
    <row r="10" spans="1:7">
      <c r="A10" s="4">
        <v>7000</v>
      </c>
      <c r="B10" s="4">
        <v>39809</v>
      </c>
      <c r="C10" s="4">
        <v>297169478</v>
      </c>
      <c r="D10" s="4">
        <f t="shared" si="0"/>
        <v>39809</v>
      </c>
      <c r="E10" s="4">
        <v>194354</v>
      </c>
      <c r="F10" s="4">
        <v>6911337</v>
      </c>
      <c r="G10" s="4"/>
    </row>
    <row r="11" spans="1:7">
      <c r="A11" s="4">
        <v>8000</v>
      </c>
      <c r="B11" s="4">
        <v>27401</v>
      </c>
      <c r="C11" s="4">
        <v>232105243</v>
      </c>
      <c r="D11" s="4">
        <f t="shared" si="0"/>
        <v>27401</v>
      </c>
      <c r="E11" s="4">
        <v>143470</v>
      </c>
      <c r="F11" s="4">
        <v>6333228</v>
      </c>
      <c r="G11" s="4"/>
    </row>
    <row r="12" spans="1:7">
      <c r="A12" s="4">
        <v>9000</v>
      </c>
      <c r="B12" s="4">
        <v>20638</v>
      </c>
      <c r="C12" s="4">
        <v>195720890</v>
      </c>
      <c r="D12" s="4">
        <f t="shared" si="0"/>
        <v>20638</v>
      </c>
      <c r="E12" s="4">
        <v>115974</v>
      </c>
      <c r="F12" s="4">
        <v>6000422</v>
      </c>
      <c r="G12" s="4"/>
    </row>
    <row r="13" spans="1:7">
      <c r="A13" s="4">
        <v>10000</v>
      </c>
      <c r="B13" s="4">
        <v>15156</v>
      </c>
      <c r="C13" s="4">
        <v>158862195</v>
      </c>
      <c r="D13" s="4">
        <f t="shared" si="0"/>
        <v>15156</v>
      </c>
      <c r="E13" s="4">
        <v>88439</v>
      </c>
      <c r="F13" s="4">
        <v>5339721</v>
      </c>
      <c r="G13" s="4"/>
    </row>
    <row r="14" spans="1:7">
      <c r="A14" s="4">
        <v>11000</v>
      </c>
      <c r="B14" s="4">
        <v>11653</v>
      </c>
      <c r="C14" s="4">
        <v>133929124</v>
      </c>
      <c r="D14" s="4">
        <f t="shared" si="0"/>
        <v>11653</v>
      </c>
      <c r="E14" s="4">
        <v>71291</v>
      </c>
      <c r="F14" s="4">
        <v>4908191</v>
      </c>
      <c r="G14" s="4"/>
    </row>
    <row r="15" spans="1:7">
      <c r="A15" s="4">
        <v>12000</v>
      </c>
      <c r="B15" s="4">
        <v>9109</v>
      </c>
      <c r="C15" s="4">
        <v>113691554</v>
      </c>
      <c r="D15" s="4">
        <f t="shared" si="0"/>
        <v>9109</v>
      </c>
      <c r="E15" s="4">
        <v>57184</v>
      </c>
      <c r="F15" s="4">
        <v>4422365</v>
      </c>
      <c r="G15" s="4"/>
    </row>
    <row r="16" spans="1:7">
      <c r="A16" s="4">
        <v>13000</v>
      </c>
      <c r="B16" s="4">
        <v>7562</v>
      </c>
      <c r="C16" s="4">
        <v>101996941</v>
      </c>
      <c r="D16" s="4">
        <f t="shared" si="0"/>
        <v>7562</v>
      </c>
      <c r="E16" s="4">
        <v>48846</v>
      </c>
      <c r="F16" s="4">
        <v>4259473</v>
      </c>
      <c r="G16" s="4"/>
    </row>
    <row r="17" spans="1:7">
      <c r="A17" s="4">
        <v>14000</v>
      </c>
      <c r="B17" s="4">
        <v>6014</v>
      </c>
      <c r="C17" s="4">
        <v>87093749</v>
      </c>
      <c r="D17" s="4">
        <f t="shared" si="0"/>
        <v>6014</v>
      </c>
      <c r="E17" s="4">
        <v>40956</v>
      </c>
      <c r="F17" s="4">
        <v>3858915</v>
      </c>
      <c r="G17" s="4"/>
    </row>
    <row r="18" spans="1:7">
      <c r="A18" s="4">
        <v>15000</v>
      </c>
      <c r="B18" s="4">
        <v>19169</v>
      </c>
      <c r="C18" s="4">
        <v>329512194</v>
      </c>
      <c r="D18" s="4">
        <f t="shared" si="0"/>
        <v>19169</v>
      </c>
      <c r="E18" s="4">
        <v>142953</v>
      </c>
      <c r="F18" s="4">
        <v>14897433</v>
      </c>
      <c r="G18" s="4"/>
    </row>
    <row r="19" spans="1:7">
      <c r="A19" s="4">
        <v>20000</v>
      </c>
      <c r="B19" s="4">
        <v>10547</v>
      </c>
      <c r="C19" s="4">
        <v>235312187</v>
      </c>
      <c r="D19" s="4">
        <f t="shared" si="0"/>
        <v>10547</v>
      </c>
      <c r="E19" s="4">
        <v>93656</v>
      </c>
      <c r="F19" s="4">
        <v>12463919</v>
      </c>
      <c r="G19" s="4"/>
    </row>
    <row r="20" spans="1:7">
      <c r="A20" s="4">
        <v>25000</v>
      </c>
      <c r="B20" s="4">
        <v>6655</v>
      </c>
      <c r="C20" s="4">
        <v>181778274</v>
      </c>
      <c r="D20" s="4">
        <f t="shared" si="0"/>
        <v>6655</v>
      </c>
      <c r="E20" s="4">
        <v>66621</v>
      </c>
      <c r="F20" s="4">
        <v>10693998</v>
      </c>
      <c r="G20" s="4"/>
    </row>
    <row r="21" spans="1:7">
      <c r="A21" s="4">
        <v>30000</v>
      </c>
      <c r="B21" s="4">
        <v>7769</v>
      </c>
      <c r="C21" s="4">
        <v>267211998</v>
      </c>
      <c r="D21" s="4">
        <f t="shared" si="0"/>
        <v>7769</v>
      </c>
      <c r="E21" s="4">
        <v>94337</v>
      </c>
      <c r="F21" s="4">
        <v>17999047</v>
      </c>
      <c r="G21" s="4"/>
    </row>
    <row r="22" spans="1:7">
      <c r="A22" s="4">
        <v>40000</v>
      </c>
      <c r="B22" s="4">
        <v>4056</v>
      </c>
      <c r="C22" s="4">
        <v>180648316</v>
      </c>
      <c r="D22" s="4">
        <f t="shared" si="0"/>
        <v>4056</v>
      </c>
      <c r="E22" s="4">
        <v>55474</v>
      </c>
      <c r="F22" s="4">
        <v>14852849</v>
      </c>
      <c r="G22" s="4"/>
    </row>
    <row r="23" spans="1:7">
      <c r="A23" s="4">
        <v>50000</v>
      </c>
      <c r="B23" s="4">
        <v>2393</v>
      </c>
      <c r="C23" s="4">
        <v>130312964</v>
      </c>
      <c r="D23" s="4">
        <f t="shared" si="0"/>
        <v>2393</v>
      </c>
      <c r="E23" s="4">
        <v>37998</v>
      </c>
      <c r="F23" s="4">
        <v>12148179</v>
      </c>
      <c r="G23" s="4"/>
    </row>
    <row r="24" spans="1:7">
      <c r="A24" s="4">
        <v>60000</v>
      </c>
      <c r="B24" s="4">
        <v>1474</v>
      </c>
      <c r="C24" s="4">
        <v>95299127</v>
      </c>
      <c r="D24" s="4">
        <f t="shared" si="0"/>
        <v>1474</v>
      </c>
      <c r="E24" s="4">
        <v>25998</v>
      </c>
      <c r="F24" s="4">
        <v>10820624</v>
      </c>
      <c r="G24" s="4"/>
    </row>
    <row r="25" spans="1:7">
      <c r="A25" s="4">
        <v>70000</v>
      </c>
      <c r="B25" s="4">
        <v>938</v>
      </c>
      <c r="C25" s="4">
        <v>70077703</v>
      </c>
      <c r="D25" s="4">
        <f t="shared" si="0"/>
        <v>938</v>
      </c>
      <c r="E25" s="4">
        <v>19918</v>
      </c>
      <c r="F25" s="4">
        <v>9181121</v>
      </c>
      <c r="G25" s="4"/>
    </row>
    <row r="26" spans="1:7">
      <c r="A26" s="4">
        <v>80000</v>
      </c>
      <c r="B26" s="4">
        <v>660</v>
      </c>
      <c r="C26" s="4">
        <v>56066829</v>
      </c>
      <c r="D26" s="4">
        <f t="shared" si="0"/>
        <v>660</v>
      </c>
      <c r="E26" s="4">
        <v>14460</v>
      </c>
      <c r="F26" s="4">
        <v>8539407</v>
      </c>
      <c r="G26" s="4"/>
    </row>
    <row r="27" spans="1:7">
      <c r="A27" s="4">
        <v>90000</v>
      </c>
      <c r="B27" s="4">
        <v>437</v>
      </c>
      <c r="C27" s="4">
        <v>41499410</v>
      </c>
      <c r="D27" s="4">
        <f t="shared" si="0"/>
        <v>437</v>
      </c>
      <c r="E27" s="4">
        <v>8570</v>
      </c>
      <c r="F27" s="4">
        <v>6460583</v>
      </c>
      <c r="G27" s="4"/>
    </row>
    <row r="28" spans="1:7">
      <c r="A28" s="4">
        <v>100000</v>
      </c>
      <c r="B28" s="4">
        <v>995</v>
      </c>
      <c r="C28" s="4">
        <v>119895876</v>
      </c>
      <c r="D28" s="4">
        <f t="shared" si="0"/>
        <v>995</v>
      </c>
      <c r="E28" s="4">
        <v>25997</v>
      </c>
      <c r="F28" s="4">
        <v>24469289</v>
      </c>
      <c r="G28" s="4"/>
    </row>
    <row r="29" spans="1:7">
      <c r="A29" s="4">
        <v>150000</v>
      </c>
      <c r="B29" s="4">
        <v>356</v>
      </c>
      <c r="C29" s="4">
        <v>60915955</v>
      </c>
      <c r="D29" s="4">
        <f t="shared" si="0"/>
        <v>356</v>
      </c>
      <c r="E29" s="4">
        <v>10668</v>
      </c>
      <c r="F29" s="4">
        <v>16059339</v>
      </c>
      <c r="G29" s="4"/>
    </row>
    <row r="30" spans="1:7">
      <c r="A30" s="4">
        <v>200000</v>
      </c>
      <c r="B30" s="4">
        <v>161</v>
      </c>
      <c r="C30" s="4">
        <v>35813184</v>
      </c>
      <c r="D30" s="4">
        <f t="shared" si="0"/>
        <v>161</v>
      </c>
      <c r="E30" s="4">
        <v>5653</v>
      </c>
      <c r="F30" s="4">
        <v>9382956</v>
      </c>
      <c r="G30" s="4"/>
    </row>
    <row r="31" spans="1:7">
      <c r="A31" s="4">
        <v>250000</v>
      </c>
      <c r="B31" s="4">
        <v>78</v>
      </c>
      <c r="C31" s="4">
        <v>21278771</v>
      </c>
      <c r="D31" s="4">
        <f t="shared" si="0"/>
        <v>78</v>
      </c>
      <c r="E31" s="4">
        <v>2004</v>
      </c>
      <c r="F31" s="4">
        <v>6469395</v>
      </c>
      <c r="G31" s="4"/>
    </row>
    <row r="32" spans="1:7">
      <c r="A32" s="4">
        <v>300000</v>
      </c>
      <c r="B32" s="4">
        <v>99</v>
      </c>
      <c r="C32" s="4">
        <v>34263351</v>
      </c>
      <c r="D32" s="4">
        <f t="shared" si="0"/>
        <v>99</v>
      </c>
      <c r="E32" s="4">
        <v>2853</v>
      </c>
      <c r="F32" s="4">
        <v>11950110</v>
      </c>
      <c r="G32" s="4"/>
    </row>
    <row r="33" spans="1:7">
      <c r="A33" s="4">
        <v>400000</v>
      </c>
      <c r="B33" s="4">
        <v>41</v>
      </c>
      <c r="C33" s="4">
        <v>18205352</v>
      </c>
      <c r="D33" s="4">
        <f t="shared" si="0"/>
        <v>41</v>
      </c>
      <c r="E33" s="4">
        <v>1571</v>
      </c>
      <c r="F33" s="4">
        <v>6604038</v>
      </c>
      <c r="G33" s="4"/>
    </row>
    <row r="34" spans="1:7">
      <c r="A34" s="4">
        <v>500000</v>
      </c>
      <c r="B34" s="4">
        <v>64</v>
      </c>
      <c r="C34" s="4">
        <v>38530709</v>
      </c>
      <c r="D34" s="4">
        <f t="shared" si="0"/>
        <v>64</v>
      </c>
      <c r="E34" s="4">
        <v>2514</v>
      </c>
      <c r="F34" s="4">
        <v>11867067</v>
      </c>
      <c r="G34" s="4"/>
    </row>
    <row r="35" spans="1:7">
      <c r="A35" s="4">
        <v>750000</v>
      </c>
      <c r="B35" s="4">
        <v>22</v>
      </c>
      <c r="C35" s="4">
        <v>19343522</v>
      </c>
      <c r="D35" s="4">
        <f t="shared" si="0"/>
        <v>22</v>
      </c>
      <c r="E35" s="4">
        <v>1601</v>
      </c>
      <c r="F35" s="4">
        <v>7149303</v>
      </c>
      <c r="G35" s="4"/>
    </row>
    <row r="36" spans="1:7">
      <c r="A36" s="4">
        <v>1000000</v>
      </c>
      <c r="B36" s="4">
        <v>12</v>
      </c>
      <c r="C36" s="4">
        <v>14120088</v>
      </c>
      <c r="D36" s="4">
        <f t="shared" si="0"/>
        <v>12</v>
      </c>
      <c r="E36" s="4">
        <v>478</v>
      </c>
      <c r="F36" s="4">
        <v>5904518</v>
      </c>
      <c r="G36" s="4"/>
    </row>
    <row r="37" spans="1:7">
      <c r="A37" s="4">
        <v>1500000</v>
      </c>
      <c r="B37" s="4">
        <v>3</v>
      </c>
      <c r="C37" s="4">
        <v>5250023</v>
      </c>
      <c r="D37" s="4">
        <f t="shared" si="0"/>
        <v>3</v>
      </c>
      <c r="E37" s="4">
        <v>34</v>
      </c>
      <c r="F37" s="4">
        <v>2491506</v>
      </c>
      <c r="G37" s="4"/>
    </row>
    <row r="38" spans="1:7">
      <c r="A38" s="4">
        <v>2000000</v>
      </c>
      <c r="B38" s="4">
        <v>3</v>
      </c>
      <c r="C38" s="4">
        <v>6579585</v>
      </c>
      <c r="D38" s="4">
        <f t="shared" si="0"/>
        <v>3</v>
      </c>
      <c r="E38" s="4">
        <v>253</v>
      </c>
      <c r="F38" s="4">
        <v>3453867</v>
      </c>
      <c r="G38" s="4"/>
    </row>
    <row r="39" spans="1:7">
      <c r="A39" s="4">
        <v>3000000</v>
      </c>
      <c r="B39" s="4">
        <v>2</v>
      </c>
      <c r="C39" s="4">
        <v>9289860</v>
      </c>
      <c r="D39" s="4">
        <f t="shared" si="0"/>
        <v>2</v>
      </c>
      <c r="E39" s="4">
        <v>2</v>
      </c>
      <c r="F39" s="4">
        <v>4626275</v>
      </c>
      <c r="G39" s="4"/>
    </row>
    <row r="40" spans="1:7">
      <c r="A40" s="2">
        <v>-999</v>
      </c>
      <c r="B40" s="4">
        <f>SUM(B2:B39)</f>
        <v>3877430</v>
      </c>
      <c r="C40" s="4">
        <f>SUM(C2:C39)</f>
        <v>11655806678</v>
      </c>
      <c r="D40" s="4">
        <f>SUM(D2:D39)</f>
        <v>3877430</v>
      </c>
      <c r="E40" s="4">
        <f>SUM(E2:E39)</f>
        <v>8136716</v>
      </c>
      <c r="F40" s="4"/>
      <c r="G40" s="4"/>
    </row>
    <row r="41" spans="1:7">
      <c r="A41" s="2">
        <v>-999</v>
      </c>
      <c r="B41" s="4">
        <v>3877430</v>
      </c>
      <c r="C41" s="4">
        <v>11655756678</v>
      </c>
      <c r="D41" s="4">
        <v>3877430</v>
      </c>
      <c r="E41" s="4">
        <v>8136717</v>
      </c>
      <c r="F41" s="4"/>
      <c r="G41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2022-05-18T20:30:05Z</dcterms:modified>
</cp:coreProperties>
</file>