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ropbox\2021 Pareto bin\data\IRS raw data\"/>
    </mc:Choice>
  </mc:AlternateContent>
  <bookViews>
    <workbookView xWindow="0" yWindow="2850" windowWidth="11835" windowHeight="89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41" i="1"/>
  <c r="D41" i="1" l="1"/>
  <c r="C41" i="1"/>
  <c r="B41" i="1"/>
  <c r="E8" i="1" l="1"/>
  <c r="E7" i="1"/>
  <c r="E6" i="1"/>
  <c r="E5" i="1"/>
  <c r="E4" i="1"/>
  <c r="E3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<sst xmlns="http://schemas.openxmlformats.org/spreadsheetml/2006/main" count="11" uniqueCount="11">
  <si>
    <t>lower_threshold</t>
  </si>
  <si>
    <t>N_AGI</t>
  </si>
  <si>
    <t>AGI</t>
  </si>
  <si>
    <t>N_salary_wage</t>
  </si>
  <si>
    <t>salary_wage</t>
  </si>
  <si>
    <t>Notes</t>
  </si>
  <si>
    <t>Money amounts are in thousands</t>
  </si>
  <si>
    <t>N_AGI is from p. 64 of PDF</t>
  </si>
  <si>
    <t>N_salary_wage and salary_wage are from p. 71 of PDF</t>
  </si>
  <si>
    <t>tax</t>
  </si>
  <si>
    <t>AGI and tax are from p. 65 of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</si>
</sst>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>
    <font>
      <sz val="11"/>
      <name val="Calibri"/>
    </font>
    <font>
      <sz val="11"/>
      <name val="Calibri"/>
      <family val="2"/>
    </font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3" fillId="0" borderId="1" xfId="1" applyNumberFormat="1" applyFont="1" applyBorder="1"/>
    <xf numFmtId="3" fontId="3" fillId="0" borderId="1" xfId="0" applyNumberFormat="1" applyFont="1" applyBorder="1"/>
    <xf numFmtId="3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workbookViewId="0">
      <selection activeCell="E10" sqref="E10"/>
    </sheetView>
  </sheetViews>
  <sheetFormatPr defaultColWidth="8.85546875" defaultRowHeight="15"/>
  <cols>
    <col min="1" max="1" width="14.5703125" style="1" customWidth="1"/>
    <col min="2" max="5" width="10" style="1" bestFit="1" customWidth="1"/>
    <col min="6" max="6" width="9" style="1" bestFit="1" customWidth="1"/>
    <col min="7" max="16384" width="8.8554687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4" t="s">
        <v>5</v>
      </c>
    </row>
    <row r="2" spans="1:7">
      <c r="A2" s="2">
        <v>-999</v>
      </c>
      <c r="B2" s="3"/>
      <c r="C2" s="3"/>
      <c r="D2" s="3"/>
      <c r="E2" s="3"/>
      <c r="F2" s="3"/>
      <c r="G2" s="4" t="s">
        <v>7</v>
      </c>
    </row>
    <row r="3" spans="1:7">
      <c r="A3" s="4">
        <v>1</v>
      </c>
      <c r="B3" s="4">
        <v>297143</v>
      </c>
      <c r="C3" s="4">
        <v>202401</v>
      </c>
      <c r="D3" s="4">
        <f>123950+3646</f>
        <v>127596</v>
      </c>
      <c r="E3" s="4">
        <f>146519+3220</f>
        <v>149739</v>
      </c>
      <c r="F3" s="4">
        <v>468</v>
      </c>
      <c r="G3" s="4" t="s">
        <v>10</v>
      </c>
    </row>
    <row r="4" spans="1:7">
      <c r="A4" s="4">
        <v>1000</v>
      </c>
      <c r="B4" s="4">
        <v>2524763</v>
      </c>
      <c r="C4" s="4">
        <v>3592283</v>
      </c>
      <c r="D4" s="4">
        <f>1029869+1196730</f>
        <v>2226599</v>
      </c>
      <c r="E4" s="4">
        <f>1422354+1816258</f>
        <v>3238612</v>
      </c>
      <c r="F4" s="4">
        <v>17262</v>
      </c>
      <c r="G4" s="4" t="s">
        <v>8</v>
      </c>
    </row>
    <row r="5" spans="1:7">
      <c r="A5" s="4">
        <v>2000</v>
      </c>
      <c r="B5" s="4">
        <v>655930</v>
      </c>
      <c r="C5" s="4">
        <v>1477272</v>
      </c>
      <c r="D5" s="4">
        <f>317515+196459</f>
        <v>513974</v>
      </c>
      <c r="E5" s="4">
        <f>746436+431425</f>
        <v>1177861</v>
      </c>
      <c r="F5" s="4">
        <v>8897</v>
      </c>
      <c r="G5" s="4" t="s">
        <v>6</v>
      </c>
    </row>
    <row r="6" spans="1:7">
      <c r="A6" s="4">
        <v>2500</v>
      </c>
      <c r="B6" s="4">
        <v>916066</v>
      </c>
      <c r="C6" s="4">
        <v>2503592</v>
      </c>
      <c r="D6" s="4">
        <f>632631+168533</f>
        <v>801164</v>
      </c>
      <c r="E6" s="4">
        <f>1710026+461903</f>
        <v>2171929</v>
      </c>
      <c r="F6" s="4">
        <v>6725</v>
      </c>
      <c r="G6" s="4"/>
    </row>
    <row r="7" spans="1:7">
      <c r="A7" s="4">
        <v>3000</v>
      </c>
      <c r="B7" s="4">
        <v>884970</v>
      </c>
      <c r="C7" s="4">
        <v>3016344</v>
      </c>
      <c r="D7" s="4">
        <f>302093+417342</f>
        <v>719435</v>
      </c>
      <c r="E7" s="4">
        <f>1029970+1398758</f>
        <v>2428728</v>
      </c>
      <c r="F7" s="4">
        <v>17586</v>
      </c>
      <c r="G7" s="4"/>
    </row>
    <row r="8" spans="1:7">
      <c r="A8" s="4">
        <v>4000</v>
      </c>
      <c r="B8" s="4">
        <v>366243</v>
      </c>
      <c r="C8" s="4">
        <v>1630621</v>
      </c>
      <c r="D8" s="4">
        <f>15401+259704</f>
        <v>275105</v>
      </c>
      <c r="E8" s="4">
        <f>66646+1095016</f>
        <v>1161662</v>
      </c>
      <c r="F8" s="4">
        <v>21266</v>
      </c>
      <c r="G8" s="4"/>
    </row>
    <row r="9" spans="1:7">
      <c r="A9" s="4">
        <v>5000</v>
      </c>
      <c r="B9" s="4">
        <v>182648</v>
      </c>
      <c r="C9" s="4">
        <v>998021</v>
      </c>
      <c r="D9" s="4">
        <f>424+123380</f>
        <v>123804</v>
      </c>
      <c r="E9" s="4">
        <f>2155+624577</f>
        <v>626732</v>
      </c>
      <c r="F9" s="4">
        <v>18260</v>
      </c>
      <c r="G9" s="4"/>
    </row>
    <row r="10" spans="1:7">
      <c r="A10" s="4">
        <v>6000</v>
      </c>
      <c r="B10" s="4">
        <v>117026</v>
      </c>
      <c r="C10" s="4">
        <v>756486</v>
      </c>
      <c r="D10" s="4">
        <v>76493</v>
      </c>
      <c r="E10" s="4">
        <v>448066</v>
      </c>
      <c r="F10" s="4">
        <v>17406</v>
      </c>
      <c r="G10" s="4"/>
    </row>
    <row r="11" spans="1:7">
      <c r="A11" s="4">
        <v>7000</v>
      </c>
      <c r="B11" s="4">
        <v>77157</v>
      </c>
      <c r="C11" s="4">
        <v>576128</v>
      </c>
      <c r="D11" s="4">
        <v>49688</v>
      </c>
      <c r="E11" s="4">
        <v>325403</v>
      </c>
      <c r="F11" s="4">
        <v>16416</v>
      </c>
      <c r="G11" s="4"/>
    </row>
    <row r="12" spans="1:7">
      <c r="A12" s="4">
        <v>8000</v>
      </c>
      <c r="B12" s="4">
        <v>53822</v>
      </c>
      <c r="C12" s="4">
        <v>455955</v>
      </c>
      <c r="D12" s="4">
        <v>34284</v>
      </c>
      <c r="E12" s="4">
        <v>248957</v>
      </c>
      <c r="F12" s="4">
        <v>15931</v>
      </c>
      <c r="G12" s="4"/>
    </row>
    <row r="13" spans="1:7">
      <c r="A13" s="4">
        <v>9000</v>
      </c>
      <c r="B13" s="4">
        <v>40518</v>
      </c>
      <c r="C13" s="4">
        <v>383980</v>
      </c>
      <c r="D13" s="4">
        <v>25281</v>
      </c>
      <c r="E13" s="4">
        <v>199883</v>
      </c>
      <c r="F13" s="4">
        <v>15516</v>
      </c>
      <c r="G13" s="4"/>
    </row>
    <row r="14" spans="1:7">
      <c r="A14" s="4">
        <v>10000</v>
      </c>
      <c r="B14" s="4">
        <v>31316</v>
      </c>
      <c r="C14" s="4">
        <v>328136</v>
      </c>
      <c r="D14" s="4">
        <v>23359</v>
      </c>
      <c r="E14" s="4">
        <v>164289</v>
      </c>
      <c r="F14" s="4">
        <v>14933</v>
      </c>
      <c r="G14" s="4"/>
    </row>
    <row r="15" spans="1:7">
      <c r="A15" s="4">
        <v>11000</v>
      </c>
      <c r="B15" s="4">
        <v>25034</v>
      </c>
      <c r="C15" s="4">
        <v>287417</v>
      </c>
      <c r="D15" s="4">
        <v>15654</v>
      </c>
      <c r="E15" s="4">
        <v>143803</v>
      </c>
      <c r="F15" s="4">
        <v>14312</v>
      </c>
      <c r="G15" s="4"/>
    </row>
    <row r="16" spans="1:7">
      <c r="A16" s="4">
        <v>12000</v>
      </c>
      <c r="B16" s="4">
        <v>20496</v>
      </c>
      <c r="C16" s="4">
        <v>255899</v>
      </c>
      <c r="D16" s="4">
        <v>12621</v>
      </c>
      <c r="E16" s="4">
        <v>123201</v>
      </c>
      <c r="F16" s="4">
        <v>13843</v>
      </c>
      <c r="G16" s="4"/>
    </row>
    <row r="17" spans="1:7">
      <c r="A17" s="4">
        <v>13000</v>
      </c>
      <c r="B17" s="4">
        <v>16909</v>
      </c>
      <c r="C17" s="4">
        <v>227961</v>
      </c>
      <c r="D17" s="4">
        <v>10550</v>
      </c>
      <c r="E17" s="4">
        <v>108036</v>
      </c>
      <c r="F17" s="4">
        <v>13207</v>
      </c>
      <c r="G17" s="4"/>
    </row>
    <row r="18" spans="1:7">
      <c r="A18" s="4">
        <v>14000</v>
      </c>
      <c r="B18" s="4">
        <v>14551</v>
      </c>
      <c r="C18" s="4">
        <v>210821</v>
      </c>
      <c r="D18" s="4">
        <v>8951</v>
      </c>
      <c r="E18" s="4">
        <v>97717</v>
      </c>
      <c r="F18" s="4">
        <v>12992</v>
      </c>
      <c r="G18" s="4"/>
    </row>
    <row r="19" spans="1:7">
      <c r="A19" s="4">
        <v>15000</v>
      </c>
      <c r="B19" s="4">
        <v>45967</v>
      </c>
      <c r="C19" s="4">
        <v>791103</v>
      </c>
      <c r="D19" s="4">
        <v>28072</v>
      </c>
      <c r="E19" s="4">
        <v>342576</v>
      </c>
      <c r="F19" s="4">
        <v>57637</v>
      </c>
      <c r="G19" s="4"/>
    </row>
    <row r="20" spans="1:7">
      <c r="A20" s="4">
        <v>20000</v>
      </c>
      <c r="B20" s="4">
        <v>24173</v>
      </c>
      <c r="C20" s="4">
        <v>538181</v>
      </c>
      <c r="D20" s="4">
        <v>14245</v>
      </c>
      <c r="E20" s="4">
        <v>212595</v>
      </c>
      <c r="F20" s="4">
        <v>48785</v>
      </c>
      <c r="G20" s="4"/>
    </row>
    <row r="21" spans="1:7">
      <c r="A21" s="4">
        <v>25000</v>
      </c>
      <c r="B21" s="4">
        <v>14505</v>
      </c>
      <c r="C21" s="4">
        <v>396275</v>
      </c>
      <c r="D21" s="4">
        <v>8735</v>
      </c>
      <c r="E21" s="4">
        <v>145584</v>
      </c>
      <c r="F21" s="4">
        <v>43967</v>
      </c>
      <c r="G21" s="4"/>
    </row>
    <row r="22" spans="1:7">
      <c r="A22" s="4">
        <v>30000</v>
      </c>
      <c r="B22" s="4">
        <v>16140</v>
      </c>
      <c r="C22" s="4">
        <v>554352</v>
      </c>
      <c r="D22" s="4">
        <v>9746</v>
      </c>
      <c r="E22" s="4">
        <v>185844</v>
      </c>
      <c r="F22" s="4">
        <v>74968</v>
      </c>
      <c r="G22" s="4"/>
    </row>
    <row r="23" spans="1:7">
      <c r="A23" s="4">
        <v>40000</v>
      </c>
      <c r="B23" s="4">
        <v>8303</v>
      </c>
      <c r="C23" s="4">
        <v>368804</v>
      </c>
      <c r="D23" s="4">
        <v>5046</v>
      </c>
      <c r="E23" s="4">
        <v>115777</v>
      </c>
      <c r="F23" s="4">
        <v>60460</v>
      </c>
      <c r="G23" s="4"/>
    </row>
    <row r="24" spans="1:7">
      <c r="A24" s="4">
        <v>50000</v>
      </c>
      <c r="B24" s="4">
        <v>4877</v>
      </c>
      <c r="C24" s="4">
        <v>266408</v>
      </c>
      <c r="D24" s="4">
        <v>2952</v>
      </c>
      <c r="E24" s="4">
        <v>77447</v>
      </c>
      <c r="F24" s="4">
        <v>51224</v>
      </c>
      <c r="G24" s="4"/>
    </row>
    <row r="25" spans="1:7">
      <c r="A25" s="4">
        <v>60000</v>
      </c>
      <c r="B25" s="4">
        <v>3090</v>
      </c>
      <c r="C25" s="4">
        <v>200165</v>
      </c>
      <c r="D25" s="4">
        <v>1830</v>
      </c>
      <c r="E25" s="4">
        <v>54249</v>
      </c>
      <c r="F25" s="4">
        <v>44320</v>
      </c>
      <c r="G25" s="4"/>
    </row>
    <row r="26" spans="1:7">
      <c r="A26" s="4">
        <v>70000</v>
      </c>
      <c r="B26" s="4">
        <v>2026</v>
      </c>
      <c r="C26" s="4">
        <v>151288</v>
      </c>
      <c r="D26" s="4">
        <v>1246</v>
      </c>
      <c r="E26" s="4">
        <v>36815</v>
      </c>
      <c r="F26" s="4">
        <v>37990</v>
      </c>
      <c r="G26" s="4"/>
    </row>
    <row r="27" spans="1:7">
      <c r="A27" s="4">
        <v>80000</v>
      </c>
      <c r="B27" s="4">
        <v>1363</v>
      </c>
      <c r="C27" s="4">
        <v>115370</v>
      </c>
      <c r="D27" s="4">
        <v>809</v>
      </c>
      <c r="E27" s="4">
        <v>27913</v>
      </c>
      <c r="F27" s="4">
        <v>32618</v>
      </c>
      <c r="G27" s="4"/>
    </row>
    <row r="28" spans="1:7">
      <c r="A28" s="4">
        <v>90000</v>
      </c>
      <c r="B28" s="4">
        <v>962</v>
      </c>
      <c r="C28" s="4">
        <v>91029</v>
      </c>
      <c r="D28" s="4">
        <v>558</v>
      </c>
      <c r="E28" s="4">
        <v>21561</v>
      </c>
      <c r="F28" s="4">
        <v>28355</v>
      </c>
      <c r="G28" s="4"/>
    </row>
    <row r="29" spans="1:7">
      <c r="A29" s="4">
        <v>100000</v>
      </c>
      <c r="B29" s="4">
        <v>2269</v>
      </c>
      <c r="C29" s="4">
        <v>272264</v>
      </c>
      <c r="D29" s="4">
        <v>1348</v>
      </c>
      <c r="E29" s="4">
        <v>56030</v>
      </c>
      <c r="F29" s="4">
        <v>102062</v>
      </c>
      <c r="G29" s="4"/>
    </row>
    <row r="30" spans="1:7">
      <c r="A30" s="4">
        <v>150000</v>
      </c>
      <c r="B30" s="4">
        <v>777</v>
      </c>
      <c r="C30" s="4">
        <v>132516</v>
      </c>
      <c r="D30" s="4">
        <v>437</v>
      </c>
      <c r="E30" s="4">
        <v>24021</v>
      </c>
      <c r="F30" s="4">
        <v>59587</v>
      </c>
      <c r="G30" s="4"/>
    </row>
    <row r="31" spans="1:7">
      <c r="A31" s="4">
        <v>200000</v>
      </c>
      <c r="B31" s="4">
        <v>375</v>
      </c>
      <c r="C31" s="4">
        <v>83769</v>
      </c>
      <c r="D31" s="4">
        <v>202</v>
      </c>
      <c r="E31" s="4">
        <v>11364</v>
      </c>
      <c r="F31" s="4">
        <v>41631</v>
      </c>
      <c r="G31" s="4"/>
    </row>
    <row r="32" spans="1:7">
      <c r="A32" s="4">
        <v>250000</v>
      </c>
      <c r="B32" s="4">
        <v>206</v>
      </c>
      <c r="C32" s="4">
        <v>56440</v>
      </c>
      <c r="D32" s="4">
        <v>107</v>
      </c>
      <c r="E32" s="4">
        <v>5908</v>
      </c>
      <c r="F32" s="4">
        <v>29842</v>
      </c>
      <c r="G32" s="4"/>
    </row>
    <row r="33" spans="1:7">
      <c r="A33" s="4">
        <v>300000</v>
      </c>
      <c r="B33" s="4">
        <v>207</v>
      </c>
      <c r="C33" s="4">
        <v>71168</v>
      </c>
      <c r="D33" s="4">
        <v>103</v>
      </c>
      <c r="E33" s="4">
        <v>6478</v>
      </c>
      <c r="F33" s="4">
        <v>39988</v>
      </c>
      <c r="G33" s="4"/>
    </row>
    <row r="34" spans="1:7">
      <c r="A34" s="4">
        <v>400000</v>
      </c>
      <c r="B34" s="4">
        <v>105</v>
      </c>
      <c r="C34" s="4">
        <v>46309</v>
      </c>
      <c r="D34" s="4">
        <v>61</v>
      </c>
      <c r="E34" s="4">
        <v>3605</v>
      </c>
      <c r="F34" s="4">
        <v>27501</v>
      </c>
      <c r="G34" s="4"/>
    </row>
    <row r="35" spans="1:7">
      <c r="A35" s="4">
        <v>500000</v>
      </c>
      <c r="B35" s="4">
        <v>106</v>
      </c>
      <c r="C35" s="4">
        <v>64942</v>
      </c>
      <c r="D35" s="4">
        <v>52</v>
      </c>
      <c r="E35" s="4">
        <v>3340</v>
      </c>
      <c r="F35" s="4">
        <v>41095</v>
      </c>
      <c r="G35" s="4"/>
    </row>
    <row r="36" spans="1:7">
      <c r="A36" s="4">
        <v>750000</v>
      </c>
      <c r="B36" s="4">
        <v>56</v>
      </c>
      <c r="C36" s="4">
        <v>49457</v>
      </c>
      <c r="D36" s="4">
        <v>32</v>
      </c>
      <c r="E36" s="4">
        <v>1590</v>
      </c>
      <c r="F36" s="4">
        <v>33061</v>
      </c>
      <c r="G36" s="4"/>
    </row>
    <row r="37" spans="1:7">
      <c r="A37" s="4">
        <v>1000000</v>
      </c>
      <c r="B37" s="4">
        <v>29</v>
      </c>
      <c r="C37" s="4">
        <v>35309</v>
      </c>
      <c r="D37" s="4">
        <v>18</v>
      </c>
      <c r="E37" s="4">
        <v>661</v>
      </c>
      <c r="F37" s="4">
        <v>24555</v>
      </c>
      <c r="G37" s="4"/>
    </row>
    <row r="38" spans="1:7">
      <c r="A38" s="4">
        <v>1500000</v>
      </c>
      <c r="B38" s="4">
        <v>5</v>
      </c>
      <c r="C38" s="4">
        <v>8505</v>
      </c>
      <c r="D38" s="4">
        <v>2</v>
      </c>
      <c r="E38" s="4">
        <v>195</v>
      </c>
      <c r="F38" s="4">
        <v>6096</v>
      </c>
      <c r="G38" s="4"/>
    </row>
    <row r="39" spans="1:7">
      <c r="A39" s="4">
        <v>2000000</v>
      </c>
      <c r="B39" s="4">
        <v>12</v>
      </c>
      <c r="C39" s="4">
        <v>27008</v>
      </c>
      <c r="D39" s="4">
        <v>7</v>
      </c>
      <c r="E39" s="4">
        <v>314</v>
      </c>
      <c r="F39" s="4">
        <v>19737</v>
      </c>
      <c r="G39" s="4"/>
    </row>
    <row r="40" spans="1:7">
      <c r="A40" s="4">
        <v>3000000</v>
      </c>
      <c r="B40" s="4">
        <v>3</v>
      </c>
      <c r="C40" s="4">
        <v>14594</v>
      </c>
      <c r="D40" s="4">
        <v>2</v>
      </c>
      <c r="E40" s="4">
        <v>26</v>
      </c>
      <c r="F40" s="4">
        <v>11070</v>
      </c>
      <c r="G40" s="4"/>
    </row>
    <row r="41" spans="1:7">
      <c r="A41" s="2">
        <v>-999</v>
      </c>
      <c r="B41" s="4">
        <f>SUM(B2:B40)</f>
        <v>6350148</v>
      </c>
      <c r="C41" s="4">
        <f>SUM(C2:C40)</f>
        <v>21238573</v>
      </c>
      <c r="D41" s="4">
        <f>SUM(D2:D40)</f>
        <v>5120168</v>
      </c>
      <c r="E41" s="4">
        <f>SUM(E2:E40)</f>
        <v>14148511</v>
      </c>
      <c r="F41" s="4"/>
      <c r="G41" s="4"/>
    </row>
    <row r="42" spans="1:7">
      <c r="A42" s="2">
        <v>-999</v>
      </c>
      <c r="B42" s="4">
        <v>6350148</v>
      </c>
      <c r="C42" s="4">
        <v>21238574</v>
      </c>
      <c r="D42" s="4">
        <v>5120168</v>
      </c>
      <c r="E42" s="4">
        <v>14148510</v>
      </c>
      <c r="F42" s="4"/>
      <c r="G42" s="4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Sasaki, Yuya</cp:lastModifiedBy>
  <dcterms:created xsi:type="dcterms:W3CDTF">2021-06-29T14:24:57Z</dcterms:created>
  <dcterms:modified xsi:type="dcterms:W3CDTF">2022-05-18T19:54:41Z</dcterms:modified>
</cp:coreProperties>
</file>