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50" yWindow="208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E9" i="1" l="1"/>
  <c r="D9" i="1"/>
  <c r="E8" i="1"/>
  <c r="E7" i="1"/>
  <c r="E6" i="1"/>
  <c r="E5" i="1"/>
  <c r="E4" i="1"/>
  <c r="E3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<sst xmlns="http://schemas.openxmlformats.org/spreadsheetml/2006/main" count="11" uniqueCount="11">
  <si>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</si>
  <si>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</si>
  <si>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</si>
  <si>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</si>
  <si>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</si>
  <si>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</si>
  <si>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</si>
  <si>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 is from p. 55 of PDF</t>
  </si>
  <si>
    <t>tax</t>
  </si>
  <si>
    <t>AGI and tax are from p. 56 of PDF</t>
  </si>
  <si>
    <t>N_salary_wage and salary_wage are from p. 70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</si>
</sst>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C2" sqref="C2"/>
    </sheetView>
  </sheetViews>
  <sheetFormatPr defaultColWidth="8.85546875" defaultRowHeight="15"/>
  <cols>
    <col min="1" max="1" width="13.7109375" style="1" customWidth="1"/>
    <col min="2" max="2" width="9.28515625" style="1" bestFit="1" customWidth="1"/>
    <col min="3" max="3" width="9.85546875" style="1" bestFit="1" customWidth="1"/>
    <col min="4" max="4" width="9.28515625" style="1" bestFit="1" customWidth="1"/>
    <col min="5" max="5" width="10.28515625" style="1" customWidth="1"/>
    <col min="6" max="6" width="9" style="1" bestFit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4" t="s">
        <v>5</v>
      </c>
    </row>
    <row r="2" spans="1:7">
      <c r="A2" s="2">
        <v>-999</v>
      </c>
      <c r="B2" s="3">
        <v>82461</v>
      </c>
      <c r="C2" s="3"/>
      <c r="D2" s="3"/>
      <c r="E2" s="3">
        <v>49677</v>
      </c>
      <c r="F2" s="3"/>
      <c r="G2" s="4" t="s">
        <v>7</v>
      </c>
    </row>
    <row r="3" spans="1:7">
      <c r="A3" s="4">
        <v>1</v>
      </c>
      <c r="B3" s="4">
        <v>374223</v>
      </c>
      <c r="C3" s="4">
        <v>253911</v>
      </c>
      <c r="D3" s="4">
        <f>156536+4004</f>
        <v>160540</v>
      </c>
      <c r="E3" s="4">
        <f>154989+3132</f>
        <v>158121</v>
      </c>
      <c r="F3" s="4">
        <v>744</v>
      </c>
      <c r="G3" s="4" t="s">
        <v>9</v>
      </c>
    </row>
    <row r="4" spans="1:7">
      <c r="A4" s="4">
        <v>1000</v>
      </c>
      <c r="B4" s="4">
        <v>3036444</v>
      </c>
      <c r="C4" s="4">
        <v>4327850</v>
      </c>
      <c r="D4" s="4">
        <f>1224998+1455972</f>
        <v>2680970</v>
      </c>
      <c r="E4" s="4">
        <f>1665907+2213797</f>
        <v>3879704</v>
      </c>
      <c r="F4" s="4">
        <v>21422</v>
      </c>
      <c r="G4" s="4" t="s">
        <v>10</v>
      </c>
    </row>
    <row r="5" spans="1:7">
      <c r="A5" s="4">
        <v>2000</v>
      </c>
      <c r="B5" s="4">
        <v>880552</v>
      </c>
      <c r="C5" s="4">
        <v>1982515</v>
      </c>
      <c r="D5" s="4">
        <f>433131+282809</f>
        <v>715940</v>
      </c>
      <c r="E5" s="4">
        <f>990518+616075</f>
        <v>1606593</v>
      </c>
      <c r="F5" s="4">
        <v>12298</v>
      </c>
      <c r="G5" s="4" t="s">
        <v>6</v>
      </c>
    </row>
    <row r="6" spans="1:7">
      <c r="A6" s="4">
        <v>2500</v>
      </c>
      <c r="B6" s="4">
        <v>1179988</v>
      </c>
      <c r="C6" s="4">
        <v>3219184</v>
      </c>
      <c r="D6" s="4">
        <f>823793+227898</f>
        <v>1051691</v>
      </c>
      <c r="E6" s="4">
        <f>2207992+618138</f>
        <v>2826130</v>
      </c>
      <c r="F6" s="4">
        <v>9077</v>
      </c>
      <c r="G6" s="4"/>
    </row>
    <row r="7" spans="1:7">
      <c r="A7" s="4">
        <v>3000</v>
      </c>
      <c r="B7" s="4">
        <v>1045163</v>
      </c>
      <c r="C7" s="4">
        <v>3549858</v>
      </c>
      <c r="D7" s="4">
        <f>368963+510188</f>
        <v>879151</v>
      </c>
      <c r="E7" s="4">
        <f>1182831+1709802</f>
        <v>2892633</v>
      </c>
      <c r="F7" s="4">
        <v>21971</v>
      </c>
      <c r="G7" s="4"/>
    </row>
    <row r="8" spans="1:7">
      <c r="A8" s="4">
        <v>4000</v>
      </c>
      <c r="B8" s="4">
        <v>423239</v>
      </c>
      <c r="C8" s="4">
        <v>1884359</v>
      </c>
      <c r="D8" s="4">
        <f>14422+312726</f>
        <v>327148</v>
      </c>
      <c r="E8" s="4">
        <f>59330+1304387</f>
        <v>1363717</v>
      </c>
      <c r="F8" s="4">
        <v>25453</v>
      </c>
      <c r="G8" s="4"/>
    </row>
    <row r="9" spans="1:7">
      <c r="A9" s="4">
        <v>5000</v>
      </c>
      <c r="B9" s="4">
        <v>194213</v>
      </c>
      <c r="C9" s="4">
        <v>1060516</v>
      </c>
      <c r="D9" s="4">
        <f>422+134869</f>
        <v>135291</v>
      </c>
      <c r="E9" s="4">
        <f>2024+681024</f>
        <v>683048</v>
      </c>
      <c r="F9" s="4">
        <v>19069</v>
      </c>
      <c r="G9" s="4"/>
    </row>
    <row r="10" spans="1:7">
      <c r="A10" s="4">
        <v>6000</v>
      </c>
      <c r="B10" s="4">
        <v>120494</v>
      </c>
      <c r="C10" s="4">
        <v>778607</v>
      </c>
      <c r="D10" s="4">
        <v>80362</v>
      </c>
      <c r="E10" s="4">
        <v>464128</v>
      </c>
      <c r="F10" s="4">
        <v>17598</v>
      </c>
      <c r="G10" s="4"/>
    </row>
    <row r="11" spans="1:7">
      <c r="A11" s="4">
        <v>7000</v>
      </c>
      <c r="B11" s="4">
        <v>77180</v>
      </c>
      <c r="C11" s="4">
        <v>575951</v>
      </c>
      <c r="D11" s="4">
        <v>50158</v>
      </c>
      <c r="E11" s="4">
        <v>328783</v>
      </c>
      <c r="F11" s="4">
        <v>16206</v>
      </c>
      <c r="G11" s="4"/>
    </row>
    <row r="12" spans="1:7">
      <c r="A12" s="4">
        <v>8000</v>
      </c>
      <c r="B12" s="4">
        <v>53034</v>
      </c>
      <c r="C12" s="4">
        <v>449404</v>
      </c>
      <c r="D12" s="4">
        <v>33677</v>
      </c>
      <c r="E12" s="4">
        <v>245247</v>
      </c>
      <c r="F12" s="4">
        <v>15504</v>
      </c>
      <c r="G12" s="4"/>
    </row>
    <row r="13" spans="1:7">
      <c r="A13" s="4">
        <v>9000</v>
      </c>
      <c r="B13" s="4">
        <v>39777</v>
      </c>
      <c r="C13" s="4">
        <v>376926</v>
      </c>
      <c r="D13" s="4">
        <v>25076</v>
      </c>
      <c r="E13" s="4">
        <v>200723</v>
      </c>
      <c r="F13" s="4">
        <v>15054</v>
      </c>
      <c r="G13" s="4"/>
    </row>
    <row r="14" spans="1:7">
      <c r="A14" s="4">
        <v>10000</v>
      </c>
      <c r="B14" s="4">
        <v>30128</v>
      </c>
      <c r="C14" s="4">
        <v>315699</v>
      </c>
      <c r="D14" s="4">
        <v>18748</v>
      </c>
      <c r="E14" s="4">
        <v>161722</v>
      </c>
      <c r="F14" s="4">
        <v>14203</v>
      </c>
      <c r="G14" s="4"/>
    </row>
    <row r="15" spans="1:7">
      <c r="A15" s="4">
        <v>11000</v>
      </c>
      <c r="B15" s="4">
        <v>23944</v>
      </c>
      <c r="C15" s="4">
        <v>274938</v>
      </c>
      <c r="D15" s="4">
        <v>14832</v>
      </c>
      <c r="E15" s="4">
        <v>136986</v>
      </c>
      <c r="F15" s="4">
        <v>13691</v>
      </c>
      <c r="G15" s="4"/>
    </row>
    <row r="16" spans="1:7">
      <c r="A16" s="4">
        <v>12000</v>
      </c>
      <c r="B16" s="4">
        <v>19279</v>
      </c>
      <c r="C16" s="4">
        <v>240652</v>
      </c>
      <c r="D16" s="4">
        <v>12023</v>
      </c>
      <c r="E16" s="4">
        <v>118247</v>
      </c>
      <c r="F16" s="4">
        <v>12900</v>
      </c>
      <c r="G16" s="4"/>
    </row>
    <row r="17" spans="1:7">
      <c r="A17" s="4">
        <v>13000</v>
      </c>
      <c r="B17" s="4">
        <v>15798</v>
      </c>
      <c r="C17" s="4">
        <v>213047</v>
      </c>
      <c r="D17" s="4">
        <v>9694</v>
      </c>
      <c r="E17" s="4">
        <v>102912</v>
      </c>
      <c r="F17" s="4">
        <v>12229</v>
      </c>
      <c r="G17" s="4"/>
    </row>
    <row r="18" spans="1:7">
      <c r="A18" s="4">
        <v>14000</v>
      </c>
      <c r="B18" s="4">
        <v>13188</v>
      </c>
      <c r="C18" s="4">
        <v>191038</v>
      </c>
      <c r="D18" s="4">
        <v>8192</v>
      </c>
      <c r="E18" s="4">
        <v>92657</v>
      </c>
      <c r="F18" s="4">
        <v>11688</v>
      </c>
      <c r="G18" s="4"/>
    </row>
    <row r="19" spans="1:7">
      <c r="A19" s="4">
        <v>15000</v>
      </c>
      <c r="B19" s="4">
        <v>40998</v>
      </c>
      <c r="C19" s="4">
        <v>704950</v>
      </c>
      <c r="D19" s="4">
        <v>25161</v>
      </c>
      <c r="E19" s="4">
        <v>313490</v>
      </c>
      <c r="F19" s="4">
        <v>50340</v>
      </c>
      <c r="G19" s="4"/>
    </row>
    <row r="20" spans="1:7">
      <c r="A20" s="4">
        <v>20000</v>
      </c>
      <c r="B20" s="4">
        <v>21372</v>
      </c>
      <c r="C20" s="4">
        <v>476403</v>
      </c>
      <c r="D20" s="4">
        <v>12995</v>
      </c>
      <c r="E20" s="4">
        <v>198196</v>
      </c>
      <c r="F20" s="4">
        <v>43105</v>
      </c>
      <c r="G20" s="4"/>
    </row>
    <row r="21" spans="1:7">
      <c r="A21" s="4">
        <v>25000</v>
      </c>
      <c r="B21" s="4">
        <v>12198</v>
      </c>
      <c r="C21" s="4">
        <v>333004</v>
      </c>
      <c r="D21" s="4">
        <v>7387</v>
      </c>
      <c r="E21" s="4">
        <v>129903</v>
      </c>
      <c r="F21" s="4">
        <v>36920</v>
      </c>
      <c r="G21" s="4"/>
    </row>
    <row r="22" spans="1:7">
      <c r="A22" s="4">
        <v>30000</v>
      </c>
      <c r="B22" s="4">
        <v>13203</v>
      </c>
      <c r="C22" s="4">
        <v>453623</v>
      </c>
      <c r="D22" s="4">
        <v>8068</v>
      </c>
      <c r="E22" s="4">
        <v>165036</v>
      </c>
      <c r="F22" s="4">
        <v>61546</v>
      </c>
      <c r="G22" s="4"/>
    </row>
    <row r="23" spans="1:7">
      <c r="A23" s="4">
        <v>40000</v>
      </c>
      <c r="B23" s="4">
        <v>6591</v>
      </c>
      <c r="C23" s="4">
        <v>293345</v>
      </c>
      <c r="D23" s="4">
        <v>4052</v>
      </c>
      <c r="E23" s="4">
        <v>98948</v>
      </c>
      <c r="F23" s="4">
        <v>48472</v>
      </c>
      <c r="G23" s="4"/>
    </row>
    <row r="24" spans="1:7">
      <c r="A24" s="4">
        <v>50000</v>
      </c>
      <c r="B24" s="4">
        <v>3731</v>
      </c>
      <c r="C24" s="4">
        <v>203434</v>
      </c>
      <c r="D24" s="4">
        <v>2283</v>
      </c>
      <c r="E24" s="4">
        <v>63456</v>
      </c>
      <c r="F24" s="4">
        <v>39620</v>
      </c>
      <c r="G24" s="4"/>
    </row>
    <row r="25" spans="1:7">
      <c r="A25" s="4">
        <v>60000</v>
      </c>
      <c r="B25" s="4">
        <v>2303</v>
      </c>
      <c r="C25" s="4">
        <v>149023</v>
      </c>
      <c r="D25" s="4">
        <v>1450</v>
      </c>
      <c r="E25" s="4">
        <v>43469</v>
      </c>
      <c r="F25" s="4">
        <v>33327</v>
      </c>
      <c r="G25" s="4"/>
    </row>
    <row r="26" spans="1:7">
      <c r="A26" s="4">
        <v>70000</v>
      </c>
      <c r="B26" s="4">
        <v>1531</v>
      </c>
      <c r="C26" s="4">
        <v>113892</v>
      </c>
      <c r="D26" s="4">
        <v>931</v>
      </c>
      <c r="E26" s="4">
        <v>32820</v>
      </c>
      <c r="F26" s="4">
        <v>28825</v>
      </c>
      <c r="G26" s="4"/>
    </row>
    <row r="27" spans="1:7">
      <c r="A27" s="4">
        <v>80000</v>
      </c>
      <c r="B27" s="4">
        <v>983</v>
      </c>
      <c r="C27" s="4">
        <v>83022</v>
      </c>
      <c r="D27" s="4">
        <v>598</v>
      </c>
      <c r="E27" s="4">
        <v>21734</v>
      </c>
      <c r="F27" s="4">
        <v>23536</v>
      </c>
      <c r="G27" s="4"/>
    </row>
    <row r="28" spans="1:7">
      <c r="A28" s="4">
        <v>90000</v>
      </c>
      <c r="B28" s="4">
        <v>724</v>
      </c>
      <c r="C28" s="4">
        <v>68428</v>
      </c>
      <c r="D28" s="4">
        <v>454</v>
      </c>
      <c r="E28" s="4">
        <v>18567</v>
      </c>
      <c r="F28" s="4">
        <v>21378</v>
      </c>
      <c r="G28" s="4"/>
    </row>
    <row r="29" spans="1:7">
      <c r="A29" s="4">
        <v>100000</v>
      </c>
      <c r="B29" s="4">
        <v>1618</v>
      </c>
      <c r="C29" s="4">
        <v>193959</v>
      </c>
      <c r="D29" s="4">
        <v>1007</v>
      </c>
      <c r="E29" s="4">
        <v>48681</v>
      </c>
      <c r="F29" s="4">
        <v>71970</v>
      </c>
      <c r="G29" s="4"/>
    </row>
    <row r="30" spans="1:7">
      <c r="A30" s="4">
        <v>150000</v>
      </c>
      <c r="B30" s="4">
        <v>548</v>
      </c>
      <c r="C30" s="4">
        <v>94296</v>
      </c>
      <c r="D30" s="4">
        <v>334</v>
      </c>
      <c r="E30" s="4">
        <v>18428</v>
      </c>
      <c r="F30" s="4">
        <v>41797</v>
      </c>
      <c r="G30" s="4"/>
    </row>
    <row r="31" spans="1:7">
      <c r="A31" s="4">
        <v>200000</v>
      </c>
      <c r="B31" s="4">
        <v>241</v>
      </c>
      <c r="C31" s="4">
        <v>53316</v>
      </c>
      <c r="D31" s="4">
        <v>155</v>
      </c>
      <c r="E31" s="4">
        <v>10852</v>
      </c>
      <c r="F31" s="4">
        <v>25643</v>
      </c>
      <c r="G31" s="4"/>
    </row>
    <row r="32" spans="1:7">
      <c r="A32" s="4">
        <v>250000</v>
      </c>
      <c r="B32" s="4">
        <v>146</v>
      </c>
      <c r="C32" s="4">
        <v>39871</v>
      </c>
      <c r="D32" s="4">
        <v>78</v>
      </c>
      <c r="E32" s="4">
        <v>4392</v>
      </c>
      <c r="F32" s="4">
        <v>20794</v>
      </c>
      <c r="G32" s="4"/>
    </row>
    <row r="33" spans="1:7">
      <c r="A33" s="4">
        <v>300000</v>
      </c>
      <c r="B33" s="4">
        <v>131</v>
      </c>
      <c r="C33" s="4">
        <v>45044</v>
      </c>
      <c r="D33" s="4">
        <v>71</v>
      </c>
      <c r="E33" s="4">
        <v>4669</v>
      </c>
      <c r="F33" s="4">
        <v>23583</v>
      </c>
      <c r="G33" s="4"/>
    </row>
    <row r="34" spans="1:7">
      <c r="A34" s="4">
        <v>400000</v>
      </c>
      <c r="B34" s="4">
        <v>81</v>
      </c>
      <c r="C34" s="4">
        <v>36344</v>
      </c>
      <c r="D34" s="4">
        <v>40</v>
      </c>
      <c r="E34" s="4">
        <v>2274</v>
      </c>
      <c r="F34" s="4">
        <v>20654</v>
      </c>
      <c r="G34" s="4"/>
    </row>
    <row r="35" spans="1:7">
      <c r="A35" s="4">
        <v>500000</v>
      </c>
      <c r="B35" s="4">
        <v>84</v>
      </c>
      <c r="C35" s="4">
        <v>50287</v>
      </c>
      <c r="D35" s="4">
        <v>47</v>
      </c>
      <c r="E35" s="4">
        <v>2194</v>
      </c>
      <c r="F35" s="4">
        <v>29346</v>
      </c>
      <c r="G35" s="4"/>
    </row>
    <row r="36" spans="1:7">
      <c r="A36" s="4">
        <v>750000</v>
      </c>
      <c r="B36" s="4">
        <v>27</v>
      </c>
      <c r="C36" s="4">
        <v>23803</v>
      </c>
      <c r="D36" s="4">
        <v>18</v>
      </c>
      <c r="E36" s="4">
        <v>724</v>
      </c>
      <c r="F36" s="4">
        <v>15252</v>
      </c>
      <c r="G36" s="4"/>
    </row>
    <row r="37" spans="1:7">
      <c r="A37" s="4">
        <v>1000000</v>
      </c>
      <c r="B37" s="4">
        <v>25</v>
      </c>
      <c r="C37" s="4">
        <v>31088</v>
      </c>
      <c r="D37" s="4">
        <v>13</v>
      </c>
      <c r="E37" s="4">
        <v>1204</v>
      </c>
      <c r="F37" s="4">
        <v>20563</v>
      </c>
      <c r="G37" s="4"/>
    </row>
    <row r="38" spans="1:7">
      <c r="A38" s="4">
        <v>1500000</v>
      </c>
      <c r="B38" s="4">
        <v>6</v>
      </c>
      <c r="C38" s="4">
        <v>10367</v>
      </c>
      <c r="D38" s="4">
        <v>4</v>
      </c>
      <c r="E38" s="4">
        <v>111</v>
      </c>
      <c r="F38" s="4">
        <v>5812</v>
      </c>
      <c r="G38" s="4"/>
    </row>
    <row r="39" spans="1:7">
      <c r="A39" s="4">
        <v>2000000</v>
      </c>
      <c r="B39" s="4">
        <v>10</v>
      </c>
      <c r="C39" s="4">
        <v>25826</v>
      </c>
      <c r="D39" s="4">
        <v>9</v>
      </c>
      <c r="E39" s="4">
        <v>391</v>
      </c>
      <c r="F39" s="4">
        <v>18507</v>
      </c>
      <c r="G39" s="4"/>
    </row>
    <row r="40" spans="1:7">
      <c r="A40" s="4">
        <v>3000000</v>
      </c>
      <c r="B40" s="4">
        <v>4</v>
      </c>
      <c r="C40" s="4">
        <v>14089</v>
      </c>
      <c r="D40" s="4">
        <v>1</v>
      </c>
      <c r="E40" s="4">
        <v>32</v>
      </c>
      <c r="F40" s="4">
        <v>8299</v>
      </c>
      <c r="G40" s="4"/>
    </row>
    <row r="41" spans="1:7">
      <c r="A41" s="2">
        <v>-999</v>
      </c>
      <c r="B41" s="4">
        <f>SUM(B2:B40)</f>
        <v>7715660</v>
      </c>
      <c r="C41" s="4">
        <f>SUM(C2:C40)</f>
        <v>23191869</v>
      </c>
      <c r="D41" s="4">
        <f>SUM(D2:D40)</f>
        <v>6268649</v>
      </c>
      <c r="E41" s="4">
        <f>SUM(E2:E40)</f>
        <v>16490599</v>
      </c>
      <c r="F41" s="4"/>
      <c r="G41" s="4"/>
    </row>
    <row r="42" spans="1:7">
      <c r="A42" s="2">
        <v>-999</v>
      </c>
      <c r="B42" s="4">
        <v>7715660</v>
      </c>
      <c r="C42" s="4">
        <v>23191871</v>
      </c>
      <c r="D42" s="4">
        <v>6268649</v>
      </c>
      <c r="E42" s="4">
        <v>16490599</v>
      </c>
      <c r="F42" s="4"/>
      <c r="G42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2022-05-18T19:41:04Z</dcterms:modified>
</cp:coreProperties>
</file>