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13_ncr:1_{913AC37B-FB2C-46CD-A37E-AC66D46A08A0}" xr6:coauthVersionLast="47" xr6:coauthVersionMax="47" xr10:uidLastSave="{00000000-0000-0000-0000-000000000000}"/>
  <bookViews>
    <workbookView xWindow="7788" yWindow="1836" windowWidth="1183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C29" i="1"/>
  <c r="F29" i="1"/>
  <c r="B29" i="1"/>
  <c r="E12" i="1"/>
  <c r="E11" i="1"/>
  <c r="E10" i="1"/>
  <c r="E9" i="1"/>
  <c r="E8" i="1"/>
  <c r="E7" i="1"/>
  <c r="E6" i="1"/>
  <c r="E5" i="1"/>
  <c r="E4" i="1"/>
  <c r="E29" i="1" s="1"/>
  <c r="D12" i="1"/>
  <c r="D11" i="1"/>
  <c r="D10" i="1"/>
  <c r="D9" i="1"/>
  <c r="D8" i="1"/>
  <c r="D7" i="1"/>
  <c r="D6" i="1"/>
  <c r="D5" i="1"/>
  <c r="D4" i="1"/>
  <c r="D29" i="1" s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<sst xmlns="http://schemas.openxmlformats.org/spreadsheetml/2006/main" count="13" uniqueCount="13">
  <si>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</si>
  <si>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</si>
  <si>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</si>
  <si>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</si>
  <si>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</si>
  <si>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</si>
  <si>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</si>
  <si>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</si>
  <si>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N_salary_wage and salary_wage are from p. 26 of PDF</t>
  </si>
  <si>
    <t>N_AGI, AGI, and tax are from p. 23 of PDF</t>
  </si>
  <si>
    <t>total added</t>
  </si>
  <si>
    <t>total copied from PDF</t>
  </si>
  <si>
    <t>N_salary_wage and salary_wage are taxable + nontaxable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</si>
</sst>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NumberFormat="1" applyFont="1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115" zoomScaleNormal="115" workbookViewId="0">
      <selection activeCell="B30" sqref="B30"/>
    </sheetView>
  </sheetViews>
  <sheetFormatPr defaultRowHeight="14.4" x14ac:dyDescent="0.3"/>
  <cols>
    <col min="1" max="6" width="16" style="5" customWidth="1"/>
    <col min="8" max="16384" width="8.88671875" style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2" t="s">
        <v>5</v>
      </c>
    </row>
    <row r="2" spans="1:7" s="3" customFormat="1" x14ac:dyDescent="0.3">
      <c r="A2" s="4">
        <v>-999</v>
      </c>
      <c r="B2" s="4">
        <v>432024</v>
      </c>
      <c r="C2" s="4">
        <v>898865</v>
      </c>
      <c r="D2" s="4">
        <v>94618</v>
      </c>
      <c r="E2" s="4">
        <v>131633</v>
      </c>
      <c r="F2" s="4">
        <v>0</v>
      </c>
    </row>
    <row r="3" spans="1:7" x14ac:dyDescent="0.3">
      <c r="A3" s="5">
        <v>1</v>
      </c>
      <c r="B3" s="5">
        <v>3839333</v>
      </c>
      <c r="C3" s="5">
        <v>1261713</v>
      </c>
      <c r="D3" s="5">
        <v>3261454</v>
      </c>
      <c r="E3" s="5">
        <v>1074269</v>
      </c>
      <c r="F3" s="5">
        <v>0</v>
      </c>
      <c r="G3" t="s">
        <v>9</v>
      </c>
    </row>
    <row r="4" spans="1:7" x14ac:dyDescent="0.3">
      <c r="A4" s="5">
        <v>600</v>
      </c>
      <c r="B4" s="5">
        <v>3202710</v>
      </c>
      <c r="C4" s="5">
        <v>2566114</v>
      </c>
      <c r="D4" s="5">
        <f>1335777+1177006</f>
        <v>2512783</v>
      </c>
      <c r="E4" s="5">
        <f>1101182+869235</f>
        <v>1970417</v>
      </c>
      <c r="F4" s="5">
        <v>42172</v>
      </c>
      <c r="G4" t="s">
        <v>8</v>
      </c>
    </row>
    <row r="5" spans="1:7" x14ac:dyDescent="0.3">
      <c r="A5" s="5">
        <v>1000</v>
      </c>
      <c r="B5" s="5">
        <v>4523556</v>
      </c>
      <c r="C5" s="5">
        <v>5616459</v>
      </c>
      <c r="D5" s="5">
        <f>2298765+1352468</f>
        <v>3651233</v>
      </c>
      <c r="E5" s="5">
        <f>2823848+1555105</f>
        <v>4378953</v>
      </c>
      <c r="F5" s="5">
        <v>216479</v>
      </c>
      <c r="G5" t="s">
        <v>12</v>
      </c>
    </row>
    <row r="6" spans="1:7" x14ac:dyDescent="0.3">
      <c r="A6" s="5">
        <v>1500</v>
      </c>
      <c r="B6" s="5">
        <v>4125462</v>
      </c>
      <c r="C6" s="5">
        <v>7212429</v>
      </c>
      <c r="D6" s="5">
        <f>2216585+1179967</f>
        <v>3396552</v>
      </c>
      <c r="E6" s="5">
        <f>3773925+1914352</f>
        <v>5688277</v>
      </c>
      <c r="F6" s="5">
        <v>352948</v>
      </c>
      <c r="G6" s="1" t="s">
        <v>6</v>
      </c>
    </row>
    <row r="7" spans="1:7" x14ac:dyDescent="0.3">
      <c r="A7" s="5">
        <v>2000</v>
      </c>
      <c r="B7" s="5">
        <v>4116843</v>
      </c>
      <c r="C7" s="5">
        <v>9275007</v>
      </c>
      <c r="D7" s="5">
        <f>2674991+845400</f>
        <v>3520391</v>
      </c>
      <c r="E7" s="5">
        <f>5857932+1745779</f>
        <v>7603711</v>
      </c>
      <c r="F7" s="5">
        <v>551714</v>
      </c>
    </row>
    <row r="8" spans="1:7" x14ac:dyDescent="0.3">
      <c r="A8" s="5">
        <v>2500</v>
      </c>
      <c r="B8" s="5">
        <v>4311841</v>
      </c>
      <c r="C8" s="5">
        <v>11858501</v>
      </c>
      <c r="D8" s="5">
        <f>3038793+795563</f>
        <v>3834356</v>
      </c>
      <c r="E8" s="5">
        <f>8161464+2003562</f>
        <v>10165026</v>
      </c>
      <c r="F8" s="5">
        <v>793795</v>
      </c>
    </row>
    <row r="9" spans="1:7" x14ac:dyDescent="0.3">
      <c r="A9" s="5">
        <v>3000</v>
      </c>
      <c r="B9" s="5">
        <v>4329594</v>
      </c>
      <c r="C9" s="5">
        <v>14065897</v>
      </c>
      <c r="D9" s="5">
        <f>3381200+562395</f>
        <v>3943595</v>
      </c>
      <c r="E9" s="5">
        <f>10674807+1704313</f>
        <v>12379120</v>
      </c>
      <c r="F9" s="5">
        <v>1067354</v>
      </c>
    </row>
    <row r="10" spans="1:7" x14ac:dyDescent="0.3">
      <c r="A10" s="5">
        <v>3500</v>
      </c>
      <c r="B10" s="5">
        <v>4335429</v>
      </c>
      <c r="C10" s="5">
        <v>16254518</v>
      </c>
      <c r="D10" s="5">
        <f>3622720+414482</f>
        <v>4037202</v>
      </c>
      <c r="E10" s="5">
        <f>13229058+1471227</f>
        <v>14700285</v>
      </c>
      <c r="F10" s="5">
        <v>1314408</v>
      </c>
    </row>
    <row r="11" spans="1:7" x14ac:dyDescent="0.3">
      <c r="A11" s="5">
        <v>4000</v>
      </c>
      <c r="B11" s="5">
        <v>4169883</v>
      </c>
      <c r="C11" s="5">
        <v>17713481</v>
      </c>
      <c r="D11" s="5">
        <f>3683972+212518</f>
        <v>3896490</v>
      </c>
      <c r="E11" s="5">
        <f>15205083+868414</f>
        <v>16073497</v>
      </c>
      <c r="F11" s="5">
        <v>1503118</v>
      </c>
    </row>
    <row r="12" spans="1:7" x14ac:dyDescent="0.3">
      <c r="A12" s="5">
        <v>4500</v>
      </c>
      <c r="B12" s="5">
        <v>3838738</v>
      </c>
      <c r="C12" s="5">
        <v>18217089</v>
      </c>
      <c r="D12" s="5">
        <f>3495254+131150</f>
        <v>3626404</v>
      </c>
      <c r="E12" s="5">
        <f>16122610+592548</f>
        <v>16715158</v>
      </c>
      <c r="F12" s="5">
        <v>1626236</v>
      </c>
    </row>
    <row r="13" spans="1:7" x14ac:dyDescent="0.3">
      <c r="A13" s="5">
        <v>5000</v>
      </c>
      <c r="B13" s="5">
        <v>5862618</v>
      </c>
      <c r="C13" s="5">
        <v>32061640</v>
      </c>
      <c r="D13" s="5">
        <v>5474555</v>
      </c>
      <c r="E13" s="5">
        <v>28995915</v>
      </c>
      <c r="F13" s="5">
        <v>3076915</v>
      </c>
    </row>
    <row r="14" spans="1:7" x14ac:dyDescent="0.3">
      <c r="A14" s="5">
        <v>6000</v>
      </c>
      <c r="B14" s="5">
        <v>3871849</v>
      </c>
      <c r="C14" s="5">
        <v>25020880</v>
      </c>
      <c r="D14" s="5">
        <v>3655244</v>
      </c>
      <c r="E14" s="5">
        <v>22705228</v>
      </c>
      <c r="F14" s="5">
        <v>2712048</v>
      </c>
    </row>
    <row r="15" spans="1:7" x14ac:dyDescent="0.3">
      <c r="A15" s="5">
        <v>7000</v>
      </c>
      <c r="B15" s="5">
        <v>2400131</v>
      </c>
      <c r="C15" s="5">
        <v>17897442</v>
      </c>
      <c r="D15" s="5">
        <v>2228567</v>
      </c>
      <c r="E15" s="5">
        <v>15893633</v>
      </c>
      <c r="F15" s="5">
        <v>2122710</v>
      </c>
    </row>
    <row r="16" spans="1:7" x14ac:dyDescent="0.3">
      <c r="A16" s="5">
        <v>8000</v>
      </c>
      <c r="B16" s="5">
        <v>1412757</v>
      </c>
      <c r="C16" s="5">
        <v>11940018</v>
      </c>
      <c r="D16" s="5">
        <v>1289688</v>
      </c>
      <c r="E16" s="5">
        <v>10266737</v>
      </c>
      <c r="F16" s="5">
        <v>1531892</v>
      </c>
    </row>
    <row r="17" spans="1:7" x14ac:dyDescent="0.3">
      <c r="A17" s="5">
        <v>9000</v>
      </c>
      <c r="B17" s="5">
        <v>912095</v>
      </c>
      <c r="C17" s="5">
        <v>8622218</v>
      </c>
      <c r="D17" s="5">
        <v>811795</v>
      </c>
      <c r="E17" s="5">
        <v>7092028</v>
      </c>
      <c r="F17" s="5">
        <v>1170459</v>
      </c>
    </row>
    <row r="18" spans="1:7" x14ac:dyDescent="0.3">
      <c r="A18" s="5">
        <v>10000</v>
      </c>
      <c r="B18" s="5">
        <v>1518296</v>
      </c>
      <c r="C18" s="5">
        <v>17923575</v>
      </c>
      <c r="D18" s="5">
        <v>1221042</v>
      </c>
      <c r="E18" s="5">
        <v>12305216</v>
      </c>
      <c r="F18" s="5">
        <v>2692340</v>
      </c>
    </row>
    <row r="19" spans="1:7" x14ac:dyDescent="0.3">
      <c r="A19" s="5">
        <v>15000</v>
      </c>
      <c r="B19" s="5">
        <v>425989</v>
      </c>
      <c r="C19" s="5">
        <v>7300263</v>
      </c>
      <c r="D19" s="5">
        <v>288846</v>
      </c>
      <c r="E19" s="5">
        <v>3653276</v>
      </c>
      <c r="F19" s="5">
        <v>1308272</v>
      </c>
    </row>
    <row r="20" spans="1:7" x14ac:dyDescent="0.3">
      <c r="A20" s="5">
        <v>20000</v>
      </c>
      <c r="B20" s="5">
        <v>210289</v>
      </c>
      <c r="C20" s="5">
        <v>4683237</v>
      </c>
      <c r="D20" s="5">
        <v>132888</v>
      </c>
      <c r="E20" s="5">
        <v>1946192</v>
      </c>
      <c r="F20" s="5">
        <v>961080</v>
      </c>
    </row>
    <row r="21" spans="1:7" x14ac:dyDescent="0.3">
      <c r="A21" s="5">
        <v>25000</v>
      </c>
      <c r="B21" s="5">
        <v>120617</v>
      </c>
      <c r="C21" s="5">
        <v>3289658</v>
      </c>
      <c r="D21" s="5">
        <v>74454</v>
      </c>
      <c r="E21" s="5">
        <v>1285890</v>
      </c>
      <c r="F21" s="5">
        <v>745939</v>
      </c>
    </row>
    <row r="22" spans="1:7" x14ac:dyDescent="0.3">
      <c r="A22" s="5">
        <v>30000</v>
      </c>
      <c r="B22" s="5">
        <v>190707</v>
      </c>
      <c r="C22" s="5">
        <v>7142830</v>
      </c>
      <c r="D22" s="5">
        <v>119610</v>
      </c>
      <c r="E22" s="5">
        <v>2627790</v>
      </c>
      <c r="F22" s="5">
        <v>1962136</v>
      </c>
    </row>
    <row r="23" spans="1:7" x14ac:dyDescent="0.3">
      <c r="A23" s="5">
        <v>50000</v>
      </c>
      <c r="B23" s="5">
        <v>77604</v>
      </c>
      <c r="C23" s="5">
        <v>5151675</v>
      </c>
      <c r="D23" s="5">
        <v>52212</v>
      </c>
      <c r="E23" s="5">
        <v>1680588</v>
      </c>
      <c r="F23" s="5">
        <v>1852467</v>
      </c>
    </row>
    <row r="24" spans="1:7" x14ac:dyDescent="0.3">
      <c r="A24" s="5">
        <v>100000</v>
      </c>
      <c r="B24" s="5">
        <v>12960</v>
      </c>
      <c r="C24" s="5">
        <v>1549762</v>
      </c>
      <c r="D24" s="5">
        <v>9071</v>
      </c>
      <c r="E24" s="5">
        <v>402555</v>
      </c>
      <c r="F24" s="5">
        <v>653397</v>
      </c>
    </row>
    <row r="25" spans="1:7" x14ac:dyDescent="0.3">
      <c r="A25" s="5">
        <v>150000</v>
      </c>
      <c r="B25" s="5">
        <v>3946</v>
      </c>
      <c r="C25" s="5">
        <v>675565</v>
      </c>
      <c r="D25" s="5">
        <v>2763</v>
      </c>
      <c r="E25" s="5">
        <v>142310</v>
      </c>
      <c r="F25" s="5">
        <v>305830</v>
      </c>
    </row>
    <row r="26" spans="1:7" x14ac:dyDescent="0.3">
      <c r="A26" s="5">
        <v>200000</v>
      </c>
      <c r="B26" s="5">
        <v>4022</v>
      </c>
      <c r="C26" s="5">
        <v>1143650</v>
      </c>
      <c r="D26" s="5">
        <v>2880</v>
      </c>
      <c r="E26" s="5">
        <v>167443</v>
      </c>
      <c r="F26" s="5">
        <v>549179</v>
      </c>
    </row>
    <row r="27" spans="1:7" x14ac:dyDescent="0.3">
      <c r="A27" s="5">
        <v>500000</v>
      </c>
      <c r="B27" s="5">
        <v>628</v>
      </c>
      <c r="C27" s="5">
        <v>417978</v>
      </c>
      <c r="D27" s="5">
        <v>428</v>
      </c>
      <c r="E27" s="5">
        <v>31390</v>
      </c>
      <c r="F27" s="5">
        <v>209848</v>
      </c>
    </row>
    <row r="28" spans="1:7" x14ac:dyDescent="0.3">
      <c r="A28" s="5">
        <v>1000000</v>
      </c>
      <c r="B28" s="5">
        <v>267</v>
      </c>
      <c r="C28" s="5">
        <v>567583</v>
      </c>
      <c r="D28" s="5">
        <v>189</v>
      </c>
      <c r="E28" s="5">
        <v>7766</v>
      </c>
      <c r="F28" s="5">
        <v>290986</v>
      </c>
    </row>
    <row r="29" spans="1:7" x14ac:dyDescent="0.3">
      <c r="A29" s="5">
        <v>-999</v>
      </c>
      <c r="B29" s="5">
        <f>SUM(B2:B28)</f>
        <v>58250188</v>
      </c>
      <c r="C29" s="5">
        <f t="shared" ref="C29:F29" si="0">SUM(C2:C28)</f>
        <v>250328047</v>
      </c>
      <c r="D29" s="5">
        <f t="shared" si="0"/>
        <v>51139310</v>
      </c>
      <c r="E29" s="5">
        <f t="shared" si="0"/>
        <v>200084303</v>
      </c>
      <c r="F29" s="5">
        <f t="shared" si="0"/>
        <v>29613722</v>
      </c>
      <c r="G29" t="s">
        <v>10</v>
      </c>
    </row>
    <row r="30" spans="1:7" x14ac:dyDescent="0.3">
      <c r="A30" s="5">
        <v>-999</v>
      </c>
      <c r="B30" s="5">
        <v>58250188</v>
      </c>
      <c r="C30" s="5">
        <f>249429182+898865</f>
        <v>250328047</v>
      </c>
      <c r="D30" s="5">
        <f>51255701-116391</f>
        <v>51139310</v>
      </c>
      <c r="E30" s="5">
        <f>200712105-627802</f>
        <v>200084303</v>
      </c>
      <c r="F30" s="5">
        <v>29613722</v>
      </c>
      <c r="G30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Alexis Akira Toda</cp:lastModifiedBy>
  <dcterms:created xsi:type="dcterms:W3CDTF">2021-06-29T14:24:57Z</dcterms:created>
  <dcterms:modified xsi:type="dcterms:W3CDTF">2022-05-16T16:30:37Z</dcterms:modified>
</cp:coreProperties>
</file>