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raw data\"/>
    </mc:Choice>
  </mc:AlternateContent>
  <xr:revisionPtr revIDLastSave="0" documentId="13_ncr:1_{A6F6DE51-CBBC-4E7D-8894-36921F21B3E0}" xr6:coauthVersionLast="47" xr6:coauthVersionMax="47" xr10:uidLastSave="{00000000-0000-0000-0000-000000000000}"/>
  <bookViews>
    <workbookView xWindow="38490" yWindow="-5790" windowWidth="18470" windowHeight="12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C28" i="1"/>
  <c r="D28" i="1"/>
  <c r="E28" i="1"/>
  <c r="B28" i="1"/>
  <c r="F12" i="1"/>
  <c r="F11" i="1"/>
  <c r="F10" i="1"/>
  <c r="F9" i="1"/>
  <c r="F8" i="1"/>
  <c r="F7" i="1"/>
  <c r="F6" i="1"/>
  <c r="F5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<sst xmlns="http://schemas.openxmlformats.org/spreadsheetml/2006/main" count="15" uniqueCount="15">
  <si>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</si>
  <si>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</si>
  <si>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</si>
  <si>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</si>
  <si>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</si>
  <si>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</si>
  <si>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</si>
  <si>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N_AGI and AGI are from p. 24 of PDF</t>
  </si>
  <si>
    <t>salary_wage is from p. 26 of PDF</t>
  </si>
  <si>
    <t>N_salary_wage is from p. 27 of PDF</t>
  </si>
  <si>
    <t>N_salary_wage is taxable + nontaxable</t>
  </si>
  <si>
    <t>Taxes are from p. 29 of PDF</t>
  </si>
  <si>
    <t>tax</t>
  </si>
  <si>
    <t>total added</t>
  </si>
  <si>
    <t>total copied from pdf; subtacting richest nontaxble for N_salary_wage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</si>
</sst>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165" fontId="1" fillId="0" borderId="1" xfId="1" applyNumberFormat="1" applyFont="1" applyBorder="1"/>
    <xf numFmtId="165" fontId="1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A7" zoomScale="115" zoomScaleNormal="115" workbookViewId="0">
      <selection activeCell="G28" sqref="G28:G29"/>
    </sheetView>
  </sheetViews>
  <sheetFormatPr defaultColWidth="8.90625" defaultRowHeight="14.5" x14ac:dyDescent="0.35"/>
  <cols>
    <col min="1" max="1" width="14.453125" style="2" bestFit="1" customWidth="1"/>
    <col min="2" max="2" width="11.36328125" style="2" customWidth="1"/>
    <col min="3" max="3" width="12.36328125" style="2" bestFit="1" customWidth="1"/>
    <col min="4" max="4" width="11.36328125" style="2" customWidth="1"/>
    <col min="5" max="5" width="12.36328125" style="2" bestFit="1" customWidth="1"/>
    <col min="6" max="6" width="11.36328125" style="2" customWidth="1"/>
    <col min="7" max="7" width="8.7265625" style="3" customWidth="1"/>
    <col min="8" max="16384" width="8.90625" style="2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2" t="s">
        <v>5</v>
      </c>
    </row>
    <row r="2" spans="1:7" x14ac:dyDescent="0.35">
      <c r="A2" s="1">
        <v>-999</v>
      </c>
      <c r="B2" s="1">
        <v>417448</v>
      </c>
      <c r="C2" s="1">
        <v>-987865</v>
      </c>
      <c r="D2" s="1">
        <v>91786</v>
      </c>
      <c r="E2" s="1">
        <v>127443</v>
      </c>
      <c r="F2" s="1"/>
      <c r="G2" s="2"/>
    </row>
    <row r="3" spans="1:7" x14ac:dyDescent="0.35">
      <c r="A3" s="2">
        <v>1</v>
      </c>
      <c r="B3" s="2">
        <v>3833400</v>
      </c>
      <c r="C3" s="2">
        <v>1255738</v>
      </c>
      <c r="D3" s="2">
        <v>3258243</v>
      </c>
      <c r="E3" s="2">
        <v>1083262</v>
      </c>
      <c r="F3" s="2">
        <v>0</v>
      </c>
      <c r="G3" s="3" t="s">
        <v>7</v>
      </c>
    </row>
    <row r="4" spans="1:7" x14ac:dyDescent="0.35">
      <c r="A4" s="2">
        <v>600</v>
      </c>
      <c r="B4" s="2">
        <v>2989651</v>
      </c>
      <c r="C4" s="2">
        <v>2385229</v>
      </c>
      <c r="D4" s="2">
        <f>1244419+1110157</f>
        <v>2354576</v>
      </c>
      <c r="E4" s="2">
        <v>1858101</v>
      </c>
      <c r="F4" s="2">
        <v>39288</v>
      </c>
      <c r="G4" s="3" t="s">
        <v>8</v>
      </c>
    </row>
    <row r="5" spans="1:7" x14ac:dyDescent="0.35">
      <c r="A5" s="2">
        <v>1000</v>
      </c>
      <c r="B5" s="2">
        <v>4178054</v>
      </c>
      <c r="C5" s="2">
        <v>5184175</v>
      </c>
      <c r="D5" s="2">
        <f>2088107+1234185</f>
        <v>3322292</v>
      </c>
      <c r="E5" s="2">
        <v>3974643</v>
      </c>
      <c r="F5" s="2">
        <f>201669+867</f>
        <v>202536</v>
      </c>
      <c r="G5" s="3" t="s">
        <v>9</v>
      </c>
    </row>
    <row r="6" spans="1:7" x14ac:dyDescent="0.35">
      <c r="A6" s="2">
        <v>1500</v>
      </c>
      <c r="B6" s="2">
        <v>3698934</v>
      </c>
      <c r="C6" s="2">
        <v>6481267</v>
      </c>
      <c r="D6" s="2">
        <f>2006521+1008043</f>
        <v>3014564</v>
      </c>
      <c r="E6" s="2">
        <v>5048631</v>
      </c>
      <c r="F6" s="2">
        <f>334100+4164</f>
        <v>338264</v>
      </c>
      <c r="G6" s="3" t="s">
        <v>10</v>
      </c>
    </row>
    <row r="7" spans="1:7" x14ac:dyDescent="0.35">
      <c r="A7" s="2">
        <v>2000</v>
      </c>
      <c r="B7" s="2">
        <v>3843211</v>
      </c>
      <c r="C7" s="2">
        <v>8655018</v>
      </c>
      <c r="D7" s="2">
        <f>2488339+784185</f>
        <v>3272524</v>
      </c>
      <c r="E7" s="2">
        <v>7087397</v>
      </c>
      <c r="F7" s="2">
        <f>523826+7223</f>
        <v>531049</v>
      </c>
      <c r="G7" s="3" t="s">
        <v>11</v>
      </c>
    </row>
    <row r="8" spans="1:7" x14ac:dyDescent="0.35">
      <c r="A8" s="2">
        <v>2500</v>
      </c>
      <c r="B8" s="2">
        <v>3815406</v>
      </c>
      <c r="C8" s="2">
        <v>10485324</v>
      </c>
      <c r="D8" s="2">
        <f>2641422+688470</f>
        <v>3329892</v>
      </c>
      <c r="E8" s="2">
        <v>8810665</v>
      </c>
      <c r="F8" s="2">
        <f>722008+5407</f>
        <v>727415</v>
      </c>
      <c r="G8" s="2" t="s">
        <v>6</v>
      </c>
    </row>
    <row r="9" spans="1:7" x14ac:dyDescent="0.35">
      <c r="A9" s="2">
        <v>3000</v>
      </c>
      <c r="B9" s="2">
        <v>3886778</v>
      </c>
      <c r="C9" s="2">
        <v>12615444</v>
      </c>
      <c r="D9" s="2">
        <f>2957016+521416</f>
        <v>3478432</v>
      </c>
      <c r="E9" s="2">
        <v>10901564</v>
      </c>
      <c r="F9" s="2">
        <f>968942+3634</f>
        <v>972576</v>
      </c>
    </row>
    <row r="10" spans="1:7" x14ac:dyDescent="0.35">
      <c r="A10" s="2">
        <v>3500</v>
      </c>
      <c r="B10" s="2">
        <v>3905197</v>
      </c>
      <c r="C10" s="2">
        <v>14648499</v>
      </c>
      <c r="D10" s="2">
        <f>3178499+393485</f>
        <v>3571984</v>
      </c>
      <c r="E10" s="2">
        <v>12974607</v>
      </c>
      <c r="F10" s="2">
        <f>1214856+2477</f>
        <v>1217333</v>
      </c>
    </row>
    <row r="11" spans="1:7" x14ac:dyDescent="0.35">
      <c r="A11" s="2">
        <v>4000</v>
      </c>
      <c r="B11" s="2">
        <v>3991220</v>
      </c>
      <c r="C11" s="2">
        <v>16962267</v>
      </c>
      <c r="D11" s="2">
        <f>3480323+219105</f>
        <v>3699428</v>
      </c>
      <c r="E11" s="2">
        <v>15278080</v>
      </c>
      <c r="F11" s="2">
        <f>1487337+1629</f>
        <v>1488966</v>
      </c>
    </row>
    <row r="12" spans="1:7" x14ac:dyDescent="0.35">
      <c r="A12" s="2">
        <v>4500</v>
      </c>
      <c r="B12" s="2">
        <v>3877207</v>
      </c>
      <c r="C12" s="2">
        <v>18410113</v>
      </c>
      <c r="D12" s="2">
        <f>3495769+136777</f>
        <v>3632546</v>
      </c>
      <c r="E12" s="2">
        <v>16744316</v>
      </c>
      <c r="F12" s="2">
        <f>1682054+1506</f>
        <v>1683560</v>
      </c>
    </row>
    <row r="13" spans="1:7" x14ac:dyDescent="0.35">
      <c r="A13" s="2">
        <v>5000</v>
      </c>
      <c r="B13" s="2">
        <v>6555283</v>
      </c>
      <c r="C13" s="2">
        <v>35885730</v>
      </c>
      <c r="D13" s="2">
        <v>6080971</v>
      </c>
      <c r="E13" s="2">
        <v>32989708</v>
      </c>
      <c r="F13" s="2">
        <v>3454650</v>
      </c>
    </row>
    <row r="14" spans="1:7" x14ac:dyDescent="0.35">
      <c r="A14" s="2">
        <v>6000</v>
      </c>
      <c r="B14" s="2">
        <v>4709612</v>
      </c>
      <c r="C14" s="2">
        <v>30480269</v>
      </c>
      <c r="D14" s="2">
        <v>4421189</v>
      </c>
      <c r="E14" s="2">
        <v>27832545</v>
      </c>
      <c r="F14" s="2">
        <v>3264252</v>
      </c>
    </row>
    <row r="15" spans="1:7" x14ac:dyDescent="0.35">
      <c r="A15" s="2">
        <v>7000</v>
      </c>
      <c r="B15" s="2">
        <v>3206964</v>
      </c>
      <c r="C15" s="2">
        <v>23941917</v>
      </c>
      <c r="D15" s="2">
        <v>3009987</v>
      </c>
      <c r="E15" s="2">
        <v>21660164</v>
      </c>
      <c r="F15" s="2">
        <v>2803760</v>
      </c>
    </row>
    <row r="16" spans="1:7" x14ac:dyDescent="0.35">
      <c r="A16" s="2">
        <v>8000</v>
      </c>
      <c r="B16" s="2">
        <v>2091262</v>
      </c>
      <c r="C16" s="2">
        <v>17706439</v>
      </c>
      <c r="D16" s="2">
        <v>1953860</v>
      </c>
      <c r="E16" s="2">
        <v>15791770</v>
      </c>
      <c r="F16" s="2">
        <v>2236571</v>
      </c>
    </row>
    <row r="17" spans="1:7" x14ac:dyDescent="0.35">
      <c r="A17" s="2">
        <v>9000</v>
      </c>
      <c r="B17" s="2">
        <v>1334622</v>
      </c>
      <c r="C17" s="2">
        <v>12622516</v>
      </c>
      <c r="D17" s="2">
        <v>1216049</v>
      </c>
      <c r="E17" s="2">
        <v>10819684</v>
      </c>
      <c r="F17" s="2">
        <v>1688247</v>
      </c>
    </row>
    <row r="18" spans="1:7" x14ac:dyDescent="0.35">
      <c r="A18" s="2">
        <v>10000</v>
      </c>
      <c r="B18" s="2">
        <v>2213510</v>
      </c>
      <c r="C18" s="2">
        <v>25995133</v>
      </c>
      <c r="D18" s="2">
        <v>1870962</v>
      </c>
      <c r="E18" s="2">
        <v>19541232</v>
      </c>
      <c r="F18" s="2">
        <v>3893112</v>
      </c>
    </row>
    <row r="19" spans="1:7" x14ac:dyDescent="0.35">
      <c r="A19" s="2">
        <v>15000</v>
      </c>
      <c r="B19" s="2">
        <v>543746</v>
      </c>
      <c r="C19" s="2">
        <v>9304570</v>
      </c>
      <c r="D19" s="2">
        <v>379994</v>
      </c>
      <c r="E19" s="2">
        <v>5067839</v>
      </c>
      <c r="F19" s="2">
        <v>1667923</v>
      </c>
    </row>
    <row r="20" spans="1:7" x14ac:dyDescent="0.35">
      <c r="A20" s="2">
        <v>20000</v>
      </c>
      <c r="B20" s="2">
        <v>250860</v>
      </c>
      <c r="C20" s="2">
        <v>5583211</v>
      </c>
      <c r="D20" s="2">
        <v>160583</v>
      </c>
      <c r="E20" s="2">
        <v>2532595</v>
      </c>
      <c r="F20" s="2">
        <v>1144249</v>
      </c>
    </row>
    <row r="21" spans="1:7" x14ac:dyDescent="0.35">
      <c r="A21" s="2">
        <v>25000</v>
      </c>
      <c r="B21" s="2">
        <v>366399</v>
      </c>
      <c r="C21" s="2">
        <v>12227673</v>
      </c>
      <c r="D21" s="2">
        <v>229660</v>
      </c>
      <c r="E21" s="2">
        <v>4995800</v>
      </c>
      <c r="F21" s="2">
        <v>3170648</v>
      </c>
    </row>
    <row r="22" spans="1:7" x14ac:dyDescent="0.35">
      <c r="A22" s="2">
        <v>50000</v>
      </c>
      <c r="B22" s="2">
        <v>93421</v>
      </c>
      <c r="C22" s="2">
        <v>6133299</v>
      </c>
      <c r="D22" s="2">
        <v>59185</v>
      </c>
      <c r="E22" s="2">
        <v>2115655</v>
      </c>
      <c r="F22" s="2">
        <v>2227307</v>
      </c>
    </row>
    <row r="23" spans="1:7" x14ac:dyDescent="0.35">
      <c r="A23" s="2">
        <v>100000</v>
      </c>
      <c r="B23" s="2">
        <v>14127</v>
      </c>
      <c r="C23" s="2">
        <v>1686294</v>
      </c>
      <c r="D23" s="2">
        <v>9080</v>
      </c>
      <c r="E23" s="2">
        <v>463642</v>
      </c>
      <c r="F23" s="2">
        <v>738397</v>
      </c>
    </row>
    <row r="24" spans="1:7" x14ac:dyDescent="0.35">
      <c r="A24" s="2">
        <v>150000</v>
      </c>
      <c r="B24" s="2">
        <v>4004</v>
      </c>
      <c r="C24" s="2">
        <v>685284</v>
      </c>
      <c r="D24" s="2">
        <v>2560</v>
      </c>
      <c r="E24" s="2">
        <v>155813</v>
      </c>
      <c r="F24" s="2">
        <v>318460</v>
      </c>
    </row>
    <row r="25" spans="1:7" x14ac:dyDescent="0.35">
      <c r="A25" s="2">
        <v>200000</v>
      </c>
      <c r="B25" s="2">
        <v>3997</v>
      </c>
      <c r="C25" s="2">
        <v>1127667</v>
      </c>
      <c r="D25" s="2">
        <v>2464</v>
      </c>
      <c r="E25" s="2">
        <v>180197</v>
      </c>
      <c r="F25" s="2">
        <v>555470</v>
      </c>
    </row>
    <row r="26" spans="1:7" x14ac:dyDescent="0.35">
      <c r="A26" s="2">
        <v>500000</v>
      </c>
      <c r="B26" s="2">
        <v>585</v>
      </c>
      <c r="C26" s="2">
        <v>397827</v>
      </c>
      <c r="D26" s="2">
        <v>412</v>
      </c>
      <c r="E26" s="2">
        <v>32507</v>
      </c>
      <c r="F26" s="2">
        <v>207869</v>
      </c>
    </row>
    <row r="27" spans="1:7" x14ac:dyDescent="0.35">
      <c r="A27" s="2">
        <v>1000000</v>
      </c>
      <c r="B27" s="2">
        <v>223</v>
      </c>
      <c r="C27" s="2">
        <v>447528</v>
      </c>
      <c r="D27" s="2">
        <v>142</v>
      </c>
      <c r="E27" s="2">
        <v>9049</v>
      </c>
      <c r="F27" s="2">
        <v>240710</v>
      </c>
    </row>
    <row r="28" spans="1:7" x14ac:dyDescent="0.35">
      <c r="A28" s="2">
        <v>-999</v>
      </c>
      <c r="B28" s="2">
        <f>SUM(B2:B27)</f>
        <v>59825121</v>
      </c>
      <c r="C28" s="2">
        <f t="shared" ref="C28:E28" si="0">SUM(C2:C27)</f>
        <v>280320566</v>
      </c>
      <c r="D28" s="2">
        <f t="shared" si="0"/>
        <v>52423365</v>
      </c>
      <c r="E28" s="2">
        <f t="shared" si="0"/>
        <v>228076909</v>
      </c>
      <c r="G28" s="3" t="s">
        <v>13</v>
      </c>
    </row>
    <row r="29" spans="1:7" x14ac:dyDescent="0.35">
      <c r="A29" s="2">
        <v>-999</v>
      </c>
      <c r="B29" s="2">
        <v>59825121</v>
      </c>
      <c r="C29" s="2">
        <v>280320566</v>
      </c>
      <c r="D29" s="2">
        <f>52596961-173596</f>
        <v>52423365</v>
      </c>
      <c r="E29" s="2">
        <v>228076909</v>
      </c>
      <c r="G29" s="3" t="s">
        <v>14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Lee, JiHyung</cp:lastModifiedBy>
  <dcterms:created xsi:type="dcterms:W3CDTF">2021-06-29T14:24:57Z</dcterms:created>
  <dcterms:modified xsi:type="dcterms:W3CDTF">2022-05-18T21:23:07Z</dcterms:modified>
</cp:coreProperties>
</file>