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raw data\"/>
    </mc:Choice>
  </mc:AlternateContent>
  <xr:revisionPtr revIDLastSave="0" documentId="13_ncr:1_{15D8624B-FF02-44CC-9819-DE7E3925B894}" xr6:coauthVersionLast="47" xr6:coauthVersionMax="47" xr10:uidLastSave="{00000000-0000-0000-0000-000000000000}"/>
  <bookViews>
    <workbookView xWindow="37850" yWindow="-8520" windowWidth="18470" windowHeight="12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C28" i="1"/>
  <c r="D28" i="1"/>
  <c r="E28" i="1"/>
  <c r="B28" i="1"/>
  <c r="F12" i="1"/>
  <c r="F11" i="1"/>
  <c r="F10" i="1"/>
  <c r="F9" i="1"/>
  <c r="F8" i="1"/>
  <c r="F7" i="1"/>
  <c r="F6" i="1"/>
  <c r="F5" i="1"/>
  <c r="F4" i="1"/>
  <c r="D12" i="1"/>
  <c r="D11" i="1"/>
  <c r="D10" i="1"/>
  <c r="D9" i="1"/>
  <c r="D8" i="1"/>
  <c r="D7" i="1"/>
  <c r="D6" i="1"/>
  <c r="D4" i="1"/>
  <c r="D5" i="1"/>
</calcChain>
</file>

<file path=xl/sharedStrings.xml><?xml version="1.0" encoding="utf-8"?>
<sst xmlns="http://schemas.openxmlformats.org/spreadsheetml/2006/main" count="14" uniqueCount="14">
  <si>
    <t>lower_threshold</t>
  </si>
  <si>
    <t>N_AGI</t>
  </si>
  <si>
    <t>AGI</t>
  </si>
  <si>
    <t>N_salary_wage</t>
  </si>
  <si>
    <t>salary_wage</t>
  </si>
  <si>
    <t>Notes</t>
  </si>
  <si>
    <t>N_AGI, AGI, and salary_wage are from p. 38 of PDF</t>
  </si>
  <si>
    <t>N_salary_wage is from p. 40 of PDF</t>
  </si>
  <si>
    <t>Money amounts are in thousands</t>
  </si>
  <si>
    <t>N_salary_wage is taxable + nontaxable</t>
  </si>
  <si>
    <t>tax</t>
  </si>
  <si>
    <t>Taxes are from p. 43 of PDF</t>
  </si>
  <si>
    <t>total added</t>
  </si>
  <si>
    <t>total copied from pdf ; subtacting richest nontaxble for N_salary_wage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</si>
</sst>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64" fontId="1" fillId="0" borderId="1" xfId="1" applyNumberFormat="1" applyFont="1" applyBorder="1"/>
    <xf numFmtId="164" fontId="1" fillId="0" borderId="0" xfId="1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A10" zoomScale="115" zoomScaleNormal="115" workbookViewId="0">
      <selection activeCell="G29" sqref="G29"/>
    </sheetView>
  </sheetViews>
  <sheetFormatPr defaultColWidth="8.90625" defaultRowHeight="14.5" x14ac:dyDescent="0.35"/>
  <cols>
    <col min="1" max="1" width="14.453125" style="2" bestFit="1" customWidth="1"/>
    <col min="2" max="2" width="11.81640625" style="2" customWidth="1"/>
    <col min="3" max="3" width="12.36328125" style="2" bestFit="1" customWidth="1"/>
    <col min="4" max="4" width="11.81640625" style="2" customWidth="1"/>
    <col min="5" max="5" width="12.36328125" style="2" bestFit="1" customWidth="1"/>
    <col min="6" max="6" width="11.81640625" style="2" customWidth="1"/>
    <col min="7" max="7" width="8.90625" style="3"/>
    <col min="8" max="16384" width="8.90625" style="2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2" t="s">
        <v>5</v>
      </c>
    </row>
    <row r="2" spans="1:7" x14ac:dyDescent="0.35">
      <c r="A2" s="1">
        <v>-999</v>
      </c>
      <c r="B2" s="1">
        <v>435219</v>
      </c>
      <c r="C2" s="1">
        <v>-1091184</v>
      </c>
      <c r="D2" s="1">
        <v>100686</v>
      </c>
      <c r="E2" s="1">
        <v>233361</v>
      </c>
      <c r="F2" s="1"/>
      <c r="G2" s="2"/>
    </row>
    <row r="3" spans="1:7" x14ac:dyDescent="0.35">
      <c r="A3" s="2">
        <v>1</v>
      </c>
      <c r="B3" s="2">
        <v>3991109</v>
      </c>
      <c r="C3" s="2">
        <v>1305762</v>
      </c>
      <c r="D3" s="2">
        <v>3385771</v>
      </c>
      <c r="E3" s="2">
        <v>1134938</v>
      </c>
      <c r="F3" s="2">
        <v>0</v>
      </c>
      <c r="G3" s="3" t="s">
        <v>6</v>
      </c>
    </row>
    <row r="4" spans="1:7" x14ac:dyDescent="0.35">
      <c r="A4" s="2">
        <v>600</v>
      </c>
      <c r="B4" s="2">
        <v>2992643</v>
      </c>
      <c r="C4" s="2">
        <v>2380642</v>
      </c>
      <c r="D4" s="2">
        <f>1249040+1097495</f>
        <v>2346535</v>
      </c>
      <c r="E4" s="2">
        <v>1833379</v>
      </c>
      <c r="F4" s="2">
        <f>38721+0</f>
        <v>38721</v>
      </c>
      <c r="G4" s="3" t="s">
        <v>7</v>
      </c>
    </row>
    <row r="5" spans="1:7" x14ac:dyDescent="0.35">
      <c r="A5" s="2">
        <v>1000</v>
      </c>
      <c r="B5" s="2">
        <v>3941738</v>
      </c>
      <c r="C5" s="2">
        <v>4886762</v>
      </c>
      <c r="D5" s="2">
        <f>1960204+1161138</f>
        <v>3121342</v>
      </c>
      <c r="E5" s="2">
        <v>3736952</v>
      </c>
      <c r="F5" s="2">
        <f>188655+638</f>
        <v>189293</v>
      </c>
      <c r="G5" s="3" t="s">
        <v>9</v>
      </c>
    </row>
    <row r="6" spans="1:7" x14ac:dyDescent="0.35">
      <c r="A6" s="2">
        <v>1500</v>
      </c>
      <c r="B6" s="2">
        <v>3414629</v>
      </c>
      <c r="C6" s="2">
        <v>5972361</v>
      </c>
      <c r="D6" s="2">
        <f>1814032+939494</f>
        <v>2753526</v>
      </c>
      <c r="E6" s="2">
        <v>4604571</v>
      </c>
      <c r="F6" s="2">
        <f>303011+3581</f>
        <v>306592</v>
      </c>
      <c r="G6" s="3" t="s">
        <v>11</v>
      </c>
    </row>
    <row r="7" spans="1:7" x14ac:dyDescent="0.35">
      <c r="A7" s="2">
        <v>2000</v>
      </c>
      <c r="B7" s="2">
        <v>3405167</v>
      </c>
      <c r="C7" s="2">
        <v>7660097</v>
      </c>
      <c r="D7" s="2">
        <f>2115376+736284</f>
        <v>2851660</v>
      </c>
      <c r="E7" s="2">
        <v>6125662</v>
      </c>
      <c r="F7" s="2">
        <f>450627+6914</f>
        <v>457541</v>
      </c>
      <c r="G7" s="2" t="s">
        <v>8</v>
      </c>
    </row>
    <row r="8" spans="1:7" x14ac:dyDescent="0.35">
      <c r="A8" s="2">
        <v>2500</v>
      </c>
      <c r="B8" s="2">
        <v>3518964</v>
      </c>
      <c r="C8" s="2">
        <v>9672543</v>
      </c>
      <c r="D8" s="2">
        <f>2389219+631882</f>
        <v>3021101</v>
      </c>
      <c r="E8" s="2">
        <v>7963012</v>
      </c>
      <c r="F8" s="2">
        <f>654710+6476</f>
        <v>661186</v>
      </c>
    </row>
    <row r="9" spans="1:7" x14ac:dyDescent="0.35">
      <c r="A9" s="2">
        <v>3000</v>
      </c>
      <c r="B9" s="2">
        <v>3477837</v>
      </c>
      <c r="C9" s="2">
        <v>11287378</v>
      </c>
      <c r="D9" s="2">
        <f>2565694+504349</f>
        <v>3070043</v>
      </c>
      <c r="E9" s="2">
        <v>9555027</v>
      </c>
      <c r="F9" s="2">
        <f>851830+3826</f>
        <v>855656</v>
      </c>
    </row>
    <row r="10" spans="1:7" x14ac:dyDescent="0.35">
      <c r="A10" s="2">
        <v>3500</v>
      </c>
      <c r="B10" s="2">
        <v>3399180</v>
      </c>
      <c r="C10" s="2">
        <v>12745813</v>
      </c>
      <c r="D10" s="2">
        <f>2688539+366584</f>
        <v>3055123</v>
      </c>
      <c r="E10" s="2">
        <v>11026927</v>
      </c>
      <c r="F10" s="2">
        <f>1052007+3861</f>
        <v>1055868</v>
      </c>
    </row>
    <row r="11" spans="1:7" x14ac:dyDescent="0.35">
      <c r="A11" s="2">
        <v>4000</v>
      </c>
      <c r="B11" s="2">
        <v>3444075</v>
      </c>
      <c r="C11" s="2">
        <v>14631319</v>
      </c>
      <c r="D11" s="2">
        <f>2923769+232083</f>
        <v>3155852</v>
      </c>
      <c r="E11" s="2">
        <v>12940304</v>
      </c>
      <c r="F11" s="2">
        <f>1280324+2307</f>
        <v>1282631</v>
      </c>
    </row>
    <row r="12" spans="1:7" x14ac:dyDescent="0.35">
      <c r="A12" s="2">
        <v>4500</v>
      </c>
      <c r="B12" s="2">
        <v>3422448</v>
      </c>
      <c r="C12" s="2">
        <v>16250277</v>
      </c>
      <c r="D12" s="2">
        <f>3000304+161083</f>
        <v>3161387</v>
      </c>
      <c r="E12" s="2">
        <v>14510889</v>
      </c>
      <c r="F12" s="2">
        <f>1502702+1966</f>
        <v>1504668</v>
      </c>
    </row>
    <row r="13" spans="1:7" x14ac:dyDescent="0.35">
      <c r="A13" s="2">
        <v>5000</v>
      </c>
      <c r="B13" s="2">
        <v>6422593</v>
      </c>
      <c r="C13" s="2">
        <v>35252993</v>
      </c>
      <c r="D13" s="2">
        <v>5879624</v>
      </c>
      <c r="E13" s="2">
        <v>32158793</v>
      </c>
      <c r="F13" s="2">
        <v>3400444</v>
      </c>
    </row>
    <row r="14" spans="1:7" x14ac:dyDescent="0.35">
      <c r="A14" s="2">
        <v>6000</v>
      </c>
      <c r="B14" s="2">
        <v>5291911</v>
      </c>
      <c r="C14" s="2">
        <v>34280872</v>
      </c>
      <c r="D14" s="2">
        <v>4964544</v>
      </c>
      <c r="E14" s="2">
        <v>31396062</v>
      </c>
      <c r="F14" s="2">
        <v>3555552</v>
      </c>
    </row>
    <row r="15" spans="1:7" x14ac:dyDescent="0.35">
      <c r="A15" s="2">
        <v>7000</v>
      </c>
      <c r="B15" s="2">
        <v>3888676</v>
      </c>
      <c r="C15" s="2">
        <v>29080115</v>
      </c>
      <c r="D15" s="2">
        <v>3673271</v>
      </c>
      <c r="E15" s="2">
        <v>26487947</v>
      </c>
      <c r="F15" s="2">
        <v>3310066</v>
      </c>
    </row>
    <row r="16" spans="1:7" x14ac:dyDescent="0.35">
      <c r="A16" s="2">
        <v>8000</v>
      </c>
      <c r="B16" s="2">
        <v>2757554</v>
      </c>
      <c r="C16" s="2">
        <v>23372451</v>
      </c>
      <c r="D16" s="2">
        <v>2587274</v>
      </c>
      <c r="E16" s="2">
        <v>21051895</v>
      </c>
      <c r="F16" s="2">
        <v>2846439</v>
      </c>
    </row>
    <row r="17" spans="1:7" x14ac:dyDescent="0.35">
      <c r="A17" s="2">
        <v>9000</v>
      </c>
      <c r="B17" s="2">
        <v>1905564</v>
      </c>
      <c r="C17" s="2">
        <v>18045386</v>
      </c>
      <c r="D17" s="2">
        <v>1782917</v>
      </c>
      <c r="E17" s="2">
        <v>16089402</v>
      </c>
      <c r="F17" s="2">
        <v>2321475</v>
      </c>
    </row>
    <row r="18" spans="1:7" x14ac:dyDescent="0.35">
      <c r="A18" s="2">
        <v>10000</v>
      </c>
      <c r="B18" s="2">
        <v>3641612</v>
      </c>
      <c r="C18" s="2">
        <v>42804643</v>
      </c>
      <c r="D18" s="2">
        <v>3270885</v>
      </c>
      <c r="E18" s="2">
        <v>35418026</v>
      </c>
      <c r="F18" s="2">
        <v>6204947</v>
      </c>
    </row>
    <row r="19" spans="1:7" x14ac:dyDescent="0.35">
      <c r="A19" s="2">
        <v>15000</v>
      </c>
      <c r="B19" s="2">
        <v>786031</v>
      </c>
      <c r="C19" s="2">
        <v>13400430</v>
      </c>
      <c r="D19" s="2">
        <v>604110</v>
      </c>
      <c r="E19" s="2">
        <v>8461039</v>
      </c>
      <c r="F19" s="2">
        <v>2321136</v>
      </c>
    </row>
    <row r="20" spans="1:7" x14ac:dyDescent="0.35">
      <c r="A20" s="2">
        <v>20000</v>
      </c>
      <c r="B20" s="2">
        <v>323785</v>
      </c>
      <c r="C20" s="2">
        <v>7198994</v>
      </c>
      <c r="D20" s="2">
        <v>226203</v>
      </c>
      <c r="E20" s="2">
        <v>3720619</v>
      </c>
      <c r="F20" s="2">
        <v>1418912</v>
      </c>
    </row>
    <row r="21" spans="1:7" x14ac:dyDescent="0.35">
      <c r="A21" s="2">
        <v>25000</v>
      </c>
      <c r="B21" s="2">
        <v>441401</v>
      </c>
      <c r="C21" s="2">
        <v>14727469</v>
      </c>
      <c r="D21" s="2">
        <v>286863</v>
      </c>
      <c r="E21" s="2">
        <v>6239727</v>
      </c>
      <c r="F21" s="2">
        <v>3665167</v>
      </c>
    </row>
    <row r="22" spans="1:7" x14ac:dyDescent="0.35">
      <c r="A22" s="2">
        <v>50000</v>
      </c>
      <c r="B22" s="2">
        <v>101272</v>
      </c>
      <c r="C22" s="2">
        <v>6660778</v>
      </c>
      <c r="D22" s="2">
        <v>65276</v>
      </c>
      <c r="E22" s="2">
        <v>2314858</v>
      </c>
      <c r="F22" s="2">
        <v>2327101</v>
      </c>
    </row>
    <row r="23" spans="1:7" x14ac:dyDescent="0.35">
      <c r="A23" s="2">
        <v>100000</v>
      </c>
      <c r="B23" s="2">
        <v>14221</v>
      </c>
      <c r="C23" s="2">
        <v>1695133</v>
      </c>
      <c r="D23" s="2">
        <v>9445</v>
      </c>
      <c r="E23" s="2">
        <v>483915</v>
      </c>
      <c r="F23" s="2">
        <v>700688</v>
      </c>
    </row>
    <row r="24" spans="1:7" x14ac:dyDescent="0.35">
      <c r="A24" s="2">
        <v>150000</v>
      </c>
      <c r="B24" s="2">
        <v>4413</v>
      </c>
      <c r="C24" s="2">
        <v>756022</v>
      </c>
      <c r="D24" s="2">
        <v>2915</v>
      </c>
      <c r="E24" s="2">
        <v>174643</v>
      </c>
      <c r="F24" s="2">
        <v>330389</v>
      </c>
    </row>
    <row r="25" spans="1:7" x14ac:dyDescent="0.35">
      <c r="A25" s="2">
        <v>200000</v>
      </c>
      <c r="B25" s="2">
        <v>4848</v>
      </c>
      <c r="C25" s="2">
        <v>1384077</v>
      </c>
      <c r="D25" s="2">
        <v>3167</v>
      </c>
      <c r="E25" s="2">
        <v>210639</v>
      </c>
      <c r="F25" s="2">
        <v>628530</v>
      </c>
    </row>
    <row r="26" spans="1:7" x14ac:dyDescent="0.35">
      <c r="A26" s="2">
        <v>500000</v>
      </c>
      <c r="B26" s="2">
        <v>735</v>
      </c>
      <c r="C26" s="2">
        <v>493976</v>
      </c>
      <c r="D26" s="2">
        <v>488</v>
      </c>
      <c r="E26" s="2">
        <v>32267</v>
      </c>
      <c r="F26" s="2">
        <v>231996</v>
      </c>
    </row>
    <row r="27" spans="1:7" x14ac:dyDescent="0.35">
      <c r="A27" s="2">
        <v>1000000</v>
      </c>
      <c r="B27" s="2">
        <v>306</v>
      </c>
      <c r="C27" s="2">
        <v>611273</v>
      </c>
      <c r="D27" s="2">
        <v>187</v>
      </c>
      <c r="E27" s="2">
        <v>13000</v>
      </c>
      <c r="F27" s="2">
        <v>289530</v>
      </c>
    </row>
    <row r="28" spans="1:7" x14ac:dyDescent="0.35">
      <c r="A28" s="2">
        <v>-999</v>
      </c>
      <c r="B28" s="2">
        <f>SUM(B2:B27)</f>
        <v>61027931</v>
      </c>
      <c r="C28" s="2">
        <f t="shared" ref="C28:E28" si="0">SUM(C2:C27)</f>
        <v>315466382</v>
      </c>
      <c r="D28" s="2">
        <f t="shared" si="0"/>
        <v>53380195</v>
      </c>
      <c r="E28" s="2">
        <f t="shared" si="0"/>
        <v>257917854</v>
      </c>
      <c r="G28" s="3" t="s">
        <v>12</v>
      </c>
    </row>
    <row r="29" spans="1:7" x14ac:dyDescent="0.35">
      <c r="A29" s="2">
        <v>-999</v>
      </c>
      <c r="B29" s="2">
        <v>61027931</v>
      </c>
      <c r="C29" s="2">
        <v>315466382</v>
      </c>
      <c r="D29" s="2">
        <f>53603745-223550</f>
        <v>53380195</v>
      </c>
      <c r="E29" s="2">
        <v>257917854</v>
      </c>
      <c r="G29" s="3" t="s">
        <v>13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Lee, JiHyung</cp:lastModifiedBy>
  <dcterms:created xsi:type="dcterms:W3CDTF">2021-06-29T14:24:57Z</dcterms:created>
  <dcterms:modified xsi:type="dcterms:W3CDTF">2022-05-18T21:09:40Z</dcterms:modified>
</cp:coreProperties>
</file>