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yung\Dropbox\LeeSasakiTodaWang\2021 Pareto bin\data\IRS raw data\"/>
    </mc:Choice>
  </mc:AlternateContent>
  <xr:revisionPtr revIDLastSave="0" documentId="13_ncr:1_{AEDDB332-DAC6-4563-B6CB-D728440FE24D}" xr6:coauthVersionLast="47" xr6:coauthVersionMax="47" xr10:uidLastSave="{00000000-0000-0000-0000-000000000000}"/>
  <bookViews>
    <workbookView xWindow="38080" yWindow="-10250" windowWidth="18470" windowHeight="18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22" i="1" s="1"/>
  <c r="D4" i="1"/>
  <c r="E23" i="1"/>
  <c r="D23" i="1"/>
  <c r="F22" i="1"/>
  <c r="B22" i="1"/>
  <c r="E8" i="1"/>
  <c r="E7" i="1"/>
  <c r="E6" i="1"/>
  <c r="E5" i="1"/>
  <c r="D8" i="1"/>
  <c r="D7" i="1"/>
  <c r="D6" i="1"/>
  <c r="D22" i="1" s="1"/>
  <c r="D5" i="1"/>
  <c r="C22" i="1"/>
</calcChain>
</file>

<file path=xl/sharedStrings.xml><?xml version="1.0" encoding="utf-8"?>
<sst xmlns="http://schemas.openxmlformats.org/spreadsheetml/2006/main" count="14" uniqueCount="14">
  <si>
    <t>lower_threshold</t>
  </si>
  <si>
    <t>N_AGI</t>
  </si>
  <si>
    <t>AGI</t>
  </si>
  <si>
    <t>N_salary_wage</t>
  </si>
  <si>
    <t>salary_wage</t>
  </si>
  <si>
    <t>Notes</t>
  </si>
  <si>
    <t>Money amounts are in thousands</t>
  </si>
  <si>
    <t>tax</t>
  </si>
  <si>
    <t>total added</t>
  </si>
  <si>
    <t>N_AGI and AGI are from p. 13 of PDF</t>
  </si>
  <si>
    <t>income tax after credits is from p. 14 of PDF</t>
  </si>
  <si>
    <t>N_salary_wage and salary_wage are from p. 16 of PDF</t>
  </si>
  <si>
    <t>N_salary_wage and salary_wage are taxable + nontaxable</t>
  </si>
  <si>
    <t>total copied from PDF, subtracting richest non-taxable for salary_wage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</si>
</sst>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1" xfId="1" applyNumberFormat="1" applyFont="1" applyBorder="1"/>
    <xf numFmtId="16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15" zoomScaleNormal="115" workbookViewId="0">
      <selection activeCell="G22" sqref="G22:G23"/>
    </sheetView>
  </sheetViews>
  <sheetFormatPr defaultColWidth="8.90625" defaultRowHeight="14.5" x14ac:dyDescent="0.35"/>
  <cols>
    <col min="1" max="6" width="12.36328125" style="3" customWidth="1"/>
    <col min="7" max="16384" width="8.90625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1" t="s">
        <v>5</v>
      </c>
    </row>
    <row r="2" spans="1:7" x14ac:dyDescent="0.35">
      <c r="A2" s="2">
        <v>-999</v>
      </c>
      <c r="B2" s="2">
        <v>374240</v>
      </c>
      <c r="C2" s="2">
        <v>-1821142</v>
      </c>
      <c r="D2" s="2">
        <v>111075</v>
      </c>
      <c r="E2" s="2">
        <v>384248</v>
      </c>
      <c r="F2" s="2">
        <v>0</v>
      </c>
      <c r="G2" s="1" t="s">
        <v>9</v>
      </c>
    </row>
    <row r="3" spans="1:7" x14ac:dyDescent="0.35">
      <c r="A3" s="3">
        <v>1</v>
      </c>
      <c r="B3" s="3">
        <v>4281080</v>
      </c>
      <c r="C3" s="3">
        <v>1409074</v>
      </c>
      <c r="D3" s="3">
        <v>3910910</v>
      </c>
      <c r="E3" s="3">
        <v>1338026</v>
      </c>
      <c r="F3" s="3">
        <v>0</v>
      </c>
      <c r="G3" s="1" t="s">
        <v>10</v>
      </c>
    </row>
    <row r="4" spans="1:7" x14ac:dyDescent="0.35">
      <c r="A4" s="3">
        <v>600</v>
      </c>
      <c r="B4" s="3">
        <v>3326121</v>
      </c>
      <c r="C4" s="3">
        <v>2657208</v>
      </c>
      <c r="D4" s="3">
        <f>596502+2273879</f>
        <v>2870381</v>
      </c>
      <c r="E4" s="3">
        <f>550129+1718825</f>
        <v>2268954</v>
      </c>
      <c r="F4" s="3">
        <v>5005</v>
      </c>
      <c r="G4" s="1" t="s">
        <v>11</v>
      </c>
    </row>
    <row r="5" spans="1:7" x14ac:dyDescent="0.35">
      <c r="A5" s="3">
        <v>1000</v>
      </c>
      <c r="B5" s="3">
        <v>7486187</v>
      </c>
      <c r="C5" s="3">
        <v>11081102</v>
      </c>
      <c r="D5" s="3">
        <f>4527289+1532708</f>
        <v>6059997</v>
      </c>
      <c r="E5" s="3">
        <f>6532307+2127999</f>
        <v>8660306</v>
      </c>
      <c r="F5" s="3">
        <v>360055</v>
      </c>
      <c r="G5" s="1" t="s">
        <v>12</v>
      </c>
    </row>
    <row r="6" spans="1:7" x14ac:dyDescent="0.35">
      <c r="A6" s="3">
        <v>2000</v>
      </c>
      <c r="B6" s="3">
        <v>6132245</v>
      </c>
      <c r="C6" s="3">
        <v>15348990</v>
      </c>
      <c r="D6" s="3">
        <f>4013227+1026066</f>
        <v>5039293</v>
      </c>
      <c r="E6" s="3">
        <f>9751958+2282013</f>
        <v>12033971</v>
      </c>
      <c r="F6" s="3">
        <v>821525</v>
      </c>
      <c r="G6" s="1" t="s">
        <v>6</v>
      </c>
    </row>
    <row r="7" spans="1:7" x14ac:dyDescent="0.35">
      <c r="A7" s="3">
        <v>3000</v>
      </c>
      <c r="B7" s="3">
        <v>5849892</v>
      </c>
      <c r="C7" s="3">
        <v>20422140</v>
      </c>
      <c r="D7" s="3">
        <f>4436548+634231</f>
        <v>5070779</v>
      </c>
      <c r="E7" s="3">
        <f>14907651+1933581</f>
        <v>16841232</v>
      </c>
      <c r="F7" s="3">
        <v>1352876</v>
      </c>
    </row>
    <row r="8" spans="1:7" x14ac:dyDescent="0.35">
      <c r="A8" s="3">
        <v>4000</v>
      </c>
      <c r="B8" s="3">
        <v>5505342</v>
      </c>
      <c r="C8" s="3">
        <v>24773559</v>
      </c>
      <c r="D8" s="3">
        <f>4548099+344302</f>
        <v>4892401</v>
      </c>
      <c r="E8" s="3">
        <f>19675522+1429841</f>
        <v>21105363</v>
      </c>
      <c r="F8" s="3">
        <v>1887595</v>
      </c>
    </row>
    <row r="9" spans="1:7" x14ac:dyDescent="0.35">
      <c r="A9" s="3">
        <v>5000</v>
      </c>
      <c r="B9" s="3">
        <v>5276427</v>
      </c>
      <c r="C9" s="3">
        <v>29047285</v>
      </c>
      <c r="D9" s="3">
        <v>4655369</v>
      </c>
      <c r="E9" s="3">
        <v>24665427</v>
      </c>
      <c r="F9" s="3">
        <v>2385976</v>
      </c>
    </row>
    <row r="10" spans="1:7" x14ac:dyDescent="0.35">
      <c r="A10" s="3">
        <v>6000</v>
      </c>
      <c r="B10" s="3">
        <v>5221198</v>
      </c>
      <c r="C10" s="3">
        <v>33938127</v>
      </c>
      <c r="D10" s="3">
        <v>4783142</v>
      </c>
      <c r="E10" s="3">
        <v>29962216</v>
      </c>
      <c r="F10" s="3">
        <v>2984233</v>
      </c>
    </row>
    <row r="11" spans="1:7" x14ac:dyDescent="0.35">
      <c r="A11" s="3">
        <v>7000</v>
      </c>
      <c r="B11" s="3">
        <v>4992264</v>
      </c>
      <c r="C11" s="3">
        <v>37407057</v>
      </c>
      <c r="D11" s="3">
        <v>4708343</v>
      </c>
      <c r="E11" s="3">
        <v>34064289</v>
      </c>
      <c r="F11" s="3">
        <v>3434532</v>
      </c>
    </row>
    <row r="12" spans="1:7" x14ac:dyDescent="0.35">
      <c r="A12" s="3">
        <v>8000</v>
      </c>
      <c r="B12" s="3">
        <v>4520784</v>
      </c>
      <c r="C12" s="3">
        <v>38359657</v>
      </c>
      <c r="D12" s="3">
        <v>4278078</v>
      </c>
      <c r="E12" s="3">
        <v>35030764</v>
      </c>
      <c r="F12" s="3">
        <v>3750965</v>
      </c>
    </row>
    <row r="13" spans="1:7" x14ac:dyDescent="0.35">
      <c r="A13" s="3">
        <v>9000</v>
      </c>
      <c r="B13" s="3">
        <v>3786887</v>
      </c>
      <c r="C13" s="3">
        <v>35918563</v>
      </c>
      <c r="D13" s="3">
        <v>3583948</v>
      </c>
      <c r="E13" s="3">
        <v>32691334</v>
      </c>
      <c r="F13" s="3">
        <v>3684045</v>
      </c>
    </row>
    <row r="14" spans="1:7" x14ac:dyDescent="0.35">
      <c r="A14" s="3">
        <v>10000</v>
      </c>
      <c r="B14" s="3">
        <v>9262594</v>
      </c>
      <c r="C14" s="3">
        <v>110563910</v>
      </c>
      <c r="D14" s="3">
        <v>8703358</v>
      </c>
      <c r="E14" s="3">
        <v>98459337</v>
      </c>
      <c r="F14" s="3">
        <v>12981170</v>
      </c>
    </row>
    <row r="15" spans="1:7" x14ac:dyDescent="0.35">
      <c r="A15" s="3">
        <v>15000</v>
      </c>
      <c r="B15" s="3">
        <v>2229621</v>
      </c>
      <c r="C15" s="3">
        <v>37850204</v>
      </c>
      <c r="D15" s="3">
        <v>1963986</v>
      </c>
      <c r="E15" s="3">
        <v>29701820</v>
      </c>
      <c r="F15" s="3">
        <v>5296442</v>
      </c>
    </row>
    <row r="16" spans="1:7" x14ac:dyDescent="0.35">
      <c r="A16" s="3">
        <v>20000</v>
      </c>
      <c r="B16" s="3">
        <v>1643995</v>
      </c>
      <c r="C16" s="3">
        <v>46426061</v>
      </c>
      <c r="D16" s="3">
        <v>1221884</v>
      </c>
      <c r="E16" s="3">
        <v>24618099</v>
      </c>
      <c r="F16" s="3">
        <v>8690979</v>
      </c>
    </row>
    <row r="17" spans="1:7" x14ac:dyDescent="0.35">
      <c r="A17" s="3">
        <v>50000</v>
      </c>
      <c r="B17" s="3">
        <v>218382</v>
      </c>
      <c r="C17" s="3">
        <v>14379841</v>
      </c>
      <c r="D17" s="3">
        <v>146279</v>
      </c>
      <c r="E17" s="3">
        <v>5267441</v>
      </c>
      <c r="F17" s="3">
        <v>4228575</v>
      </c>
    </row>
    <row r="18" spans="1:7" x14ac:dyDescent="0.35">
      <c r="A18" s="3">
        <v>100000</v>
      </c>
      <c r="B18" s="3">
        <v>40940</v>
      </c>
      <c r="C18" s="3">
        <v>5393327</v>
      </c>
      <c r="D18" s="3">
        <v>27475</v>
      </c>
      <c r="E18" s="3">
        <v>1471005</v>
      </c>
      <c r="F18" s="3">
        <v>2001144</v>
      </c>
    </row>
    <row r="19" spans="1:7" x14ac:dyDescent="0.35">
      <c r="A19" s="3">
        <v>200000</v>
      </c>
      <c r="B19" s="3">
        <v>10004</v>
      </c>
      <c r="C19" s="3">
        <v>2845417</v>
      </c>
      <c r="D19" s="3">
        <v>6477</v>
      </c>
      <c r="E19" s="3">
        <v>446576</v>
      </c>
      <c r="F19" s="3">
        <v>1174864</v>
      </c>
    </row>
    <row r="20" spans="1:7" x14ac:dyDescent="0.35">
      <c r="A20" s="3">
        <v>500000</v>
      </c>
      <c r="B20" s="3">
        <v>1578</v>
      </c>
      <c r="C20" s="3">
        <v>1058304</v>
      </c>
      <c r="D20" s="3">
        <v>1005</v>
      </c>
      <c r="E20" s="3">
        <v>82560</v>
      </c>
      <c r="F20" s="3">
        <v>457029</v>
      </c>
    </row>
    <row r="21" spans="1:7" x14ac:dyDescent="0.35">
      <c r="A21" s="3">
        <v>1000000</v>
      </c>
      <c r="B21" s="3">
        <v>644</v>
      </c>
      <c r="C21" s="3">
        <v>1391895</v>
      </c>
      <c r="D21" s="3">
        <v>418</v>
      </c>
      <c r="E21" s="3">
        <v>36895</v>
      </c>
      <c r="F21" s="3">
        <v>590074</v>
      </c>
    </row>
    <row r="22" spans="1:7" x14ac:dyDescent="0.35">
      <c r="A22" s="3">
        <v>-999</v>
      </c>
      <c r="B22" s="3">
        <f>SUM(B2:B21)</f>
        <v>70160425</v>
      </c>
      <c r="C22" s="3">
        <f>SUM(C2:C21)</f>
        <v>468450579</v>
      </c>
      <c r="D22" s="3">
        <f>SUM(D2:D21)</f>
        <v>62034598</v>
      </c>
      <c r="E22" s="3">
        <f>SUM(E2:E21)</f>
        <v>379129863</v>
      </c>
      <c r="F22" s="3">
        <f>SUM(F2:F21)</f>
        <v>56087084</v>
      </c>
      <c r="G22" s="1" t="s">
        <v>8</v>
      </c>
    </row>
    <row r="23" spans="1:7" x14ac:dyDescent="0.35">
      <c r="A23" s="3">
        <v>-999</v>
      </c>
      <c r="B23" s="3">
        <v>70160425</v>
      </c>
      <c r="C23" s="3">
        <v>468450579</v>
      </c>
      <c r="D23" s="3">
        <f>62361302-326703</f>
        <v>62034599</v>
      </c>
      <c r="E23" s="3">
        <f>381067341-1937482</f>
        <v>379129859</v>
      </c>
      <c r="F23" s="3">
        <v>56087084</v>
      </c>
      <c r="G23" s="1" t="s">
        <v>13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JiHyung</dc:creator>
  <cp:lastModifiedBy>Lee, JiHyung</cp:lastModifiedBy>
  <dcterms:created xsi:type="dcterms:W3CDTF">2021-06-29T14:24:57Z</dcterms:created>
  <dcterms:modified xsi:type="dcterms:W3CDTF">2022-05-18T20:26:58Z</dcterms:modified>
</cp:coreProperties>
</file>