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\Dropbox\Projects\2021 Pareto bin\data\IRS raw data\"/>
    </mc:Choice>
  </mc:AlternateContent>
  <xr:revisionPtr revIDLastSave="0" documentId="13_ncr:1_{1A6BF9D4-B284-4F16-A4EF-2BFFA16C4CF7}" xr6:coauthVersionLast="47" xr6:coauthVersionMax="47" xr10:uidLastSave="{00000000-0000-0000-0000-000000000000}"/>
  <bookViews>
    <workbookView xWindow="12684" yWindow="2460" windowWidth="11832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1" l="1"/>
  <c r="D25" i="1"/>
  <c r="E4" i="1"/>
  <c r="E24" i="1" s="1"/>
  <c r="D4" i="1"/>
  <c r="F24" i="1"/>
  <c r="D24" i="1"/>
  <c r="C24" i="1"/>
  <c r="B24" i="1"/>
  <c r="E8" i="1"/>
  <c r="E7" i="1"/>
  <c r="E6" i="1"/>
  <c r="E5" i="1"/>
  <c r="D8" i="1"/>
  <c r="D7" i="1"/>
  <c r="D6" i="1"/>
  <c r="D5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<sst xmlns="http://schemas.openxmlformats.org/spreadsheetml/2006/main" count="14" uniqueCount="14">
  <si>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</si>
  <si>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</si>
  <si>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</si>
  <si>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</si>
  <si>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</si>
  <si>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</si>
  <si>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</si>
  <si>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</si>
  <si>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N_AGI and AGI are from p. 16 of PDF</t>
  </si>
  <si>
    <t>income tax after credits is from p. 17</t>
  </si>
  <si>
    <t>N_salary_wage and salary_wage are from p. 20 of PDF</t>
  </si>
  <si>
    <t>N_salary_wage and salary_wage are taxable + nontaxable</t>
  </si>
  <si>
    <t>total added</t>
  </si>
  <si>
    <t>total copied from PDF, subtracting richest non-taxable for 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</si>
</sst>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5" fontId="1" fillId="0" borderId="1" xfId="1" applyNumberFormat="1" applyFont="1" applyBorder="1"/>
    <xf numFmtId="165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topLeftCell="A14" zoomScale="115" zoomScaleNormal="115" workbookViewId="0">
      <selection activeCell="G24" sqref="G24:G25"/>
    </sheetView>
  </sheetViews>
  <sheetFormatPr defaultRowHeight="14.4" x14ac:dyDescent="0.3"/>
  <cols>
    <col min="1" max="6" width="12.6640625" style="3" customWidth="1"/>
    <col min="7" max="16384" width="8.88671875" style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1" t="s">
        <v>5</v>
      </c>
    </row>
    <row r="2" spans="1:7" x14ac:dyDescent="0.3">
      <c r="A2" s="2">
        <v>-999</v>
      </c>
      <c r="B2" s="2">
        <v>458657</v>
      </c>
      <c r="C2" s="2">
        <v>-2032867</v>
      </c>
      <c r="D2" s="2">
        <v>191686</v>
      </c>
      <c r="E2" s="2">
        <v>1053505</v>
      </c>
      <c r="F2" s="2">
        <v>0</v>
      </c>
      <c r="G2" s="1" t="s">
        <v>8</v>
      </c>
    </row>
    <row r="3" spans="1:7" x14ac:dyDescent="0.3">
      <c r="A3" s="3">
        <v>1</v>
      </c>
      <c r="B3" s="3">
        <v>3982580</v>
      </c>
      <c r="C3" s="3">
        <v>1316361</v>
      </c>
      <c r="D3" s="3">
        <v>3674030</v>
      </c>
      <c r="E3" s="3">
        <v>1359829</v>
      </c>
      <c r="F3" s="3">
        <v>0</v>
      </c>
      <c r="G3" s="1" t="s">
        <v>9</v>
      </c>
    </row>
    <row r="4" spans="1:7" x14ac:dyDescent="0.3">
      <c r="A4" s="3">
        <v>600</v>
      </c>
      <c r="B4" s="3">
        <v>3308992</v>
      </c>
      <c r="C4" s="3">
        <v>2643144</v>
      </c>
      <c r="D4" s="3">
        <f>622774+2262888</f>
        <v>2885662</v>
      </c>
      <c r="E4" s="3">
        <f>575925+1709040</f>
        <v>2284965</v>
      </c>
      <c r="F4" s="3">
        <v>5110</v>
      </c>
      <c r="G4" s="1" t="s">
        <v>10</v>
      </c>
    </row>
    <row r="5" spans="1:7" x14ac:dyDescent="0.3">
      <c r="A5" s="3">
        <v>1000</v>
      </c>
      <c r="B5" s="3">
        <v>7282677</v>
      </c>
      <c r="C5" s="3">
        <v>10816422</v>
      </c>
      <c r="D5" s="3">
        <f>4742214+1200440</f>
        <v>5942654</v>
      </c>
      <c r="E5" s="3">
        <f>6913685+1706717</f>
        <v>8620402</v>
      </c>
      <c r="F5" s="3">
        <v>385321</v>
      </c>
      <c r="G5" s="1" t="s">
        <v>11</v>
      </c>
    </row>
    <row r="6" spans="1:7" x14ac:dyDescent="0.3">
      <c r="A6" s="3">
        <v>2000</v>
      </c>
      <c r="B6" s="3">
        <v>5887931</v>
      </c>
      <c r="C6" s="3">
        <v>14655188</v>
      </c>
      <c r="D6" s="3">
        <f>3945563+866653</f>
        <v>4812216</v>
      </c>
      <c r="E6" s="3">
        <f>9525362+1929663</f>
        <v>11455025</v>
      </c>
      <c r="F6" s="3">
        <v>877954</v>
      </c>
      <c r="G6" s="1" t="s">
        <v>6</v>
      </c>
    </row>
    <row r="7" spans="1:7" x14ac:dyDescent="0.3">
      <c r="A7" s="3">
        <v>3000</v>
      </c>
      <c r="B7" s="3">
        <v>5385488</v>
      </c>
      <c r="C7" s="3">
        <v>18764844</v>
      </c>
      <c r="D7" s="3">
        <f>4138819+408479</f>
        <v>4547298</v>
      </c>
      <c r="E7" s="3">
        <f>13884723+1345644</f>
        <v>15230367</v>
      </c>
      <c r="F7" s="3">
        <v>1426968</v>
      </c>
    </row>
    <row r="8" spans="1:7" x14ac:dyDescent="0.3">
      <c r="A8" s="3">
        <v>4000</v>
      </c>
      <c r="B8" s="3">
        <v>5098940</v>
      </c>
      <c r="C8" s="3">
        <v>22920792</v>
      </c>
      <c r="D8" s="3">
        <f>4179297+311504</f>
        <v>4490801</v>
      </c>
      <c r="E8" s="3">
        <f>18045486+1311822</f>
        <v>19357308</v>
      </c>
      <c r="F8" s="3">
        <v>1983116</v>
      </c>
    </row>
    <row r="9" spans="1:7" x14ac:dyDescent="0.3">
      <c r="A9" s="3">
        <v>5000</v>
      </c>
      <c r="B9" s="3">
        <v>4837694</v>
      </c>
      <c r="C9" s="3">
        <v>26572828</v>
      </c>
      <c r="D9" s="3">
        <v>4227967</v>
      </c>
      <c r="E9" s="3">
        <v>22338369</v>
      </c>
      <c r="F9" s="3">
        <v>2549803</v>
      </c>
    </row>
    <row r="10" spans="1:7" x14ac:dyDescent="0.3">
      <c r="A10" s="3">
        <v>6000</v>
      </c>
      <c r="B10" s="3">
        <v>4565779</v>
      </c>
      <c r="C10" s="3">
        <v>29657699</v>
      </c>
      <c r="D10" s="3">
        <v>4121856</v>
      </c>
      <c r="E10" s="3">
        <v>25928010</v>
      </c>
      <c r="F10" s="3">
        <v>3051616</v>
      </c>
    </row>
    <row r="11" spans="1:7" x14ac:dyDescent="0.3">
      <c r="A11" s="3">
        <v>7000</v>
      </c>
      <c r="B11" s="3">
        <v>4693221</v>
      </c>
      <c r="C11" s="3">
        <v>35171172</v>
      </c>
      <c r="D11" s="3">
        <v>4352544</v>
      </c>
      <c r="E11" s="3">
        <v>31472623</v>
      </c>
      <c r="F11" s="3">
        <v>3812839</v>
      </c>
    </row>
    <row r="12" spans="1:7" x14ac:dyDescent="0.3">
      <c r="A12" s="3">
        <v>8000</v>
      </c>
      <c r="B12" s="3">
        <v>4385738</v>
      </c>
      <c r="C12" s="3">
        <v>37237461</v>
      </c>
      <c r="D12" s="3">
        <v>4142095</v>
      </c>
      <c r="E12" s="3">
        <v>33907529</v>
      </c>
      <c r="F12" s="3">
        <v>4174675</v>
      </c>
    </row>
    <row r="13" spans="1:7" x14ac:dyDescent="0.3">
      <c r="A13" s="3">
        <v>9000</v>
      </c>
      <c r="B13" s="3">
        <v>4175096</v>
      </c>
      <c r="C13" s="3">
        <v>39641008</v>
      </c>
      <c r="D13" s="3">
        <v>3935107</v>
      </c>
      <c r="E13" s="3">
        <v>36037604</v>
      </c>
      <c r="F13" s="3">
        <v>4629939</v>
      </c>
    </row>
    <row r="14" spans="1:7" x14ac:dyDescent="0.3">
      <c r="A14" s="3">
        <v>10000</v>
      </c>
      <c r="B14" s="3">
        <v>13649392</v>
      </c>
      <c r="C14" s="3">
        <v>165612408</v>
      </c>
      <c r="D14" s="3">
        <v>13018539</v>
      </c>
      <c r="E14" s="3">
        <v>151440691</v>
      </c>
      <c r="F14" s="3">
        <v>21574723</v>
      </c>
    </row>
    <row r="15" spans="1:7" x14ac:dyDescent="0.3">
      <c r="A15" s="3">
        <v>15000</v>
      </c>
      <c r="B15" s="3">
        <v>4721696</v>
      </c>
      <c r="C15" s="3">
        <v>80332838</v>
      </c>
      <c r="D15" s="3">
        <v>4419030</v>
      </c>
      <c r="E15" s="3">
        <v>70122941</v>
      </c>
      <c r="F15" s="3">
        <v>12235709</v>
      </c>
    </row>
    <row r="16" spans="1:7" x14ac:dyDescent="0.3">
      <c r="A16" s="3">
        <v>20000</v>
      </c>
      <c r="B16" s="3">
        <v>1536601</v>
      </c>
      <c r="C16" s="3">
        <v>33949841</v>
      </c>
      <c r="D16" s="3">
        <v>1358998</v>
      </c>
      <c r="E16" s="3">
        <v>26365972</v>
      </c>
      <c r="F16" s="3">
        <v>5847087</v>
      </c>
    </row>
    <row r="17" spans="1:7" x14ac:dyDescent="0.3">
      <c r="A17" s="3">
        <v>25000</v>
      </c>
      <c r="B17" s="3">
        <v>645888</v>
      </c>
      <c r="C17" s="3">
        <v>17553673</v>
      </c>
      <c r="D17" s="3">
        <v>535980</v>
      </c>
      <c r="E17" s="3">
        <v>11949455</v>
      </c>
      <c r="F17" s="3">
        <v>3346182</v>
      </c>
    </row>
    <row r="18" spans="1:7" x14ac:dyDescent="0.3">
      <c r="A18" s="3">
        <v>30000</v>
      </c>
      <c r="B18" s="3">
        <v>807497</v>
      </c>
      <c r="C18" s="3">
        <v>30184382</v>
      </c>
      <c r="D18" s="3">
        <v>609946</v>
      </c>
      <c r="E18" s="3">
        <v>15817172</v>
      </c>
      <c r="F18" s="3">
        <v>6859984</v>
      </c>
    </row>
    <row r="19" spans="1:7" x14ac:dyDescent="0.3">
      <c r="A19" s="3">
        <v>50000</v>
      </c>
      <c r="B19" s="3">
        <v>328410</v>
      </c>
      <c r="C19" s="3">
        <v>21648988</v>
      </c>
      <c r="D19" s="3">
        <v>235171</v>
      </c>
      <c r="E19" s="3">
        <v>8646137</v>
      </c>
      <c r="F19" s="3">
        <v>6733559</v>
      </c>
    </row>
    <row r="20" spans="1:7" x14ac:dyDescent="0.3">
      <c r="A20" s="3">
        <v>100000</v>
      </c>
      <c r="B20" s="3">
        <v>63605</v>
      </c>
      <c r="C20" s="3">
        <v>8345663</v>
      </c>
      <c r="D20" s="3">
        <v>46504</v>
      </c>
      <c r="E20" s="3">
        <v>2542362</v>
      </c>
      <c r="F20" s="3">
        <v>3282211</v>
      </c>
    </row>
    <row r="21" spans="1:7" x14ac:dyDescent="0.3">
      <c r="A21" s="3">
        <v>200000</v>
      </c>
      <c r="B21" s="3">
        <v>14786</v>
      </c>
      <c r="C21" s="3">
        <v>4247471</v>
      </c>
      <c r="D21" s="3">
        <v>10839</v>
      </c>
      <c r="E21" s="3">
        <v>739007</v>
      </c>
      <c r="F21" s="3">
        <v>1856887</v>
      </c>
    </row>
    <row r="22" spans="1:7" x14ac:dyDescent="0.3">
      <c r="A22" s="3">
        <v>500000</v>
      </c>
      <c r="B22" s="3">
        <v>2509</v>
      </c>
      <c r="C22" s="3">
        <v>1682453</v>
      </c>
      <c r="D22" s="3">
        <v>1892</v>
      </c>
      <c r="E22" s="3">
        <v>146875</v>
      </c>
      <c r="F22" s="3">
        <v>757859</v>
      </c>
    </row>
    <row r="23" spans="1:7" x14ac:dyDescent="0.3">
      <c r="A23" s="3">
        <v>1000000</v>
      </c>
      <c r="B23" s="3">
        <v>1211</v>
      </c>
      <c r="C23" s="3">
        <v>2624311</v>
      </c>
      <c r="D23" s="3">
        <v>952</v>
      </c>
      <c r="E23" s="3">
        <v>86451</v>
      </c>
      <c r="F23" s="3">
        <v>1176674</v>
      </c>
    </row>
    <row r="24" spans="1:7" x14ac:dyDescent="0.3">
      <c r="A24" s="3">
        <v>-999</v>
      </c>
      <c r="B24" s="3">
        <f>SUM(B2:B23)</f>
        <v>75834388</v>
      </c>
      <c r="C24" s="3">
        <f>SUM(C2:C23)</f>
        <v>603546080</v>
      </c>
      <c r="D24" s="3">
        <f>SUM(D2:D23)</f>
        <v>67561767</v>
      </c>
      <c r="E24" s="3">
        <f>SUM(E2:E23)</f>
        <v>496902599</v>
      </c>
      <c r="F24" s="3">
        <f>SUM(F2:F23)</f>
        <v>86568216</v>
      </c>
      <c r="G24" s="1" t="s">
        <v>12</v>
      </c>
    </row>
    <row r="25" spans="1:7" x14ac:dyDescent="0.3">
      <c r="A25" s="3">
        <v>-999</v>
      </c>
      <c r="B25" s="3">
        <v>75834388</v>
      </c>
      <c r="C25" s="3">
        <v>603546080</v>
      </c>
      <c r="D25" s="3">
        <f>67855186-293419</f>
        <v>67561767</v>
      </c>
      <c r="E25" s="3">
        <f>498864696-1962098</f>
        <v>496902598</v>
      </c>
      <c r="F25" s="3">
        <v>86568215</v>
      </c>
      <c r="G25" s="1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Alexis Akira Toda</cp:lastModifiedBy>
  <dcterms:created xsi:type="dcterms:W3CDTF">2021-06-29T14:24:57Z</dcterms:created>
  <dcterms:modified xsi:type="dcterms:W3CDTF">2022-05-16T20:55:21Z</dcterms:modified>
</cp:coreProperties>
</file>