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ro\Downloads\"/>
    </mc:Choice>
  </mc:AlternateContent>
  <xr:revisionPtr revIDLastSave="0" documentId="8_{1B42B04C-BCA3-4B69-8FA6-4D91235076C7}" xr6:coauthVersionLast="47" xr6:coauthVersionMax="47" xr10:uidLastSave="{00000000-0000-0000-0000-000000000000}"/>
  <bookViews>
    <workbookView xWindow="-108" yWindow="-108" windowWidth="23256" windowHeight="12456" firstSheet="2" xr2:uid="{6A0D054A-EA90-43D3-9946-5E896568E0A7}"/>
  </bookViews>
  <sheets>
    <sheet name="EXISTENCIA TOTAL" sheetId="1" r:id="rId1"/>
    <sheet name="ALMACEN" sheetId="2" r:id="rId2"/>
    <sheet name="SELF" sheetId="4" r:id="rId3"/>
    <sheet name="ShowRoom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4" i="1" l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I223" i="1"/>
  <c r="J223" i="1"/>
  <c r="H223" i="1"/>
  <c r="G223" i="1"/>
  <c r="F223" i="1"/>
  <c r="E223" i="1"/>
  <c r="D223" i="1"/>
  <c r="D222" i="1"/>
  <c r="E222" i="1"/>
  <c r="F222" i="1"/>
  <c r="G222" i="1"/>
  <c r="H222" i="1"/>
  <c r="I222" i="1"/>
  <c r="J222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D174" i="1"/>
  <c r="E174" i="1"/>
  <c r="F174" i="1"/>
  <c r="G174" i="1"/>
  <c r="H174" i="1"/>
  <c r="I174" i="1"/>
  <c r="J174" i="1"/>
  <c r="D173" i="1"/>
  <c r="E173" i="1"/>
  <c r="F173" i="1"/>
  <c r="G173" i="1"/>
  <c r="H173" i="1"/>
  <c r="I173" i="1"/>
  <c r="J173" i="1"/>
  <c r="D172" i="1"/>
  <c r="E172" i="1"/>
  <c r="F172" i="1"/>
  <c r="G172" i="1"/>
  <c r="H172" i="1"/>
  <c r="I172" i="1"/>
  <c r="J172" i="1"/>
  <c r="I2" i="1"/>
  <c r="J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1" i="1"/>
  <c r="J11" i="1"/>
  <c r="I15" i="1"/>
  <c r="J15" i="1"/>
  <c r="I16" i="1"/>
  <c r="J16" i="1"/>
  <c r="I54" i="1"/>
  <c r="J54" i="1"/>
  <c r="I171" i="1"/>
  <c r="J171" i="1"/>
  <c r="H171" i="1"/>
  <c r="G171" i="1"/>
  <c r="F171" i="1"/>
  <c r="E171" i="1"/>
  <c r="D17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F3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D170" i="1"/>
  <c r="H170" i="1"/>
  <c r="I170" i="1"/>
  <c r="J170" i="1"/>
  <c r="D169" i="1"/>
  <c r="H169" i="1"/>
  <c r="I169" i="1"/>
  <c r="J169" i="1"/>
  <c r="D168" i="1"/>
  <c r="H168" i="1"/>
  <c r="I168" i="1"/>
  <c r="J168" i="1"/>
  <c r="D167" i="1"/>
  <c r="H167" i="1"/>
  <c r="I167" i="1"/>
  <c r="J167" i="1"/>
  <c r="D166" i="1"/>
  <c r="H166" i="1"/>
  <c r="I166" i="1"/>
  <c r="J166" i="1"/>
  <c r="D165" i="1"/>
  <c r="H165" i="1"/>
  <c r="I165" i="1"/>
  <c r="J16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H2" i="1"/>
  <c r="I10" i="1"/>
  <c r="J10" i="1"/>
  <c r="I12" i="1"/>
  <c r="J12" i="1"/>
  <c r="I13" i="1"/>
  <c r="J13" i="1"/>
  <c r="I14" i="1"/>
  <c r="J14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</calcChain>
</file>

<file path=xl/sharedStrings.xml><?xml version="1.0" encoding="utf-8"?>
<sst xmlns="http://schemas.openxmlformats.org/spreadsheetml/2006/main" count="1666" uniqueCount="766">
  <si>
    <t>EAN</t>
  </si>
  <si>
    <t>descrpcion_es</t>
  </si>
  <si>
    <t>id_familia_producto</t>
  </si>
  <si>
    <t>en_showroom</t>
  </si>
  <si>
    <t>rack</t>
  </si>
  <si>
    <t>modulo</t>
  </si>
  <si>
    <t>fila</t>
  </si>
  <si>
    <t>en_almacen</t>
  </si>
  <si>
    <t>en_self</t>
  </si>
  <si>
    <t>Ubicacion</t>
  </si>
  <si>
    <t>AZULEJO JANISE 25X40 BLANCO MATE</t>
  </si>
  <si>
    <t>AZULEJO PLAIN CATANZARO DECOR 20X60</t>
  </si>
  <si>
    <t>AZULEJO MARTIA 20X60 MOSAICO AZUL</t>
  </si>
  <si>
    <t>AZULEJO BLANCO MATE 20X20</t>
  </si>
  <si>
    <t>AZULEJO ALEXANDRINA DECOR 25X40</t>
  </si>
  <si>
    <t>AZULEJO MARTIA 20X60 MOSAICO GRIS</t>
  </si>
  <si>
    <t>AZULEJO PLAIN BLANCO BRILLANTE 20X60</t>
  </si>
  <si>
    <t>AZULEJO BLANCO BRILLO 20X20</t>
  </si>
  <si>
    <t>AZULEJO BL ALEXANDRINA 25X40</t>
  </si>
  <si>
    <t>AZULEJO PLAIN CATANZARO 20X60</t>
  </si>
  <si>
    <t>AZULEJO CRIZI BLANCO MATE 30X60</t>
  </si>
  <si>
    <t>AZULEJO PLAIN MATE 20X60</t>
  </si>
  <si>
    <t>AZULEJO POLAR RELEVAR MATE 30X90</t>
  </si>
  <si>
    <t>AZULEJO PEROUSO 30X60 DECOR</t>
  </si>
  <si>
    <t>AZULEJO BLANCO BRILLO 30X60</t>
  </si>
  <si>
    <t>AZULEJO POLAR MATE 30X90</t>
  </si>
  <si>
    <t>AZULEJO PEROUSO 30X60</t>
  </si>
  <si>
    <t>AZULEJO TREINTE 10X20 BLANCO</t>
  </si>
  <si>
    <t>AZULEJO BLANCO BRILLO 30X90</t>
  </si>
  <si>
    <t>AZULEJO SHADED SLATE 30X60 ANTRACITA DECOR</t>
  </si>
  <si>
    <t>AZULEJO SHADED SLATE 30X60 GRIS DECOR</t>
  </si>
  <si>
    <t>AZULEJO SOPELANA LIGHT 30X60</t>
  </si>
  <si>
    <t>AZULEJO ZALIE NATURAL 30X90</t>
  </si>
  <si>
    <t>AZULEJO PAMELIA 30X90 EFECTO TEXTIL MULTICOL</t>
  </si>
  <si>
    <t>AZULEJO SOPELANA CEMENT 30X60</t>
  </si>
  <si>
    <t>AZULEJO OCTAVIO 30X90 MADERA NATURAL</t>
  </si>
  <si>
    <t>AZULEJO PABLO 30X90 BEIGE PIEDRA</t>
  </si>
  <si>
    <t>AZULEJO LEÑO GRIS 30X60</t>
  </si>
  <si>
    <t>AZULEJO CHALKY 20X60</t>
  </si>
  <si>
    <t>AZULEJO MAVERICKS GRIS 30X90</t>
  </si>
  <si>
    <t>AZULEJO LOCK DECOR LIGHT 30X90</t>
  </si>
  <si>
    <t>AZULEJO METAL DECOR 20X60</t>
  </si>
  <si>
    <t>AZULEJO TRAVERTINA DECOR 25X40</t>
  </si>
  <si>
    <t>AZULEJO ELY HOJAS 30X90</t>
  </si>
  <si>
    <t>AZULEJO METAL 20X60</t>
  </si>
  <si>
    <t>AZULEJO TRAVERTINA BEIGE 25X40</t>
  </si>
  <si>
    <t>AZULEJO ELY GRIS 30X90</t>
  </si>
  <si>
    <t>AZULEJO PANTIN GRIS 30X60</t>
  </si>
  <si>
    <t>AZULEJO PANTIN MUD 30X60</t>
  </si>
  <si>
    <t>AZULEJO KOFRAGE GRIS 20X60</t>
  </si>
  <si>
    <t>AZULEJO TEXTILE DECOR 20X60</t>
  </si>
  <si>
    <t>AZULEJO BAYAZ GRIS MOSAIC 25X50</t>
  </si>
  <si>
    <t>AZULEJO BAYAZ BEIGE MOSAIC 25X50</t>
  </si>
  <si>
    <t>AZULEJO TEXTILE 20X60</t>
  </si>
  <si>
    <t>AZULEJO BAYAZ GRIS MATE 25X50</t>
  </si>
  <si>
    <t>AZULEJO BAYAZ BEIGE MATE 25X50</t>
  </si>
  <si>
    <t>AZULEJO KONKRETE DECOR 20X60</t>
  </si>
  <si>
    <t>AZULEJO KONKRETE MULTICOLOR 20X60</t>
  </si>
  <si>
    <t>AZULEJO CALISTE GRIS 25X40</t>
  </si>
  <si>
    <t>AZULEJO KONKRETE MURETO GRIS 20X60</t>
  </si>
  <si>
    <t>AZULEJO KONKRETE MURETO MARFIL 20X60</t>
  </si>
  <si>
    <t>AZULEJO CALISTE DECOR 25X40</t>
  </si>
  <si>
    <t>AZULEJO KONKRETE GRIS 20X60</t>
  </si>
  <si>
    <t>AZULEJO KONKRETE MARFIL 20X60</t>
  </si>
  <si>
    <t>AZULEJO CALISTE GRIS CLARO 25X40</t>
  </si>
  <si>
    <t>AZULEJO LEAH CREMA 30X90</t>
  </si>
  <si>
    <t>AZULEJO SALINAS GOLD 30X60</t>
  </si>
  <si>
    <t>AZULEJO PALMAR BLANCO RECT 30X60</t>
  </si>
  <si>
    <t>AZULEJO LEAH AZUL 30X90</t>
  </si>
  <si>
    <t>AZULEJO LEAH DECOR BRILLO 30X90</t>
  </si>
  <si>
    <t>AZULEJO HARMONY AZUL 30X60</t>
  </si>
  <si>
    <t>AZULEJO LEAH MATE 30X90</t>
  </si>
  <si>
    <t>AZULEJO LEAH BRILLO 30X90</t>
  </si>
  <si>
    <t>AZULEJO MINERVA GOLD BRILLO 30X90</t>
  </si>
  <si>
    <t>AZULEJO ELEGANCE 20X60 CAPUCCINO</t>
  </si>
  <si>
    <t>AZULEJO ZALIE GRIS 30X90</t>
  </si>
  <si>
    <t>AZULEJO HARMONY VERDE 30X60</t>
  </si>
  <si>
    <t>AZULEJO LIFE VERDE 30X60</t>
  </si>
  <si>
    <t>AZULEJO LIFE AZUL  30X60</t>
  </si>
  <si>
    <t>AZULEJO IDEAL DECOR BLANCO 25X40</t>
  </si>
  <si>
    <t>AZULEJO ELEGANCE 20X60 STATUARIO</t>
  </si>
  <si>
    <t>AZULEJO LIFE BLANCO 30X60</t>
  </si>
  <si>
    <t>AZULEJO IDEAL BLANCO 25X40</t>
  </si>
  <si>
    <t>AZULEJO ELEGANCE 20X60 STATUARIO DEING DEC</t>
  </si>
  <si>
    <t>AZULEJO LARI LIGHT GREY 25X40</t>
  </si>
  <si>
    <t>PAVIMENTO VINTAGE 22,5X90</t>
  </si>
  <si>
    <t>PAVIMENTO FABRE BEIGE 20.5X61.5</t>
  </si>
  <si>
    <t>PAV CARTAGO HAYA C1 23,3X120</t>
  </si>
  <si>
    <t>PAVIMENTO UCLES NATURAL 22.5X90</t>
  </si>
  <si>
    <t>PAVIMENTO BARSAN 20X60 GRIS</t>
  </si>
  <si>
    <t>PAVIMENTO NORWEGIO DARK OAK 30X60</t>
  </si>
  <si>
    <t>PAVIMENTO AMAGA BEIGE 24X88</t>
  </si>
  <si>
    <t>PAVIMENTO MADINE 45X45</t>
  </si>
  <si>
    <t>PAVIMENTO FABRE 20X60 MARRON</t>
  </si>
  <si>
    <t>PAVIMENTO NORWEGIO GRIS 30X60</t>
  </si>
  <si>
    <t>PAVIMENTO CLIZI 24X88 GRIS 8.5MM</t>
  </si>
  <si>
    <t>PAVIMENTO WOODPROJECT 20X120</t>
  </si>
  <si>
    <t>PAVIMENTO JANO ZARAUTZ C2 BLANCO 23X...</t>
  </si>
  <si>
    <t>PAVIMENTO PINE GRIS 20X80</t>
  </si>
  <si>
    <t>PAVIMENTO UCLES 22.5X90 MADERA</t>
  </si>
  <si>
    <t>PAVIMENTO JANO ZARAUTZ C2 GRIS 23X120</t>
  </si>
  <si>
    <t>PAVIMENTO PINE GREIGE 20X80.</t>
  </si>
  <si>
    <t>PAVIMENTO MÓNACO 22,5X90</t>
  </si>
  <si>
    <t>PAVIMENTO JANO ZARAUTZ C2 ROBLE 23X120</t>
  </si>
  <si>
    <t>PAVIMENTO TORAN 23 X 120 CAOBA</t>
  </si>
  <si>
    <t>PAVIMENTO ASSEN GRIS 45X45</t>
  </si>
  <si>
    <t>PAVIMENTO ZICATELA BLANCO 60X120</t>
  </si>
  <si>
    <t>PAVIMENTO TORAN 23 X 120 GRIS</t>
  </si>
  <si>
    <t>PAVIMENTO DAMIAN 45X45 GRIS</t>
  </si>
  <si>
    <t>PAVIMENTO STRUCTURED BEIGE 60X60</t>
  </si>
  <si>
    <t>PAVIMENTO TORAN 23 X 120 HAYA (REEMPLAZADO POR SELVA)</t>
  </si>
  <si>
    <t>PAVIMENTO DAMIÁN 45X45 BEIGE</t>
  </si>
  <si>
    <t>PAVIMENTO FLOATED GRIS 60X60.</t>
  </si>
  <si>
    <t>PAVIMENTO SHADED SLATE 30X60 GRIS</t>
  </si>
  <si>
    <t>PAVIMENTO BELINDA 45X45 CORAL</t>
  </si>
  <si>
    <t>PAVIMENTO ARUMA 60X60</t>
  </si>
  <si>
    <t>PAVIMENTO SHADED SLATE 30X60 ANTRACITA</t>
  </si>
  <si>
    <t>PAVIMENTO BELINDA 45X45 BEIGE</t>
  </si>
  <si>
    <t>PAVIMENTO ENORA 60X60 ANTRACITA</t>
  </si>
  <si>
    <t>PAVIMENTO NEW PORT SILVER 60X60 C2</t>
  </si>
  <si>
    <t>PAVIMENTO BELINDA 45X45 GRIS</t>
  </si>
  <si>
    <t>PAVIMENTO GOLDEN HILL SATINADO 45X45</t>
  </si>
  <si>
    <t>PAVIMENTO NISIDA SLIM 60X120</t>
  </si>
  <si>
    <t>PAVIMENTO LUDO 33X33 COTTO</t>
  </si>
  <si>
    <t>PAVIMENTO GRANADA HIDRAULICO 33X33</t>
  </si>
  <si>
    <t>PAVIMENTO SALINAS GOLD 60X120</t>
  </si>
  <si>
    <t>PAVIMENTO LUDO 33X33 ARENA</t>
  </si>
  <si>
    <t>PAVIMENTO STAR BLACK  45X45</t>
  </si>
  <si>
    <t>PAVIMENTO SALINAS GOLD 60X60</t>
  </si>
  <si>
    <t>PAVIMENTO COTTO TERRACOTTA 33X33</t>
  </si>
  <si>
    <t>PAVIMENTO FLOWER 45X45</t>
  </si>
  <si>
    <t>PLAQUETA CERVINO CREMA 32X48</t>
  </si>
  <si>
    <t>PLAQUETA TEIDE GRIS 17X52</t>
  </si>
  <si>
    <t>PLAQUETA ARAIA 20X50</t>
  </si>
  <si>
    <t>PLAQUETA CERVINO MIX 32X48</t>
  </si>
  <si>
    <t>PLAQUETA TEIDE BLANCO 17X52</t>
  </si>
  <si>
    <t>PLAQUETA ORSO 25X50 CARAVISTA</t>
  </si>
  <si>
    <t>PLAQUETA TEIDE BEIGE 17X52</t>
  </si>
  <si>
    <t>PLAQUETA FLANDES BLANCO 25X50</t>
  </si>
  <si>
    <t>PLAQUETA ORSO 25X50 BLANCO</t>
  </si>
  <si>
    <t>PLAQUETA ORSO 25X50 MARRON</t>
  </si>
  <si>
    <t>PAVIMENTO ADOVERY TAUPE 23X120</t>
  </si>
  <si>
    <t>PAVIMENTO RODILES PEARL 20X75 C3</t>
  </si>
  <si>
    <t>PLAQUETA ORSO 25X50 PIZARRA</t>
  </si>
  <si>
    <t>PAVIMENTO ADOVERY WENGUE 23X120</t>
  </si>
  <si>
    <t>PAVIMENTO RODILES NUT 20X75 C3</t>
  </si>
  <si>
    <t>PLAQUETA DANY 25X40 BEIGE</t>
  </si>
  <si>
    <t>PAVIMENTO BROOWN 23X120</t>
  </si>
  <si>
    <t>PAVIMENTO RODILES CREAM 20X75 C3</t>
  </si>
  <si>
    <t>PAVIMENTO TUMBLED CREMA MULTIFORMATO</t>
  </si>
  <si>
    <t>PAVIMENTO MESSINA 45X45</t>
  </si>
  <si>
    <t>PAVIMENTO C3 ASPEN BLUE 30X60</t>
  </si>
  <si>
    <t>PAVIMENTO SOMO GRIS 20X75 C2</t>
  </si>
  <si>
    <t>PAVIMENTO ASPEN BEIGE 30X60</t>
  </si>
  <si>
    <t>PAVIMENTO VOLFY 30X60 GRIS</t>
  </si>
  <si>
    <t>PAVIMENTO CONCORDE HAYA EXT MATE 30...</t>
  </si>
  <si>
    <t>PAVIMENTO ASPEN TIERRA 30X60</t>
  </si>
  <si>
    <t>PAVIMENTO VOLFY 30X60 BEIGE</t>
  </si>
  <si>
    <t>PAVIMENTO CEDEIRA NEGRO 33,3X33,3</t>
  </si>
  <si>
    <t>PAVIMENTO HARAD COTTO MATE 45X45</t>
  </si>
  <si>
    <t>PAVIMENTO TARIFA COTTO 33X33 C3</t>
  </si>
  <si>
    <t>PAVIMENTO CEDEIRA BLANCO 33,3X33,3</t>
  </si>
  <si>
    <t>PAVIMENTO CARYO SALIDA 33X33 MARRÓN</t>
  </si>
  <si>
    <t>PAVIMENTO CAMELIO SALIDA 33X33 MARRÓN</t>
  </si>
  <si>
    <t>PAVIMENTO HARAD GREY MATE 45X45</t>
  </si>
  <si>
    <t>PAVIMENTO TARIFA OCRE 33X33 C3</t>
  </si>
  <si>
    <t>PAVIMENTO CAMELIO SALIDA 33X33 BEIGE</t>
  </si>
  <si>
    <r>
      <t>PAVIMENTO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CIMENTI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GREY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60X60</t>
    </r>
  </si>
  <si>
    <t>PAVIMENTO HARIAS 45X45 ANTRACITA</t>
  </si>
  <si>
    <t>PAVIMENTO NATURAL BLANCO 30X60</t>
  </si>
  <si>
    <r>
      <t>PAVIMENTO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CARTAGO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MIEL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C1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23,3X120</t>
    </r>
  </si>
  <si>
    <r>
      <t>PAVIMENTO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CONCORDE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NATURAL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MATE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30X60</t>
    </r>
  </si>
  <si>
    <r>
      <t>PAVIMENTO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CERAMICO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FOREST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ROBLE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19X57</t>
    </r>
  </si>
  <si>
    <t>PAVIMENTO NATURAL ANTRACITA 30X60</t>
  </si>
  <si>
    <t>PAVIMENTO LIMO GRIS 45X45</t>
  </si>
  <si>
    <t>PAVIMENTO COLTON HAYA 120X23</t>
  </si>
  <si>
    <t xml:space="preserve">PAVIMENTO PANTIN GRIS 60X60 </t>
  </si>
  <si>
    <t xml:space="preserve">PAVIMENTO PANTIN MARENGO 60X60 </t>
  </si>
  <si>
    <t xml:space="preserve">PAVIMENTO PANTIN MUD 60X60 </t>
  </si>
  <si>
    <t>PAVIMENTO TRAVERTINO MULTIFORMATO</t>
  </si>
  <si>
    <t xml:space="preserve"> PAVIMENTO MONACO 22,5X90</t>
  </si>
  <si>
    <t>PAVIMENTO TRAVERTINO 45X45</t>
  </si>
  <si>
    <t>PAVIMENTO SHADED SLATED 30X60 BEIGE</t>
  </si>
  <si>
    <t>SUELO LAMINADO DONCASTER GRIS AC4 8MM 129X19</t>
  </si>
  <si>
    <t>SUELO LAMINADO DUNWICH MARR GRIS AC4 8MM 129X28</t>
  </si>
  <si>
    <t>SUELO LAMINADO MALTON GRIS AC6 10MM 138X19</t>
  </si>
  <si>
    <t>SUELO LAMINADO MACQUARIE AC4 7MM 138X19</t>
  </si>
  <si>
    <t>SUELO LAMINADO CRVENA AC5 8MM 128X28</t>
  </si>
  <si>
    <t>SUELO LAMINADO AC5 8MM ORBETELLO 138X19</t>
  </si>
  <si>
    <t>SUELO LAMINADO AC5 8MM HERRADURA CHELSEA 138X24</t>
  </si>
  <si>
    <t>SUELO LAMINADO AC4 8MM COOLANGATTA 129X16</t>
  </si>
  <si>
    <t>SUELO LAMINADO AC4 8MM JACO 129X19</t>
  </si>
  <si>
    <t>SUELO LAMINADO ELICIA AC5 8MM ROBLE GRIS 138X19</t>
  </si>
  <si>
    <t>SUELO LAMINADO AC5 8MM DARINDA 129X19</t>
  </si>
  <si>
    <t>SUELO LAMINADO MALTON ROBLE AC6 10MM 138X19</t>
  </si>
  <si>
    <t>SUELO LAMINADO DRICE NATURAL  RESISTENTE AGUA AC5 8MM 138x24</t>
  </si>
  <si>
    <t>SUELO LAMINADO ALBERTIN NAT. RESISTENTE AGUA AC5 8MM 128x19</t>
  </si>
  <si>
    <t>SUELO LAMINADO CAUBERT TAUPE RESISTENTE AGUA AC5 8MM 128x19</t>
  </si>
  <si>
    <t>SUELO LAMINADO DIODORE GREY RESISTENTE AGUA AC5 8MM 128x19</t>
  </si>
  <si>
    <t>SUELO LAMINADO DONCASTER BLANCO AC4 8MM 128X19</t>
  </si>
  <si>
    <t>SUELO LAMINADO FEITICEIRA NATURAL RESISTENTE AGUA AC4 8MM 128X28</t>
  </si>
  <si>
    <t>SUELO LAMINADO AC5 8MM MARACAS 138X19</t>
  </si>
  <si>
    <t>SUELO LAMINADO LEDBURY AC5 8 MM 128X28</t>
  </si>
  <si>
    <t>SUELO LAMINADO ELICIA AC5 8MM ROBLE NATURAL 138X19</t>
  </si>
  <si>
    <t>SUELO LAMINADO AC5 7MM SANTA FE 138X19</t>
  </si>
  <si>
    <t>SUELO LAMINADO OPP PEIXOTO AC3 6MM 129X19</t>
  </si>
  <si>
    <t>SUELO LAMINADO AC5 7MM ALBISOLA 138X19</t>
  </si>
  <si>
    <t>SUELO LAMINADO AC4 8MM FEITICEIRA 128X28</t>
  </si>
  <si>
    <t>LAMA CLICK ADINA SPC 5MM ROBLE NATURAL 122X23</t>
  </si>
  <si>
    <t>LAMA CLICK FOLK SPC 3.2MM ROBLE NATURAL 122X15</t>
  </si>
  <si>
    <t>LAMA CLICK HARMONIA SPC 5,5 MM ROBLE NORDICO 122X18</t>
  </si>
  <si>
    <t>LAMA CLICK ELIZA SPC 4MM RAYAS MULTIPLES 122X15</t>
  </si>
  <si>
    <t>LAMA CLICK HARMONIA SPC 5,5 MM ROBLE VINTAGE 122X18</t>
  </si>
  <si>
    <t>LAMA CLICK HARMONIA SPC 5,5 MM ROBLE</t>
  </si>
  <si>
    <t>LAMA CLICK ELIZA SPC 4MM ROBLE GRIS MARRON 122X15</t>
  </si>
  <si>
    <t>LAMA CLICK HARMONIA SPC 5,5 MM ROBLE BLANCO 122X18</t>
  </si>
  <si>
    <t>LAMA CLICK HARMONIA SPC 5,5 MM ROBLE GRIS 122X18</t>
  </si>
  <si>
    <t>LOSETA CLICK ELIZA 4MM MOSAICO 30X60</t>
  </si>
  <si>
    <t>LOSETA CLICK FOLK GRIS 3.2MM 30X60</t>
  </si>
  <si>
    <t>LAMA CLICK ELIZA 4MM ROBLE GRIS CLARO 122X15</t>
  </si>
  <si>
    <t>LOSETA CLICK ELIZA 4MM GRIS CLARO 30X60</t>
  </si>
  <si>
    <t>LOSETA PVC AUTOADHESIVO PIZARRA 1.2MM 30X30</t>
  </si>
  <si>
    <t>LOSETA PVC AUTOADHESIVO GRIS CLARO 1.2MM 30X30</t>
  </si>
  <si>
    <t>LAMA PVC AUTOADHESIVO ROBLE RUSTICO 1.8MM 91X15</t>
  </si>
  <si>
    <t>LAMA PVC AUTOADHESIVO ROBLE OSCURO POPROCK 2MM 91X15</t>
  </si>
  <si>
    <t>LAMA PVC AUTOADHESIVO ROBLE MIEL POPROCK 2MM 91X15</t>
  </si>
  <si>
    <t>LAMA PVC AUTOADHESIVO ROBLE BLANCO POPROCK 2MM 91X15</t>
  </si>
  <si>
    <t>LOSETA PVC AUTOADHESIVO MULTI COLOR POPROCK 2MM 30X60</t>
  </si>
  <si>
    <t>LOSETA PVC AUTOADHESICO PIEDRA POPROCK 2MM 30X60</t>
  </si>
  <si>
    <t>LOSETA PVC AUTOADHESICO GRIS OSCURO POPROCK 2MM 30X60</t>
  </si>
  <si>
    <t>SUELO LAMINADO AC4 PINO GRIS 7MM ROCCAPINA 138X19</t>
  </si>
  <si>
    <t>PAVIMENTO SELVA 23 X 120 HAYA</t>
  </si>
  <si>
    <t>RODAPIE COTTO TERRACOTA 7.5X30</t>
  </si>
  <si>
    <t>ROAPIE DAMIAN 7.45X45 GRIS</t>
  </si>
  <si>
    <t>RODAPIE CIMENTI GREY 8X60 1UND</t>
  </si>
  <si>
    <t>RODAPIE CHELSEA GRIS 7.5X45 4 PZ</t>
  </si>
  <si>
    <t>RODAPIE G. GOLDEN HILL 7.5X45X6UDS</t>
  </si>
  <si>
    <t>RODAPIE NISIDA SLIM 8X60 6UND</t>
  </si>
  <si>
    <t>RODAPIE SALINAS GOLD 8X60 4UND</t>
  </si>
  <si>
    <t>RODAPIE ZICATELA BLANCO 8X60 4UND</t>
  </si>
  <si>
    <t>RODAPIE LIMO 7.5X45 5UND</t>
  </si>
  <si>
    <t>RODAPIE NATURAL BLANCO 8X60</t>
  </si>
  <si>
    <t>RODAPIE NATURAL ANTRACITA 8X60</t>
  </si>
  <si>
    <t>RODAPIE BARSAN 10X60 GRIS (6u)</t>
  </si>
  <si>
    <t>RODAPIE UCLES GRIS 8X45 5UDS</t>
  </si>
  <si>
    <t>RODAPIE MADINE 8X45</t>
  </si>
  <si>
    <t>RODAPIECONCORDE NATURAL MATE 7.5X60-6 UDS</t>
  </si>
  <si>
    <t>RODAPIE AMAGA BEIGE MATE 8X60 4PZ</t>
  </si>
  <si>
    <t>RODAPIE UCLES NATURAL 8X45 5UDS</t>
  </si>
  <si>
    <t>RODAPIE COLTON HAYA MATE 7,3X60 6PZ</t>
  </si>
  <si>
    <t>RODAPIE CARTAGO HAYA 8X60 4 UND</t>
  </si>
  <si>
    <t>RODAPIE CARTAGO MIEL 8X60 4 UND</t>
  </si>
  <si>
    <t>RODAPIE SELVA CAOBA MATE 7,5X60-6UDS</t>
  </si>
  <si>
    <t>RODAPIE ASPEN TIERRA 7,5X60 5U</t>
  </si>
  <si>
    <t>RODAPIE ASPEN BLUE 7,5X60 5UND</t>
  </si>
  <si>
    <t>RODAPIE NORWEGIO GRIS 7,5X30</t>
  </si>
  <si>
    <t>RODAPIE ZARAUTZ GRIS 8X60 4UND</t>
  </si>
  <si>
    <t>RODAPIE ZARAUTZ ROBLE 8X60 4UND</t>
  </si>
  <si>
    <t>RODAPIE ZARAUTZ BLANCO 8X60 4UND</t>
  </si>
  <si>
    <t>RODAPIE CLIZI GRIS 8X60 1UND</t>
  </si>
  <si>
    <t>RODAPIE MONACO 8X45 (5UDS)</t>
  </si>
  <si>
    <t>RODAPIE FABRE 8X60 MARRON (6u)</t>
  </si>
  <si>
    <t>RODAPIE WOODPROJECT 8X60</t>
  </si>
  <si>
    <t>RODAPIE SELVA HAYA MATE 7,5X60-6UDS</t>
  </si>
  <si>
    <t>RODAPIE SELVA GRIS MATE 7,5X60-6UDS</t>
  </si>
  <si>
    <t>RODAPIE DAMIAN 7.45X45 BEIGE</t>
  </si>
  <si>
    <t>RODAPIE PLAIN WHITE 8X60</t>
  </si>
  <si>
    <t>RODAPIE PANTIN MUD 8X60 4UND</t>
  </si>
  <si>
    <t>RODAPIE STRUCTURED BG 8X60</t>
  </si>
  <si>
    <t>RODAPIE ASSEN GREY MATE 7.5X45 6UD</t>
  </si>
  <si>
    <t>RODAPIE PANTIN GRIS 8X60 4UND</t>
  </si>
  <si>
    <t>RODAPIE PANTIN MARENGO 8X60 4UND</t>
  </si>
  <si>
    <t>RODAPIE ENORA ANTRACITA 9X60.8 4UND</t>
  </si>
  <si>
    <t>RODAPIE CHELSEA CORAL 7.5X45 4 PZ</t>
  </si>
  <si>
    <t>RODAPIE BELINDA BEIGE 7,5X45 4UND</t>
  </si>
  <si>
    <t>RODAPIE TRAVERTINA LIGHT BEIGE 8X45 6UND</t>
  </si>
  <si>
    <t>ROD SHADED SLATE 8X60 BEIGE</t>
  </si>
  <si>
    <t>ROD SHADED SLATE 8X60 GRIS</t>
  </si>
  <si>
    <t>RODAPIE NEW PORT SILVER 8X60 4UND</t>
  </si>
  <si>
    <t>RODAPIE HARIS 8X60</t>
  </si>
  <si>
    <t>RODAPIE HARIAS ANTRACITA 7.5X45 1UND</t>
  </si>
  <si>
    <t>RODAPIE SHADED SLATE 8X60 ANTRACITA</t>
  </si>
  <si>
    <t>RODAPIE ASPEN BEIGE 7,5 X60 5PZ</t>
  </si>
  <si>
    <t>RODAPIE ARAS TERRA 8X33 4 U</t>
  </si>
  <si>
    <t xml:space="preserve">RODAPIE ARAS COTTO 8X33 4 U </t>
  </si>
  <si>
    <t>ubicacion</t>
  </si>
  <si>
    <t>AZULEJO PLAIN  BLANCO BRILLANTE 20X60</t>
  </si>
  <si>
    <t>28-13-101</t>
  </si>
  <si>
    <t>28-13-103</t>
  </si>
  <si>
    <t>28-13-201</t>
  </si>
  <si>
    <t>28-13-202</t>
  </si>
  <si>
    <t>28-13-203</t>
  </si>
  <si>
    <t>28-13-301</t>
  </si>
  <si>
    <t>28-13-302</t>
  </si>
  <si>
    <t>28-13-303</t>
  </si>
  <si>
    <t>AZULEJO PEORUSO 30X60 DECOR</t>
  </si>
  <si>
    <t>28-13-401</t>
  </si>
  <si>
    <t>28-13-402</t>
  </si>
  <si>
    <t>28-13-403</t>
  </si>
  <si>
    <t>AZ BAYAZ GRIS MOSAIC 25X50</t>
  </si>
  <si>
    <t>28-12-101</t>
  </si>
  <si>
    <t>28-12-102</t>
  </si>
  <si>
    <t>28-12-103</t>
  </si>
  <si>
    <t>28-12-201</t>
  </si>
  <si>
    <t>28-12-202</t>
  </si>
  <si>
    <t>28-12-203</t>
  </si>
  <si>
    <t>28-12-301</t>
  </si>
  <si>
    <t>28-12-303</t>
  </si>
  <si>
    <t>28-12-401</t>
  </si>
  <si>
    <t>28-12-402</t>
  </si>
  <si>
    <t>AZ BAYAZ GRIS MATE 25X50</t>
  </si>
  <si>
    <t>28-12-403</t>
  </si>
  <si>
    <t>28-11-101</t>
  </si>
  <si>
    <t>28-11-102</t>
  </si>
  <si>
    <t>28-11-103</t>
  </si>
  <si>
    <t>28-11-201</t>
  </si>
  <si>
    <t>28-11-202</t>
  </si>
  <si>
    <t>AZULEJO LIFE AZUL 30X60</t>
  </si>
  <si>
    <t>28-11-203</t>
  </si>
  <si>
    <t>28-11-301</t>
  </si>
  <si>
    <t>AZ IDEAL DECOR BLANCO 25X40</t>
  </si>
  <si>
    <t>28-11-302</t>
  </si>
  <si>
    <t>28-11-303</t>
  </si>
  <si>
    <t>28-11-401</t>
  </si>
  <si>
    <t>28-11-402</t>
  </si>
  <si>
    <t>28-11-403</t>
  </si>
  <si>
    <t>28-10-102</t>
  </si>
  <si>
    <t>28-10-103</t>
  </si>
  <si>
    <t>28-10-201</t>
  </si>
  <si>
    <t>28-10-202</t>
  </si>
  <si>
    <t>28-10-203</t>
  </si>
  <si>
    <t>AZ SHADED SLATE 30X60 GRIS DECOR</t>
  </si>
  <si>
    <t>28-10-301</t>
  </si>
  <si>
    <t>28-10-302</t>
  </si>
  <si>
    <t>28-10-303</t>
  </si>
  <si>
    <t>28-10-401</t>
  </si>
  <si>
    <t>28-10-402</t>
  </si>
  <si>
    <t>28-10-403</t>
  </si>
  <si>
    <t>28-09-101</t>
  </si>
  <si>
    <t>28-09-102</t>
  </si>
  <si>
    <t>28-09-103</t>
  </si>
  <si>
    <t>28-09-201</t>
  </si>
  <si>
    <t>28-09-302</t>
  </si>
  <si>
    <t>28-09-301</t>
  </si>
  <si>
    <t>28-09-203</t>
  </si>
  <si>
    <t>28-09-303</t>
  </si>
  <si>
    <t>28-09-401</t>
  </si>
  <si>
    <t>PAVIMENTO CONCORDE HAYA EXT MATE 30X60</t>
  </si>
  <si>
    <t>28-05-203</t>
  </si>
  <si>
    <t>PAV ADOVERY TAUPE 23X120</t>
  </si>
  <si>
    <t>28-09-402</t>
  </si>
  <si>
    <t>PAV. CAMELIO SALIDA 33X33 MARRÓN</t>
  </si>
  <si>
    <t>28-08-201</t>
  </si>
  <si>
    <t>PAV HARAD GREY MATE 45X45</t>
  </si>
  <si>
    <t>28-08-102</t>
  </si>
  <si>
    <t>PAV CEDEIRA NEGRO 33,3X33,3</t>
  </si>
  <si>
    <t>28-08-202</t>
  </si>
  <si>
    <t>28-08-301</t>
  </si>
  <si>
    <t>28-08-302</t>
  </si>
  <si>
    <t>28-08-303</t>
  </si>
  <si>
    <t>28-06-101</t>
  </si>
  <si>
    <t>28-06-102</t>
  </si>
  <si>
    <t>PAVIMENTO STAR BLACK 45X45</t>
  </si>
  <si>
    <t>28-06-103</t>
  </si>
  <si>
    <t>PAVIMENTO COLTON HAYA MATE 23X120</t>
  </si>
  <si>
    <t>28-06-202</t>
  </si>
  <si>
    <t>PAVIMENTO JANO ZARAUTZ C2 BLANCO 23X120</t>
  </si>
  <si>
    <t>28-06-301</t>
  </si>
  <si>
    <t>28-06-302</t>
  </si>
  <si>
    <t>28-06-303</t>
  </si>
  <si>
    <t>28-06-401</t>
  </si>
  <si>
    <t>28-06-402</t>
  </si>
  <si>
    <t>28-06-403</t>
  </si>
  <si>
    <t>28-05-101</t>
  </si>
  <si>
    <t>28-05-102</t>
  </si>
  <si>
    <t>28-05-103</t>
  </si>
  <si>
    <t>28-05-201</t>
  </si>
  <si>
    <t>28-05-202</t>
  </si>
  <si>
    <t>PAV NATURAL BLANCO 30X60</t>
  </si>
  <si>
    <t>28-05-303</t>
  </si>
  <si>
    <t>28-05-301</t>
  </si>
  <si>
    <t>28-05-302</t>
  </si>
  <si>
    <t>28-05-403</t>
  </si>
  <si>
    <t>28-05-401</t>
  </si>
  <si>
    <t>PAVIMENTO. DAMIÁN 45X45 BEIGE</t>
  </si>
  <si>
    <t>28-05-402</t>
  </si>
  <si>
    <t>PAVIMENTO PANTIN GRIS 60X60 C2</t>
  </si>
  <si>
    <t>28-04-401</t>
  </si>
  <si>
    <t>PAVIMENTO PANTIN MARENGO 60X60 C2</t>
  </si>
  <si>
    <t>28-04-402</t>
  </si>
  <si>
    <t>PAVIMENTO PANTIN MUD 60X60 C2</t>
  </si>
  <si>
    <t>28-04-403</t>
  </si>
  <si>
    <t>28-08-101</t>
  </si>
  <si>
    <t>28-09-202</t>
  </si>
  <si>
    <t>28-13-102</t>
  </si>
  <si>
    <t>28-08-203</t>
  </si>
  <si>
    <t>28-09-403</t>
  </si>
  <si>
    <t>28-10-101</t>
  </si>
  <si>
    <t>28-12-302</t>
  </si>
  <si>
    <t>28-08-401</t>
  </si>
  <si>
    <t>28-08-103</t>
  </si>
  <si>
    <t>28-04-103</t>
  </si>
  <si>
    <t>28-08-402</t>
  </si>
  <si>
    <t>28-04-102</t>
  </si>
  <si>
    <t>28-04-101</t>
  </si>
  <si>
    <t>28-04-203</t>
  </si>
  <si>
    <t>28-06-201</t>
  </si>
  <si>
    <t>28-06-203</t>
  </si>
  <si>
    <t>28-04-202</t>
  </si>
  <si>
    <t>28-04-302</t>
  </si>
  <si>
    <t>28-04-301</t>
  </si>
  <si>
    <t>28-04-201</t>
  </si>
  <si>
    <t>28-04-303</t>
  </si>
  <si>
    <t>28-08-403</t>
  </si>
  <si>
    <t>28-03-101</t>
  </si>
  <si>
    <t>28-03-102</t>
  </si>
  <si>
    <t>28-03-103</t>
  </si>
  <si>
    <t>28-03-201</t>
  </si>
  <si>
    <t>28-03-202</t>
  </si>
  <si>
    <t>28-03-203</t>
  </si>
  <si>
    <t>28-03-301</t>
  </si>
  <si>
    <t>28-03-302</t>
  </si>
  <si>
    <t>28-03-303</t>
  </si>
  <si>
    <t>28-03-401</t>
  </si>
  <si>
    <t>28-03-402</t>
  </si>
  <si>
    <t>28-03-403</t>
  </si>
  <si>
    <t>28-02-202</t>
  </si>
  <si>
    <t>28-02-301</t>
  </si>
  <si>
    <t>28-02-302</t>
  </si>
  <si>
    <t>28-02-303</t>
  </si>
  <si>
    <t>28-02-401</t>
  </si>
  <si>
    <t>28-02-402</t>
  </si>
  <si>
    <t>28-02-403</t>
  </si>
  <si>
    <t>28-01-202</t>
  </si>
  <si>
    <t>28-01-301</t>
  </si>
  <si>
    <t>28-01-302</t>
  </si>
  <si>
    <t>28-01-303</t>
  </si>
  <si>
    <t>28-01-401</t>
  </si>
  <si>
    <t>28-01-402</t>
  </si>
  <si>
    <t>28-01-403</t>
  </si>
  <si>
    <t>28-01-501</t>
  </si>
  <si>
    <t>28-01-502</t>
  </si>
  <si>
    <t>28-01-503</t>
  </si>
  <si>
    <t>28-01-601</t>
  </si>
  <si>
    <t>28-01-602</t>
  </si>
  <si>
    <t>28-01-603</t>
  </si>
  <si>
    <t>28-01-103</t>
  </si>
  <si>
    <t>28-02-203</t>
  </si>
  <si>
    <t>28-02-101</t>
  </si>
  <si>
    <t>28-02-103</t>
  </si>
  <si>
    <t>28-02-102</t>
  </si>
  <si>
    <t>28-02-201</t>
  </si>
  <si>
    <t>28-01-101</t>
  </si>
  <si>
    <t>28-01-102</t>
  </si>
  <si>
    <t>AZ. OCTAVIO 30X90 MADERA NATURAL</t>
  </si>
  <si>
    <t>26-05-102</t>
  </si>
  <si>
    <t>AZ. PABLO 30X90 BEIGE PIEDRA</t>
  </si>
  <si>
    <t>26-02-101</t>
  </si>
  <si>
    <t>26-04-101</t>
  </si>
  <si>
    <t>26-04-102</t>
  </si>
  <si>
    <t>AZ. TEXTILE 20X60</t>
  </si>
  <si>
    <t>26-04-103</t>
  </si>
  <si>
    <t>26-03-101</t>
  </si>
  <si>
    <t>AZ MINERVA GOLD BRILLO 30X90</t>
  </si>
  <si>
    <t>26-01-101</t>
  </si>
  <si>
    <t>AZ IDEAL BLANCO 25X40</t>
  </si>
  <si>
    <t>26-03-103</t>
  </si>
  <si>
    <t>26-05-103</t>
  </si>
  <si>
    <t>26-02-102</t>
  </si>
  <si>
    <t>AZ. PEROUSO 30X60</t>
  </si>
  <si>
    <t>26-02-103</t>
  </si>
  <si>
    <t>26-03-102</t>
  </si>
  <si>
    <t>AZ.BL ALEXANDRINA 25X40</t>
  </si>
  <si>
    <t>26-01-102</t>
  </si>
  <si>
    <t>AZ. TREINTE 10X20 BLANCO</t>
  </si>
  <si>
    <t>26-01-103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</si>
  <si>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BARSAN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20X60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GRIS</t>
    </r>
  </si>
  <si>
    <t>24-14-101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</si>
  <si>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UCLES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22.5X90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MADERA</t>
    </r>
  </si>
  <si>
    <t>24-14-102</t>
  </si>
  <si>
    <r>
      <t>PAV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NORWEGIO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GRIS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</si>
  <si>
    <t>24-14-103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</si>
  <si>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UCLES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NATURAL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22.5X90</t>
    </r>
  </si>
  <si>
    <t>24-13-101</t>
  </si>
  <si>
    <r>
      <t>PAV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CARTAGO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MIEL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C1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23,3X120</t>
    </r>
  </si>
  <si>
    <t>24-13-103</t>
  </si>
  <si>
    <r>
      <t>PAV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CARTAGO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HAYA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C1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23,3X120</t>
    </r>
  </si>
  <si>
    <t>24-13-102</t>
  </si>
  <si>
    <r>
      <rPr>
        <sz val="12"/>
        <color rgb="FF000000"/>
        <rFont val="Calibri"/>
        <scheme val="minor"/>
      </rPr>
      <t>PAVIMENTO</t>
    </r>
    <r>
      <rPr>
        <sz val="11"/>
        <color rgb="FF000000"/>
        <rFont val="Times New Roman"/>
      </rPr>
      <t xml:space="preserve"> SELVA </t>
    </r>
    <r>
      <rPr>
        <sz val="11"/>
        <color rgb="FF000000"/>
        <rFont val="Calibri"/>
        <scheme val="minor"/>
      </rPr>
      <t>23</t>
    </r>
    <r>
      <rPr>
        <sz val="11"/>
        <color rgb="FF000000"/>
        <rFont val="Times New Roman"/>
      </rPr>
      <t xml:space="preserve"> </t>
    </r>
    <r>
      <rPr>
        <sz val="11"/>
        <color rgb="FF000000"/>
        <rFont val="Calibri"/>
        <scheme val="minor"/>
      </rPr>
      <t>X</t>
    </r>
    <r>
      <rPr>
        <sz val="11"/>
        <color rgb="FF000000"/>
        <rFont val="Times New Roman"/>
      </rPr>
      <t xml:space="preserve"> </t>
    </r>
    <r>
      <rPr>
        <sz val="11"/>
        <color rgb="FF000000"/>
        <rFont val="Calibri"/>
        <scheme val="minor"/>
      </rPr>
      <t>120</t>
    </r>
    <r>
      <rPr>
        <sz val="11"/>
        <color rgb="FF000000"/>
        <rFont val="Times New Roman"/>
      </rPr>
      <t xml:space="preserve"> </t>
    </r>
    <r>
      <rPr>
        <sz val="11"/>
        <color rgb="FF000000"/>
        <rFont val="Calibri"/>
        <scheme val="minor"/>
      </rPr>
      <t>HAYA</t>
    </r>
  </si>
  <si>
    <t>24-12-101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</si>
  <si>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AMAGA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BEIGE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24X88</t>
    </r>
  </si>
  <si>
    <t>24-12-102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</si>
  <si>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CERAMICO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FOREST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ROBLE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19X57</t>
    </r>
  </si>
  <si>
    <t>24-11-101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</si>
  <si>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MADINE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45X45</t>
    </r>
  </si>
  <si>
    <t>24-11-102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</si>
  <si>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COTTO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TERRACOTTA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33X33</t>
    </r>
  </si>
  <si>
    <t>24-11-103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</si>
  <si>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BELINDA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45X45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GRIS</t>
    </r>
  </si>
  <si>
    <t>24-10-101</t>
  </si>
  <si>
    <r>
      <t>G.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GOLDEN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HILL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SATINADO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45X45</t>
    </r>
  </si>
  <si>
    <t>24-10-102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</si>
  <si>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SALINAS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GOLD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60X120</t>
    </r>
  </si>
  <si>
    <t>24-10-103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</si>
  <si>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DAMIAN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45X45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GRIS</t>
    </r>
  </si>
  <si>
    <t>24-01-101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</si>
  <si>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CIMENTI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GREY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60X60</t>
    </r>
  </si>
  <si>
    <t>24-01-102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</si>
  <si>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ZICATELA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BLANCO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60X120</t>
    </r>
  </si>
  <si>
    <t>24-01-103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</si>
  <si>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LIMO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45X45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LIGHT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GREY</t>
    </r>
  </si>
  <si>
    <t>24-02-101</t>
  </si>
  <si>
    <r>
      <t>PAV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NATURAL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ANTRACITA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</si>
  <si>
    <t>24-02-102</t>
  </si>
  <si>
    <r>
      <t>PLAQUETA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DANY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25X40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BEIGE</t>
    </r>
  </si>
  <si>
    <t>26-05-101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</si>
  <si>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CARYO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SALIDA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33X33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MARRÓN</t>
    </r>
  </si>
  <si>
    <t>24-04-101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</si>
  <si>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CAMELIO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SALIDA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33X33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BEIGE</t>
    </r>
  </si>
  <si>
    <t>24-04-102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</si>
  <si>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C3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ASPEN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BLUE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</si>
  <si>
    <t>24-04-103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</si>
  <si>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ASPEN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TIERRA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</si>
  <si>
    <t>24-03-101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</si>
  <si>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VOLFY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BEIGE</t>
    </r>
  </si>
  <si>
    <t>24-03-102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</si>
  <si>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VOLFY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GRIS</t>
    </r>
  </si>
  <si>
    <t>24-03-103</t>
  </si>
  <si>
    <t>24-02-103</t>
  </si>
  <si>
    <t>24-12-103</t>
  </si>
  <si>
    <t>22-11-101</t>
  </si>
  <si>
    <t>22-11-102</t>
  </si>
  <si>
    <t>22-11-103</t>
  </si>
  <si>
    <t>22-12-101</t>
  </si>
  <si>
    <t>22-12-102</t>
  </si>
  <si>
    <t>22-12-103</t>
  </si>
  <si>
    <t>22-13-101</t>
  </si>
  <si>
    <t>22-13-102</t>
  </si>
  <si>
    <t>22-13-103</t>
  </si>
  <si>
    <t>22-14-101</t>
  </si>
  <si>
    <t>22-14-102</t>
  </si>
  <si>
    <t>22-14-103</t>
  </si>
  <si>
    <t>22-15-101</t>
  </si>
  <si>
    <t>22-15-102</t>
  </si>
  <si>
    <t>22-15-103</t>
  </si>
  <si>
    <t>24-05-101</t>
  </si>
  <si>
    <t>24-05-102</t>
  </si>
  <si>
    <t>24-05-103</t>
  </si>
  <si>
    <t>24-05-104</t>
  </si>
  <si>
    <t>24-05-105</t>
  </si>
  <si>
    <t>24-05-106</t>
  </si>
  <si>
    <t>24-05-107</t>
  </si>
  <si>
    <t>24-05-108</t>
  </si>
  <si>
    <t>24-05-109</t>
  </si>
  <si>
    <t>24-05-110</t>
  </si>
  <si>
    <t>24-05-111</t>
  </si>
  <si>
    <t>24-05-201</t>
  </si>
  <si>
    <t>24-05-202</t>
  </si>
  <si>
    <t>24-05-203</t>
  </si>
  <si>
    <t>24-05-204</t>
  </si>
  <si>
    <t>24-05-205</t>
  </si>
  <si>
    <t>24-05-206</t>
  </si>
  <si>
    <t>24-05-207</t>
  </si>
  <si>
    <t>24-05-301</t>
  </si>
  <si>
    <t>24-05-302</t>
  </si>
  <si>
    <t>24-05-303</t>
  </si>
  <si>
    <t>24-05-304</t>
  </si>
  <si>
    <t>24-05-305</t>
  </si>
  <si>
    <t>36-05-101</t>
  </si>
  <si>
    <t>36-05-102</t>
  </si>
  <si>
    <t>36-05-103</t>
  </si>
  <si>
    <t>36-05-104</t>
  </si>
  <si>
    <t>36-05-105</t>
  </si>
  <si>
    <t>36-05-106</t>
  </si>
  <si>
    <t>36-05-107</t>
  </si>
  <si>
    <t>36-05-201</t>
  </si>
  <si>
    <t>36-05-202</t>
  </si>
  <si>
    <t>36-05-203</t>
  </si>
  <si>
    <t>36-05-204</t>
  </si>
  <si>
    <t>36-05-205</t>
  </si>
  <si>
    <t>36-05-206</t>
  </si>
  <si>
    <t>36-05-301</t>
  </si>
  <si>
    <t>36-05-302</t>
  </si>
  <si>
    <t>36-05-303</t>
  </si>
  <si>
    <t>36-05-304</t>
  </si>
  <si>
    <t>36-05-305</t>
  </si>
  <si>
    <t>36-05-306</t>
  </si>
  <si>
    <t>36-05-307</t>
  </si>
  <si>
    <t>36-05-308</t>
  </si>
  <si>
    <t>36-05-401</t>
  </si>
  <si>
    <t>36-05-402</t>
  </si>
  <si>
    <t>36-05-403</t>
  </si>
  <si>
    <t>36-05-404</t>
  </si>
  <si>
    <t>36-05-405</t>
  </si>
  <si>
    <t>36-05-406</t>
  </si>
  <si>
    <t>36-05-407</t>
  </si>
  <si>
    <t>36-05-408</t>
  </si>
  <si>
    <t>36-05-501</t>
  </si>
  <si>
    <t>36-05-502</t>
  </si>
  <si>
    <t>36-05-503</t>
  </si>
  <si>
    <t>36-05-504</t>
  </si>
  <si>
    <t>36-05-505</t>
  </si>
  <si>
    <t>36-05-506</t>
  </si>
  <si>
    <t>36-05-507</t>
  </si>
  <si>
    <t>FOREST 19X57</t>
  </si>
  <si>
    <t>RACK 13</t>
  </si>
  <si>
    <t>MODULO 1</t>
  </si>
  <si>
    <t>FILA 1</t>
  </si>
  <si>
    <t>UCLES NATURAL 22X90</t>
  </si>
  <si>
    <t>MODULO 2</t>
  </si>
  <si>
    <t>FILA 4</t>
  </si>
  <si>
    <t>MEDINA 45X45</t>
  </si>
  <si>
    <t>FILA 2</t>
  </si>
  <si>
    <t>CARTAGO HAYA 23X120</t>
  </si>
  <si>
    <t>BARSAN 20X60 GRIS</t>
  </si>
  <si>
    <t>FILA 3</t>
  </si>
  <si>
    <t>JANO GRIS 23X120</t>
  </si>
  <si>
    <t>CLIZI GRIS 24X88</t>
  </si>
  <si>
    <t>JANO BLANCO 23X120</t>
  </si>
  <si>
    <t>FILA 5</t>
  </si>
  <si>
    <t>JANO ROBLE 23X120</t>
  </si>
  <si>
    <t>AMAGA BEIGE 24X88</t>
  </si>
  <si>
    <t>COLTON HAYA MATE 23X120</t>
  </si>
  <si>
    <t>CONCORDE HAYA MATE 30X60</t>
  </si>
  <si>
    <t>CARTAGO MIEL 23X120</t>
  </si>
  <si>
    <t>UCLES GRIS 22X90</t>
  </si>
  <si>
    <t>TORAN GRIS 23X120</t>
  </si>
  <si>
    <t>FABRE 20X60 MARRON</t>
  </si>
  <si>
    <t>#A PAV. NORWEGIO GRIS 30X60</t>
  </si>
  <si>
    <t>#A PAV. MONACO 22,5X90</t>
  </si>
  <si>
    <t>WOODPROJECT 20X120</t>
  </si>
  <si>
    <t>BELINDA BEIGE 45x45</t>
  </si>
  <si>
    <t>RACK 12</t>
  </si>
  <si>
    <t>GOLDEN HILL 45x45</t>
  </si>
  <si>
    <t>SALINAS 60X60</t>
  </si>
  <si>
    <t>BELINDA GRIS 45X45</t>
  </si>
  <si>
    <t>NISIDA SLIM 60x120</t>
  </si>
  <si>
    <t>BELINDA CORAL 45x45</t>
  </si>
  <si>
    <t>SALINAS GOLD 60X120</t>
  </si>
  <si>
    <t>ARUMA 60X60</t>
  </si>
  <si>
    <t>ENORA 60X60 ANTRACITA</t>
  </si>
  <si>
    <t>SHADED 30,8X61,5 BEIGE</t>
  </si>
  <si>
    <t>NEW PORT SILVER 60X60</t>
  </si>
  <si>
    <t>LIMO 45X45 LIGHT GREY</t>
  </si>
  <si>
    <t>PAV. SHADED 30X60 GRIS</t>
  </si>
  <si>
    <t>RACK 10</t>
  </si>
  <si>
    <t>PAV. NATURAL BLANCO 30X60</t>
  </si>
  <si>
    <t>HARIA ANTRACITA 45X45</t>
  </si>
  <si>
    <t>SHADED 30X60 ANTRACITA</t>
  </si>
  <si>
    <t>NATURAL ANTRACITA 30X60</t>
  </si>
  <si>
    <t>PAV. TUMBLED CREMA MULTIFORMAT</t>
  </si>
  <si>
    <t>DAMIAN GRIS 45X45</t>
  </si>
  <si>
    <t>RACK 11</t>
  </si>
  <si>
    <t>PAV. CIMENTI GREY 60X60</t>
  </si>
  <si>
    <t>PANTIN GRIS 60X60</t>
  </si>
  <si>
    <t>DAMIAN BEIGE 45X45</t>
  </si>
  <si>
    <t>STRUCTURED BEIGE 60X60</t>
  </si>
  <si>
    <t>PAV. ASSEN GRIS 45X45</t>
  </si>
  <si>
    <t>ZICATELA BLANCO 60X120</t>
  </si>
  <si>
    <t>PANTIN MUD 60X60</t>
  </si>
  <si>
    <t>PANTIN MARENGO 60X60</t>
  </si>
  <si>
    <t>TERRACOTTA 33x33</t>
  </si>
  <si>
    <t>LUDO TERRA</t>
  </si>
  <si>
    <t>LUDO COTTO</t>
  </si>
  <si>
    <t>STAR BLACK</t>
  </si>
  <si>
    <t>Granda Hydraulico</t>
  </si>
  <si>
    <t>FLOWER 45X45</t>
  </si>
  <si>
    <t>PAV. CARYO SALIDA 33X33 MARRÓN</t>
  </si>
  <si>
    <t>PAV.WOLFY BEIGE 30X60</t>
  </si>
  <si>
    <t>PAV. PORC. SOMO GRIS C2</t>
  </si>
  <si>
    <t>PAV. HARAD COTTO MATE 45X45</t>
  </si>
  <si>
    <t xml:space="preserve"> PAV. ASPEN TIERRA 30X60</t>
  </si>
  <si>
    <t>PAV. ASPEN BEIGE 30X60</t>
  </si>
  <si>
    <t>PAV. CONCORDE HAYA EXT MATE 30X60</t>
  </si>
  <si>
    <t>PAV. ADOVERY WENGUE 23X120</t>
  </si>
  <si>
    <t>PAV. ADOVERY TAUPE 23X120</t>
  </si>
  <si>
    <t>PAV. CEDEIRA BLANCO 33,3X33,3</t>
  </si>
  <si>
    <t>PAV. CEDEIRA NEGRO 33,3X33,3</t>
  </si>
  <si>
    <t>RODILES PERLA 25X75</t>
  </si>
  <si>
    <t>RODILES NUT 25X75</t>
  </si>
  <si>
    <t>RODILES CREMA 25X75</t>
  </si>
  <si>
    <t>#A PAV. HARAD GREY MATE 45X45</t>
  </si>
  <si>
    <t>#A AZ. BL ALEXANDRINA 25X40</t>
  </si>
  <si>
    <t>RACK 09</t>
  </si>
  <si>
    <t>#A AZ. BLANCO BRILLO 20X20.</t>
  </si>
  <si>
    <t>#A AZ. BLANCO MATE 20X20</t>
  </si>
  <si>
    <t>AZ. POLAR MATE 30X90</t>
  </si>
  <si>
    <t>AZ. POLAR RELEVAR MATE 30X90</t>
  </si>
  <si>
    <t>Plain – 20X60, blanco G</t>
  </si>
  <si>
    <t>AZULEJO PLAIN DECOR 20X60</t>
  </si>
  <si>
    <t>Plain – 20X60, blanco G Decor Catanzaro</t>
  </si>
  <si>
    <t>Trentie – 10X20, blanco</t>
  </si>
  <si>
    <t>Trentie 10X20 Grey</t>
  </si>
  <si>
    <t>Trentie 10X20 Green</t>
  </si>
  <si>
    <t>Trentie 10X20 Petrol Blue</t>
  </si>
  <si>
    <t>Trentie – 10X20, negro</t>
  </si>
  <si>
    <t>AZ.TRENTIE 10X20 VERMELHO</t>
  </si>
  <si>
    <t>MARTIA 20X60 MOSAICO GRIS</t>
  </si>
  <si>
    <t>AZ. 20x60 MOSAICO AZUL</t>
  </si>
  <si>
    <t>#A AZ. PEROUSO 30X60</t>
  </si>
  <si>
    <t>#A AZ. PEROUSO 30X60 DECOR</t>
  </si>
  <si>
    <t>BLANCO BRILLO 30X60 RECT</t>
  </si>
  <si>
    <t>TEXTILE 20X60</t>
  </si>
  <si>
    <t>TEXTILE 20X60 DECOR</t>
  </si>
  <si>
    <t>METAL 20X60</t>
  </si>
  <si>
    <t>METAL 20X60 DECOR</t>
  </si>
  <si>
    <t>Konkrete – 20X60, gris</t>
  </si>
  <si>
    <t>Konkrete – 20X60, blanco y negro Decor</t>
  </si>
  <si>
    <t>#A AZ. KONkRETE MURETO GRIS 20X60</t>
  </si>
  <si>
    <t>Konkrete – 20X60, marfil</t>
  </si>
  <si>
    <t>Konkrete – 20X60, multicolor Decor</t>
  </si>
  <si>
    <t>Konkrete – 20X60, marfil Decor, Muretto</t>
  </si>
  <si>
    <t>#A AZ. BAYAZ. GRIS MATE 25X50</t>
  </si>
  <si>
    <t>#A AZ. BAYAZ. BEIGE MATE 25X50</t>
  </si>
  <si>
    <t>#A AZ. BAYAZ. GRIS MOSAIC 25X50</t>
  </si>
  <si>
    <t>#A AZ. BAYAZ. BEIGE MOSAIC 25X50</t>
  </si>
  <si>
    <t>PANTIN MUD 30X60</t>
  </si>
  <si>
    <t>PANTIN GRIS 30X60</t>
  </si>
  <si>
    <t>IDEAL white 25X40</t>
  </si>
  <si>
    <t>RACK 08</t>
  </si>
  <si>
    <t>IDEAL DECOR white 25X40</t>
  </si>
  <si>
    <t>SALINAS GOLD</t>
  </si>
  <si>
    <t>AZ MINERVA 30X90 GOLD</t>
  </si>
  <si>
    <t>ELEGANCE MARBLE 20X60 STATUARIO</t>
  </si>
  <si>
    <t>ELEGANCE MARBLE 20X60 STATUARIO DEING DECOR</t>
  </si>
  <si>
    <t>30X60 AZ. PB. PALMAR</t>
  </si>
  <si>
    <t>AZULEJO HARMONY BLANCO 30X60</t>
  </si>
  <si>
    <t>PLAǪUETA DANY 25X40 BEIGE</t>
  </si>
  <si>
    <t>PLAǪUETA ORSO 25X50 MARRÓN</t>
  </si>
  <si>
    <t>PLAǪUETA ORSO 25X50 BLANCO</t>
  </si>
  <si>
    <t>PLAǪUETA ORSO 25X50 CARAVISTA</t>
  </si>
  <si>
    <t>#A PLAǪ. FLANDES BLANCO 25X50</t>
  </si>
  <si>
    <t>SOPELANA CEMENT 30X60</t>
  </si>
  <si>
    <t>SOPELANA LIGHT 30X60</t>
  </si>
  <si>
    <t>#A AZ. TRAVERTINA BEIGE 25X40</t>
  </si>
  <si>
    <t>#A AZ. TRAVERTINA DECOR 25X40</t>
  </si>
  <si>
    <t>LEÑO GRIS 30X60</t>
  </si>
  <si>
    <t>AZ SHADED SLATE 30X60 ANTRACITA DECOR</t>
  </si>
  <si>
    <t>PLAǪUETA CERVINO MIX 32X48</t>
  </si>
  <si>
    <t>PLAǪUETA CERVINO CREMA 32X48</t>
  </si>
  <si>
    <t>PLAǪUETA TEIDE BLANCO 17X52</t>
  </si>
  <si>
    <t>PLAǪUETA TEIDE GRIS 17X52</t>
  </si>
  <si>
    <t>PLAǪUETA TEIDE BEIGE 17X52</t>
  </si>
  <si>
    <t>LAMA CLICK FOLK 3.2MM ROBLE NATURAL 122X15</t>
  </si>
  <si>
    <t>RACK 03</t>
  </si>
  <si>
    <t>ADINA SPC CLICK 5MM ROBLE NATURAL 122X23</t>
  </si>
  <si>
    <t>LAMA CLICK ELIZA 4MM ROBLE GRIS MARRON 122X15</t>
  </si>
  <si>
    <t>LAMA CLICK ELIZA 4MM RAYAS MULTIPLES 122X15</t>
  </si>
  <si>
    <t>HARMONIA SPC CLICK 5,5 MM ROBLE GRIS 122X18</t>
  </si>
  <si>
    <t>HARMONIA SPC CLICK 5,5 MM ROBLE</t>
  </si>
  <si>
    <t>HARMONIA SPC CLICK 5,5 MM ROBLE BLANCO 122X18</t>
  </si>
  <si>
    <t>HARMONIA SPC CLICK 5,5 MM ROBLE VINTAGE 122X18</t>
  </si>
  <si>
    <t>HARMONIA SPC CLICK 5,5 MM ROBLE NORDICO 122X18</t>
  </si>
  <si>
    <t>LLAMINADO OPP AC3 6MM 129X19</t>
  </si>
  <si>
    <t>RACK 02</t>
  </si>
  <si>
    <t>SUELO LAM. ELICIA AC5 8MM ROBLE GRIS 138X19</t>
  </si>
  <si>
    <t>LAMINADO MACǪUARIE AC4 7MM 138X19</t>
  </si>
  <si>
    <t>LAM. FEITICEIRA NAT. RESIST.AGUA AC4 8MM 128X28</t>
  </si>
  <si>
    <t>SUELO LAM. LEDBURY AC5 8 MM 128X28</t>
  </si>
  <si>
    <t>LAM. DRICE NAT. RESIST.AGUA AC5 8MM 138x24</t>
  </si>
  <si>
    <t>SUELO LAM ELICIA AC5 8MM ROBLE NATURAL 138X19</t>
  </si>
  <si>
    <t>SUELO LAM. ROOCCAPINA AC4 7MM 138X19</t>
  </si>
  <si>
    <t>LAM. ALBERTIN NAT. RESIST.AGUA AC5 8MM 128x19</t>
  </si>
  <si>
    <t>LAM. CAUBERT TAUPE RESIST.AGUA AC5 8MM 128x19</t>
  </si>
  <si>
    <t>LAM. DIODORE GREY RESIST.AGUA AC5 8MM 128x19</t>
  </si>
  <si>
    <t>SUELO LAMINADO AC5 8MM HICKORY CHELSEA 138X24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</si>
</sst>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scheme val="minor"/>
    </font>
    <font>
      <sz val="11"/>
      <color theme="1"/>
      <name val="Times New Roman"/>
      <charset val="1"/>
    </font>
    <font>
      <sz val="11"/>
      <color theme="1"/>
      <name val="Calibri"/>
      <family val="2"/>
      <charset val="1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onsolas"/>
      <family val="3"/>
    </font>
    <font>
      <sz val="12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color theme="1"/>
      <name val="Arial"/>
      <family val="2"/>
    </font>
    <font>
      <sz val="12"/>
      <color theme="1"/>
      <name val="Calibri"/>
      <scheme val="minor"/>
    </font>
    <font>
      <sz val="11"/>
      <color rgb="FF000000"/>
      <name val="Calibri"/>
      <charset val="1"/>
    </font>
    <font>
      <sz val="12"/>
      <color rgb="FF000000"/>
      <name val="Barlow"/>
      <family val="2"/>
      <charset val="1"/>
    </font>
    <font>
      <sz val="11"/>
      <color rgb="FF242424"/>
      <name val="Aptos Narrow"/>
      <charset val="1"/>
    </font>
    <font>
      <sz val="11"/>
      <color rgb="FF000000"/>
      <name val="Calibri"/>
      <scheme val="minor"/>
    </font>
    <font>
      <sz val="12"/>
      <color rgb="FF000000"/>
      <name val="Calibri"/>
      <charset val="1"/>
    </font>
    <font>
      <sz val="11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rgb="FF7F7F7F"/>
      </left>
      <right/>
      <top style="thin">
        <color rgb="FF7F7F7F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1" fontId="1" fillId="0" borderId="1" xfId="0" applyNumberFormat="1" applyFont="1" applyBorder="1"/>
    <xf numFmtId="0" fontId="1" fillId="0" borderId="1" xfId="0" applyFont="1" applyBorder="1"/>
    <xf numFmtId="1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1" fillId="0" borderId="3" xfId="0" applyFont="1" applyBorder="1"/>
    <xf numFmtId="1" fontId="1" fillId="0" borderId="3" xfId="0" applyNumberFormat="1" applyFont="1" applyBorder="1"/>
    <xf numFmtId="0" fontId="4" fillId="0" borderId="2" xfId="0" applyFont="1" applyBorder="1"/>
    <xf numFmtId="1" fontId="4" fillId="0" borderId="2" xfId="0" applyNumberFormat="1" applyFont="1" applyBorder="1"/>
    <xf numFmtId="1" fontId="4" fillId="0" borderId="4" xfId="0" applyNumberFormat="1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1" fontId="8" fillId="0" borderId="0" xfId="0" applyNumberFormat="1" applyFont="1"/>
    <xf numFmtId="0" fontId="8" fillId="0" borderId="0" xfId="0" applyFont="1"/>
    <xf numFmtId="0" fontId="9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" fontId="12" fillId="0" borderId="0" xfId="0" applyNumberFormat="1" applyFont="1"/>
    <xf numFmtId="0" fontId="12" fillId="0" borderId="0" xfId="0" applyFont="1"/>
    <xf numFmtId="0" fontId="12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1" fontId="7" fillId="0" borderId="0" xfId="0" applyNumberFormat="1" applyFont="1"/>
    <xf numFmtId="0" fontId="7" fillId="0" borderId="0" xfId="0" applyFont="1"/>
    <xf numFmtId="1" fontId="4" fillId="0" borderId="0" xfId="0" applyNumberFormat="1" applyFont="1"/>
    <xf numFmtId="0" fontId="4" fillId="0" borderId="0" xfId="0" applyFont="1"/>
    <xf numFmtId="1" fontId="13" fillId="0" borderId="0" xfId="0" applyNumberFormat="1" applyFont="1"/>
    <xf numFmtId="0" fontId="13" fillId="0" borderId="0" xfId="0" applyFont="1"/>
    <xf numFmtId="1" fontId="3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0" fillId="0" borderId="1" xfId="0" applyBorder="1"/>
    <xf numFmtId="0" fontId="3" fillId="0" borderId="0" xfId="0" applyFont="1"/>
    <xf numFmtId="0" fontId="14" fillId="0" borderId="0" xfId="0" applyFont="1"/>
    <xf numFmtId="1" fontId="15" fillId="0" borderId="0" xfId="0" applyNumberFormat="1" applyFont="1"/>
    <xf numFmtId="0" fontId="16" fillId="0" borderId="0" xfId="0" applyFont="1"/>
    <xf numFmtId="0" fontId="16" fillId="0" borderId="1" xfId="0" applyFont="1" applyBorder="1"/>
    <xf numFmtId="0" fontId="17" fillId="0" borderId="0" xfId="0" applyFont="1"/>
    <xf numFmtId="1" fontId="3" fillId="2" borderId="4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1" fontId="7" fillId="0" borderId="4" xfId="0" applyNumberFormat="1" applyFont="1" applyBorder="1" applyAlignment="1">
      <alignment horizontal="center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0" fontId="18" fillId="0" borderId="0" xfId="0" applyFont="1"/>
    <xf numFmtId="1" fontId="4" fillId="3" borderId="0" xfId="0" applyNumberFormat="1" applyFont="1" applyFill="1" applyAlignment="1">
      <alignment wrapText="1"/>
    </xf>
    <xf numFmtId="0" fontId="4" fillId="3" borderId="0" xfId="0" applyFont="1" applyFill="1" applyAlignment="1">
      <alignment wrapText="1"/>
    </xf>
    <xf numFmtId="1" fontId="4" fillId="0" borderId="2" xfId="0" applyNumberFormat="1" applyFont="1" applyFill="1" applyBorder="1"/>
    <xf numFmtId="0" fontId="4" fillId="0" borderId="2" xfId="0" applyFont="1" applyFill="1" applyBorder="1"/>
    <xf numFmtId="1" fontId="4" fillId="0" borderId="4" xfId="0" applyNumberFormat="1" applyFont="1" applyFill="1" applyBorder="1"/>
    <xf numFmtId="0" fontId="4" fillId="0" borderId="4" xfId="0" applyFont="1" applyFill="1" applyBorder="1"/>
    <xf numFmtId="0" fontId="13" fillId="0" borderId="0" xfId="0" applyFont="1" applyBorder="1"/>
    <xf numFmtId="0" fontId="9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/>
    </xf>
    <xf numFmtId="0" fontId="8" fillId="0" borderId="0" xfId="0" applyNumberFormat="1" applyFont="1"/>
  </cellXfs>
  <cellStyles count="1">
    <cellStyle name="Normal" xfId="0" builtinId="0"/>
  </cellStyles>
  <dxfs count="32"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  <numFmt numFmtId="1" formatCode="0"/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  <vertical/>
        <horizontal/>
      </border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7F7F7F"/>
        </left>
        <right/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</border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</font>
      <numFmt numFmtId="0" formatCode="General"/>
    </dxf>
    <dxf>
      <font>
        <strike val="0"/>
        <outline val="0"/>
        <shadow val="0"/>
        <u val="none"/>
        <vertAlign val="baseline"/>
        <sz val="12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  <numFmt numFmtId="1" formatCode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16A91F-BC6A-408F-AA01-35561A65966D}" name="EXISTENCIA" displayName="EXISTENCIA" ref="A1:J282" totalsRowShown="0" headerRowDxfId="31" dataDxfId="30">
  <autoFilter ref="A1:J282" xr:uid="{B316A91F-BC6A-408F-AA01-35561A65966D}"/>
  <tableColumns count="10">
    <tableColumn id="1" xr3:uid="{6CD20384-3102-4E56-BA14-58859CA75225}" name="EAN" dataDxfId="29"/>
    <tableColumn id="2" xr3:uid="{B5149655-3C4D-42C7-B824-E60428700228}" name="descrpcion_es" dataDxfId="28"/>
    <tableColumn id="3" xr3:uid="{CE8108E8-FBE5-464B-9B73-69FA148FAB83}" name="id_familia_producto" dataDxfId="27"/>
    <tableColumn id="6" xr3:uid="{B6EC6F66-DE40-4763-AE7B-08957BDD4624}" name="en_showroom" dataDxfId="26">
      <calculatedColumnFormula>IF(COUNTIF(SHOWROOM[EAN],EXISTENCIA[[#This Row],[EAN]])&gt;0,"SI","NO")</calculatedColumnFormula>
    </tableColumn>
    <tableColumn id="10" xr3:uid="{D7E5A5CA-A55F-4EA1-A429-3BDB74E1F861}" name="rack" dataDxfId="25">
      <calculatedColumnFormula>VLOOKUP(EXISTENCIA[[#This Row],[EAN]],SHOWROOM[],3,FALSE)</calculatedColumnFormula>
    </tableColumn>
    <tableColumn id="9" xr3:uid="{E59C66E7-AD56-44AD-B301-6AC949E04B0D}" name="modulo" dataDxfId="24">
      <calculatedColumnFormula>VLOOKUP(EXISTENCIA[[#This Row],[EAN]],SHOWROOM[],4,FALSE)</calculatedColumnFormula>
    </tableColumn>
    <tableColumn id="8" xr3:uid="{97AEFFB0-F1E5-4349-B220-14BD6F6FDED3}" name="fila" dataDxfId="23">
      <calculatedColumnFormula>VLOOKUP(EXISTENCIA[[#This Row],[EAN]],SHOWROOM[],5,FALSE)</calculatedColumnFormula>
    </tableColumn>
    <tableColumn id="4" xr3:uid="{59EEA0EE-D1F6-4E54-85E7-72CBE1226C91}" name="en_almacen" dataDxfId="22">
      <calculatedColumnFormula>IF(COUNTIF(ALMACEN[EAN],EXISTENCIA[[#This Row],[EAN]])&gt;0,"SI","NO")</calculatedColumnFormula>
    </tableColumn>
    <tableColumn id="5" xr3:uid="{AEEBA678-9870-4447-9E99-429F7442264F}" name="en_self" dataDxfId="21">
      <calculatedColumnFormula>IF(COUNTIF(SELF[EAN],EXISTENCIA[[#This Row],[EAN]])&gt;0,"SI","NO")</calculatedColumnFormula>
    </tableColumn>
    <tableColumn id="7" xr3:uid="{ADF9A6C5-FFAF-B241-9B24-9791AFCE45F1}" name="Ubicacion" dataDxfId="20">
      <calculatedColumnFormula>IF(EXISTENCIA[[#This Row],[en_self]]="SI", VLOOKUP(EXISTENCIA[[#This Row],[EAN]],SELF[],3,FALSE), VLOOKUP(EXISTENCIA[[#This Row],[EAN]],ALMACEN[],3,FALSE))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92D5E8-DDBA-4DC5-B48F-DE814A493E02}" name="ALMACEN" displayName="ALMACEN" ref="A1:C149" totalsRowShown="0" dataDxfId="19" headerRowBorderDxfId="17" tableBorderDxfId="18">
  <autoFilter ref="A1:C149" xr:uid="{E092D5E8-DDBA-4DC5-B48F-DE814A493E02}"/>
  <tableColumns count="3">
    <tableColumn id="1" xr3:uid="{3A65B69D-D98E-4AEB-961F-5593E79CA067}" name="EAN" dataDxfId="16"/>
    <tableColumn id="2" xr3:uid="{469CD1D5-7294-47E9-B0FB-BA7DD9CCC96D}" name="descrpcion_es" dataDxfId="15"/>
    <tableColumn id="3" xr3:uid="{D6F4B2C2-EBCE-45BA-ADED-C33EA3048AAC}" name="ubicacion" dataDxfId="14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75C8A0-D233-484E-906D-451B9A52086F}" name="SELF" displayName="SELF" ref="A1:C117" totalsRowShown="0" dataDxfId="13" headerRowBorderDxfId="11" tableBorderDxfId="12">
  <autoFilter ref="A1:C117" xr:uid="{8875C8A0-D233-484E-906D-451B9A52086F}"/>
  <tableColumns count="3">
    <tableColumn id="1" xr3:uid="{D54CE6D5-6B76-45A2-B172-C1221D6E1C19}" name="EAN" dataDxfId="10"/>
    <tableColumn id="2" xr3:uid="{373C3AE8-423B-402A-96BE-FCD9A215BAE7}" name="descrpcion_es" dataDxfId="9"/>
    <tableColumn id="3" xr3:uid="{FDF94877-426B-46C0-B50B-D59BDED2386F}" name="ubicacion" dataDxfId="8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895F0D-CED9-49B0-B76F-B45DB5CC94A2}" name="SHOWROOM" displayName="SHOWROOM" ref="A1:E210" totalsRowShown="0" dataDxfId="7" headerRowBorderDxfId="5" tableBorderDxfId="6">
  <autoFilter ref="A1:E210" xr:uid="{04895F0D-CED9-49B0-B76F-B45DB5CC94A2}"/>
  <tableColumns count="5">
    <tableColumn id="1" xr3:uid="{988177E9-8B74-4DA8-8D93-E60B539BC797}" name="EAN" dataDxfId="4"/>
    <tableColumn id="2" xr3:uid="{9354D9B3-F652-4D41-B841-C67C7F44B562}" name="descrpcion_es" dataDxfId="3"/>
    <tableColumn id="5" xr3:uid="{CC7CE13F-A6C0-4333-BBE2-C6669F9C0926}" name="rack" dataDxfId="2"/>
    <tableColumn id="3" xr3:uid="{C0D867CD-13C5-4003-8B2C-E6887980E2A1}" name="modulo" dataDxfId="1"/>
    <tableColumn id="4" xr3:uid="{948BBCEB-9FA8-477C-92F6-56BE903B8339}" name="fil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BA489-8834-4A2B-BD3B-242AD4124596}">
  <sheetPr>
    <pageSetUpPr fitToPage="1"/>
  </sheetPr>
  <dimension ref="A1:J282"/>
  <sheetViews>
    <sheetView tabSelected="1" topLeftCell="A211" workbookViewId="0">
      <selection activeCell="A224" sqref="A224:B282"/>
    </sheetView>
  </sheetViews>
  <sheetFormatPr defaultColWidth="11.42578125" defaultRowHeight="15"/>
  <cols>
    <col min="1" max="1" width="17.42578125" bestFit="1" customWidth="1"/>
    <col min="2" max="2" width="70.42578125" bestFit="1" customWidth="1"/>
    <col min="3" max="3" width="25.7109375" style="11" hidden="1" customWidth="1"/>
    <col min="4" max="7" width="22.42578125" style="11" customWidth="1"/>
    <col min="8" max="8" width="16.7109375" style="11" bestFit="1" customWidth="1"/>
    <col min="9" max="9" width="12.140625" style="11" bestFit="1" customWidth="1"/>
  </cols>
  <sheetData>
    <row r="1" spans="1:10">
      <c r="A1" s="17" t="s">
        <v>0</v>
      </c>
      <c r="B1" s="18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6" t="s">
        <v>7</v>
      </c>
      <c r="I1" s="16" t="s">
        <v>8</v>
      </c>
      <c r="J1" s="13" t="s">
        <v>9</v>
      </c>
    </row>
    <row r="2" spans="1:10" ht="15.75">
      <c r="A2" s="12">
        <v>5059340460222</v>
      </c>
      <c r="B2" s="13" t="s">
        <v>10</v>
      </c>
      <c r="C2" s="14">
        <v>178</v>
      </c>
      <c r="D2" s="14" t="str">
        <f>IF(COUNTIF(SHOWROOM[EAN],EXISTENCIA[[#This Row],[EAN]])&gt;0,"SI","NO")</f>
        <v>SI</v>
      </c>
      <c r="E2" s="14" t="str">
        <f>VLOOKUP(EXISTENCIA[[#This Row],[EAN]],SHOWROOM[],3,FALSE)</f>
        <v>RACK 09</v>
      </c>
      <c r="F2" s="14" t="str">
        <f>VLOOKUP(EXISTENCIA[[#This Row],[EAN]],SHOWROOM[],4,FALSE)</f>
        <v>MODULO 1</v>
      </c>
      <c r="G2" s="14" t="str">
        <f>VLOOKUP(EXISTENCIA[[#This Row],[EAN]],SHOWROOM[],5,FALSE)</f>
        <v>FILA 1</v>
      </c>
      <c r="H2" s="15" t="str">
        <f>IF(COUNTIF(ALMACEN[EAN],EXISTENCIA[[#This Row],[EAN]])&gt;0,"SI","NO")</f>
        <v>SI</v>
      </c>
      <c r="I2" s="16" t="str">
        <f>IF(COUNTIF(SELF[EAN],EXISTENCIA[[#This Row],[EAN]])&gt;0,"SI","NO")</f>
        <v>NO</v>
      </c>
      <c r="J2" s="13" t="str">
        <f>IF(EXISTENCIA[[#This Row],[en_self]]="SI", VLOOKUP(EXISTENCIA[[#This Row],[EAN]],SELF[],3,FALSE), VLOOKUP(EXISTENCIA[[#This Row],[EAN]],ALMACEN[],3,FALSE))</f>
        <v>28-13-301</v>
      </c>
    </row>
    <row r="3" spans="1:10" ht="15.75">
      <c r="A3" s="12">
        <v>5036581063580</v>
      </c>
      <c r="B3" s="13" t="s">
        <v>11</v>
      </c>
      <c r="C3" s="14">
        <v>178</v>
      </c>
      <c r="D3" s="14" t="str">
        <f>IF(COUNTIF(SHOWROOM[EAN],EXISTENCIA[[#This Row],[EAN]])&gt;0,"SI","NO")</f>
        <v>SI</v>
      </c>
      <c r="E3" s="14" t="str">
        <f>VLOOKUP(EXISTENCIA[[#This Row],[EAN]],SHOWROOM[],3,FALSE)</f>
        <v>RACK 09</v>
      </c>
      <c r="F3" s="14" t="str">
        <f>VLOOKUP(EXISTENCIA[[#This Row],[EAN]],SHOWROOM[],4,FALSE)</f>
        <v>MODULO 1</v>
      </c>
      <c r="G3" s="14" t="str">
        <f>VLOOKUP(EXISTENCIA[[#This Row],[EAN]],SHOWROOM[],5,FALSE)</f>
        <v>FILA 3</v>
      </c>
      <c r="H3" s="15" t="str">
        <f>IF(COUNTIF(ALMACEN[EAN],EXISTENCIA[[#This Row],[EAN]])&gt;0,"SI","NO")</f>
        <v>SI</v>
      </c>
      <c r="I3" s="16" t="str">
        <f>IF(COUNTIF(SELF[EAN],EXISTENCIA[[#This Row],[EAN]])&gt;0,"SI","NO")</f>
        <v>NO</v>
      </c>
      <c r="J3" s="13" t="str">
        <f>IF(EXISTENCIA[[#This Row],[en_self]]="SI", VLOOKUP(EXISTENCIA[[#This Row],[EAN]],SELF[],3,FALSE), VLOOKUP(EXISTENCIA[[#This Row],[EAN]],ALMACEN[],3,FALSE))</f>
        <v>28-13-103</v>
      </c>
    </row>
    <row r="4" spans="1:10" ht="15.75">
      <c r="A4" s="12">
        <v>5059340719603</v>
      </c>
      <c r="B4" s="13" t="s">
        <v>12</v>
      </c>
      <c r="C4" s="14">
        <v>178</v>
      </c>
      <c r="D4" s="14" t="str">
        <f>IF(COUNTIF(SHOWROOM[EAN],EXISTENCIA[[#This Row],[EAN]])&gt;0,"SI","NO")</f>
        <v>SI</v>
      </c>
      <c r="E4" s="14" t="str">
        <f>VLOOKUP(EXISTENCIA[[#This Row],[EAN]],SHOWROOM[],3,FALSE)</f>
        <v>RACK 09</v>
      </c>
      <c r="F4" s="14" t="str">
        <f>VLOOKUP(EXISTENCIA[[#This Row],[EAN]],SHOWROOM[],4,FALSE)</f>
        <v>MODULO 1</v>
      </c>
      <c r="G4" s="14" t="str">
        <f>VLOOKUP(EXISTENCIA[[#This Row],[EAN]],SHOWROOM[],5,FALSE)</f>
        <v>FILA 5</v>
      </c>
      <c r="H4" s="15" t="str">
        <f>IF(COUNTIF(ALMACEN[EAN],EXISTENCIA[[#This Row],[EAN]])&gt;0,"SI","NO")</f>
        <v>SI</v>
      </c>
      <c r="I4" s="16" t="str">
        <f>IF(COUNTIF(SELF[EAN],EXISTENCIA[[#This Row],[EAN]])&gt;0,"SI","NO")</f>
        <v>NO</v>
      </c>
      <c r="J4" s="13" t="str">
        <f>IF(EXISTENCIA[[#This Row],[en_self]]="SI", VLOOKUP(EXISTENCIA[[#This Row],[EAN]],SELF[],3,FALSE), VLOOKUP(EXISTENCIA[[#This Row],[EAN]],ALMACEN[],3,FALSE))</f>
        <v>28-13-203</v>
      </c>
    </row>
    <row r="5" spans="1:10" ht="15.75">
      <c r="A5" s="12">
        <v>8432712279467</v>
      </c>
      <c r="B5" s="13" t="s">
        <v>13</v>
      </c>
      <c r="C5" s="14">
        <v>178</v>
      </c>
      <c r="D5" s="14" t="str">
        <f>IF(COUNTIF(SHOWROOM[EAN],EXISTENCIA[[#This Row],[EAN]])&gt;0,"SI","NO")</f>
        <v>SI</v>
      </c>
      <c r="E5" s="14" t="str">
        <f>VLOOKUP(EXISTENCIA[[#This Row],[EAN]],SHOWROOM[],3,FALSE)</f>
        <v>RACK 09</v>
      </c>
      <c r="F5" s="14" t="str">
        <f>VLOOKUP(EXISTENCIA[[#This Row],[EAN]],SHOWROOM[],4,FALSE)</f>
        <v>MODULO 1</v>
      </c>
      <c r="G5" s="14" t="str">
        <f>VLOOKUP(EXISTENCIA[[#This Row],[EAN]],SHOWROOM[],5,FALSE)</f>
        <v>FILA 2</v>
      </c>
      <c r="H5" s="15" t="str">
        <f>IF(COUNTIF(ALMACEN[EAN],EXISTENCIA[[#This Row],[EAN]])&gt;0,"SI","NO")</f>
        <v>SI</v>
      </c>
      <c r="I5" s="16" t="str">
        <f>IF(COUNTIF(SELF[EAN],EXISTENCIA[[#This Row],[EAN]])&gt;0,"SI","NO")</f>
        <v>NO</v>
      </c>
      <c r="J5" s="13" t="str">
        <f>IF(EXISTENCIA[[#This Row],[en_self]]="SI", VLOOKUP(EXISTENCIA[[#This Row],[EAN]],SELF[],3,FALSE), VLOOKUP(EXISTENCIA[[#This Row],[EAN]],ALMACEN[],3,FALSE))</f>
        <v>28-13-303</v>
      </c>
    </row>
    <row r="6" spans="1:10" ht="15.75">
      <c r="A6" s="12">
        <v>3663602848363</v>
      </c>
      <c r="B6" s="13" t="s">
        <v>14</v>
      </c>
      <c r="C6" s="14">
        <v>178</v>
      </c>
      <c r="D6" s="14" t="str">
        <f>IF(COUNTIF(SHOWROOM[EAN],EXISTENCIA[[#This Row],[EAN]])&gt;0,"SI","NO")</f>
        <v>SI</v>
      </c>
      <c r="E6" s="14" t="str">
        <f>VLOOKUP(EXISTENCIA[[#This Row],[EAN]],SHOWROOM[],3,FALSE)</f>
        <v>RACK 09</v>
      </c>
      <c r="F6" s="14" t="str">
        <f>VLOOKUP(EXISTENCIA[[#This Row],[EAN]],SHOWROOM[],4,FALSE)</f>
        <v>MODULO 1</v>
      </c>
      <c r="G6" s="14" t="str">
        <f>VLOOKUP(EXISTENCIA[[#This Row],[EAN]],SHOWROOM[],5,FALSE)</f>
        <v>FILA 1</v>
      </c>
      <c r="H6" s="15" t="str">
        <f>IF(COUNTIF(ALMACEN[EAN],EXISTENCIA[[#This Row],[EAN]])&gt;0,"SI","NO")</f>
        <v>SI</v>
      </c>
      <c r="I6" s="16" t="str">
        <f>IF(COUNTIF(SELF[EAN],EXISTENCIA[[#This Row],[EAN]])&gt;0,"SI","NO")</f>
        <v>NO</v>
      </c>
      <c r="J6" s="13" t="str">
        <f>IF(EXISTENCIA[[#This Row],[en_self]]="SI", VLOOKUP(EXISTENCIA[[#This Row],[EAN]],SELF[],3,FALSE), VLOOKUP(EXISTENCIA[[#This Row],[EAN]],ALMACEN[],3,FALSE))</f>
        <v>28-13-402</v>
      </c>
    </row>
    <row r="7" spans="1:10" ht="15.75">
      <c r="A7" s="12">
        <v>5059340719634</v>
      </c>
      <c r="B7" s="13" t="s">
        <v>15</v>
      </c>
      <c r="C7" s="14">
        <v>178</v>
      </c>
      <c r="D7" s="14" t="str">
        <f>IF(COUNTIF(SHOWROOM[EAN],EXISTENCIA[[#This Row],[EAN]])&gt;0,"SI","NO")</f>
        <v>SI</v>
      </c>
      <c r="E7" s="14" t="str">
        <f>VLOOKUP(EXISTENCIA[[#This Row],[EAN]],SHOWROOM[],3,FALSE)</f>
        <v>RACK 09</v>
      </c>
      <c r="F7" s="14" t="str">
        <f>VLOOKUP(EXISTENCIA[[#This Row],[EAN]],SHOWROOM[],4,FALSE)</f>
        <v>MODULO 1</v>
      </c>
      <c r="G7" s="14" t="str">
        <f>VLOOKUP(EXISTENCIA[[#This Row],[EAN]],SHOWROOM[],5,FALSE)</f>
        <v>FILA 5</v>
      </c>
      <c r="H7" s="15" t="str">
        <f>IF(COUNTIF(ALMACEN[EAN],EXISTENCIA[[#This Row],[EAN]])&gt;0,"SI","NO")</f>
        <v>SI</v>
      </c>
      <c r="I7" s="16" t="str">
        <f>IF(COUNTIF(SELF[EAN],EXISTENCIA[[#This Row],[EAN]])&gt;0,"SI","NO")</f>
        <v>NO</v>
      </c>
      <c r="J7" s="13" t="str">
        <f>IF(EXISTENCIA[[#This Row],[en_self]]="SI", VLOOKUP(EXISTENCIA[[#This Row],[EAN]],SELF[],3,FALSE), VLOOKUP(EXISTENCIA[[#This Row],[EAN]],ALMACEN[],3,FALSE))</f>
        <v>28-13-202</v>
      </c>
    </row>
    <row r="8" spans="1:10" ht="15.75">
      <c r="A8" s="12">
        <v>5036581063542</v>
      </c>
      <c r="B8" s="13" t="s">
        <v>16</v>
      </c>
      <c r="C8" s="14">
        <v>178</v>
      </c>
      <c r="D8" s="14" t="str">
        <f>IF(COUNTIF(SHOWROOM[EAN],EXISTENCIA[[#This Row],[EAN]])&gt;0,"SI","NO")</f>
        <v>SI</v>
      </c>
      <c r="E8" s="14" t="str">
        <f>VLOOKUP(EXISTENCIA[[#This Row],[EAN]],SHOWROOM[],3,FALSE)</f>
        <v>RACK 09</v>
      </c>
      <c r="F8" s="14" t="str">
        <f>VLOOKUP(EXISTENCIA[[#This Row],[EAN]],SHOWROOM[],4,FALSE)</f>
        <v>MODULO 1</v>
      </c>
      <c r="G8" s="14" t="str">
        <f>VLOOKUP(EXISTENCIA[[#This Row],[EAN]],SHOWROOM[],5,FALSE)</f>
        <v>FILA 3</v>
      </c>
      <c r="H8" s="15" t="str">
        <f>IF(COUNTIF(ALMACEN[EAN],EXISTENCIA[[#This Row],[EAN]])&gt;0,"SI","NO")</f>
        <v>SI</v>
      </c>
      <c r="I8" s="16" t="str">
        <f>IF(COUNTIF(SELF[EAN],EXISTENCIA[[#This Row],[EAN]])&gt;0,"SI","NO")</f>
        <v>NO</v>
      </c>
      <c r="J8" s="13" t="str">
        <f>IF(EXISTENCIA[[#This Row],[en_self]]="SI", VLOOKUP(EXISTENCIA[[#This Row],[EAN]],SELF[],3,FALSE), VLOOKUP(EXISTENCIA[[#This Row],[EAN]],ALMACEN[],3,FALSE))</f>
        <v>28-13-101</v>
      </c>
    </row>
    <row r="9" spans="1:10" ht="15.75">
      <c r="A9" s="12">
        <v>8432712279436</v>
      </c>
      <c r="B9" s="13" t="s">
        <v>17</v>
      </c>
      <c r="C9" s="14">
        <v>178</v>
      </c>
      <c r="D9" s="14" t="str">
        <f>IF(COUNTIF(SHOWROOM[EAN],EXISTENCIA[[#This Row],[EAN]])&gt;0,"SI","NO")</f>
        <v>SI</v>
      </c>
      <c r="E9" s="14" t="str">
        <f>VLOOKUP(EXISTENCIA[[#This Row],[EAN]],SHOWROOM[],3,FALSE)</f>
        <v>RACK 09</v>
      </c>
      <c r="F9" s="14" t="str">
        <f>VLOOKUP(EXISTENCIA[[#This Row],[EAN]],SHOWROOM[],4,FALSE)</f>
        <v>MODULO 1</v>
      </c>
      <c r="G9" s="14" t="str">
        <f>VLOOKUP(EXISTENCIA[[#This Row],[EAN]],SHOWROOM[],5,FALSE)</f>
        <v>FILA 2</v>
      </c>
      <c r="H9" s="15" t="str">
        <f>IF(COUNTIF(ALMACEN[EAN],EXISTENCIA[[#This Row],[EAN]])&gt;0,"SI","NO")</f>
        <v>SI</v>
      </c>
      <c r="I9" s="16" t="str">
        <f>IF(COUNTIF(SELF[EAN],EXISTENCIA[[#This Row],[EAN]])&gt;0,"SI","NO")</f>
        <v>NO</v>
      </c>
      <c r="J9" s="13" t="str">
        <f>IF(EXISTENCIA[[#This Row],[en_self]]="SI", VLOOKUP(EXISTENCIA[[#This Row],[EAN]],SELF[],3,FALSE), VLOOKUP(EXISTENCIA[[#This Row],[EAN]],ALMACEN[],3,FALSE))</f>
        <v>28-13-302</v>
      </c>
    </row>
    <row r="10" spans="1:10" ht="15.75">
      <c r="A10" s="12">
        <v>3663602848349</v>
      </c>
      <c r="B10" s="13" t="s">
        <v>18</v>
      </c>
      <c r="C10" s="14">
        <v>178</v>
      </c>
      <c r="D10" s="14" t="str">
        <f>IF(COUNTIF(SHOWROOM[EAN],EXISTENCIA[[#This Row],[EAN]])&gt;0,"SI","NO")</f>
        <v>SI</v>
      </c>
      <c r="E10" s="14" t="str">
        <f>VLOOKUP(EXISTENCIA[[#This Row],[EAN]],SHOWROOM[],3,FALSE)</f>
        <v>RACK 09</v>
      </c>
      <c r="F10" s="14" t="str">
        <f>VLOOKUP(EXISTENCIA[[#This Row],[EAN]],SHOWROOM[],4,FALSE)</f>
        <v>MODULO 1</v>
      </c>
      <c r="G10" s="14" t="str">
        <f>VLOOKUP(EXISTENCIA[[#This Row],[EAN]],SHOWROOM[],5,FALSE)</f>
        <v>FILA 1</v>
      </c>
      <c r="H10" s="15" t="str">
        <f>IF(COUNTIF(ALMACEN[EAN],EXISTENCIA[[#This Row],[EAN]])&gt;0,"SI","NO")</f>
        <v>NO</v>
      </c>
      <c r="I10" s="16" t="str">
        <f>IF(COUNTIF(SELF[EAN],EXISTENCIA[[#This Row],[EAN]])&gt;0,"SI","NO")</f>
        <v>SI</v>
      </c>
      <c r="J10" s="13" t="str">
        <f>IF(EXISTENCIA[[#This Row],[en_self]]="SI", VLOOKUP(EXISTENCIA[[#This Row],[EAN]],SELF[],3,FALSE), VLOOKUP(EXISTENCIA[[#This Row],[EAN]],ALMACEN[],3,FALSE))</f>
        <v>26-01-102</v>
      </c>
    </row>
    <row r="11" spans="1:10" ht="15.75">
      <c r="A11" s="12">
        <v>5036581063504</v>
      </c>
      <c r="B11" s="13" t="s">
        <v>19</v>
      </c>
      <c r="C11" s="14">
        <v>178</v>
      </c>
      <c r="D11" s="14" t="str">
        <f>IF(COUNTIF(SHOWROOM[EAN],EXISTENCIA[[#This Row],[EAN]])&gt;0,"SI","NO")</f>
        <v>SI</v>
      </c>
      <c r="E11" s="14" t="str">
        <f>VLOOKUP(EXISTENCIA[[#This Row],[EAN]],SHOWROOM[],3,FALSE)</f>
        <v>RACK 09</v>
      </c>
      <c r="F11" s="14" t="str">
        <f>VLOOKUP(EXISTENCIA[[#This Row],[EAN]],SHOWROOM[],4,FALSE)</f>
        <v>MODULO 1</v>
      </c>
      <c r="G11" s="14" t="str">
        <f>VLOOKUP(EXISTENCIA[[#This Row],[EAN]],SHOWROOM[],5,FALSE)</f>
        <v>FILA 3</v>
      </c>
      <c r="H11" s="15" t="str">
        <f>IF(COUNTIF(ALMACEN[EAN],EXISTENCIA[[#This Row],[EAN]])&gt;0,"SI","NO")</f>
        <v>SI</v>
      </c>
      <c r="I11" s="16" t="str">
        <f>IF(COUNTIF(SELF[EAN],EXISTENCIA[[#This Row],[EAN]])&gt;0,"SI","NO")</f>
        <v>NO</v>
      </c>
      <c r="J11" s="13" t="str">
        <f>IF(EXISTENCIA[[#This Row],[en_self]]="SI", VLOOKUP(EXISTENCIA[[#This Row],[EAN]],SELF[],3,FALSE), VLOOKUP(EXISTENCIA[[#This Row],[EAN]],ALMACEN[],3,FALSE))</f>
        <v>28-13-201</v>
      </c>
    </row>
    <row r="12" spans="1:10" ht="15.75">
      <c r="A12" s="12">
        <v>5059340269535</v>
      </c>
      <c r="B12" s="13" t="s">
        <v>20</v>
      </c>
      <c r="C12" s="14">
        <v>178</v>
      </c>
      <c r="D12" s="14" t="str">
        <f>IF(COUNTIF(SHOWROOM[EAN],EXISTENCIA[[#This Row],[EAN]])&gt;0,"SI","NO")</f>
        <v>NO</v>
      </c>
      <c r="E12" s="14" t="e">
        <f>VLOOKUP(EXISTENCIA[[#This Row],[EAN]],SHOWROOM[],3,FALSE)</f>
        <v>#N/A</v>
      </c>
      <c r="F12" s="14" t="e">
        <f>VLOOKUP(EXISTENCIA[[#This Row],[EAN]],SHOWROOM[],4,FALSE)</f>
        <v>#N/A</v>
      </c>
      <c r="G12" s="14" t="e">
        <f>VLOOKUP(EXISTENCIA[[#This Row],[EAN]],SHOWROOM[],5,FALSE)</f>
        <v>#N/A</v>
      </c>
      <c r="H12" s="15" t="str">
        <f>IF(COUNTIF(ALMACEN[EAN],EXISTENCIA[[#This Row],[EAN]])&gt;0,"SI","NO")</f>
        <v>NO</v>
      </c>
      <c r="I12" s="16" t="str">
        <f>IF(COUNTIF(SELF[EAN],EXISTENCIA[[#This Row],[EAN]])&gt;0,"SI","NO")</f>
        <v>SI</v>
      </c>
      <c r="J12" s="13" t="str">
        <f>IF(EXISTENCIA[[#This Row],[en_self]]="SI", VLOOKUP(EXISTENCIA[[#This Row],[EAN]],SELF[],3,FALSE), VLOOKUP(EXISTENCIA[[#This Row],[EAN]],ALMACEN[],3,FALSE))</f>
        <v>26-02-102</v>
      </c>
    </row>
    <row r="13" spans="1:10" ht="15.75">
      <c r="A13" s="12">
        <v>5036581063887</v>
      </c>
      <c r="B13" s="13" t="s">
        <v>21</v>
      </c>
      <c r="C13" s="14">
        <v>178</v>
      </c>
      <c r="D13" s="14" t="str">
        <f>IF(COUNTIF(SHOWROOM[EAN],EXISTENCIA[[#This Row],[EAN]])&gt;0,"SI","NO")</f>
        <v>SI</v>
      </c>
      <c r="E13" s="14" t="str">
        <f>VLOOKUP(EXISTENCIA[[#This Row],[EAN]],SHOWROOM[],3,FALSE)</f>
        <v>RACK 09</v>
      </c>
      <c r="F13" s="14" t="str">
        <f>VLOOKUP(EXISTENCIA[[#This Row],[EAN]],SHOWROOM[],4,FALSE)</f>
        <v>MODULO 1</v>
      </c>
      <c r="G13" s="14" t="str">
        <f>VLOOKUP(EXISTENCIA[[#This Row],[EAN]],SHOWROOM[],5,FALSE)</f>
        <v>FILA 3</v>
      </c>
      <c r="H13" s="15" t="str">
        <f>IF(COUNTIF(ALMACEN[EAN],EXISTENCIA[[#This Row],[EAN]])&gt;0,"SI","NO")</f>
        <v>NO</v>
      </c>
      <c r="I13" s="16" t="str">
        <f>IF(COUNTIF(SELF[EAN],EXISTENCIA[[#This Row],[EAN]])&gt;0,"SI","NO")</f>
        <v>SI</v>
      </c>
      <c r="J13" s="13" t="str">
        <f>IF(EXISTENCIA[[#This Row],[en_self]]="SI", VLOOKUP(EXISTENCIA[[#This Row],[EAN]],SELF[],3,FALSE), VLOOKUP(EXISTENCIA[[#This Row],[EAN]],ALMACEN[],3,FALSE))</f>
        <v>26-03-102</v>
      </c>
    </row>
    <row r="14" spans="1:10" ht="15.75">
      <c r="A14" s="12">
        <v>8435414124240</v>
      </c>
      <c r="B14" s="13" t="s">
        <v>22</v>
      </c>
      <c r="C14" s="14">
        <v>178</v>
      </c>
      <c r="D14" s="14" t="str">
        <f>IF(COUNTIF(SHOWROOM[EAN],EXISTENCIA[[#This Row],[EAN]])&gt;0,"SI","NO")</f>
        <v>SI</v>
      </c>
      <c r="E14" s="14" t="str">
        <f>VLOOKUP(EXISTENCIA[[#This Row],[EAN]],SHOWROOM[],3,FALSE)</f>
        <v>RACK 09</v>
      </c>
      <c r="F14" s="14" t="str">
        <f>VLOOKUP(EXISTENCIA[[#This Row],[EAN]],SHOWROOM[],4,FALSE)</f>
        <v>MODULO 1</v>
      </c>
      <c r="G14" s="14" t="str">
        <f>VLOOKUP(EXISTENCIA[[#This Row],[EAN]],SHOWROOM[],5,FALSE)</f>
        <v>FILA 2</v>
      </c>
      <c r="H14" s="15" t="str">
        <f>IF(COUNTIF(ALMACEN[EAN],EXISTENCIA[[#This Row],[EAN]])&gt;0,"SI","NO")</f>
        <v>SI</v>
      </c>
      <c r="I14" s="16" t="str">
        <f>IF(COUNTIF(SELF[EAN],EXISTENCIA[[#This Row],[EAN]])&gt;0,"SI","NO")</f>
        <v>NO</v>
      </c>
      <c r="J14" s="13" t="str">
        <f>IF(EXISTENCIA[[#This Row],[en_self]]="SI", VLOOKUP(EXISTENCIA[[#This Row],[EAN]],SELF[],3,FALSE), VLOOKUP(EXISTENCIA[[#This Row],[EAN]],ALMACEN[],3,FALSE))</f>
        <v>28-08-101</v>
      </c>
    </row>
    <row r="15" spans="1:10" ht="15.75">
      <c r="A15" s="12">
        <v>5036581064327</v>
      </c>
      <c r="B15" s="13" t="s">
        <v>23</v>
      </c>
      <c r="C15" s="14">
        <v>178</v>
      </c>
      <c r="D15" s="14" t="str">
        <f>IF(COUNTIF(SHOWROOM[EAN],EXISTENCIA[[#This Row],[EAN]])&gt;0,"SI","NO")</f>
        <v>SI</v>
      </c>
      <c r="E15" s="14" t="str">
        <f>VLOOKUP(EXISTENCIA[[#This Row],[EAN]],SHOWROOM[],3,FALSE)</f>
        <v>RACK 09</v>
      </c>
      <c r="F15" s="14" t="str">
        <f>VLOOKUP(EXISTENCIA[[#This Row],[EAN]],SHOWROOM[],4,FALSE)</f>
        <v>MODULO 1</v>
      </c>
      <c r="G15" s="14" t="str">
        <f>VLOOKUP(EXISTENCIA[[#This Row],[EAN]],SHOWROOM[],5,FALSE)</f>
        <v>FILA 4</v>
      </c>
      <c r="H15" s="15" t="str">
        <f>IF(COUNTIF(ALMACEN[EAN],EXISTENCIA[[#This Row],[EAN]])&gt;0,"SI","NO")</f>
        <v>SI</v>
      </c>
      <c r="I15" s="16" t="str">
        <f>IF(COUNTIF(SELF[EAN],EXISTENCIA[[#This Row],[EAN]])&gt;0,"SI","NO")</f>
        <v>NO</v>
      </c>
      <c r="J15" s="13" t="str">
        <f>IF(EXISTENCIA[[#This Row],[en_self]]="SI", VLOOKUP(EXISTENCIA[[#This Row],[EAN]],SELF[],3,FALSE), VLOOKUP(EXISTENCIA[[#This Row],[EAN]],ALMACEN[],3,FALSE))</f>
        <v>28-13-401</v>
      </c>
    </row>
    <row r="16" spans="1:10" ht="15.75">
      <c r="A16" s="12">
        <v>8429991787660</v>
      </c>
      <c r="B16" s="13" t="s">
        <v>24</v>
      </c>
      <c r="C16" s="14">
        <v>178</v>
      </c>
      <c r="D16" s="14" t="str">
        <f>IF(COUNTIF(SHOWROOM[EAN],EXISTENCIA[[#This Row],[EAN]])&gt;0,"SI","NO")</f>
        <v>SI</v>
      </c>
      <c r="E16" s="14" t="str">
        <f>VLOOKUP(EXISTENCIA[[#This Row],[EAN]],SHOWROOM[],3,FALSE)</f>
        <v>RACK 09</v>
      </c>
      <c r="F16" s="14" t="str">
        <f>VLOOKUP(EXISTENCIA[[#This Row],[EAN]],SHOWROOM[],4,FALSE)</f>
        <v>MODULO 1</v>
      </c>
      <c r="G16" s="14" t="str">
        <f>VLOOKUP(EXISTENCIA[[#This Row],[EAN]],SHOWROOM[],5,FALSE)</f>
        <v>FILA 4</v>
      </c>
      <c r="H16" s="15" t="str">
        <f>IF(COUNTIF(ALMACEN[EAN],EXISTENCIA[[#This Row],[EAN]])&gt;0,"SI","NO")</f>
        <v>SI</v>
      </c>
      <c r="I16" s="16" t="str">
        <f>IF(COUNTIF(SELF[EAN],EXISTENCIA[[#This Row],[EAN]])&gt;0,"SI","NO")</f>
        <v>NO</v>
      </c>
      <c r="J16" s="13" t="str">
        <f>IF(EXISTENCIA[[#This Row],[en_self]]="SI", VLOOKUP(EXISTENCIA[[#This Row],[EAN]],SELF[],3,FALSE), VLOOKUP(EXISTENCIA[[#This Row],[EAN]],ALMACEN[],3,FALSE))</f>
        <v>28-13-403</v>
      </c>
    </row>
    <row r="17" spans="1:10" ht="15.75">
      <c r="A17" s="12">
        <v>8435414111127</v>
      </c>
      <c r="B17" s="13" t="s">
        <v>25</v>
      </c>
      <c r="C17" s="14">
        <v>178</v>
      </c>
      <c r="D17" s="14" t="str">
        <f>IF(COUNTIF(SHOWROOM[EAN],EXISTENCIA[[#This Row],[EAN]])&gt;0,"SI","NO")</f>
        <v>SI</v>
      </c>
      <c r="E17" s="14" t="str">
        <f>VLOOKUP(EXISTENCIA[[#This Row],[EAN]],SHOWROOM[],3,FALSE)</f>
        <v>RACK 09</v>
      </c>
      <c r="F17" s="14" t="str">
        <f>VLOOKUP(EXISTENCIA[[#This Row],[EAN]],SHOWROOM[],4,FALSE)</f>
        <v>MODULO 1</v>
      </c>
      <c r="G17" s="14" t="str">
        <f>VLOOKUP(EXISTENCIA[[#This Row],[EAN]],SHOWROOM[],5,FALSE)</f>
        <v>FILA 2</v>
      </c>
      <c r="H17" s="15" t="str">
        <f>IF(COUNTIF(ALMACEN[EAN],EXISTENCIA[[#This Row],[EAN]])&gt;0,"SI","NO")</f>
        <v>SI</v>
      </c>
      <c r="I17" s="16" t="str">
        <f>IF(COUNTIF(SELF[EAN],EXISTENCIA[[#This Row],[EAN]])&gt;0,"SI","NO")</f>
        <v>NO</v>
      </c>
      <c r="J17" s="13" t="str">
        <f>IF(EXISTENCIA[[#This Row],[en_self]]="SI", VLOOKUP(EXISTENCIA[[#This Row],[EAN]],SELF[],3,FALSE), VLOOKUP(EXISTENCIA[[#This Row],[EAN]],ALMACEN[],3,FALSE))</f>
        <v>28-08-203</v>
      </c>
    </row>
    <row r="18" spans="1:10" ht="15.75">
      <c r="A18" s="12">
        <v>5036581064310</v>
      </c>
      <c r="B18" s="13" t="s">
        <v>26</v>
      </c>
      <c r="C18" s="14">
        <v>178</v>
      </c>
      <c r="D18" s="14" t="str">
        <f>IF(COUNTIF(SHOWROOM[EAN],EXISTENCIA[[#This Row],[EAN]])&gt;0,"SI","NO")</f>
        <v>SI</v>
      </c>
      <c r="E18" s="14" t="str">
        <f>VLOOKUP(EXISTENCIA[[#This Row],[EAN]],SHOWROOM[],3,FALSE)</f>
        <v>RACK 09</v>
      </c>
      <c r="F18" s="14" t="str">
        <f>VLOOKUP(EXISTENCIA[[#This Row],[EAN]],SHOWROOM[],4,FALSE)</f>
        <v>MODULO 1</v>
      </c>
      <c r="G18" s="14" t="str">
        <f>VLOOKUP(EXISTENCIA[[#This Row],[EAN]],SHOWROOM[],5,FALSE)</f>
        <v>FILA 4</v>
      </c>
      <c r="H18" s="15" t="str">
        <f>IF(COUNTIF(ALMACEN[EAN],EXISTENCIA[[#This Row],[EAN]])&gt;0,"SI","NO")</f>
        <v>NO</v>
      </c>
      <c r="I18" s="16" t="str">
        <f>IF(COUNTIF(SELF[EAN],EXISTENCIA[[#This Row],[EAN]])&gt;0,"SI","NO")</f>
        <v>SI</v>
      </c>
      <c r="J18" s="13" t="str">
        <f>IF(EXISTENCIA[[#This Row],[en_self]]="SI", VLOOKUP(EXISTENCIA[[#This Row],[EAN]],SELF[],3,FALSE), VLOOKUP(EXISTENCIA[[#This Row],[EAN]],ALMACEN[],3,FALSE))</f>
        <v>26-02-103</v>
      </c>
    </row>
    <row r="19" spans="1:10" ht="15.75">
      <c r="A19" s="12">
        <v>5036581064679</v>
      </c>
      <c r="B19" s="13" t="s">
        <v>27</v>
      </c>
      <c r="C19" s="14">
        <v>178</v>
      </c>
      <c r="D19" s="14" t="str">
        <f>IF(COUNTIF(SHOWROOM[EAN],EXISTENCIA[[#This Row],[EAN]])&gt;0,"SI","NO")</f>
        <v>SI</v>
      </c>
      <c r="E19" s="14" t="str">
        <f>VLOOKUP(EXISTENCIA[[#This Row],[EAN]],SHOWROOM[],3,FALSE)</f>
        <v>RACK 09</v>
      </c>
      <c r="F19" s="14" t="str">
        <f>VLOOKUP(EXISTENCIA[[#This Row],[EAN]],SHOWROOM[],4,FALSE)</f>
        <v>MODULO 1</v>
      </c>
      <c r="G19" s="14" t="str">
        <f>VLOOKUP(EXISTENCIA[[#This Row],[EAN]],SHOWROOM[],5,FALSE)</f>
        <v>FILA 5</v>
      </c>
      <c r="H19" s="15" t="str">
        <f>IF(COUNTIF(ALMACEN[EAN],EXISTENCIA[[#This Row],[EAN]])&gt;0,"SI","NO")</f>
        <v>NO</v>
      </c>
      <c r="I19" s="16" t="str">
        <f>IF(COUNTIF(SELF[EAN],EXISTENCIA[[#This Row],[EAN]])&gt;0,"SI","NO")</f>
        <v>SI</v>
      </c>
      <c r="J19" s="13" t="str">
        <f>IF(EXISTENCIA[[#This Row],[en_self]]="SI", VLOOKUP(EXISTENCIA[[#This Row],[EAN]],SELF[],3,FALSE), VLOOKUP(EXISTENCIA[[#This Row],[EAN]],ALMACEN[],3,FALSE))</f>
        <v>26-01-103</v>
      </c>
    </row>
    <row r="20" spans="1:10" ht="15.75">
      <c r="A20" s="12">
        <v>5059340719559</v>
      </c>
      <c r="B20" s="13" t="s">
        <v>28</v>
      </c>
      <c r="C20" s="14">
        <v>178</v>
      </c>
      <c r="D20" s="14" t="str">
        <f>IF(COUNTIF(SHOWROOM[EAN],EXISTENCIA[[#This Row],[EAN]])&gt;0,"SI","NO")</f>
        <v>SI</v>
      </c>
      <c r="E20" s="14" t="str">
        <f>VLOOKUP(EXISTENCIA[[#This Row],[EAN]],SHOWROOM[],3,FALSE)</f>
        <v>RACK 09</v>
      </c>
      <c r="F20" s="14" t="str">
        <f>VLOOKUP(EXISTENCIA[[#This Row],[EAN]],SHOWROOM[],4,FALSE)</f>
        <v>MODULO 1</v>
      </c>
      <c r="G20" s="14" t="str">
        <f>VLOOKUP(EXISTENCIA[[#This Row],[EAN]],SHOWROOM[],5,FALSE)</f>
        <v>FILA 1</v>
      </c>
      <c r="H20" s="15" t="str">
        <f>IF(COUNTIF(ALMACEN[EAN],EXISTENCIA[[#This Row],[EAN]])&gt;0,"SI","NO")</f>
        <v>NO</v>
      </c>
      <c r="I20" s="16" t="str">
        <f>IF(COUNTIF(SELF[EAN],EXISTENCIA[[#This Row],[EAN]])&gt;0,"SI","NO")</f>
        <v>SI</v>
      </c>
      <c r="J20" s="13" t="str">
        <f>IF(EXISTENCIA[[#This Row],[en_self]]="SI", VLOOKUP(EXISTENCIA[[#This Row],[EAN]],SELF[],3,FALSE), VLOOKUP(EXISTENCIA[[#This Row],[EAN]],ALMACEN[],3,FALSE))</f>
        <v>26-05-103</v>
      </c>
    </row>
    <row r="21" spans="1:10" ht="15.75">
      <c r="A21" s="12">
        <v>5059340854229</v>
      </c>
      <c r="B21" s="13" t="s">
        <v>29</v>
      </c>
      <c r="C21" s="14">
        <v>174</v>
      </c>
      <c r="D21" s="14" t="str">
        <f>IF(COUNTIF(SHOWROOM[EAN],EXISTENCIA[[#This Row],[EAN]])&gt;0,"SI","NO")</f>
        <v>SI</v>
      </c>
      <c r="E21" s="14" t="str">
        <f>VLOOKUP(EXISTENCIA[[#This Row],[EAN]],SHOWROOM[],3,FALSE)</f>
        <v>RACK 08</v>
      </c>
      <c r="F21" s="14" t="str">
        <f>VLOOKUP(EXISTENCIA[[#This Row],[EAN]],SHOWROOM[],4,FALSE)</f>
        <v>MODULO 2</v>
      </c>
      <c r="G21" s="14" t="str">
        <f>VLOOKUP(EXISTENCIA[[#This Row],[EAN]],SHOWROOM[],5,FALSE)</f>
        <v>FILA 4</v>
      </c>
      <c r="H21" s="15" t="str">
        <f>IF(COUNTIF(ALMACEN[EAN],EXISTENCIA[[#This Row],[EAN]])&gt;0,"SI","NO")</f>
        <v>SI</v>
      </c>
      <c r="I21" s="16" t="str">
        <f>IF(COUNTIF(SELF[EAN],EXISTENCIA[[#This Row],[EAN]])&gt;0,"SI","NO")</f>
        <v>NO</v>
      </c>
      <c r="J21" s="13" t="str">
        <f>IF(EXISTENCIA[[#This Row],[en_self]]="SI", VLOOKUP(EXISTENCIA[[#This Row],[EAN]],SELF[],3,FALSE), VLOOKUP(EXISTENCIA[[#This Row],[EAN]],ALMACEN[],3,FALSE))</f>
        <v>28-04-103</v>
      </c>
    </row>
    <row r="22" spans="1:10" ht="15.75">
      <c r="A22" s="12">
        <v>5059340854205</v>
      </c>
      <c r="B22" s="13" t="s">
        <v>30</v>
      </c>
      <c r="C22" s="14">
        <v>174</v>
      </c>
      <c r="D22" s="14" t="str">
        <f>IF(COUNTIF(SHOWROOM[EAN],EXISTENCIA[[#This Row],[EAN]])&gt;0,"SI","NO")</f>
        <v>SI</v>
      </c>
      <c r="E22" s="14" t="str">
        <f>VLOOKUP(EXISTENCIA[[#This Row],[EAN]],SHOWROOM[],3,FALSE)</f>
        <v>RACK 08</v>
      </c>
      <c r="F22" s="14" t="str">
        <f>VLOOKUP(EXISTENCIA[[#This Row],[EAN]],SHOWROOM[],4,FALSE)</f>
        <v>MODULO 2</v>
      </c>
      <c r="G22" s="14" t="str">
        <f>VLOOKUP(EXISTENCIA[[#This Row],[EAN]],SHOWROOM[],5,FALSE)</f>
        <v>FILA 4</v>
      </c>
      <c r="H22" s="15" t="str">
        <f>IF(COUNTIF(ALMACEN[EAN],EXISTENCIA[[#This Row],[EAN]])&gt;0,"SI","NO")</f>
        <v>SI</v>
      </c>
      <c r="I22" s="16" t="str">
        <f>IF(COUNTIF(SELF[EAN],EXISTENCIA[[#This Row],[EAN]])&gt;0,"SI","NO")</f>
        <v>NO</v>
      </c>
      <c r="J22" s="13" t="str">
        <f>IF(EXISTENCIA[[#This Row],[en_self]]="SI", VLOOKUP(EXISTENCIA[[#This Row],[EAN]],SELF[],3,FALSE), VLOOKUP(EXISTENCIA[[#This Row],[EAN]],ALMACEN[],3,FALSE))</f>
        <v>28-10-301</v>
      </c>
    </row>
    <row r="23" spans="1:10" ht="15.75">
      <c r="A23" s="12">
        <v>8429991792282</v>
      </c>
      <c r="B23" s="13" t="s">
        <v>31</v>
      </c>
      <c r="C23" s="14">
        <v>174</v>
      </c>
      <c r="D23" s="14" t="str">
        <f>IF(COUNTIF(SHOWROOM[EAN],EXISTENCIA[[#This Row],[EAN]])&gt;0,"SI","NO")</f>
        <v>SI</v>
      </c>
      <c r="E23" s="14" t="str">
        <f>VLOOKUP(EXISTENCIA[[#This Row],[EAN]],SHOWROOM[],3,FALSE)</f>
        <v>RACK 08</v>
      </c>
      <c r="F23" s="14" t="str">
        <f>VLOOKUP(EXISTENCIA[[#This Row],[EAN]],SHOWROOM[],4,FALSE)</f>
        <v>MODULO 2</v>
      </c>
      <c r="G23" s="14" t="str">
        <f>VLOOKUP(EXISTENCIA[[#This Row],[EAN]],SHOWROOM[],5,FALSE)</f>
        <v>FILA 1</v>
      </c>
      <c r="H23" s="15" t="str">
        <f>IF(COUNTIF(ALMACEN[EAN],EXISTENCIA[[#This Row],[EAN]])&gt;0,"SI","NO")</f>
        <v>SI</v>
      </c>
      <c r="I23" s="16" t="str">
        <f>IF(COUNTIF(SELF[EAN],EXISTENCIA[[#This Row],[EAN]])&gt;0,"SI","NO")</f>
        <v>NO</v>
      </c>
      <c r="J23" s="13" t="str">
        <f>IF(EXISTENCIA[[#This Row],[en_self]]="SI", VLOOKUP(EXISTENCIA[[#This Row],[EAN]],SELF[],3,FALSE), VLOOKUP(EXISTENCIA[[#This Row],[EAN]],ALMACEN[],3,FALSE))</f>
        <v>28-10-402</v>
      </c>
    </row>
    <row r="24" spans="1:10" ht="15.75">
      <c r="A24" s="12">
        <v>5059340781938</v>
      </c>
      <c r="B24" s="13" t="s">
        <v>32</v>
      </c>
      <c r="C24" s="14">
        <v>174</v>
      </c>
      <c r="D24" s="14" t="str">
        <f>IF(COUNTIF(SHOWROOM[EAN],EXISTENCIA[[#This Row],[EAN]])&gt;0,"SI","NO")</f>
        <v>SI</v>
      </c>
      <c r="E24" s="14" t="str">
        <f>VLOOKUP(EXISTENCIA[[#This Row],[EAN]],SHOWROOM[],3,FALSE)</f>
        <v>RACK 08</v>
      </c>
      <c r="F24" s="14" t="str">
        <f>VLOOKUP(EXISTENCIA[[#This Row],[EAN]],SHOWROOM[],4,FALSE)</f>
        <v>MODULO 2</v>
      </c>
      <c r="G24" s="14" t="str">
        <f>VLOOKUP(EXISTENCIA[[#This Row],[EAN]],SHOWROOM[],5,FALSE)</f>
        <v>FILA 3</v>
      </c>
      <c r="H24" s="15" t="str">
        <f>IF(COUNTIF(ALMACEN[EAN],EXISTENCIA[[#This Row],[EAN]])&gt;0,"SI","NO")</f>
        <v>SI</v>
      </c>
      <c r="I24" s="16" t="str">
        <f>IF(COUNTIF(SELF[EAN],EXISTENCIA[[#This Row],[EAN]])&gt;0,"SI","NO")</f>
        <v>NO</v>
      </c>
      <c r="J24" s="13" t="str">
        <f>IF(EXISTENCIA[[#This Row],[en_self]]="SI", VLOOKUP(EXISTENCIA[[#This Row],[EAN]],SELF[],3,FALSE), VLOOKUP(EXISTENCIA[[#This Row],[EAN]],ALMACEN[],3,FALSE))</f>
        <v>28-09-403</v>
      </c>
    </row>
    <row r="25" spans="1:10" ht="15.75">
      <c r="A25" s="12">
        <v>5059340719573</v>
      </c>
      <c r="B25" s="13" t="s">
        <v>33</v>
      </c>
      <c r="C25" s="14">
        <v>174</v>
      </c>
      <c r="D25" s="14" t="str">
        <f>IF(COUNTIF(SHOWROOM[EAN],EXISTENCIA[[#This Row],[EAN]])&gt;0,"SI","NO")</f>
        <v>NO</v>
      </c>
      <c r="E25" s="14" t="e">
        <f>VLOOKUP(EXISTENCIA[[#This Row],[EAN]],SHOWROOM[],3,FALSE)</f>
        <v>#N/A</v>
      </c>
      <c r="F25" s="14" t="e">
        <f>VLOOKUP(EXISTENCIA[[#This Row],[EAN]],SHOWROOM[],4,FALSE)</f>
        <v>#N/A</v>
      </c>
      <c r="G25" s="14" t="e">
        <f>VLOOKUP(EXISTENCIA[[#This Row],[EAN]],SHOWROOM[],5,FALSE)</f>
        <v>#N/A</v>
      </c>
      <c r="H25" s="15" t="str">
        <f>IF(COUNTIF(ALMACEN[EAN],EXISTENCIA[[#This Row],[EAN]])&gt;0,"SI","NO")</f>
        <v>NO</v>
      </c>
      <c r="I25" s="16" t="str">
        <f>IF(COUNTIF(SELF[EAN],EXISTENCIA[[#This Row],[EAN]])&gt;0,"SI","NO")</f>
        <v>NO</v>
      </c>
      <c r="J25" s="13" t="e">
        <f>IF(EXISTENCIA[[#This Row],[en_self]]="SI", VLOOKUP(EXISTENCIA[[#This Row],[EAN]],SELF[],3,FALSE), VLOOKUP(EXISTENCIA[[#This Row],[EAN]],ALMACEN[],3,FALSE))</f>
        <v>#N/A</v>
      </c>
    </row>
    <row r="26" spans="1:10" ht="15.75">
      <c r="A26" s="12">
        <v>8429991787622</v>
      </c>
      <c r="B26" s="13" t="s">
        <v>34</v>
      </c>
      <c r="C26" s="14">
        <v>174</v>
      </c>
      <c r="D26" s="14" t="str">
        <f>IF(COUNTIF(SHOWROOM[EAN],EXISTENCIA[[#This Row],[EAN]])&gt;0,"SI","NO")</f>
        <v>SI</v>
      </c>
      <c r="E26" s="14" t="str">
        <f>VLOOKUP(EXISTENCIA[[#This Row],[EAN]],SHOWROOM[],3,FALSE)</f>
        <v>RACK 08</v>
      </c>
      <c r="F26" s="14" t="str">
        <f>VLOOKUP(EXISTENCIA[[#This Row],[EAN]],SHOWROOM[],4,FALSE)</f>
        <v>MODULO 2</v>
      </c>
      <c r="G26" s="14" t="str">
        <f>VLOOKUP(EXISTENCIA[[#This Row],[EAN]],SHOWROOM[],5,FALSE)</f>
        <v>FILA 1</v>
      </c>
      <c r="H26" s="15" t="str">
        <f>IF(COUNTIF(ALMACEN[EAN],EXISTENCIA[[#This Row],[EAN]])&gt;0,"SI","NO")</f>
        <v>SI</v>
      </c>
      <c r="I26" s="16" t="str">
        <f>IF(COUNTIF(SELF[EAN],EXISTENCIA[[#This Row],[EAN]])&gt;0,"SI","NO")</f>
        <v>NO</v>
      </c>
      <c r="J26" s="13" t="str">
        <f>IF(EXISTENCIA[[#This Row],[en_self]]="SI", VLOOKUP(EXISTENCIA[[#This Row],[EAN]],SELF[],3,FALSE), VLOOKUP(EXISTENCIA[[#This Row],[EAN]],ALMACEN[],3,FALSE))</f>
        <v>28-10-401</v>
      </c>
    </row>
    <row r="27" spans="1:10" ht="15.75">
      <c r="A27" s="12">
        <v>5059340719535</v>
      </c>
      <c r="B27" s="13" t="s">
        <v>35</v>
      </c>
      <c r="C27" s="14">
        <v>174</v>
      </c>
      <c r="D27" s="14" t="str">
        <f>IF(COUNTIF(SHOWROOM[EAN],EXISTENCIA[[#This Row],[EAN]])&gt;0,"SI","NO")</f>
        <v>SI</v>
      </c>
      <c r="E27" s="14" t="str">
        <f>VLOOKUP(EXISTENCIA[[#This Row],[EAN]],SHOWROOM[],3,FALSE)</f>
        <v>RACK 08</v>
      </c>
      <c r="F27" s="14" t="str">
        <f>VLOOKUP(EXISTENCIA[[#This Row],[EAN]],SHOWROOM[],4,FALSE)</f>
        <v>MODULO 2</v>
      </c>
      <c r="G27" s="14" t="str">
        <f>VLOOKUP(EXISTENCIA[[#This Row],[EAN]],SHOWROOM[],5,FALSE)</f>
        <v>FILA 2</v>
      </c>
      <c r="H27" s="15" t="str">
        <f>IF(COUNTIF(ALMACEN[EAN],EXISTENCIA[[#This Row],[EAN]])&gt;0,"SI","NO")</f>
        <v>NO</v>
      </c>
      <c r="I27" s="16" t="str">
        <f>IF(COUNTIF(SELF[EAN],EXISTENCIA[[#This Row],[EAN]])&gt;0,"SI","NO")</f>
        <v>SI</v>
      </c>
      <c r="J27" s="13" t="str">
        <f>IF(EXISTENCIA[[#This Row],[en_self]]="SI", VLOOKUP(EXISTENCIA[[#This Row],[EAN]],SELF[],3,FALSE), VLOOKUP(EXISTENCIA[[#This Row],[EAN]],ALMACEN[],3,FALSE))</f>
        <v>26-05-102</v>
      </c>
    </row>
    <row r="28" spans="1:10" ht="15.75">
      <c r="A28" s="12">
        <v>5059340719658</v>
      </c>
      <c r="B28" s="13" t="s">
        <v>36</v>
      </c>
      <c r="C28" s="14">
        <v>174</v>
      </c>
      <c r="D28" s="14" t="str">
        <f>IF(COUNTIF(SHOWROOM[EAN],EXISTENCIA[[#This Row],[EAN]])&gt;0,"SI","NO")</f>
        <v>SI</v>
      </c>
      <c r="E28" s="14" t="str">
        <f>VLOOKUP(EXISTENCIA[[#This Row],[EAN]],SHOWROOM[],3,FALSE)</f>
        <v>RACK 08</v>
      </c>
      <c r="F28" s="14" t="str">
        <f>VLOOKUP(EXISTENCIA[[#This Row],[EAN]],SHOWROOM[],4,FALSE)</f>
        <v>MODULO 2</v>
      </c>
      <c r="G28" s="14" t="str">
        <f>VLOOKUP(EXISTENCIA[[#This Row],[EAN]],SHOWROOM[],5,FALSE)</f>
        <v>FILA 1</v>
      </c>
      <c r="H28" s="15" t="str">
        <f>IF(COUNTIF(ALMACEN[EAN],EXISTENCIA[[#This Row],[EAN]])&gt;0,"SI","NO")</f>
        <v>NO</v>
      </c>
      <c r="I28" s="16" t="str">
        <f>IF(COUNTIF(SELF[EAN],EXISTENCIA[[#This Row],[EAN]])&gt;0,"SI","NO")</f>
        <v>SI</v>
      </c>
      <c r="J28" s="13" t="str">
        <f>IF(EXISTENCIA[[#This Row],[en_self]]="SI", VLOOKUP(EXISTENCIA[[#This Row],[EAN]],SELF[],3,FALSE), VLOOKUP(EXISTENCIA[[#This Row],[EAN]],ALMACEN[],3,FALSE))</f>
        <v>26-02-101</v>
      </c>
    </row>
    <row r="29" spans="1:10" ht="15.75">
      <c r="A29" s="12">
        <v>8429991787639</v>
      </c>
      <c r="B29" s="13" t="s">
        <v>37</v>
      </c>
      <c r="C29" s="14">
        <v>174</v>
      </c>
      <c r="D29" s="14" t="str">
        <f>IF(COUNTIF(SHOWROOM[EAN],EXISTENCIA[[#This Row],[EAN]])&gt;0,"SI","NO")</f>
        <v>SI</v>
      </c>
      <c r="E29" s="14" t="str">
        <f>VLOOKUP(EXISTENCIA[[#This Row],[EAN]],SHOWROOM[],3,FALSE)</f>
        <v>RACK 08</v>
      </c>
      <c r="F29" s="14" t="str">
        <f>VLOOKUP(EXISTENCIA[[#This Row],[EAN]],SHOWROOM[],4,FALSE)</f>
        <v>MODULO 2</v>
      </c>
      <c r="G29" s="14" t="str">
        <f>VLOOKUP(EXISTENCIA[[#This Row],[EAN]],SHOWROOM[],5,FALSE)</f>
        <v>FILA 3</v>
      </c>
      <c r="H29" s="15" t="str">
        <f>IF(COUNTIF(ALMACEN[EAN],EXISTENCIA[[#This Row],[EAN]])&gt;0,"SI","NO")</f>
        <v>SI</v>
      </c>
      <c r="I29" s="16" t="str">
        <f>IF(COUNTIF(SELF[EAN],EXISTENCIA[[#This Row],[EAN]])&gt;0,"SI","NO")</f>
        <v>NO</v>
      </c>
      <c r="J29" s="13" t="str">
        <f>IF(EXISTENCIA[[#This Row],[en_self]]="SI", VLOOKUP(EXISTENCIA[[#This Row],[EAN]],SELF[],3,FALSE), VLOOKUP(EXISTENCIA[[#This Row],[EAN]],ALMACEN[],3,FALSE))</f>
        <v>28-10-403</v>
      </c>
    </row>
    <row r="30" spans="1:10" ht="15.75">
      <c r="A30" s="12">
        <v>5036581066345</v>
      </c>
      <c r="B30" s="13" t="s">
        <v>38</v>
      </c>
      <c r="C30" s="14">
        <v>174</v>
      </c>
      <c r="D30" s="14" t="str">
        <f>IF(COUNTIF(SHOWROOM[EAN],EXISTENCIA[[#This Row],[EAN]])&gt;0,"SI","NO")</f>
        <v>SI</v>
      </c>
      <c r="E30" s="14" t="str">
        <f>VLOOKUP(EXISTENCIA[[#This Row],[EAN]],SHOWROOM[],3,FALSE)</f>
        <v>RACK 09</v>
      </c>
      <c r="F30" s="14" t="str">
        <f>VLOOKUP(EXISTENCIA[[#This Row],[EAN]],SHOWROOM[],4,FALSE)</f>
        <v>MODULO 2</v>
      </c>
      <c r="G30" s="14" t="str">
        <f>VLOOKUP(EXISTENCIA[[#This Row],[EAN]],SHOWROOM[],5,FALSE)</f>
        <v>FILA 1</v>
      </c>
      <c r="H30" s="15" t="str">
        <f>IF(COUNTIF(ALMACEN[EAN],EXISTENCIA[[#This Row],[EAN]])&gt;0,"SI","NO")</f>
        <v>SI</v>
      </c>
      <c r="I30" s="16" t="str">
        <f>IF(COUNTIF(SELF[EAN],EXISTENCIA[[#This Row],[EAN]])&gt;0,"SI","NO")</f>
        <v>NO</v>
      </c>
      <c r="J30" s="13" t="str">
        <f>IF(EXISTENCIA[[#This Row],[en_self]]="SI", VLOOKUP(EXISTENCIA[[#This Row],[EAN]],SELF[],3,FALSE), VLOOKUP(EXISTENCIA[[#This Row],[EAN]],ALMACEN[],3,FALSE))</f>
        <v>28-08-401</v>
      </c>
    </row>
    <row r="31" spans="1:10" ht="15.75">
      <c r="A31" s="12">
        <v>8429991953584</v>
      </c>
      <c r="B31" s="13" t="s">
        <v>39</v>
      </c>
      <c r="C31" s="14">
        <v>174</v>
      </c>
      <c r="D31" s="14" t="str">
        <f>IF(COUNTIF(SHOWROOM[EAN],EXISTENCIA[[#This Row],[EAN]])&gt;0,"SI","NO")</f>
        <v>SI</v>
      </c>
      <c r="E31" s="14" t="str">
        <f>VLOOKUP(EXISTENCIA[[#This Row],[EAN]],SHOWROOM[],3,FALSE)</f>
        <v>RACK 08</v>
      </c>
      <c r="F31" s="14" t="str">
        <f>VLOOKUP(EXISTENCIA[[#This Row],[EAN]],SHOWROOM[],4,FALSE)</f>
        <v>MODULO 2</v>
      </c>
      <c r="G31" s="14" t="str">
        <f>VLOOKUP(EXISTENCIA[[#This Row],[EAN]],SHOWROOM[],5,FALSE)</f>
        <v>FILA 3</v>
      </c>
      <c r="H31" s="15" t="str">
        <f>IF(COUNTIF(ALMACEN[EAN],EXISTENCIA[[#This Row],[EAN]])&gt;0,"SI","NO")</f>
        <v>SI</v>
      </c>
      <c r="I31" s="16" t="str">
        <f>IF(COUNTIF(SELF[EAN],EXISTENCIA[[#This Row],[EAN]])&gt;0,"SI","NO")</f>
        <v>NO</v>
      </c>
      <c r="J31" s="13" t="str">
        <f>IF(EXISTENCIA[[#This Row],[en_self]]="SI", VLOOKUP(EXISTENCIA[[#This Row],[EAN]],SELF[],3,FALSE), VLOOKUP(EXISTENCIA[[#This Row],[EAN]],ALMACEN[],3,FALSE))</f>
        <v>28-10-302</v>
      </c>
    </row>
    <row r="32" spans="1:10" ht="15.75">
      <c r="A32" s="12">
        <v>8435414120945</v>
      </c>
      <c r="B32" s="13" t="s">
        <v>40</v>
      </c>
      <c r="C32" s="14">
        <v>174</v>
      </c>
      <c r="D32" s="14" t="str">
        <f>IF(COUNTIF(SHOWROOM[EAN],EXISTENCIA[[#This Row],[EAN]])&gt;0,"SI","NO")</f>
        <v>SI</v>
      </c>
      <c r="E32" s="14" t="str">
        <f>VLOOKUP(EXISTENCIA[[#This Row],[EAN]],SHOWROOM[],3,FALSE)</f>
        <v>RACK 09</v>
      </c>
      <c r="F32" s="14" t="str">
        <f>VLOOKUP(EXISTENCIA[[#This Row],[EAN]],SHOWROOM[],4,FALSE)</f>
        <v>MODULO 2</v>
      </c>
      <c r="G32" s="14" t="str">
        <f>VLOOKUP(EXISTENCIA[[#This Row],[EAN]],SHOWROOM[],5,FALSE)</f>
        <v>FILA 5</v>
      </c>
      <c r="H32" s="15" t="str">
        <f>IF(COUNTIF(ALMACEN[EAN],EXISTENCIA[[#This Row],[EAN]])&gt;0,"SI","NO")</f>
        <v>SI</v>
      </c>
      <c r="I32" s="16" t="str">
        <f>IF(COUNTIF(SELF[EAN],EXISTENCIA[[#This Row],[EAN]])&gt;0,"SI","NO")</f>
        <v>NO</v>
      </c>
      <c r="J32" s="13" t="str">
        <f>IF(EXISTENCIA[[#This Row],[en_self]]="SI", VLOOKUP(EXISTENCIA[[#This Row],[EAN]],SELF[],3,FALSE), VLOOKUP(EXISTENCIA[[#This Row],[EAN]],ALMACEN[],3,FALSE))</f>
        <v>28-11-102</v>
      </c>
    </row>
    <row r="33" spans="1:10" ht="15.75">
      <c r="A33" s="12">
        <v>5036581065751</v>
      </c>
      <c r="B33" s="13" t="s">
        <v>41</v>
      </c>
      <c r="C33" s="14">
        <v>174</v>
      </c>
      <c r="D33" s="14" t="str">
        <f>IF(COUNTIF(SHOWROOM[EAN],EXISTENCIA[[#This Row],[EAN]])&gt;0,"SI","NO")</f>
        <v>SI</v>
      </c>
      <c r="E33" s="14" t="str">
        <f>VLOOKUP(EXISTENCIA[[#This Row],[EAN]],SHOWROOM[],3,FALSE)</f>
        <v>RACK 09</v>
      </c>
      <c r="F33" s="14" t="str">
        <f>VLOOKUP(EXISTENCIA[[#This Row],[EAN]],SHOWROOM[],4,FALSE)</f>
        <v>MODULO 2</v>
      </c>
      <c r="G33" s="14" t="str">
        <f>VLOOKUP(EXISTENCIA[[#This Row],[EAN]],SHOWROOM[],5,FALSE)</f>
        <v>FILA 2</v>
      </c>
      <c r="H33" s="15" t="str">
        <f>IF(COUNTIF(ALMACEN[EAN],EXISTENCIA[[#This Row],[EAN]])&gt;0,"SI","NO")</f>
        <v>SI</v>
      </c>
      <c r="I33" s="16" t="str">
        <f>IF(COUNTIF(SELF[EAN],EXISTENCIA[[#This Row],[EAN]])&gt;0,"SI","NO")</f>
        <v>NO</v>
      </c>
      <c r="J33" s="13" t="str">
        <f>IF(EXISTENCIA[[#This Row],[en_self]]="SI", VLOOKUP(EXISTENCIA[[#This Row],[EAN]],SELF[],3,FALSE), VLOOKUP(EXISTENCIA[[#This Row],[EAN]],ALMACEN[],3,FALSE))</f>
        <v>28-08-103</v>
      </c>
    </row>
    <row r="34" spans="1:10" ht="15.75">
      <c r="A34" s="12">
        <v>5059340460284</v>
      </c>
      <c r="B34" s="13" t="s">
        <v>42</v>
      </c>
      <c r="C34" s="14">
        <v>174</v>
      </c>
      <c r="D34" s="14" t="str">
        <f>IF(COUNTIF(SHOWROOM[EAN],EXISTENCIA[[#This Row],[EAN]])&gt;0,"SI","NO")</f>
        <v>SI</v>
      </c>
      <c r="E34" s="14" t="str">
        <f>VLOOKUP(EXISTENCIA[[#This Row],[EAN]],SHOWROOM[],3,FALSE)</f>
        <v>RACK 08</v>
      </c>
      <c r="F34" s="14" t="str">
        <f>VLOOKUP(EXISTENCIA[[#This Row],[EAN]],SHOWROOM[],4,FALSE)</f>
        <v>MODULO 2</v>
      </c>
      <c r="G34" s="14" t="str">
        <f>VLOOKUP(EXISTENCIA[[#This Row],[EAN]],SHOWROOM[],5,FALSE)</f>
        <v>FILA 2</v>
      </c>
      <c r="H34" s="15" t="str">
        <f>IF(COUNTIF(ALMACEN[EAN],EXISTENCIA[[#This Row],[EAN]])&gt;0,"SI","NO")</f>
        <v>SI</v>
      </c>
      <c r="I34" s="16" t="str">
        <f>IF(COUNTIF(SELF[EAN],EXISTENCIA[[#This Row],[EAN]])&gt;0,"SI","NO")</f>
        <v>NO</v>
      </c>
      <c r="J34" s="13" t="str">
        <f>IF(EXISTENCIA[[#This Row],[en_self]]="SI", VLOOKUP(EXISTENCIA[[#This Row],[EAN]],SELF[],3,FALSE), VLOOKUP(EXISTENCIA[[#This Row],[EAN]],ALMACEN[],3,FALSE))</f>
        <v>28-08-402</v>
      </c>
    </row>
    <row r="35" spans="1:10" ht="15.75">
      <c r="A35" s="12">
        <v>5059340815510</v>
      </c>
      <c r="B35" s="13" t="s">
        <v>43</v>
      </c>
      <c r="C35" s="14">
        <v>174</v>
      </c>
      <c r="D35" s="14" t="str">
        <f>IF(COUNTIF(SHOWROOM[EAN],EXISTENCIA[[#This Row],[EAN]])&gt;0,"SI","NO")</f>
        <v>SI</v>
      </c>
      <c r="E35" s="14" t="str">
        <f>VLOOKUP(EXISTENCIA[[#This Row],[EAN]],SHOWROOM[],3,FALSE)</f>
        <v>RACK 09</v>
      </c>
      <c r="F35" s="14" t="str">
        <f>VLOOKUP(EXISTENCIA[[#This Row],[EAN]],SHOWROOM[],4,FALSE)</f>
        <v>MODULO 2</v>
      </c>
      <c r="G35" s="14" t="str">
        <f>VLOOKUP(EXISTENCIA[[#This Row],[EAN]],SHOWROOM[],5,FALSE)</f>
        <v>FILA 5</v>
      </c>
      <c r="H35" s="15" t="str">
        <f>IF(COUNTIF(ALMACEN[EAN],EXISTENCIA[[#This Row],[EAN]])&gt;0,"SI","NO")</f>
        <v>SI</v>
      </c>
      <c r="I35" s="16" t="str">
        <f>IF(COUNTIF(SELF[EAN],EXISTENCIA[[#This Row],[EAN]])&gt;0,"SI","NO")</f>
        <v>NO</v>
      </c>
      <c r="J35" s="13" t="str">
        <f>IF(EXISTENCIA[[#This Row],[en_self]]="SI", VLOOKUP(EXISTENCIA[[#This Row],[EAN]],SELF[],3,FALSE), VLOOKUP(EXISTENCIA[[#This Row],[EAN]],ALMACEN[],3,FALSE))</f>
        <v>28-12-402</v>
      </c>
    </row>
    <row r="36" spans="1:10" ht="15.75">
      <c r="A36" s="12">
        <v>5036581065744</v>
      </c>
      <c r="B36" s="13" t="s">
        <v>44</v>
      </c>
      <c r="C36" s="14">
        <v>174</v>
      </c>
      <c r="D36" s="14" t="str">
        <f>IF(COUNTIF(SHOWROOM[EAN],EXISTENCIA[[#This Row],[EAN]])&gt;0,"SI","NO")</f>
        <v>SI</v>
      </c>
      <c r="E36" s="14" t="str">
        <f>VLOOKUP(EXISTENCIA[[#This Row],[EAN]],SHOWROOM[],3,FALSE)</f>
        <v>RACK 09</v>
      </c>
      <c r="F36" s="14" t="str">
        <f>VLOOKUP(EXISTENCIA[[#This Row],[EAN]],SHOWROOM[],4,FALSE)</f>
        <v>MODULO 2</v>
      </c>
      <c r="G36" s="14" t="str">
        <f>VLOOKUP(EXISTENCIA[[#This Row],[EAN]],SHOWROOM[],5,FALSE)</f>
        <v>FILA 2</v>
      </c>
      <c r="H36" s="15" t="str">
        <f>IF(COUNTIF(ALMACEN[EAN],EXISTENCIA[[#This Row],[EAN]])&gt;0,"SI","NO")</f>
        <v>SI</v>
      </c>
      <c r="I36" s="16" t="str">
        <f>IF(COUNTIF(SELF[EAN],EXISTENCIA[[#This Row],[EAN]])&gt;0,"SI","NO")</f>
        <v>NO</v>
      </c>
      <c r="J36" s="13" t="str">
        <f>IF(EXISTENCIA[[#This Row],[en_self]]="SI", VLOOKUP(EXISTENCIA[[#This Row],[EAN]],SELF[],3,FALSE), VLOOKUP(EXISTENCIA[[#This Row],[EAN]],ALMACEN[],3,FALSE))</f>
        <v>28-10-101</v>
      </c>
    </row>
    <row r="37" spans="1:10" ht="15.75">
      <c r="A37" s="12">
        <v>5059340460277</v>
      </c>
      <c r="B37" s="13" t="s">
        <v>45</v>
      </c>
      <c r="C37" s="14">
        <v>174</v>
      </c>
      <c r="D37" s="14" t="str">
        <f>IF(COUNTIF(SHOWROOM[EAN],EXISTENCIA[[#This Row],[EAN]])&gt;0,"SI","NO")</f>
        <v>SI</v>
      </c>
      <c r="E37" s="14" t="str">
        <f>VLOOKUP(EXISTENCIA[[#This Row],[EAN]],SHOWROOM[],3,FALSE)</f>
        <v>RACK 08</v>
      </c>
      <c r="F37" s="14" t="str">
        <f>VLOOKUP(EXISTENCIA[[#This Row],[EAN]],SHOWROOM[],4,FALSE)</f>
        <v>MODULO 2</v>
      </c>
      <c r="G37" s="14" t="str">
        <f>VLOOKUP(EXISTENCIA[[#This Row],[EAN]],SHOWROOM[],5,FALSE)</f>
        <v>FILA 2</v>
      </c>
      <c r="H37" s="15" t="str">
        <f>IF(COUNTIF(ALMACEN[EAN],EXISTENCIA[[#This Row],[EAN]])&gt;0,"SI","NO")</f>
        <v>SI</v>
      </c>
      <c r="I37" s="16" t="str">
        <f>IF(COUNTIF(SELF[EAN],EXISTENCIA[[#This Row],[EAN]])&gt;0,"SI","NO")</f>
        <v>NO</v>
      </c>
      <c r="J37" s="13" t="str">
        <f>IF(EXISTENCIA[[#This Row],[en_self]]="SI", VLOOKUP(EXISTENCIA[[#This Row],[EAN]],SELF[],3,FALSE), VLOOKUP(EXISTENCIA[[#This Row],[EAN]],ALMACEN[],3,FALSE))</f>
        <v>28-09-202</v>
      </c>
    </row>
    <row r="38" spans="1:10" ht="15.75">
      <c r="A38" s="12">
        <v>5059340781969</v>
      </c>
      <c r="B38" s="13" t="s">
        <v>46</v>
      </c>
      <c r="C38" s="14">
        <v>174</v>
      </c>
      <c r="D38" s="14" t="str">
        <f>IF(COUNTIF(SHOWROOM[EAN],EXISTENCIA[[#This Row],[EAN]])&gt;0,"SI","NO")</f>
        <v>SI</v>
      </c>
      <c r="E38" s="14" t="str">
        <f>VLOOKUP(EXISTENCIA[[#This Row],[EAN]],SHOWROOM[],3,FALSE)</f>
        <v>RACK 09</v>
      </c>
      <c r="F38" s="14" t="str">
        <f>VLOOKUP(EXISTENCIA[[#This Row],[EAN]],SHOWROOM[],4,FALSE)</f>
        <v>MODULO 2</v>
      </c>
      <c r="G38" s="14" t="str">
        <f>VLOOKUP(EXISTENCIA[[#This Row],[EAN]],SHOWROOM[],5,FALSE)</f>
        <v>FILA 5</v>
      </c>
      <c r="H38" s="15" t="str">
        <f>IF(COUNTIF(ALMACEN[EAN],EXISTENCIA[[#This Row],[EAN]])&gt;0,"SI","NO")</f>
        <v>NO</v>
      </c>
      <c r="I38" s="16" t="str">
        <f>IF(COUNTIF(SELF[EAN],EXISTENCIA[[#This Row],[EAN]])&gt;0,"SI","NO")</f>
        <v>SI</v>
      </c>
      <c r="J38" s="13" t="str">
        <f>IF(EXISTENCIA[[#This Row],[en_self]]="SI", VLOOKUP(EXISTENCIA[[#This Row],[EAN]],SELF[],3,FALSE), VLOOKUP(EXISTENCIA[[#This Row],[EAN]],ALMACEN[],3,FALSE))</f>
        <v>26-04-102</v>
      </c>
    </row>
    <row r="39" spans="1:10" ht="15.75">
      <c r="A39" s="12">
        <v>8429991787714</v>
      </c>
      <c r="B39" s="13" t="s">
        <v>47</v>
      </c>
      <c r="C39" s="14">
        <v>174</v>
      </c>
      <c r="D39" s="14" t="str">
        <f>IF(COUNTIF(SHOWROOM[EAN],EXISTENCIA[[#This Row],[EAN]])&gt;0,"SI","NO")</f>
        <v>SI</v>
      </c>
      <c r="E39" s="14" t="str">
        <f>VLOOKUP(EXISTENCIA[[#This Row],[EAN]],SHOWROOM[],3,FALSE)</f>
        <v>RACK 09</v>
      </c>
      <c r="F39" s="14" t="str">
        <f>VLOOKUP(EXISTENCIA[[#This Row],[EAN]],SHOWROOM[],4,FALSE)</f>
        <v>MODULO 2</v>
      </c>
      <c r="G39" s="14" t="str">
        <f>VLOOKUP(EXISTENCIA[[#This Row],[EAN]],SHOWROOM[],5,FALSE)</f>
        <v>FILA 4</v>
      </c>
      <c r="H39" s="15" t="str">
        <f>IF(COUNTIF(ALMACEN[EAN],EXISTENCIA[[#This Row],[EAN]])&gt;0,"SI","NO")</f>
        <v>SI</v>
      </c>
      <c r="I39" s="16" t="str">
        <f>IF(COUNTIF(SELF[EAN],EXISTENCIA[[#This Row],[EAN]])&gt;0,"SI","NO")</f>
        <v>NO</v>
      </c>
      <c r="J39" s="13" t="str">
        <f>IF(EXISTENCIA[[#This Row],[en_self]]="SI", VLOOKUP(EXISTENCIA[[#This Row],[EAN]],SELF[],3,FALSE), VLOOKUP(EXISTENCIA[[#This Row],[EAN]],ALMACEN[],3,FALSE))</f>
        <v>28-12-103</v>
      </c>
    </row>
    <row r="40" spans="1:10" ht="15.75">
      <c r="A40" s="12">
        <v>8429991787707</v>
      </c>
      <c r="B40" s="13" t="s">
        <v>48</v>
      </c>
      <c r="C40" s="14">
        <v>174</v>
      </c>
      <c r="D40" s="14" t="str">
        <f>IF(COUNTIF(SHOWROOM[EAN],EXISTENCIA[[#This Row],[EAN]])&gt;0,"SI","NO")</f>
        <v>SI</v>
      </c>
      <c r="E40" s="14" t="str">
        <f>VLOOKUP(EXISTENCIA[[#This Row],[EAN]],SHOWROOM[],3,FALSE)</f>
        <v>RACK 09</v>
      </c>
      <c r="F40" s="14" t="str">
        <f>VLOOKUP(EXISTENCIA[[#This Row],[EAN]],SHOWROOM[],4,FALSE)</f>
        <v>MODULO 2</v>
      </c>
      <c r="G40" s="14" t="str">
        <f>VLOOKUP(EXISTENCIA[[#This Row],[EAN]],SHOWROOM[],5,FALSE)</f>
        <v>FILA 4</v>
      </c>
      <c r="H40" s="15" t="str">
        <f>IF(COUNTIF(ALMACEN[EAN],EXISTENCIA[[#This Row],[EAN]])&gt;0,"SI","NO")</f>
        <v>SI</v>
      </c>
      <c r="I40" s="16" t="str">
        <f>IF(COUNTIF(SELF[EAN],EXISTENCIA[[#This Row],[EAN]])&gt;0,"SI","NO")</f>
        <v>NO</v>
      </c>
      <c r="J40" s="13" t="str">
        <f>IF(EXISTENCIA[[#This Row],[en_self]]="SI", VLOOKUP(EXISTENCIA[[#This Row],[EAN]],SELF[],3,FALSE), VLOOKUP(EXISTENCIA[[#This Row],[EAN]],ALMACEN[],3,FALSE))</f>
        <v>28-12-102</v>
      </c>
    </row>
    <row r="41" spans="1:10" ht="15.75">
      <c r="A41" s="12">
        <v>5036581066406</v>
      </c>
      <c r="B41" s="13" t="s">
        <v>49</v>
      </c>
      <c r="C41" s="14">
        <v>174</v>
      </c>
      <c r="D41" s="14" t="str">
        <f>IF(COUNTIF(SHOWROOM[EAN],EXISTENCIA[[#This Row],[EAN]])&gt;0,"SI","NO")</f>
        <v>SI</v>
      </c>
      <c r="E41" s="14" t="str">
        <f>VLOOKUP(EXISTENCIA[[#This Row],[EAN]],SHOWROOM[],3,FALSE)</f>
        <v>RACK 09</v>
      </c>
      <c r="F41" s="14" t="str">
        <f>VLOOKUP(EXISTENCIA[[#This Row],[EAN]],SHOWROOM[],4,FALSE)</f>
        <v>MODULO 2</v>
      </c>
      <c r="G41" s="14" t="str">
        <f>VLOOKUP(EXISTENCIA[[#This Row],[EAN]],SHOWROOM[],5,FALSE)</f>
        <v>FILA 5</v>
      </c>
      <c r="H41" s="15" t="str">
        <f>IF(COUNTIF(ALMACEN[EAN],EXISTENCIA[[#This Row],[EAN]])&gt;0,"SI","NO")</f>
        <v>SI</v>
      </c>
      <c r="I41" s="16" t="str">
        <f>IF(COUNTIF(SELF[EAN],EXISTENCIA[[#This Row],[EAN]])&gt;0,"SI","NO")</f>
        <v>NO</v>
      </c>
      <c r="J41" s="13" t="str">
        <f>IF(EXISTENCIA[[#This Row],[en_self]]="SI", VLOOKUP(EXISTENCIA[[#This Row],[EAN]],SELF[],3,FALSE), VLOOKUP(EXISTENCIA[[#This Row],[EAN]],ALMACEN[],3,FALSE))</f>
        <v>28-04-102</v>
      </c>
    </row>
    <row r="42" spans="1:10" ht="15.75">
      <c r="A42" s="12">
        <v>5036581065775</v>
      </c>
      <c r="B42" s="13" t="s">
        <v>50</v>
      </c>
      <c r="C42" s="14">
        <v>174</v>
      </c>
      <c r="D42" s="14" t="str">
        <f>IF(COUNTIF(SHOWROOM[EAN],EXISTENCIA[[#This Row],[EAN]])&gt;0,"SI","NO")</f>
        <v>SI</v>
      </c>
      <c r="E42" s="14" t="str">
        <f>VLOOKUP(EXISTENCIA[[#This Row],[EAN]],SHOWROOM[],3,FALSE)</f>
        <v>RACK 09</v>
      </c>
      <c r="F42" s="14" t="str">
        <f>VLOOKUP(EXISTENCIA[[#This Row],[EAN]],SHOWROOM[],4,FALSE)</f>
        <v>MODULO 2</v>
      </c>
      <c r="G42" s="14" t="str">
        <f>VLOOKUP(EXISTENCIA[[#This Row],[EAN]],SHOWROOM[],5,FALSE)</f>
        <v>FILA 1</v>
      </c>
      <c r="H42" s="15" t="str">
        <f>IF(COUNTIF(ALMACEN[EAN],EXISTENCIA[[#This Row],[EAN]])&gt;0,"SI","NO")</f>
        <v>SI</v>
      </c>
      <c r="I42" s="16" t="str">
        <f>IF(COUNTIF(SELF[EAN],EXISTENCIA[[#This Row],[EAN]])&gt;0,"SI","NO")</f>
        <v>NO</v>
      </c>
      <c r="J42" s="13" t="str">
        <f>IF(EXISTENCIA[[#This Row],[en_self]]="SI", VLOOKUP(EXISTENCIA[[#This Row],[EAN]],SELF[],3,FALSE), VLOOKUP(EXISTENCIA[[#This Row],[EAN]],ALMACEN[],3,FALSE))</f>
        <v>28-11-101</v>
      </c>
    </row>
    <row r="43" spans="1:10" ht="15.75">
      <c r="A43" s="12">
        <v>8435433544142</v>
      </c>
      <c r="B43" s="13" t="s">
        <v>51</v>
      </c>
      <c r="C43" s="14">
        <v>174</v>
      </c>
      <c r="D43" s="14" t="str">
        <f>IF(COUNTIF(SHOWROOM[EAN],EXISTENCIA[[#This Row],[EAN]])&gt;0,"SI","NO")</f>
        <v>SI</v>
      </c>
      <c r="E43" s="14" t="str">
        <f>VLOOKUP(EXISTENCIA[[#This Row],[EAN]],SHOWROOM[],3,FALSE)</f>
        <v>RACK 09</v>
      </c>
      <c r="F43" s="14" t="str">
        <f>VLOOKUP(EXISTENCIA[[#This Row],[EAN]],SHOWROOM[],4,FALSE)</f>
        <v>MODULO 2</v>
      </c>
      <c r="G43" s="14" t="str">
        <f>VLOOKUP(EXISTENCIA[[#This Row],[EAN]],SHOWROOM[],5,FALSE)</f>
        <v>FILA 4</v>
      </c>
      <c r="H43" s="15" t="str">
        <f>IF(COUNTIF(ALMACEN[EAN],EXISTENCIA[[#This Row],[EAN]])&gt;0,"SI","NO")</f>
        <v>SI</v>
      </c>
      <c r="I43" s="16" t="str">
        <f>IF(COUNTIF(SELF[EAN],EXISTENCIA[[#This Row],[EAN]])&gt;0,"SI","NO")</f>
        <v>NO</v>
      </c>
      <c r="J43" s="13" t="str">
        <f>IF(EXISTENCIA[[#This Row],[en_self]]="SI", VLOOKUP(EXISTENCIA[[#This Row],[EAN]],SELF[],3,FALSE), VLOOKUP(EXISTENCIA[[#This Row],[EAN]],ALMACEN[],3,FALSE))</f>
        <v>28-12-101</v>
      </c>
    </row>
    <row r="44" spans="1:10" ht="15.75">
      <c r="A44" s="12">
        <v>8435433544173</v>
      </c>
      <c r="B44" s="13" t="s">
        <v>52</v>
      </c>
      <c r="C44" s="14">
        <v>174</v>
      </c>
      <c r="D44" s="14" t="str">
        <f>IF(COUNTIF(SHOWROOM[EAN],EXISTENCIA[[#This Row],[EAN]])&gt;0,"SI","NO")</f>
        <v>SI</v>
      </c>
      <c r="E44" s="14" t="str">
        <f>VLOOKUP(EXISTENCIA[[#This Row],[EAN]],SHOWROOM[],3,FALSE)</f>
        <v>RACK 09</v>
      </c>
      <c r="F44" s="14" t="str">
        <f>VLOOKUP(EXISTENCIA[[#This Row],[EAN]],SHOWROOM[],4,FALSE)</f>
        <v>MODULO 2</v>
      </c>
      <c r="G44" s="14" t="str">
        <f>VLOOKUP(EXISTENCIA[[#This Row],[EAN]],SHOWROOM[],5,FALSE)</f>
        <v>FILA 4</v>
      </c>
      <c r="H44" s="15" t="str">
        <f>IF(COUNTIF(ALMACEN[EAN],EXISTENCIA[[#This Row],[EAN]])&gt;0,"SI","NO")</f>
        <v>SI</v>
      </c>
      <c r="I44" s="16" t="str">
        <f>IF(COUNTIF(SELF[EAN],EXISTENCIA[[#This Row],[EAN]])&gt;0,"SI","NO")</f>
        <v>NO</v>
      </c>
      <c r="J44" s="13" t="str">
        <f>IF(EXISTENCIA[[#This Row],[en_self]]="SI", VLOOKUP(EXISTENCIA[[#This Row],[EAN]],SELF[],3,FALSE), VLOOKUP(EXISTENCIA[[#This Row],[EAN]],ALMACEN[],3,FALSE))</f>
        <v>28-04-101</v>
      </c>
    </row>
    <row r="45" spans="1:10" ht="15.75">
      <c r="A45" s="12">
        <v>5036581065768</v>
      </c>
      <c r="B45" s="13" t="s">
        <v>53</v>
      </c>
      <c r="C45" s="14">
        <v>174</v>
      </c>
      <c r="D45" s="14" t="str">
        <f>IF(COUNTIF(SHOWROOM[EAN],EXISTENCIA[[#This Row],[EAN]])&gt;0,"SI","NO")</f>
        <v>SI</v>
      </c>
      <c r="E45" s="14" t="str">
        <f>VLOOKUP(EXISTENCIA[[#This Row],[EAN]],SHOWROOM[],3,FALSE)</f>
        <v>RACK 09</v>
      </c>
      <c r="F45" s="14" t="str">
        <f>VLOOKUP(EXISTENCIA[[#This Row],[EAN]],SHOWROOM[],4,FALSE)</f>
        <v>MODULO 2</v>
      </c>
      <c r="G45" s="14" t="str">
        <f>VLOOKUP(EXISTENCIA[[#This Row],[EAN]],SHOWROOM[],5,FALSE)</f>
        <v>FILA 1</v>
      </c>
      <c r="H45" s="15" t="str">
        <f>IF(COUNTIF(ALMACEN[EAN],EXISTENCIA[[#This Row],[EAN]])&gt;0,"SI","NO")</f>
        <v>NO</v>
      </c>
      <c r="I45" s="16" t="str">
        <f>IF(COUNTIF(SELF[EAN],EXISTENCIA[[#This Row],[EAN]])&gt;0,"SI","NO")</f>
        <v>SI</v>
      </c>
      <c r="J45" s="13" t="str">
        <f>IF(EXISTENCIA[[#This Row],[en_self]]="SI", VLOOKUP(EXISTENCIA[[#This Row],[EAN]],SELF[],3,FALSE), VLOOKUP(EXISTENCIA[[#This Row],[EAN]],ALMACEN[],3,FALSE))</f>
        <v>26-04-103</v>
      </c>
    </row>
    <row r="46" spans="1:10" ht="15.75">
      <c r="A46" s="12">
        <v>8435433542377</v>
      </c>
      <c r="B46" s="13" t="s">
        <v>54</v>
      </c>
      <c r="C46" s="14">
        <v>174</v>
      </c>
      <c r="D46" s="14" t="str">
        <f>IF(COUNTIF(SHOWROOM[EAN],EXISTENCIA[[#This Row],[EAN]])&gt;0,"SI","NO")</f>
        <v>SI</v>
      </c>
      <c r="E46" s="14" t="str">
        <f>VLOOKUP(EXISTENCIA[[#This Row],[EAN]],SHOWROOM[],3,FALSE)</f>
        <v>RACK 09</v>
      </c>
      <c r="F46" s="14" t="str">
        <f>VLOOKUP(EXISTENCIA[[#This Row],[EAN]],SHOWROOM[],4,FALSE)</f>
        <v>MODULO 2</v>
      </c>
      <c r="G46" s="14" t="str">
        <f>VLOOKUP(EXISTENCIA[[#This Row],[EAN]],SHOWROOM[],5,FALSE)</f>
        <v>FILA 4</v>
      </c>
      <c r="H46" s="15" t="str">
        <f>IF(COUNTIF(ALMACEN[EAN],EXISTENCIA[[#This Row],[EAN]])&gt;0,"SI","NO")</f>
        <v>SI</v>
      </c>
      <c r="I46" s="16" t="str">
        <f>IF(COUNTIF(SELF[EAN],EXISTENCIA[[#This Row],[EAN]])&gt;0,"SI","NO")</f>
        <v>NO</v>
      </c>
      <c r="J46" s="13" t="str">
        <f>IF(EXISTENCIA[[#This Row],[en_self]]="SI", VLOOKUP(EXISTENCIA[[#This Row],[EAN]],SELF[],3,FALSE), VLOOKUP(EXISTENCIA[[#This Row],[EAN]],ALMACEN[],3,FALSE))</f>
        <v>28-12-403</v>
      </c>
    </row>
    <row r="47" spans="1:10" ht="15.75">
      <c r="A47" s="12">
        <v>8435433542438</v>
      </c>
      <c r="B47" s="13" t="s">
        <v>55</v>
      </c>
      <c r="C47" s="14">
        <v>174</v>
      </c>
      <c r="D47" s="14" t="str">
        <f>IF(COUNTIF(SHOWROOM[EAN],EXISTENCIA[[#This Row],[EAN]])&gt;0,"SI","NO")</f>
        <v>SI</v>
      </c>
      <c r="E47" s="14" t="str">
        <f>VLOOKUP(EXISTENCIA[[#This Row],[EAN]],SHOWROOM[],3,FALSE)</f>
        <v>RACK 09</v>
      </c>
      <c r="F47" s="14" t="str">
        <f>VLOOKUP(EXISTENCIA[[#This Row],[EAN]],SHOWROOM[],4,FALSE)</f>
        <v>MODULO 2</v>
      </c>
      <c r="G47" s="14" t="str">
        <f>VLOOKUP(EXISTENCIA[[#This Row],[EAN]],SHOWROOM[],5,FALSE)</f>
        <v>FILA 4</v>
      </c>
      <c r="H47" s="15" t="str">
        <f>IF(COUNTIF(ALMACEN[EAN],EXISTENCIA[[#This Row],[EAN]])&gt;0,"SI","NO")</f>
        <v>SI</v>
      </c>
      <c r="I47" s="16" t="str">
        <f>IF(COUNTIF(SELF[EAN],EXISTENCIA[[#This Row],[EAN]])&gt;0,"SI","NO")</f>
        <v>NO</v>
      </c>
      <c r="J47" s="13" t="str">
        <f>IF(EXISTENCIA[[#This Row],[en_self]]="SI", VLOOKUP(EXISTENCIA[[#This Row],[EAN]],SELF[],3,FALSE), VLOOKUP(EXISTENCIA[[#This Row],[EAN]],ALMACEN[],3,FALSE))</f>
        <v>28-04-203</v>
      </c>
    </row>
    <row r="48" spans="1:10" ht="15.75">
      <c r="A48" s="12">
        <v>5036581089566</v>
      </c>
      <c r="B48" s="13" t="s">
        <v>56</v>
      </c>
      <c r="C48" s="14">
        <v>174</v>
      </c>
      <c r="D48" s="14" t="str">
        <f>IF(COUNTIF(SHOWROOM[EAN],EXISTENCIA[[#This Row],[EAN]])&gt;0,"SI","NO")</f>
        <v>SI</v>
      </c>
      <c r="E48" s="14" t="str">
        <f>VLOOKUP(EXISTENCIA[[#This Row],[EAN]],SHOWROOM[],3,FALSE)</f>
        <v>RACK 09</v>
      </c>
      <c r="F48" s="14" t="str">
        <f>VLOOKUP(EXISTENCIA[[#This Row],[EAN]],SHOWROOM[],4,FALSE)</f>
        <v>MODULO 2</v>
      </c>
      <c r="G48" s="14" t="str">
        <f>VLOOKUP(EXISTENCIA[[#This Row],[EAN]],SHOWROOM[],5,FALSE)</f>
        <v>FILA 3</v>
      </c>
      <c r="H48" s="15" t="str">
        <f>IF(COUNTIF(ALMACEN[EAN],EXISTENCIA[[#This Row],[EAN]])&gt;0,"SI","NO")</f>
        <v>SI</v>
      </c>
      <c r="I48" s="16" t="str">
        <f>IF(COUNTIF(SELF[EAN],EXISTENCIA[[#This Row],[EAN]])&gt;0,"SI","NO")</f>
        <v>NO</v>
      </c>
      <c r="J48" s="13" t="str">
        <f>IF(EXISTENCIA[[#This Row],[en_self]]="SI", VLOOKUP(EXISTENCIA[[#This Row],[EAN]],SELF[],3,FALSE), VLOOKUP(EXISTENCIA[[#This Row],[EAN]],ALMACEN[],3,FALSE))</f>
        <v>28-12-201</v>
      </c>
    </row>
    <row r="49" spans="1:10" ht="15.75">
      <c r="A49" s="12">
        <v>5036581089559</v>
      </c>
      <c r="B49" s="13" t="s">
        <v>57</v>
      </c>
      <c r="C49" s="14">
        <v>174</v>
      </c>
      <c r="D49" s="14" t="str">
        <f>IF(COUNTIF(SHOWROOM[EAN],EXISTENCIA[[#This Row],[EAN]])&gt;0,"SI","NO")</f>
        <v>SI</v>
      </c>
      <c r="E49" s="14" t="str">
        <f>VLOOKUP(EXISTENCIA[[#This Row],[EAN]],SHOWROOM[],3,FALSE)</f>
        <v>RACK 09</v>
      </c>
      <c r="F49" s="14" t="str">
        <f>VLOOKUP(EXISTENCIA[[#This Row],[EAN]],SHOWROOM[],4,FALSE)</f>
        <v>MODULO 2</v>
      </c>
      <c r="G49" s="14" t="str">
        <f>VLOOKUP(EXISTENCIA[[#This Row],[EAN]],SHOWROOM[],5,FALSE)</f>
        <v>FILA 3</v>
      </c>
      <c r="H49" s="15" t="str">
        <f>IF(COUNTIF(ALMACEN[EAN],EXISTENCIA[[#This Row],[EAN]])&gt;0,"SI","NO")</f>
        <v>SI</v>
      </c>
      <c r="I49" s="16" t="str">
        <f>IF(COUNTIF(SELF[EAN],EXISTENCIA[[#This Row],[EAN]])&gt;0,"SI","NO")</f>
        <v>NO</v>
      </c>
      <c r="J49" s="13" t="str">
        <f>IF(EXISTENCIA[[#This Row],[en_self]]="SI", VLOOKUP(EXISTENCIA[[#This Row],[EAN]],SELF[],3,FALSE), VLOOKUP(EXISTENCIA[[#This Row],[EAN]],ALMACEN[],3,FALSE))</f>
        <v>28-12-301</v>
      </c>
    </row>
    <row r="50" spans="1:10" ht="15.75">
      <c r="A50" s="12">
        <v>5059340460215</v>
      </c>
      <c r="B50" s="13" t="s">
        <v>58</v>
      </c>
      <c r="C50" s="14">
        <v>174</v>
      </c>
      <c r="D50" s="14" t="str">
        <f>IF(COUNTIF(SHOWROOM[EAN],EXISTENCIA[[#This Row],[EAN]])&gt;0,"SI","NO")</f>
        <v>SI</v>
      </c>
      <c r="E50" s="14" t="str">
        <f>VLOOKUP(EXISTENCIA[[#This Row],[EAN]],SHOWROOM[],3,FALSE)</f>
        <v>RACK 09</v>
      </c>
      <c r="F50" s="14" t="str">
        <f>VLOOKUP(EXISTENCIA[[#This Row],[EAN]],SHOWROOM[],4,FALSE)</f>
        <v>MODULO 2</v>
      </c>
      <c r="G50" s="14" t="str">
        <f>VLOOKUP(EXISTENCIA[[#This Row],[EAN]],SHOWROOM[],5,FALSE)</f>
        <v>FILA 2</v>
      </c>
      <c r="H50" s="15" t="str">
        <f>IF(COUNTIF(ALMACEN[EAN],EXISTENCIA[[#This Row],[EAN]])&gt;0,"SI","NO")</f>
        <v>SI</v>
      </c>
      <c r="I50" s="16" t="str">
        <f>IF(COUNTIF(SELF[EAN],EXISTENCIA[[#This Row],[EAN]])&gt;0,"SI","NO")</f>
        <v>NO</v>
      </c>
      <c r="J50" s="13" t="str">
        <f>IF(EXISTENCIA[[#This Row],[en_self]]="SI", VLOOKUP(EXISTENCIA[[#This Row],[EAN]],SELF[],3,FALSE), VLOOKUP(EXISTENCIA[[#This Row],[EAN]],ALMACEN[],3,FALSE))</f>
        <v>28-12-203</v>
      </c>
    </row>
    <row r="51" spans="1:10" ht="15.75">
      <c r="A51" s="12">
        <v>5036581089597</v>
      </c>
      <c r="B51" s="13" t="s">
        <v>59</v>
      </c>
      <c r="C51" s="14">
        <v>174</v>
      </c>
      <c r="D51" s="14" t="str">
        <f>IF(COUNTIF(SHOWROOM[EAN],EXISTENCIA[[#This Row],[EAN]])&gt;0,"SI","NO")</f>
        <v>SI</v>
      </c>
      <c r="E51" s="14" t="str">
        <f>VLOOKUP(EXISTENCIA[[#This Row],[EAN]],SHOWROOM[],3,FALSE)</f>
        <v>RACK 09</v>
      </c>
      <c r="F51" s="14" t="str">
        <f>VLOOKUP(EXISTENCIA[[#This Row],[EAN]],SHOWROOM[],4,FALSE)</f>
        <v>MODULO 2</v>
      </c>
      <c r="G51" s="14" t="str">
        <f>VLOOKUP(EXISTENCIA[[#This Row],[EAN]],SHOWROOM[],5,FALSE)</f>
        <v>FILA 3</v>
      </c>
      <c r="H51" s="15" t="str">
        <f>IF(COUNTIF(ALMACEN[EAN],EXISTENCIA[[#This Row],[EAN]])&gt;0,"SI","NO")</f>
        <v>SI</v>
      </c>
      <c r="I51" s="16" t="str">
        <f>IF(COUNTIF(SELF[EAN],EXISTENCIA[[#This Row],[EAN]])&gt;0,"SI","NO")</f>
        <v>NO</v>
      </c>
      <c r="J51" s="13" t="str">
        <f>IF(EXISTENCIA[[#This Row],[en_self]]="SI", VLOOKUP(EXISTENCIA[[#This Row],[EAN]],SELF[],3,FALSE), VLOOKUP(EXISTENCIA[[#This Row],[EAN]],ALMACEN[],3,FALSE))</f>
        <v>28-12-303</v>
      </c>
    </row>
    <row r="52" spans="1:10" ht="15.75">
      <c r="A52" s="12">
        <v>5036581089580</v>
      </c>
      <c r="B52" s="13" t="s">
        <v>60</v>
      </c>
      <c r="C52" s="14">
        <v>174</v>
      </c>
      <c r="D52" s="14" t="str">
        <f>IF(COUNTIF(SHOWROOM[EAN],EXISTENCIA[[#This Row],[EAN]])&gt;0,"SI","NO")</f>
        <v>SI</v>
      </c>
      <c r="E52" s="14" t="str">
        <f>VLOOKUP(EXISTENCIA[[#This Row],[EAN]],SHOWROOM[],3,FALSE)</f>
        <v>RACK 09</v>
      </c>
      <c r="F52" s="14" t="str">
        <f>VLOOKUP(EXISTENCIA[[#This Row],[EAN]],SHOWROOM[],4,FALSE)</f>
        <v>MODULO 2</v>
      </c>
      <c r="G52" s="14" t="str">
        <f>VLOOKUP(EXISTENCIA[[#This Row],[EAN]],SHOWROOM[],5,FALSE)</f>
        <v>FILA 3</v>
      </c>
      <c r="H52" s="15" t="str">
        <f>IF(COUNTIF(ALMACEN[EAN],EXISTENCIA[[#This Row],[EAN]])&gt;0,"SI","NO")</f>
        <v>SI</v>
      </c>
      <c r="I52" s="16" t="str">
        <f>IF(COUNTIF(SELF[EAN],EXISTENCIA[[#This Row],[EAN]])&gt;0,"SI","NO")</f>
        <v>NO</v>
      </c>
      <c r="J52" s="13" t="str">
        <f>IF(EXISTENCIA[[#This Row],[en_self]]="SI", VLOOKUP(EXISTENCIA[[#This Row],[EAN]],SELF[],3,FALSE), VLOOKUP(EXISTENCIA[[#This Row],[EAN]],ALMACEN[],3,FALSE))</f>
        <v>28-12-202</v>
      </c>
    </row>
    <row r="53" spans="1:10" ht="15.75">
      <c r="A53" s="12">
        <v>5059340460239</v>
      </c>
      <c r="B53" s="13" t="s">
        <v>61</v>
      </c>
      <c r="C53" s="14">
        <v>174</v>
      </c>
      <c r="D53" s="14" t="str">
        <f>IF(COUNTIF(SHOWROOM[EAN],EXISTENCIA[[#This Row],[EAN]])&gt;0,"SI","NO")</f>
        <v>SI</v>
      </c>
      <c r="E53" s="14" t="str">
        <f>VLOOKUP(EXISTENCIA[[#This Row],[EAN]],SHOWROOM[],3,FALSE)</f>
        <v>RACK 09</v>
      </c>
      <c r="F53" s="14" t="str">
        <f>VLOOKUP(EXISTENCIA[[#This Row],[EAN]],SHOWROOM[],4,FALSE)</f>
        <v>MODULO 2</v>
      </c>
      <c r="G53" s="14" t="str">
        <f>VLOOKUP(EXISTENCIA[[#This Row],[EAN]],SHOWROOM[],5,FALSE)</f>
        <v>FILA 2</v>
      </c>
      <c r="H53" s="15" t="str">
        <f>IF(COUNTIF(ALMACEN[EAN],EXISTENCIA[[#This Row],[EAN]])&gt;0,"SI","NO")</f>
        <v>SI</v>
      </c>
      <c r="I53" s="16" t="str">
        <f>IF(COUNTIF(SELF[EAN],EXISTENCIA[[#This Row],[EAN]])&gt;0,"SI","NO")</f>
        <v>NO</v>
      </c>
      <c r="J53" s="13" t="str">
        <f>IF(EXISTENCIA[[#This Row],[en_self]]="SI", VLOOKUP(EXISTENCIA[[#This Row],[EAN]],SELF[],3,FALSE), VLOOKUP(EXISTENCIA[[#This Row],[EAN]],ALMACEN[],3,FALSE))</f>
        <v>28-12-302</v>
      </c>
    </row>
    <row r="54" spans="1:10" ht="15.75">
      <c r="A54" s="12">
        <v>5036581089542</v>
      </c>
      <c r="B54" s="13" t="s">
        <v>62</v>
      </c>
      <c r="C54" s="14">
        <v>174</v>
      </c>
      <c r="D54" s="14" t="str">
        <f>IF(COUNTIF(SHOWROOM[EAN],EXISTENCIA[[#This Row],[EAN]])&gt;0,"SI","NO")</f>
        <v>SI</v>
      </c>
      <c r="E54" s="14" t="str">
        <f>VLOOKUP(EXISTENCIA[[#This Row],[EAN]],SHOWROOM[],3,FALSE)</f>
        <v>RACK 09</v>
      </c>
      <c r="F54" s="14" t="str">
        <f>VLOOKUP(EXISTENCIA[[#This Row],[EAN]],SHOWROOM[],4,FALSE)</f>
        <v>MODULO 2</v>
      </c>
      <c r="G54" s="14" t="str">
        <f>VLOOKUP(EXISTENCIA[[#This Row],[EAN]],SHOWROOM[],5,FALSE)</f>
        <v>FILA 3</v>
      </c>
      <c r="H54" s="15" t="str">
        <f>IF(COUNTIF(ALMACEN[EAN],EXISTENCIA[[#This Row],[EAN]])&gt;0,"SI","NO")</f>
        <v>SI</v>
      </c>
      <c r="I54" s="16" t="str">
        <f>IF(COUNTIF(SELF[EAN],EXISTENCIA[[#This Row],[EAN]])&gt;0,"SI","NO")</f>
        <v>NO</v>
      </c>
      <c r="J54" s="13" t="str">
        <f>IF(EXISTENCIA[[#This Row],[en_self]]="SI", VLOOKUP(EXISTENCIA[[#This Row],[EAN]],SELF[],3,FALSE), VLOOKUP(EXISTENCIA[[#This Row],[EAN]],ALMACEN[],3,FALSE))</f>
        <v>28-13-102</v>
      </c>
    </row>
    <row r="55" spans="1:10" ht="15.75">
      <c r="A55" s="12">
        <v>5036581089535</v>
      </c>
      <c r="B55" s="13" t="s">
        <v>63</v>
      </c>
      <c r="C55" s="14">
        <v>174</v>
      </c>
      <c r="D55" s="14" t="str">
        <f>IF(COUNTIF(SHOWROOM[EAN],EXISTENCIA[[#This Row],[EAN]])&gt;0,"SI","NO")</f>
        <v>SI</v>
      </c>
      <c r="E55" s="14" t="str">
        <f>VLOOKUP(EXISTENCIA[[#This Row],[EAN]],SHOWROOM[],3,FALSE)</f>
        <v>RACK 09</v>
      </c>
      <c r="F55" s="14" t="str">
        <f>VLOOKUP(EXISTENCIA[[#This Row],[EAN]],SHOWROOM[],4,FALSE)</f>
        <v>MODULO 2</v>
      </c>
      <c r="G55" s="14" t="str">
        <f>VLOOKUP(EXISTENCIA[[#This Row],[EAN]],SHOWROOM[],5,FALSE)</f>
        <v>FILA 3</v>
      </c>
      <c r="H55" s="15" t="str">
        <f>IF(COUNTIF(ALMACEN[EAN],EXISTENCIA[[#This Row],[EAN]])&gt;0,"SI","NO")</f>
        <v>SI</v>
      </c>
      <c r="I55" s="16" t="str">
        <f>IF(COUNTIF(SELF[EAN],EXISTENCIA[[#This Row],[EAN]])&gt;0,"SI","NO")</f>
        <v>NO</v>
      </c>
      <c r="J55" s="13" t="str">
        <f>IF(EXISTENCIA[[#This Row],[en_self]]="SI", VLOOKUP(EXISTENCIA[[#This Row],[EAN]],SELF[],3,FALSE), VLOOKUP(EXISTENCIA[[#This Row],[EAN]],ALMACEN[],3,FALSE))</f>
        <v>28-12-401</v>
      </c>
    </row>
    <row r="56" spans="1:10" ht="15.75">
      <c r="A56" s="12">
        <v>5059340460208</v>
      </c>
      <c r="B56" s="13" t="s">
        <v>64</v>
      </c>
      <c r="C56" s="14">
        <v>174</v>
      </c>
      <c r="D56" s="14" t="str">
        <f>IF(COUNTIF(SHOWROOM[EAN],EXISTENCIA[[#This Row],[EAN]])&gt;0,"SI","NO")</f>
        <v>SI</v>
      </c>
      <c r="E56" s="14" t="str">
        <f>VLOOKUP(EXISTENCIA[[#This Row],[EAN]],SHOWROOM[],3,FALSE)</f>
        <v>RACK 09</v>
      </c>
      <c r="F56" s="14" t="str">
        <f>VLOOKUP(EXISTENCIA[[#This Row],[EAN]],SHOWROOM[],4,FALSE)</f>
        <v>MODULO 2</v>
      </c>
      <c r="G56" s="14" t="str">
        <f>VLOOKUP(EXISTENCIA[[#This Row],[EAN]],SHOWROOM[],5,FALSE)</f>
        <v>FILA 2</v>
      </c>
      <c r="H56" s="15" t="str">
        <f>IF(COUNTIF(ALMACEN[EAN],EXISTENCIA[[#This Row],[EAN]])&gt;0,"SI","NO")</f>
        <v>NO</v>
      </c>
      <c r="I56" s="16" t="str">
        <f>IF(COUNTIF(SELF[EAN],EXISTENCIA[[#This Row],[EAN]])&gt;0,"SI","NO")</f>
        <v>SI</v>
      </c>
      <c r="J56" s="13" t="str">
        <f>IF(EXISTENCIA[[#This Row],[en_self]]="SI", VLOOKUP(EXISTENCIA[[#This Row],[EAN]],SELF[],3,FALSE), VLOOKUP(EXISTENCIA[[#This Row],[EAN]],ALMACEN[],3,FALSE))</f>
        <v>26-04-101</v>
      </c>
    </row>
    <row r="57" spans="1:10" ht="15.75">
      <c r="A57" s="12">
        <v>5059340781976</v>
      </c>
      <c r="B57" s="13" t="s">
        <v>65</v>
      </c>
      <c r="C57" s="14">
        <v>175</v>
      </c>
      <c r="D57" s="14" t="str">
        <f>IF(COUNTIF(SHOWROOM[EAN],EXISTENCIA[[#This Row],[EAN]])&gt;0,"SI","NO")</f>
        <v>SI</v>
      </c>
      <c r="E57" s="14" t="str">
        <f>VLOOKUP(EXISTENCIA[[#This Row],[EAN]],SHOWROOM[],3,FALSE)</f>
        <v>RACK 08</v>
      </c>
      <c r="F57" s="14" t="str">
        <f>VLOOKUP(EXISTENCIA[[#This Row],[EAN]],SHOWROOM[],4,FALSE)</f>
        <v>MODULO 1</v>
      </c>
      <c r="G57" s="14" t="str">
        <f>VLOOKUP(EXISTENCIA[[#This Row],[EAN]],SHOWROOM[],5,FALSE)</f>
        <v>FILA 2</v>
      </c>
      <c r="H57" s="15" t="str">
        <f>IF(COUNTIF(ALMACEN[EAN],EXISTENCIA[[#This Row],[EAN]])&gt;0,"SI","NO")</f>
        <v>SI</v>
      </c>
      <c r="I57" s="16" t="str">
        <f>IF(COUNTIF(SELF[EAN],EXISTENCIA[[#This Row],[EAN]])&gt;0,"SI","NO")</f>
        <v>NO</v>
      </c>
      <c r="J57" s="13" t="str">
        <f>IF(EXISTENCIA[[#This Row],[en_self]]="SI", VLOOKUP(EXISTENCIA[[#This Row],[EAN]],SELF[],3,FALSE), VLOOKUP(EXISTENCIA[[#This Row],[EAN]],ALMACEN[],3,FALSE))</f>
        <v>28-08-403</v>
      </c>
    </row>
    <row r="58" spans="1:10" ht="15.75">
      <c r="A58" s="12">
        <v>8429991787653</v>
      </c>
      <c r="B58" s="13" t="s">
        <v>66</v>
      </c>
      <c r="C58" s="14">
        <v>175</v>
      </c>
      <c r="D58" s="14" t="str">
        <f>IF(COUNTIF(SHOWROOM[EAN],EXISTENCIA[[#This Row],[EAN]])&gt;0,"SI","NO")</f>
        <v>SI</v>
      </c>
      <c r="E58" s="14" t="str">
        <f>VLOOKUP(EXISTENCIA[[#This Row],[EAN]],SHOWROOM[],3,FALSE)</f>
        <v>RACK 08</v>
      </c>
      <c r="F58" s="14" t="str">
        <f>VLOOKUP(EXISTENCIA[[#This Row],[EAN]],SHOWROOM[],4,FALSE)</f>
        <v>MODULO 1</v>
      </c>
      <c r="G58" s="14" t="str">
        <f>VLOOKUP(EXISTENCIA[[#This Row],[EAN]],SHOWROOM[],5,FALSE)</f>
        <v>FILA 1</v>
      </c>
      <c r="H58" s="15" t="str">
        <f>IF(COUNTIF(ALMACEN[EAN],EXISTENCIA[[#This Row],[EAN]])&gt;0,"SI","NO")</f>
        <v>SI</v>
      </c>
      <c r="I58" s="16" t="str">
        <f>IF(COUNTIF(SELF[EAN],EXISTENCIA[[#This Row],[EAN]])&gt;0,"SI","NO")</f>
        <v>NO</v>
      </c>
      <c r="J58" s="13" t="str">
        <f>IF(EXISTENCIA[[#This Row],[en_self]]="SI", VLOOKUP(EXISTENCIA[[#This Row],[EAN]],SELF[],3,FALSE), VLOOKUP(EXISTENCIA[[#This Row],[EAN]],ALMACEN[],3,FALSE))</f>
        <v>28-11-402</v>
      </c>
    </row>
    <row r="59" spans="1:10" ht="15.75">
      <c r="A59" s="12">
        <v>8429991787646</v>
      </c>
      <c r="B59" s="13" t="s">
        <v>67</v>
      </c>
      <c r="C59" s="14">
        <v>175</v>
      </c>
      <c r="D59" s="14" t="str">
        <f>IF(COUNTIF(SHOWROOM[EAN],EXISTENCIA[[#This Row],[EAN]])&gt;0,"SI","NO")</f>
        <v>SI</v>
      </c>
      <c r="E59" s="14" t="str">
        <f>VLOOKUP(EXISTENCIA[[#This Row],[EAN]],SHOWROOM[],3,FALSE)</f>
        <v>RACK 08</v>
      </c>
      <c r="F59" s="14" t="str">
        <f>VLOOKUP(EXISTENCIA[[#This Row],[EAN]],SHOWROOM[],4,FALSE)</f>
        <v>MODULO 1</v>
      </c>
      <c r="G59" s="14" t="str">
        <f>VLOOKUP(EXISTENCIA[[#This Row],[EAN]],SHOWROOM[],5,FALSE)</f>
        <v>FILA 3</v>
      </c>
      <c r="H59" s="15" t="str">
        <f>IF(COUNTIF(ALMACEN[EAN],EXISTENCIA[[#This Row],[EAN]])&gt;0,"SI","NO")</f>
        <v>SI</v>
      </c>
      <c r="I59" s="16" t="str">
        <f>IF(COUNTIF(SELF[EAN],EXISTENCIA[[#This Row],[EAN]])&gt;0,"SI","NO")</f>
        <v>NO</v>
      </c>
      <c r="J59" s="13" t="str">
        <f>IF(EXISTENCIA[[#This Row],[en_self]]="SI", VLOOKUP(EXISTENCIA[[#This Row],[EAN]],SELF[],3,FALSE), VLOOKUP(EXISTENCIA[[#This Row],[EAN]],ALMACEN[],3,FALSE))</f>
        <v>28-11-401</v>
      </c>
    </row>
    <row r="60" spans="1:10" ht="15.75">
      <c r="A60" s="12">
        <v>5059340781945</v>
      </c>
      <c r="B60" s="13" t="s">
        <v>68</v>
      </c>
      <c r="C60" s="14">
        <v>175</v>
      </c>
      <c r="D60" s="14" t="str">
        <f>IF(COUNTIF(SHOWROOM[EAN],EXISTENCIA[[#This Row],[EAN]])&gt;0,"SI","NO")</f>
        <v>NO</v>
      </c>
      <c r="E60" s="14" t="e">
        <f>VLOOKUP(EXISTENCIA[[#This Row],[EAN]],SHOWROOM[],3,FALSE)</f>
        <v>#N/A</v>
      </c>
      <c r="F60" s="14" t="e">
        <f>VLOOKUP(EXISTENCIA[[#This Row],[EAN]],SHOWROOM[],4,FALSE)</f>
        <v>#N/A</v>
      </c>
      <c r="G60" s="14" t="e">
        <f>VLOOKUP(EXISTENCIA[[#This Row],[EAN]],SHOWROOM[],5,FALSE)</f>
        <v>#N/A</v>
      </c>
      <c r="H60" s="15" t="str">
        <f>IF(COUNTIF(ALMACEN[EAN],EXISTENCIA[[#This Row],[EAN]])&gt;0,"SI","NO")</f>
        <v>NO</v>
      </c>
      <c r="I60" s="16" t="str">
        <f>IF(COUNTIF(SELF[EAN],EXISTENCIA[[#This Row],[EAN]])&gt;0,"SI","NO")</f>
        <v>NO</v>
      </c>
      <c r="J60" s="13" t="e">
        <f>IF(EXISTENCIA[[#This Row],[en_self]]="SI", VLOOKUP(EXISTENCIA[[#This Row],[EAN]],SELF[],3,FALSE), VLOOKUP(EXISTENCIA[[#This Row],[EAN]],ALMACEN[],3,FALSE))</f>
        <v>#N/A</v>
      </c>
    </row>
    <row r="61" spans="1:10" ht="15.75">
      <c r="A61" s="12">
        <v>5059340719528</v>
      </c>
      <c r="B61" s="13" t="s">
        <v>69</v>
      </c>
      <c r="C61" s="14">
        <v>175</v>
      </c>
      <c r="D61" s="14" t="str">
        <f>IF(COUNTIF(SHOWROOM[EAN],EXISTENCIA[[#This Row],[EAN]])&gt;0,"SI","NO")</f>
        <v>SI</v>
      </c>
      <c r="E61" s="14" t="str">
        <f>VLOOKUP(EXISTENCIA[[#This Row],[EAN]],SHOWROOM[],3,FALSE)</f>
        <v>RACK 08</v>
      </c>
      <c r="F61" s="14" t="str">
        <f>VLOOKUP(EXISTENCIA[[#This Row],[EAN]],SHOWROOM[],4,FALSE)</f>
        <v>MODULO 1</v>
      </c>
      <c r="G61" s="14" t="str">
        <f>VLOOKUP(EXISTENCIA[[#This Row],[EAN]],SHOWROOM[],5,FALSE)</f>
        <v>FILA 2</v>
      </c>
      <c r="H61" s="15" t="str">
        <f>IF(COUNTIF(ALMACEN[EAN],EXISTENCIA[[#This Row],[EAN]])&gt;0,"SI","NO")</f>
        <v>SI</v>
      </c>
      <c r="I61" s="16" t="str">
        <f>IF(COUNTIF(SELF[EAN],EXISTENCIA[[#This Row],[EAN]])&gt;0,"SI","NO")</f>
        <v>NO</v>
      </c>
      <c r="J61" s="13" t="str">
        <f>IF(EXISTENCIA[[#This Row],[en_self]]="SI", VLOOKUP(EXISTENCIA[[#This Row],[EAN]],SELF[],3,FALSE), VLOOKUP(EXISTENCIA[[#This Row],[EAN]],ALMACEN[],3,FALSE))</f>
        <v>28-11-301</v>
      </c>
    </row>
    <row r="62" spans="1:10" ht="15.75">
      <c r="A62" s="12">
        <v>8432712292398</v>
      </c>
      <c r="B62" s="13" t="s">
        <v>70</v>
      </c>
      <c r="C62" s="14">
        <v>175</v>
      </c>
      <c r="D62" s="14" t="str">
        <f>IF(COUNTIF(SHOWROOM[EAN],EXISTENCIA[[#This Row],[EAN]])&gt;0,"SI","NO")</f>
        <v>SI</v>
      </c>
      <c r="E62" s="14" t="str">
        <f>VLOOKUP(EXISTENCIA[[#This Row],[EAN]],SHOWROOM[],3,FALSE)</f>
        <v>RACK 08</v>
      </c>
      <c r="F62" s="14" t="str">
        <f>VLOOKUP(EXISTENCIA[[#This Row],[EAN]],SHOWROOM[],4,FALSE)</f>
        <v>MODULO 1</v>
      </c>
      <c r="G62" s="14" t="str">
        <f>VLOOKUP(EXISTENCIA[[#This Row],[EAN]],SHOWROOM[],5,FALSE)</f>
        <v>FILA 4</v>
      </c>
      <c r="H62" s="15" t="str">
        <f>IF(COUNTIF(ALMACEN[EAN],EXISTENCIA[[#This Row],[EAN]])&gt;0,"SI","NO")</f>
        <v>SI</v>
      </c>
      <c r="I62" s="16" t="str">
        <f>IF(COUNTIF(SELF[EAN],EXISTENCIA[[#This Row],[EAN]])&gt;0,"SI","NO")</f>
        <v>NO</v>
      </c>
      <c r="J62" s="13" t="str">
        <f>IF(EXISTENCIA[[#This Row],[en_self]]="SI", VLOOKUP(EXISTENCIA[[#This Row],[EAN]],SELF[],3,FALSE), VLOOKUP(EXISTENCIA[[#This Row],[EAN]],ALMACEN[],3,FALSE))</f>
        <v>28-11-103</v>
      </c>
    </row>
    <row r="63" spans="1:10" ht="15.75">
      <c r="A63" s="12">
        <v>5059340719627</v>
      </c>
      <c r="B63" s="13" t="s">
        <v>71</v>
      </c>
      <c r="C63" s="14">
        <v>175</v>
      </c>
      <c r="D63" s="14" t="str">
        <f>IF(COUNTIF(SHOWROOM[EAN],EXISTENCIA[[#This Row],[EAN]])&gt;0,"SI","NO")</f>
        <v>SI</v>
      </c>
      <c r="E63" s="14" t="str">
        <f>VLOOKUP(EXISTENCIA[[#This Row],[EAN]],SHOWROOM[],3,FALSE)</f>
        <v>RACK 08</v>
      </c>
      <c r="F63" s="14" t="str">
        <f>VLOOKUP(EXISTENCIA[[#This Row],[EAN]],SHOWROOM[],4,FALSE)</f>
        <v>MODULO 1</v>
      </c>
      <c r="G63" s="14" t="str">
        <f>VLOOKUP(EXISTENCIA[[#This Row],[EAN]],SHOWROOM[],5,FALSE)</f>
        <v>FILA 2</v>
      </c>
      <c r="H63" s="15" t="str">
        <f>IF(COUNTIF(ALMACEN[EAN],EXISTENCIA[[#This Row],[EAN]])&gt;0,"SI","NO")</f>
        <v>SI</v>
      </c>
      <c r="I63" s="16" t="str">
        <f>IF(COUNTIF(SELF[EAN],EXISTENCIA[[#This Row],[EAN]])&gt;0,"SI","NO")</f>
        <v>NO</v>
      </c>
      <c r="J63" s="13" t="str">
        <f>IF(EXISTENCIA[[#This Row],[en_self]]="SI", VLOOKUP(EXISTENCIA[[#This Row],[EAN]],SELF[],3,FALSE), VLOOKUP(EXISTENCIA[[#This Row],[EAN]],ALMACEN[],3,FALSE))</f>
        <v>28-11-403</v>
      </c>
    </row>
    <row r="64" spans="1:10" ht="15.75">
      <c r="A64" s="12">
        <v>5059340719542</v>
      </c>
      <c r="B64" s="13" t="s">
        <v>72</v>
      </c>
      <c r="C64" s="14">
        <v>175</v>
      </c>
      <c r="D64" s="14" t="str">
        <f>IF(COUNTIF(SHOWROOM[EAN],EXISTENCIA[[#This Row],[EAN]])&gt;0,"SI","NO")</f>
        <v>SI</v>
      </c>
      <c r="E64" s="14" t="str">
        <f>VLOOKUP(EXISTENCIA[[#This Row],[EAN]],SHOWROOM[],3,FALSE)</f>
        <v>RACK 08</v>
      </c>
      <c r="F64" s="14" t="str">
        <f>VLOOKUP(EXISTENCIA[[#This Row],[EAN]],SHOWROOM[],4,FALSE)</f>
        <v>MODULO 1</v>
      </c>
      <c r="G64" s="14" t="str">
        <f>VLOOKUP(EXISTENCIA[[#This Row],[EAN]],SHOWROOM[],5,FALSE)</f>
        <v>FILA 2</v>
      </c>
      <c r="H64" s="15" t="str">
        <f>IF(COUNTIF(ALMACEN[EAN],EXISTENCIA[[#This Row],[EAN]])&gt;0,"SI","NO")</f>
        <v>NO</v>
      </c>
      <c r="I64" s="16" t="str">
        <f>IF(COUNTIF(SELF[EAN],EXISTENCIA[[#This Row],[EAN]])&gt;0,"SI","NO")</f>
        <v>SI</v>
      </c>
      <c r="J64" s="13" t="str">
        <f>IF(EXISTENCIA[[#This Row],[en_self]]="SI", VLOOKUP(EXISTENCIA[[#This Row],[EAN]],SELF[],3,FALSE), VLOOKUP(EXISTENCIA[[#This Row],[EAN]],ALMACEN[],3,FALSE))</f>
        <v>26-03-101</v>
      </c>
    </row>
    <row r="65" spans="1:10" ht="15.75">
      <c r="A65" s="12">
        <v>8435414126275</v>
      </c>
      <c r="B65" s="13" t="s">
        <v>73</v>
      </c>
      <c r="C65" s="14">
        <v>175</v>
      </c>
      <c r="D65" s="14" t="str">
        <f>IF(COUNTIF(SHOWROOM[EAN],EXISTENCIA[[#This Row],[EAN]])&gt;0,"SI","NO")</f>
        <v>SI</v>
      </c>
      <c r="E65" s="14" t="str">
        <f>VLOOKUP(EXISTENCIA[[#This Row],[EAN]],SHOWROOM[],3,FALSE)</f>
        <v>RACK 08</v>
      </c>
      <c r="F65" s="14" t="str">
        <f>VLOOKUP(EXISTENCIA[[#This Row],[EAN]],SHOWROOM[],4,FALSE)</f>
        <v>MODULO 1</v>
      </c>
      <c r="G65" s="14" t="str">
        <f>VLOOKUP(EXISTENCIA[[#This Row],[EAN]],SHOWROOM[],5,FALSE)</f>
        <v>FILA 1</v>
      </c>
      <c r="H65" s="15" t="str">
        <f>IF(COUNTIF(ALMACEN[EAN],EXISTENCIA[[#This Row],[EAN]])&gt;0,"SI","NO")</f>
        <v>NO</v>
      </c>
      <c r="I65" s="16" t="str">
        <f>IF(COUNTIF(SELF[EAN],EXISTENCIA[[#This Row],[EAN]])&gt;0,"SI","NO")</f>
        <v>SI</v>
      </c>
      <c r="J65" s="13" t="str">
        <f>IF(EXISTENCIA[[#This Row],[en_self]]="SI", VLOOKUP(EXISTENCIA[[#This Row],[EAN]],SELF[],3,FALSE), VLOOKUP(EXISTENCIA[[#This Row],[EAN]],ALMACEN[],3,FALSE))</f>
        <v>26-01-101</v>
      </c>
    </row>
    <row r="66" spans="1:10" ht="15.75">
      <c r="A66" s="12">
        <v>5036581065065</v>
      </c>
      <c r="B66" s="13" t="s">
        <v>74</v>
      </c>
      <c r="C66" s="14">
        <v>175</v>
      </c>
      <c r="D66" s="14" t="str">
        <f>IF(COUNTIF(SHOWROOM[EAN],EXISTENCIA[[#This Row],[EAN]])&gt;0,"SI","NO")</f>
        <v>NO</v>
      </c>
      <c r="E66" s="14" t="e">
        <f>VLOOKUP(EXISTENCIA[[#This Row],[EAN]],SHOWROOM[],3,FALSE)</f>
        <v>#N/A</v>
      </c>
      <c r="F66" s="14" t="e">
        <f>VLOOKUP(EXISTENCIA[[#This Row],[EAN]],SHOWROOM[],4,FALSE)</f>
        <v>#N/A</v>
      </c>
      <c r="G66" s="14" t="e">
        <f>VLOOKUP(EXISTENCIA[[#This Row],[EAN]],SHOWROOM[],5,FALSE)</f>
        <v>#N/A</v>
      </c>
      <c r="H66" s="15" t="str">
        <f>IF(COUNTIF(ALMACEN[EAN],EXISTENCIA[[#This Row],[EAN]])&gt;0,"SI","NO")</f>
        <v>NO</v>
      </c>
      <c r="I66" s="16" t="str">
        <f>IF(COUNTIF(SELF[EAN],EXISTENCIA[[#This Row],[EAN]])&gt;0,"SI","NO")</f>
        <v>NO</v>
      </c>
      <c r="J66" s="13" t="e">
        <f>IF(EXISTENCIA[[#This Row],[en_self]]="SI", VLOOKUP(EXISTENCIA[[#This Row],[EAN]],SELF[],3,FALSE), VLOOKUP(EXISTENCIA[[#This Row],[EAN]],ALMACEN[],3,FALSE))</f>
        <v>#N/A</v>
      </c>
    </row>
    <row r="67" spans="1:10" ht="15.75">
      <c r="A67" s="12">
        <v>5059340781921</v>
      </c>
      <c r="B67" s="13" t="s">
        <v>75</v>
      </c>
      <c r="C67" s="14">
        <v>175</v>
      </c>
      <c r="D67" s="14" t="str">
        <f>IF(COUNTIF(SHOWROOM[EAN],EXISTENCIA[[#This Row],[EAN]])&gt;0,"SI","NO")</f>
        <v>SI</v>
      </c>
      <c r="E67" s="14" t="str">
        <f>VLOOKUP(EXISTENCIA[[#This Row],[EAN]],SHOWROOM[],3,FALSE)</f>
        <v>RACK 08</v>
      </c>
      <c r="F67" s="14" t="str">
        <f>VLOOKUP(EXISTENCIA[[#This Row],[EAN]],SHOWROOM[],4,FALSE)</f>
        <v>MODULO 2</v>
      </c>
      <c r="G67" s="14" t="str">
        <f>VLOOKUP(EXISTENCIA[[#This Row],[EAN]],SHOWROOM[],5,FALSE)</f>
        <v>FILA 3</v>
      </c>
      <c r="H67" s="15" t="str">
        <f>IF(COUNTIF(ALMACEN[EAN],EXISTENCIA[[#This Row],[EAN]])&gt;0,"SI","NO")</f>
        <v>SI</v>
      </c>
      <c r="I67" s="16" t="str">
        <f>IF(COUNTIF(SELF[EAN],EXISTENCIA[[#This Row],[EAN]])&gt;0,"SI","NO")</f>
        <v>NO</v>
      </c>
      <c r="J67" s="13" t="str">
        <f>IF(EXISTENCIA[[#This Row],[en_self]]="SI", VLOOKUP(EXISTENCIA[[#This Row],[EAN]],SELF[],3,FALSE), VLOOKUP(EXISTENCIA[[#This Row],[EAN]],ALMACEN[],3,FALSE))</f>
        <v>28-01-103</v>
      </c>
    </row>
    <row r="68" spans="1:10" ht="15.75">
      <c r="A68" s="12">
        <v>8432712292367</v>
      </c>
      <c r="B68" s="13" t="s">
        <v>76</v>
      </c>
      <c r="C68" s="14">
        <v>175</v>
      </c>
      <c r="D68" s="14" t="str">
        <f>IF(COUNTIF(SHOWROOM[EAN],EXISTENCIA[[#This Row],[EAN]])&gt;0,"SI","NO")</f>
        <v>SI</v>
      </c>
      <c r="E68" s="14" t="str">
        <f>VLOOKUP(EXISTENCIA[[#This Row],[EAN]],SHOWROOM[],3,FALSE)</f>
        <v>RACK 08</v>
      </c>
      <c r="F68" s="14" t="str">
        <f>VLOOKUP(EXISTENCIA[[#This Row],[EAN]],SHOWROOM[],4,FALSE)</f>
        <v>MODULO 1</v>
      </c>
      <c r="G68" s="14" t="str">
        <f>VLOOKUP(EXISTENCIA[[#This Row],[EAN]],SHOWROOM[],5,FALSE)</f>
        <v>FILA 4</v>
      </c>
      <c r="H68" s="15" t="str">
        <f>IF(COUNTIF(ALMACEN[EAN],EXISTENCIA[[#This Row],[EAN]])&gt;0,"SI","NO")</f>
        <v>SI</v>
      </c>
      <c r="I68" s="16" t="str">
        <f>IF(COUNTIF(SELF[EAN],EXISTENCIA[[#This Row],[EAN]])&gt;0,"SI","NO")</f>
        <v>NO</v>
      </c>
      <c r="J68" s="13" t="str">
        <f>IF(EXISTENCIA[[#This Row],[en_self]]="SI", VLOOKUP(EXISTENCIA[[#This Row],[EAN]],SELF[],3,FALSE), VLOOKUP(EXISTENCIA[[#This Row],[EAN]],ALMACEN[],3,FALSE))</f>
        <v>28-11-201</v>
      </c>
    </row>
    <row r="69" spans="1:10" ht="15.75">
      <c r="A69" s="12">
        <v>8432712288551</v>
      </c>
      <c r="B69" s="13" t="s">
        <v>77</v>
      </c>
      <c r="C69" s="14">
        <v>175</v>
      </c>
      <c r="D69" s="14" t="str">
        <f>IF(COUNTIF(SHOWROOM[EAN],EXISTENCIA[[#This Row],[EAN]])&gt;0,"SI","NO")</f>
        <v>SI</v>
      </c>
      <c r="E69" s="14" t="str">
        <f>VLOOKUP(EXISTENCIA[[#This Row],[EAN]],SHOWROOM[],3,FALSE)</f>
        <v>RACK 08</v>
      </c>
      <c r="F69" s="14" t="str">
        <f>VLOOKUP(EXISTENCIA[[#This Row],[EAN]],SHOWROOM[],4,FALSE)</f>
        <v>MODULO 1</v>
      </c>
      <c r="G69" s="14" t="str">
        <f>VLOOKUP(EXISTENCIA[[#This Row],[EAN]],SHOWROOM[],5,FALSE)</f>
        <v>FILA 4</v>
      </c>
      <c r="H69" s="15" t="str">
        <f>IF(COUNTIF(ALMACEN[EAN],EXISTENCIA[[#This Row],[EAN]])&gt;0,"SI","NO")</f>
        <v>SI</v>
      </c>
      <c r="I69" s="16" t="str">
        <f>IF(COUNTIF(SELF[EAN],EXISTENCIA[[#This Row],[EAN]])&gt;0,"SI","NO")</f>
        <v>NO</v>
      </c>
      <c r="J69" s="13" t="str">
        <f>IF(EXISTENCIA[[#This Row],[en_self]]="SI", VLOOKUP(EXISTENCIA[[#This Row],[EAN]],SELF[],3,FALSE), VLOOKUP(EXISTENCIA[[#This Row],[EAN]],ALMACEN[],3,FALSE))</f>
        <v>28-11-303</v>
      </c>
    </row>
    <row r="70" spans="1:10" ht="15.75">
      <c r="A70" s="12">
        <v>8432712288582</v>
      </c>
      <c r="B70" s="13" t="s">
        <v>78</v>
      </c>
      <c r="C70" s="14">
        <v>175</v>
      </c>
      <c r="D70" s="14" t="str">
        <f>IF(COUNTIF(SHOWROOM[EAN],EXISTENCIA[[#This Row],[EAN]])&gt;0,"SI","NO")</f>
        <v>SI</v>
      </c>
      <c r="E70" s="14" t="str">
        <f>VLOOKUP(EXISTENCIA[[#This Row],[EAN]],SHOWROOM[],3,FALSE)</f>
        <v>RACK 08</v>
      </c>
      <c r="F70" s="14" t="str">
        <f>VLOOKUP(EXISTENCIA[[#This Row],[EAN]],SHOWROOM[],4,FALSE)</f>
        <v>MODULO 1</v>
      </c>
      <c r="G70" s="14" t="str">
        <f>VLOOKUP(EXISTENCIA[[#This Row],[EAN]],SHOWROOM[],5,FALSE)</f>
        <v>FILA 4</v>
      </c>
      <c r="H70" s="15" t="str">
        <f>IF(COUNTIF(ALMACEN[EAN],EXISTENCIA[[#This Row],[EAN]])&gt;0,"SI","NO")</f>
        <v>SI</v>
      </c>
      <c r="I70" s="16" t="str">
        <f>IF(COUNTIF(SELF[EAN],EXISTENCIA[[#This Row],[EAN]])&gt;0,"SI","NO")</f>
        <v>NO</v>
      </c>
      <c r="J70" s="13" t="str">
        <f>IF(EXISTENCIA[[#This Row],[en_self]]="SI", VLOOKUP(EXISTENCIA[[#This Row],[EAN]],SELF[],3,FALSE), VLOOKUP(EXISTENCIA[[#This Row],[EAN]],ALMACEN[],3,FALSE))</f>
        <v>28-11-203</v>
      </c>
    </row>
    <row r="71" spans="1:10" ht="15.75">
      <c r="A71" s="12">
        <v>5036581064884</v>
      </c>
      <c r="B71" s="13" t="s">
        <v>79</v>
      </c>
      <c r="C71" s="14">
        <v>175</v>
      </c>
      <c r="D71" s="14" t="str">
        <f>IF(COUNTIF(SHOWROOM[EAN],EXISTENCIA[[#This Row],[EAN]])&gt;0,"SI","NO")</f>
        <v>SI</v>
      </c>
      <c r="E71" s="14" t="str">
        <f>VLOOKUP(EXISTENCIA[[#This Row],[EAN]],SHOWROOM[],3,FALSE)</f>
        <v>RACK 08</v>
      </c>
      <c r="F71" s="14" t="str">
        <f>VLOOKUP(EXISTENCIA[[#This Row],[EAN]],SHOWROOM[],4,FALSE)</f>
        <v>MODULO 1</v>
      </c>
      <c r="G71" s="14" t="str">
        <f>VLOOKUP(EXISTENCIA[[#This Row],[EAN]],SHOWROOM[],5,FALSE)</f>
        <v>FILA 1</v>
      </c>
      <c r="H71" s="15" t="str">
        <f>IF(COUNTIF(ALMACEN[EAN],EXISTENCIA[[#This Row],[EAN]])&gt;0,"SI","NO")</f>
        <v>SI</v>
      </c>
      <c r="I71" s="16" t="str">
        <f>IF(COUNTIF(SELF[EAN],EXISTENCIA[[#This Row],[EAN]])&gt;0,"SI","NO")</f>
        <v>NO</v>
      </c>
      <c r="J71" s="13" t="str">
        <f>IF(EXISTENCIA[[#This Row],[en_self]]="SI", VLOOKUP(EXISTENCIA[[#This Row],[EAN]],SELF[],3,FALSE), VLOOKUP(EXISTENCIA[[#This Row],[EAN]],ALMACEN[],3,FALSE))</f>
        <v>28-11-302</v>
      </c>
    </row>
    <row r="72" spans="1:10" ht="15.75">
      <c r="A72" s="12">
        <v>5036581065201</v>
      </c>
      <c r="B72" s="13" t="s">
        <v>80</v>
      </c>
      <c r="C72" s="14">
        <v>175</v>
      </c>
      <c r="D72" s="14" t="str">
        <f>IF(COUNTIF(SHOWROOM[EAN],EXISTENCIA[[#This Row],[EAN]])&gt;0,"SI","NO")</f>
        <v>SI</v>
      </c>
      <c r="E72" s="14" t="str">
        <f>VLOOKUP(EXISTENCIA[[#This Row],[EAN]],SHOWROOM[],3,FALSE)</f>
        <v>RACK 08</v>
      </c>
      <c r="F72" s="14" t="str">
        <f>VLOOKUP(EXISTENCIA[[#This Row],[EAN]],SHOWROOM[],4,FALSE)</f>
        <v>MODULO 1</v>
      </c>
      <c r="G72" s="14" t="str">
        <f>VLOOKUP(EXISTENCIA[[#This Row],[EAN]],SHOWROOM[],5,FALSE)</f>
        <v>FILA 3</v>
      </c>
      <c r="H72" s="15" t="str">
        <f>IF(COUNTIF(ALMACEN[EAN],EXISTENCIA[[#This Row],[EAN]])&gt;0,"SI","NO")</f>
        <v>SI</v>
      </c>
      <c r="I72" s="16" t="str">
        <f>IF(COUNTIF(SELF[EAN],EXISTENCIA[[#This Row],[EAN]])&gt;0,"SI","NO")</f>
        <v>NO</v>
      </c>
      <c r="J72" s="13" t="str">
        <f>IF(EXISTENCIA[[#This Row],[en_self]]="SI", VLOOKUP(EXISTENCIA[[#This Row],[EAN]],SELF[],3,FALSE), VLOOKUP(EXISTENCIA[[#This Row],[EAN]],ALMACEN[],3,FALSE))</f>
        <v>28-06-201</v>
      </c>
    </row>
    <row r="73" spans="1:10" ht="15.75">
      <c r="A73" s="12">
        <v>8432712288490</v>
      </c>
      <c r="B73" s="13" t="s">
        <v>81</v>
      </c>
      <c r="C73" s="14">
        <v>175</v>
      </c>
      <c r="D73" s="14" t="str">
        <f>IF(COUNTIF(SHOWROOM[EAN],EXISTENCIA[[#This Row],[EAN]])&gt;0,"SI","NO")</f>
        <v>SI</v>
      </c>
      <c r="E73" s="14" t="str">
        <f>VLOOKUP(EXISTENCIA[[#This Row],[EAN]],SHOWROOM[],3,FALSE)</f>
        <v>RACK 08</v>
      </c>
      <c r="F73" s="14" t="str">
        <f>VLOOKUP(EXISTENCIA[[#This Row],[EAN]],SHOWROOM[],4,FALSE)</f>
        <v>MODULO 1</v>
      </c>
      <c r="G73" s="14" t="str">
        <f>VLOOKUP(EXISTENCIA[[#This Row],[EAN]],SHOWROOM[],5,FALSE)</f>
        <v>FILA 4</v>
      </c>
      <c r="H73" s="15" t="str">
        <f>IF(COUNTIF(ALMACEN[EAN],EXISTENCIA[[#This Row],[EAN]])&gt;0,"SI","NO")</f>
        <v>SI</v>
      </c>
      <c r="I73" s="16" t="str">
        <f>IF(COUNTIF(SELF[EAN],EXISTENCIA[[#This Row],[EAN]])&gt;0,"SI","NO")</f>
        <v>NO</v>
      </c>
      <c r="J73" s="13" t="str">
        <f>IF(EXISTENCIA[[#This Row],[en_self]]="SI", VLOOKUP(EXISTENCIA[[#This Row],[EAN]],SELF[],3,FALSE), VLOOKUP(EXISTENCIA[[#This Row],[EAN]],ALMACEN[],3,FALSE))</f>
        <v>28-11-202</v>
      </c>
    </row>
    <row r="74" spans="1:10" ht="15.75">
      <c r="A74" s="12">
        <v>5036581064877</v>
      </c>
      <c r="B74" s="13" t="s">
        <v>82</v>
      </c>
      <c r="C74" s="14">
        <v>175</v>
      </c>
      <c r="D74" s="14" t="str">
        <f>IF(COUNTIF(SHOWROOM[EAN],EXISTENCIA[[#This Row],[EAN]])&gt;0,"SI","NO")</f>
        <v>SI</v>
      </c>
      <c r="E74" s="14" t="str">
        <f>VLOOKUP(EXISTENCIA[[#This Row],[EAN]],SHOWROOM[],3,FALSE)</f>
        <v>RACK 08</v>
      </c>
      <c r="F74" s="14" t="str">
        <f>VLOOKUP(EXISTENCIA[[#This Row],[EAN]],SHOWROOM[],4,FALSE)</f>
        <v>MODULO 1</v>
      </c>
      <c r="G74" s="14" t="str">
        <f>VLOOKUP(EXISTENCIA[[#This Row],[EAN]],SHOWROOM[],5,FALSE)</f>
        <v>FILA 1</v>
      </c>
      <c r="H74" s="15" t="str">
        <f>IF(COUNTIF(ALMACEN[EAN],EXISTENCIA[[#This Row],[EAN]])&gt;0,"SI","NO")</f>
        <v>NO</v>
      </c>
      <c r="I74" s="16" t="str">
        <f>IF(COUNTIF(SELF[EAN],EXISTENCIA[[#This Row],[EAN]])&gt;0,"SI","NO")</f>
        <v>SI</v>
      </c>
      <c r="J74" s="13" t="str">
        <f>IF(EXISTENCIA[[#This Row],[en_self]]="SI", VLOOKUP(EXISTENCIA[[#This Row],[EAN]],SELF[],3,FALSE), VLOOKUP(EXISTENCIA[[#This Row],[EAN]],ALMACEN[],3,FALSE))</f>
        <v>26-03-103</v>
      </c>
    </row>
    <row r="75" spans="1:10" ht="15.75">
      <c r="A75" s="12">
        <v>5036581065218</v>
      </c>
      <c r="B75" s="13" t="s">
        <v>83</v>
      </c>
      <c r="C75" s="14">
        <v>175</v>
      </c>
      <c r="D75" s="14" t="str">
        <f>IF(COUNTIF(SHOWROOM[EAN],EXISTENCIA[[#This Row],[EAN]])&gt;0,"SI","NO")</f>
        <v>SI</v>
      </c>
      <c r="E75" s="14" t="str">
        <f>VLOOKUP(EXISTENCIA[[#This Row],[EAN]],SHOWROOM[],3,FALSE)</f>
        <v>RACK 08</v>
      </c>
      <c r="F75" s="14" t="str">
        <f>VLOOKUP(EXISTENCIA[[#This Row],[EAN]],SHOWROOM[],4,FALSE)</f>
        <v>MODULO 1</v>
      </c>
      <c r="G75" s="14" t="str">
        <f>VLOOKUP(EXISTENCIA[[#This Row],[EAN]],SHOWROOM[],5,FALSE)</f>
        <v>FILA 3</v>
      </c>
      <c r="H75" s="15" t="str">
        <f>IF(COUNTIF(ALMACEN[EAN],EXISTENCIA[[#This Row],[EAN]])&gt;0,"SI","NO")</f>
        <v>SI</v>
      </c>
      <c r="I75" s="16" t="str">
        <f>IF(COUNTIF(SELF[EAN],EXISTENCIA[[#This Row],[EAN]])&gt;0,"SI","NO")</f>
        <v>NO</v>
      </c>
      <c r="J75" s="13" t="str">
        <f>IF(EXISTENCIA[[#This Row],[en_self]]="SI", VLOOKUP(EXISTENCIA[[#This Row],[EAN]],SELF[],3,FALSE), VLOOKUP(EXISTENCIA[[#This Row],[EAN]],ALMACEN[],3,FALSE))</f>
        <v>28-06-203</v>
      </c>
    </row>
    <row r="76" spans="1:10" ht="15.75">
      <c r="A76" s="20">
        <v>5063022638397</v>
      </c>
      <c r="B76" s="21" t="s">
        <v>84</v>
      </c>
      <c r="C76" s="14">
        <v>175</v>
      </c>
      <c r="D76" s="14" t="str">
        <f>IF(COUNTIF(SHOWROOM[EAN],EXISTENCIA[[#This Row],[EAN]])&gt;0,"SI","NO")</f>
        <v>SI</v>
      </c>
      <c r="E76" s="14" t="str">
        <f>VLOOKUP(EXISTENCIA[[#This Row],[EAN]],SHOWROOM[],3,FALSE)</f>
        <v>RACK 08</v>
      </c>
      <c r="F76" s="14" t="str">
        <f>VLOOKUP(EXISTENCIA[[#This Row],[EAN]],SHOWROOM[],4,FALSE)</f>
        <v>MODULO 2</v>
      </c>
      <c r="G76" s="14" t="str">
        <f>VLOOKUP(EXISTENCIA[[#This Row],[EAN]],SHOWROOM[],5,FALSE)</f>
        <v>FILA 1</v>
      </c>
      <c r="H76" s="15" t="str">
        <f>IF(COUNTIF(ALMACEN[EAN],EXISTENCIA[[#This Row],[EAN]])&gt;0,"SI","NO")</f>
        <v>SI</v>
      </c>
      <c r="I76" s="16" t="str">
        <f>IF(COUNTIF(SELF[EAN],EXISTENCIA[[#This Row],[EAN]])&gt;0,"SI","NO")</f>
        <v>NO</v>
      </c>
      <c r="J76" s="13" t="str">
        <f>IF(EXISTENCIA[[#This Row],[en_self]]="SI", VLOOKUP(EXISTENCIA[[#This Row],[EAN]],SELF[],3,FALSE), VLOOKUP(EXISTENCIA[[#This Row],[EAN]],ALMACEN[],3,FALSE))</f>
        <v>28-10-303</v>
      </c>
    </row>
    <row r="77" spans="1:10" ht="15.75">
      <c r="A77" s="12">
        <v>8435414113527</v>
      </c>
      <c r="B77" s="13" t="s">
        <v>85</v>
      </c>
      <c r="C77" s="14">
        <v>180</v>
      </c>
      <c r="D77" s="14" t="str">
        <f>IF(COUNTIF(SHOWROOM[EAN],EXISTENCIA[[#This Row],[EAN]])&gt;0,"SI","NO")</f>
        <v>NO</v>
      </c>
      <c r="E77" s="14" t="e">
        <f>VLOOKUP(EXISTENCIA[[#This Row],[EAN]],SHOWROOM[],3,FALSE)</f>
        <v>#N/A</v>
      </c>
      <c r="F77" s="14" t="e">
        <f>VLOOKUP(EXISTENCIA[[#This Row],[EAN]],SHOWROOM[],4,FALSE)</f>
        <v>#N/A</v>
      </c>
      <c r="G77" s="14" t="e">
        <f>VLOOKUP(EXISTENCIA[[#This Row],[EAN]],SHOWROOM[],5,FALSE)</f>
        <v>#N/A</v>
      </c>
      <c r="H77" s="15" t="str">
        <f>IF(COUNTIF(ALMACEN[EAN],EXISTENCIA[[#This Row],[EAN]])&gt;0,"SI","NO")</f>
        <v>NO</v>
      </c>
      <c r="I77" s="16" t="str">
        <f>IF(COUNTIF(SELF[EAN],EXISTENCIA[[#This Row],[EAN]])&gt;0,"SI","NO")</f>
        <v>NO</v>
      </c>
      <c r="J77" s="13" t="e">
        <f>IF(EXISTENCIA[[#This Row],[en_self]]="SI", VLOOKUP(EXISTENCIA[[#This Row],[EAN]],SELF[],3,FALSE), VLOOKUP(EXISTENCIA[[#This Row],[EAN]],ALMACEN[],3,FALSE))</f>
        <v>#N/A</v>
      </c>
    </row>
    <row r="78" spans="1:10" ht="15.75">
      <c r="A78" s="12">
        <v>5063022088956</v>
      </c>
      <c r="B78" s="13" t="s">
        <v>86</v>
      </c>
      <c r="C78" s="14">
        <v>180</v>
      </c>
      <c r="D78" s="14" t="str">
        <f>IF(COUNTIF(SHOWROOM[EAN],EXISTENCIA[[#This Row],[EAN]])&gt;0,"SI","NO")</f>
        <v>NO</v>
      </c>
      <c r="E78" s="14" t="e">
        <f>VLOOKUP(EXISTENCIA[[#This Row],[EAN]],SHOWROOM[],3,FALSE)</f>
        <v>#N/A</v>
      </c>
      <c r="F78" s="14" t="e">
        <f>VLOOKUP(EXISTENCIA[[#This Row],[EAN]],SHOWROOM[],4,FALSE)</f>
        <v>#N/A</v>
      </c>
      <c r="G78" s="14" t="e">
        <f>VLOOKUP(EXISTENCIA[[#This Row],[EAN]],SHOWROOM[],5,FALSE)</f>
        <v>#N/A</v>
      </c>
      <c r="H78" s="15" t="str">
        <f>IF(COUNTIF(ALMACEN[EAN],EXISTENCIA[[#This Row],[EAN]])&gt;0,"SI","NO")</f>
        <v>NO</v>
      </c>
      <c r="I78" s="16" t="str">
        <f>IF(COUNTIF(SELF[EAN],EXISTENCIA[[#This Row],[EAN]])&gt;0,"SI","NO")</f>
        <v>NO</v>
      </c>
      <c r="J78" s="13" t="e">
        <f>IF(EXISTENCIA[[#This Row],[en_self]]="SI", VLOOKUP(EXISTENCIA[[#This Row],[EAN]],SELF[],3,FALSE), VLOOKUP(EXISTENCIA[[#This Row],[EAN]],ALMACEN[],3,FALSE))</f>
        <v>#N/A</v>
      </c>
    </row>
    <row r="79" spans="1:10" ht="15.75">
      <c r="A79" s="12">
        <v>8429178398283</v>
      </c>
      <c r="B79" s="13" t="s">
        <v>87</v>
      </c>
      <c r="C79" s="14">
        <v>180</v>
      </c>
      <c r="D79" s="14" t="str">
        <f>IF(COUNTIF(SHOWROOM[EAN],EXISTENCIA[[#This Row],[EAN]])&gt;0,"SI","NO")</f>
        <v>SI</v>
      </c>
      <c r="E79" s="14" t="str">
        <f>VLOOKUP(EXISTENCIA[[#This Row],[EAN]],SHOWROOM[],3,FALSE)</f>
        <v>RACK 13</v>
      </c>
      <c r="F79" s="14" t="str">
        <f>VLOOKUP(EXISTENCIA[[#This Row],[EAN]],SHOWROOM[],4,FALSE)</f>
        <v>MODULO 1</v>
      </c>
      <c r="G79" s="14" t="str">
        <f>VLOOKUP(EXISTENCIA[[#This Row],[EAN]],SHOWROOM[],5,FALSE)</f>
        <v>FILA 2</v>
      </c>
      <c r="H79" s="15" t="str">
        <f>IF(COUNTIF(ALMACEN[EAN],EXISTENCIA[[#This Row],[EAN]])&gt;0,"SI","NO")</f>
        <v>NO</v>
      </c>
      <c r="I79" s="16" t="str">
        <f>IF(COUNTIF(SELF[EAN],EXISTENCIA[[#This Row],[EAN]])&gt;0,"SI","NO")</f>
        <v>SI</v>
      </c>
      <c r="J79" s="13" t="str">
        <f>IF(EXISTENCIA[[#This Row],[en_self]]="SI", VLOOKUP(EXISTENCIA[[#This Row],[EAN]],SELF[],3,FALSE), VLOOKUP(EXISTENCIA[[#This Row],[EAN]],ALMACEN[],3,FALSE))</f>
        <v>24-13-102</v>
      </c>
    </row>
    <row r="80" spans="1:10" ht="15.75">
      <c r="A80" s="12">
        <v>8435414127845</v>
      </c>
      <c r="B80" s="13" t="s">
        <v>88</v>
      </c>
      <c r="C80" s="14">
        <v>180</v>
      </c>
      <c r="D80" s="14" t="str">
        <f>IF(COUNTIF(SHOWROOM[EAN],EXISTENCIA[[#This Row],[EAN]])&gt;0,"SI","NO")</f>
        <v>SI</v>
      </c>
      <c r="E80" s="14" t="str">
        <f>VLOOKUP(EXISTENCIA[[#This Row],[EAN]],SHOWROOM[],3,FALSE)</f>
        <v>RACK 13</v>
      </c>
      <c r="F80" s="14" t="str">
        <f>VLOOKUP(EXISTENCIA[[#This Row],[EAN]],SHOWROOM[],4,FALSE)</f>
        <v>MODULO 2</v>
      </c>
      <c r="G80" s="14" t="str">
        <f>VLOOKUP(EXISTENCIA[[#This Row],[EAN]],SHOWROOM[],5,FALSE)</f>
        <v>FILA 4</v>
      </c>
      <c r="H80" s="15" t="str">
        <f>IF(COUNTIF(ALMACEN[EAN],EXISTENCIA[[#This Row],[EAN]])&gt;0,"SI","NO")</f>
        <v>NO</v>
      </c>
      <c r="I80" s="16" t="str">
        <f>IF(COUNTIF(SELF[EAN],EXISTENCIA[[#This Row],[EAN]])&gt;0,"SI","NO")</f>
        <v>SI</v>
      </c>
      <c r="J80" s="13" t="str">
        <f>IF(EXISTENCIA[[#This Row],[en_self]]="SI", VLOOKUP(EXISTENCIA[[#This Row],[EAN]],SELF[],3,FALSE), VLOOKUP(EXISTENCIA[[#This Row],[EAN]],ALMACEN[],3,FALSE))</f>
        <v>24-13-101</v>
      </c>
    </row>
    <row r="81" spans="1:10" ht="15.75">
      <c r="A81" s="12">
        <v>5059340433233</v>
      </c>
      <c r="B81" s="13" t="s">
        <v>89</v>
      </c>
      <c r="C81" s="14">
        <v>180</v>
      </c>
      <c r="D81" s="14" t="str">
        <f>IF(COUNTIF(SHOWROOM[EAN],EXISTENCIA[[#This Row],[EAN]])&gt;0,"SI","NO")</f>
        <v>SI</v>
      </c>
      <c r="E81" s="14" t="str">
        <f>VLOOKUP(EXISTENCIA[[#This Row],[EAN]],SHOWROOM[],3,FALSE)</f>
        <v>RACK 13</v>
      </c>
      <c r="F81" s="14" t="str">
        <f>VLOOKUP(EXISTENCIA[[#This Row],[EAN]],SHOWROOM[],4,FALSE)</f>
        <v>MODULO 1</v>
      </c>
      <c r="G81" s="14" t="str">
        <f>VLOOKUP(EXISTENCIA[[#This Row],[EAN]],SHOWROOM[],5,FALSE)</f>
        <v>FILA 3</v>
      </c>
      <c r="H81" s="15" t="str">
        <f>IF(COUNTIF(ALMACEN[EAN],EXISTENCIA[[#This Row],[EAN]])&gt;0,"SI","NO")</f>
        <v>NO</v>
      </c>
      <c r="I81" s="16" t="str">
        <f>IF(COUNTIF(SELF[EAN],EXISTENCIA[[#This Row],[EAN]])&gt;0,"SI","NO")</f>
        <v>SI</v>
      </c>
      <c r="J81" s="13" t="str">
        <f>IF(EXISTENCIA[[#This Row],[en_self]]="SI", VLOOKUP(EXISTENCIA[[#This Row],[EAN]],SELF[],3,FALSE), VLOOKUP(EXISTENCIA[[#This Row],[EAN]],ALMACEN[],3,FALSE))</f>
        <v>24-14-101</v>
      </c>
    </row>
    <row r="82" spans="1:10" ht="15.75">
      <c r="A82" s="12">
        <v>3663602679318</v>
      </c>
      <c r="B82" s="13" t="s">
        <v>90</v>
      </c>
      <c r="C82" s="14">
        <v>180</v>
      </c>
      <c r="D82" s="14" t="str">
        <f>IF(COUNTIF(SHOWROOM[EAN],EXISTENCIA[[#This Row],[EAN]])&gt;0,"SI","NO")</f>
        <v>NO</v>
      </c>
      <c r="E82" s="14" t="e">
        <f>VLOOKUP(EXISTENCIA[[#This Row],[EAN]],SHOWROOM[],3,FALSE)</f>
        <v>#N/A</v>
      </c>
      <c r="F82" s="14" t="e">
        <f>VLOOKUP(EXISTENCIA[[#This Row],[EAN]],SHOWROOM[],4,FALSE)</f>
        <v>#N/A</v>
      </c>
      <c r="G82" s="14" t="e">
        <f>VLOOKUP(EXISTENCIA[[#This Row],[EAN]],SHOWROOM[],5,FALSE)</f>
        <v>#N/A</v>
      </c>
      <c r="H82" s="15" t="str">
        <f>IF(COUNTIF(ALMACEN[EAN],EXISTENCIA[[#This Row],[EAN]])&gt;0,"SI","NO")</f>
        <v>SI</v>
      </c>
      <c r="I82" s="16" t="str">
        <f>IF(COUNTIF(SELF[EAN],EXISTENCIA[[#This Row],[EAN]])&gt;0,"SI","NO")</f>
        <v>NO</v>
      </c>
      <c r="J82" s="13" t="str">
        <f>IF(EXISTENCIA[[#This Row],[en_self]]="SI", VLOOKUP(EXISTENCIA[[#This Row],[EAN]],SELF[],3,FALSE), VLOOKUP(EXISTENCIA[[#This Row],[EAN]],ALMACEN[],3,FALSE))</f>
        <v>28-02-203</v>
      </c>
    </row>
    <row r="83" spans="1:10" ht="15.75">
      <c r="A83" s="12">
        <v>8429178840003</v>
      </c>
      <c r="B83" s="13" t="s">
        <v>91</v>
      </c>
      <c r="C83" s="14">
        <v>180</v>
      </c>
      <c r="D83" s="14" t="str">
        <f>IF(COUNTIF(SHOWROOM[EAN],EXISTENCIA[[#This Row],[EAN]])&gt;0,"SI","NO")</f>
        <v>SI</v>
      </c>
      <c r="E83" s="14" t="str">
        <f>VLOOKUP(EXISTENCIA[[#This Row],[EAN]],SHOWROOM[],3,FALSE)</f>
        <v>RACK 13</v>
      </c>
      <c r="F83" s="14" t="str">
        <f>VLOOKUP(EXISTENCIA[[#This Row],[EAN]],SHOWROOM[],4,FALSE)</f>
        <v>MODULO 2</v>
      </c>
      <c r="G83" s="14" t="str">
        <f>VLOOKUP(EXISTENCIA[[#This Row],[EAN]],SHOWROOM[],5,FALSE)</f>
        <v>FILA 1</v>
      </c>
      <c r="H83" s="15" t="str">
        <f>IF(COUNTIF(ALMACEN[EAN],EXISTENCIA[[#This Row],[EAN]])&gt;0,"SI","NO")</f>
        <v>NO</v>
      </c>
      <c r="I83" s="16" t="str">
        <f>IF(COUNTIF(SELF[EAN],EXISTENCIA[[#This Row],[EAN]])&gt;0,"SI","NO")</f>
        <v>SI</v>
      </c>
      <c r="J83" s="13" t="str">
        <f>IF(EXISTENCIA[[#This Row],[en_self]]="SI", VLOOKUP(EXISTENCIA[[#This Row],[EAN]],SELF[],3,FALSE), VLOOKUP(EXISTENCIA[[#This Row],[EAN]],ALMACEN[],3,FALSE))</f>
        <v>24-12-102</v>
      </c>
    </row>
    <row r="84" spans="1:10" ht="15.75">
      <c r="A84" s="12">
        <v>5059340433240</v>
      </c>
      <c r="B84" s="13" t="s">
        <v>92</v>
      </c>
      <c r="C84" s="14">
        <v>180</v>
      </c>
      <c r="D84" s="14" t="str">
        <f>IF(COUNTIF(SHOWROOM[EAN],EXISTENCIA[[#This Row],[EAN]])&gt;0,"SI","NO")</f>
        <v>SI</v>
      </c>
      <c r="E84" s="14" t="str">
        <f>VLOOKUP(EXISTENCIA[[#This Row],[EAN]],SHOWROOM[],3,FALSE)</f>
        <v>RACK 13</v>
      </c>
      <c r="F84" s="14" t="str">
        <f>VLOOKUP(EXISTENCIA[[#This Row],[EAN]],SHOWROOM[],4,FALSE)</f>
        <v>MODULO 1</v>
      </c>
      <c r="G84" s="14" t="str">
        <f>VLOOKUP(EXISTENCIA[[#This Row],[EAN]],SHOWROOM[],5,FALSE)</f>
        <v>FILA 2</v>
      </c>
      <c r="H84" s="15" t="str">
        <f>IF(COUNTIF(ALMACEN[EAN],EXISTENCIA[[#This Row],[EAN]])&gt;0,"SI","NO")</f>
        <v>NO</v>
      </c>
      <c r="I84" s="16" t="str">
        <f>IF(COUNTIF(SELF[EAN],EXISTENCIA[[#This Row],[EAN]])&gt;0,"SI","NO")</f>
        <v>SI</v>
      </c>
      <c r="J84" s="13" t="str">
        <f>IF(EXISTENCIA[[#This Row],[en_self]]="SI", VLOOKUP(EXISTENCIA[[#This Row],[EAN]],SELF[],3,FALSE), VLOOKUP(EXISTENCIA[[#This Row],[EAN]],ALMACEN[],3,FALSE))</f>
        <v>24-11-102</v>
      </c>
    </row>
    <row r="85" spans="1:10" ht="15.75">
      <c r="A85" s="12">
        <v>5059340433424</v>
      </c>
      <c r="B85" s="13" t="s">
        <v>93</v>
      </c>
      <c r="C85" s="14">
        <v>180</v>
      </c>
      <c r="D85" s="14" t="str">
        <f>IF(COUNTIF(SHOWROOM[EAN],EXISTENCIA[[#This Row],[EAN]])&gt;0,"SI","NO")</f>
        <v>SI</v>
      </c>
      <c r="E85" s="14" t="str">
        <f>VLOOKUP(EXISTENCIA[[#This Row],[EAN]],SHOWROOM[],3,FALSE)</f>
        <v>RACK 13</v>
      </c>
      <c r="F85" s="14" t="str">
        <f>VLOOKUP(EXISTENCIA[[#This Row],[EAN]],SHOWROOM[],4,FALSE)</f>
        <v>MODULO 2</v>
      </c>
      <c r="G85" s="14" t="str">
        <f>VLOOKUP(EXISTENCIA[[#This Row],[EAN]],SHOWROOM[],5,FALSE)</f>
        <v>FILA 4</v>
      </c>
      <c r="H85" s="15" t="str">
        <f>IF(COUNTIF(ALMACEN[EAN],EXISTENCIA[[#This Row],[EAN]])&gt;0,"SI","NO")</f>
        <v>SI</v>
      </c>
      <c r="I85" s="16" t="str">
        <f>IF(COUNTIF(SELF[EAN],EXISTENCIA[[#This Row],[EAN]])&gt;0,"SI","NO")</f>
        <v>NO</v>
      </c>
      <c r="J85" s="13" t="str">
        <f>IF(EXISTENCIA[[#This Row],[en_self]]="SI", VLOOKUP(EXISTENCIA[[#This Row],[EAN]],SELF[],3,FALSE), VLOOKUP(EXISTENCIA[[#This Row],[EAN]],ALMACEN[],3,FALSE))</f>
        <v>28-06-402</v>
      </c>
    </row>
    <row r="86" spans="1:10" ht="15.75">
      <c r="A86" s="12">
        <v>3663602679332</v>
      </c>
      <c r="B86" s="13" t="s">
        <v>94</v>
      </c>
      <c r="C86" s="14">
        <v>180</v>
      </c>
      <c r="D86" s="14" t="str">
        <f>IF(COUNTIF(SHOWROOM[EAN],EXISTENCIA[[#This Row],[EAN]])&gt;0,"SI","NO")</f>
        <v>SI</v>
      </c>
      <c r="E86" s="14" t="str">
        <f>VLOOKUP(EXISTENCIA[[#This Row],[EAN]],SHOWROOM[],3,FALSE)</f>
        <v>RACK 13</v>
      </c>
      <c r="F86" s="14" t="str">
        <f>VLOOKUP(EXISTENCIA[[#This Row],[EAN]],SHOWROOM[],4,FALSE)</f>
        <v>MODULO 1</v>
      </c>
      <c r="G86" s="14" t="str">
        <f>VLOOKUP(EXISTENCIA[[#This Row],[EAN]],SHOWROOM[],5,FALSE)</f>
        <v>FILA 1</v>
      </c>
      <c r="H86" s="15" t="str">
        <f>IF(COUNTIF(ALMACEN[EAN],EXISTENCIA[[#This Row],[EAN]])&gt;0,"SI","NO")</f>
        <v>NO</v>
      </c>
      <c r="I86" s="16" t="str">
        <f>IF(COUNTIF(SELF[EAN],EXISTENCIA[[#This Row],[EAN]])&gt;0,"SI","NO")</f>
        <v>SI</v>
      </c>
      <c r="J86" s="13" t="str">
        <f>IF(EXISTENCIA[[#This Row],[en_self]]="SI", VLOOKUP(EXISTENCIA[[#This Row],[EAN]],SELF[],3,FALSE), VLOOKUP(EXISTENCIA[[#This Row],[EAN]],ALMACEN[],3,FALSE))</f>
        <v>24-14-103</v>
      </c>
    </row>
    <row r="87" spans="1:10" ht="15.75">
      <c r="A87" s="12">
        <v>5063022022561</v>
      </c>
      <c r="B87" s="13" t="s">
        <v>95</v>
      </c>
      <c r="C87" s="14">
        <v>180</v>
      </c>
      <c r="D87" s="14" t="str">
        <f>IF(COUNTIF(SHOWROOM[EAN],EXISTENCIA[[#This Row],[EAN]])&gt;0,"SI","NO")</f>
        <v>SI</v>
      </c>
      <c r="E87" s="14" t="str">
        <f>VLOOKUP(EXISTENCIA[[#This Row],[EAN]],SHOWROOM[],3,FALSE)</f>
        <v>RACK 13</v>
      </c>
      <c r="F87" s="14" t="str">
        <f>VLOOKUP(EXISTENCIA[[#This Row],[EAN]],SHOWROOM[],4,FALSE)</f>
        <v>MODULO 1</v>
      </c>
      <c r="G87" s="14" t="str">
        <f>VLOOKUP(EXISTENCIA[[#This Row],[EAN]],SHOWROOM[],5,FALSE)</f>
        <v>FILA 4</v>
      </c>
      <c r="H87" s="15" t="str">
        <f>IF(COUNTIF(ALMACEN[EAN],EXISTENCIA[[#This Row],[EAN]])&gt;0,"SI","NO")</f>
        <v>SI</v>
      </c>
      <c r="I87" s="16" t="str">
        <f>IF(COUNTIF(SELF[EAN],EXISTENCIA[[#This Row],[EAN]])&gt;0,"SI","NO")</f>
        <v>NO</v>
      </c>
      <c r="J87" s="13" t="str">
        <f>IF(EXISTENCIA[[#This Row],[en_self]]="SI", VLOOKUP(EXISTENCIA[[#This Row],[EAN]],SELF[],3,FALSE), VLOOKUP(EXISTENCIA[[#This Row],[EAN]],ALMACEN[],3,FALSE))</f>
        <v>28-06-401</v>
      </c>
    </row>
    <row r="88" spans="1:10" ht="15.75">
      <c r="A88" s="12">
        <v>3663602675846</v>
      </c>
      <c r="B88" s="13" t="s">
        <v>96</v>
      </c>
      <c r="C88" s="14">
        <v>180</v>
      </c>
      <c r="D88" s="14" t="str">
        <f>IF(COUNTIF(SHOWROOM[EAN],EXISTENCIA[[#This Row],[EAN]])&gt;0,"SI","NO")</f>
        <v>SI</v>
      </c>
      <c r="E88" s="14" t="str">
        <f>VLOOKUP(EXISTENCIA[[#This Row],[EAN]],SHOWROOM[],3,FALSE)</f>
        <v>RACK 13</v>
      </c>
      <c r="F88" s="14" t="str">
        <f>VLOOKUP(EXISTENCIA[[#This Row],[EAN]],SHOWROOM[],4,FALSE)</f>
        <v>MODULO 2</v>
      </c>
      <c r="G88" s="14" t="str">
        <f>VLOOKUP(EXISTENCIA[[#This Row],[EAN]],SHOWROOM[],5,FALSE)</f>
        <v>FILA 5</v>
      </c>
      <c r="H88" s="15" t="str">
        <f>IF(COUNTIF(ALMACEN[EAN],EXISTENCIA[[#This Row],[EAN]])&gt;0,"SI","NO")</f>
        <v>SI</v>
      </c>
      <c r="I88" s="16" t="str">
        <f>IF(COUNTIF(SELF[EAN],EXISTENCIA[[#This Row],[EAN]])&gt;0,"SI","NO")</f>
        <v>NO</v>
      </c>
      <c r="J88" s="13" t="str">
        <f>IF(EXISTENCIA[[#This Row],[en_self]]="SI", VLOOKUP(EXISTENCIA[[#This Row],[EAN]],SELF[],3,FALSE), VLOOKUP(EXISTENCIA[[#This Row],[EAN]],ALMACEN[],3,FALSE))</f>
        <v>28-04-202</v>
      </c>
    </row>
    <row r="89" spans="1:10" ht="15.75">
      <c r="A89" s="12">
        <v>8429991784904</v>
      </c>
      <c r="B89" s="13" t="s">
        <v>97</v>
      </c>
      <c r="C89" s="14">
        <v>180</v>
      </c>
      <c r="D89" s="14" t="str">
        <f>IF(COUNTIF(SHOWROOM[EAN],EXISTENCIA[[#This Row],[EAN]])&gt;0,"SI","NO")</f>
        <v>SI</v>
      </c>
      <c r="E89" s="14" t="str">
        <f>VLOOKUP(EXISTENCIA[[#This Row],[EAN]],SHOWROOM[],3,FALSE)</f>
        <v>RACK 13</v>
      </c>
      <c r="F89" s="14" t="str">
        <f>VLOOKUP(EXISTENCIA[[#This Row],[EAN]],SHOWROOM[],4,FALSE)</f>
        <v>MODULO 1</v>
      </c>
      <c r="G89" s="14" t="str">
        <f>VLOOKUP(EXISTENCIA[[#This Row],[EAN]],SHOWROOM[],5,FALSE)</f>
        <v>FILA 5</v>
      </c>
      <c r="H89" s="15" t="str">
        <f>IF(COUNTIF(ALMACEN[EAN],EXISTENCIA[[#This Row],[EAN]])&gt;0,"SI","NO")</f>
        <v>SI</v>
      </c>
      <c r="I89" s="16" t="str">
        <f>IF(COUNTIF(SELF[EAN],EXISTENCIA[[#This Row],[EAN]])&gt;0,"SI","NO")</f>
        <v>NO</v>
      </c>
      <c r="J89" s="13" t="str">
        <f>IF(EXISTENCIA[[#This Row],[en_self]]="SI", VLOOKUP(EXISTENCIA[[#This Row],[EAN]],SELF[],3,FALSE), VLOOKUP(EXISTENCIA[[#This Row],[EAN]],ALMACEN[],3,FALSE))</f>
        <v>28-06-301</v>
      </c>
    </row>
    <row r="90" spans="1:10" ht="15.75">
      <c r="A90" s="12">
        <v>3663602676485</v>
      </c>
      <c r="B90" s="13" t="s">
        <v>98</v>
      </c>
      <c r="C90" s="14">
        <v>180</v>
      </c>
      <c r="D90" s="14" t="str">
        <f>IF(COUNTIF(SHOWROOM[EAN],EXISTENCIA[[#This Row],[EAN]])&gt;0,"SI","NO")</f>
        <v>NO</v>
      </c>
      <c r="E90" s="14" t="e">
        <f>VLOOKUP(EXISTENCIA[[#This Row],[EAN]],SHOWROOM[],3,FALSE)</f>
        <v>#N/A</v>
      </c>
      <c r="F90" s="14" t="e">
        <f>VLOOKUP(EXISTENCIA[[#This Row],[EAN]],SHOWROOM[],4,FALSE)</f>
        <v>#N/A</v>
      </c>
      <c r="G90" s="14" t="e">
        <f>VLOOKUP(EXISTENCIA[[#This Row],[EAN]],SHOWROOM[],5,FALSE)</f>
        <v>#N/A</v>
      </c>
      <c r="H90" s="15" t="str">
        <f>IF(COUNTIF(ALMACEN[EAN],EXISTENCIA[[#This Row],[EAN]])&gt;0,"SI","NO")</f>
        <v>NO</v>
      </c>
      <c r="I90" s="16" t="str">
        <f>IF(COUNTIF(SELF[EAN],EXISTENCIA[[#This Row],[EAN]])&gt;0,"SI","NO")</f>
        <v>NO</v>
      </c>
      <c r="J90" s="13" t="e">
        <f>IF(EXISTENCIA[[#This Row],[en_self]]="SI", VLOOKUP(EXISTENCIA[[#This Row],[EAN]],SELF[],3,FALSE), VLOOKUP(EXISTENCIA[[#This Row],[EAN]],ALMACEN[],3,FALSE))</f>
        <v>#N/A</v>
      </c>
    </row>
    <row r="91" spans="1:10" ht="15.75">
      <c r="A91" s="12">
        <v>8435414126282</v>
      </c>
      <c r="B91" s="13" t="s">
        <v>99</v>
      </c>
      <c r="C91" s="14">
        <v>180</v>
      </c>
      <c r="D91" s="14" t="str">
        <f>IF(COUNTIF(SHOWROOM[EAN],EXISTENCIA[[#This Row],[EAN]])&gt;0,"SI","NO")</f>
        <v>SI</v>
      </c>
      <c r="E91" s="14" t="str">
        <f>VLOOKUP(EXISTENCIA[[#This Row],[EAN]],SHOWROOM[],3,FALSE)</f>
        <v>RACK 13</v>
      </c>
      <c r="F91" s="14" t="str">
        <f>VLOOKUP(EXISTENCIA[[#This Row],[EAN]],SHOWROOM[],4,FALSE)</f>
        <v>MODULO 2</v>
      </c>
      <c r="G91" s="14" t="str">
        <f>VLOOKUP(EXISTENCIA[[#This Row],[EAN]],SHOWROOM[],5,FALSE)</f>
        <v>FILA 3</v>
      </c>
      <c r="H91" s="15" t="str">
        <f>IF(COUNTIF(ALMACEN[EAN],EXISTENCIA[[#This Row],[EAN]])&gt;0,"SI","NO")</f>
        <v>NO</v>
      </c>
      <c r="I91" s="16" t="str">
        <f>IF(COUNTIF(SELF[EAN],EXISTENCIA[[#This Row],[EAN]])&gt;0,"SI","NO")</f>
        <v>SI</v>
      </c>
      <c r="J91" s="13" t="str">
        <f>IF(EXISTENCIA[[#This Row],[en_self]]="SI", VLOOKUP(EXISTENCIA[[#This Row],[EAN]],SELF[],3,FALSE), VLOOKUP(EXISTENCIA[[#This Row],[EAN]],ALMACEN[],3,FALSE))</f>
        <v>24-14-102</v>
      </c>
    </row>
    <row r="92" spans="1:10" ht="15.75">
      <c r="A92" s="12">
        <v>8429991784881</v>
      </c>
      <c r="B92" s="13" t="s">
        <v>100</v>
      </c>
      <c r="C92" s="14">
        <v>180</v>
      </c>
      <c r="D92" s="14" t="str">
        <f>IF(COUNTIF(SHOWROOM[EAN],EXISTENCIA[[#This Row],[EAN]])&gt;0,"SI","NO")</f>
        <v>SI</v>
      </c>
      <c r="E92" s="14" t="str">
        <f>VLOOKUP(EXISTENCIA[[#This Row],[EAN]],SHOWROOM[],3,FALSE)</f>
        <v>RACK 13</v>
      </c>
      <c r="F92" s="14" t="str">
        <f>VLOOKUP(EXISTENCIA[[#This Row],[EAN]],SHOWROOM[],4,FALSE)</f>
        <v>MODULO 1</v>
      </c>
      <c r="G92" s="14" t="str">
        <f>VLOOKUP(EXISTENCIA[[#This Row],[EAN]],SHOWROOM[],5,FALSE)</f>
        <v>FILA 3</v>
      </c>
      <c r="H92" s="15" t="str">
        <f>IF(COUNTIF(ALMACEN[EAN],EXISTENCIA[[#This Row],[EAN]])&gt;0,"SI","NO")</f>
        <v>SI</v>
      </c>
      <c r="I92" s="16" t="str">
        <f>IF(COUNTIF(SELF[EAN],EXISTENCIA[[#This Row],[EAN]])&gt;0,"SI","NO")</f>
        <v>NO</v>
      </c>
      <c r="J92" s="13" t="str">
        <f>IF(EXISTENCIA[[#This Row],[en_self]]="SI", VLOOKUP(EXISTENCIA[[#This Row],[EAN]],SELF[],3,FALSE), VLOOKUP(EXISTENCIA[[#This Row],[EAN]],ALMACEN[],3,FALSE))</f>
        <v>28-06-303</v>
      </c>
    </row>
    <row r="93" spans="1:10" ht="15.75">
      <c r="A93" s="12">
        <v>3663602675808</v>
      </c>
      <c r="B93" s="13" t="s">
        <v>101</v>
      </c>
      <c r="C93" s="14">
        <v>180</v>
      </c>
      <c r="D93" s="14" t="str">
        <f>IF(COUNTIF(SHOWROOM[EAN],EXISTENCIA[[#This Row],[EAN]])&gt;0,"SI","NO")</f>
        <v>NO</v>
      </c>
      <c r="E93" s="14" t="e">
        <f>VLOOKUP(EXISTENCIA[[#This Row],[EAN]],SHOWROOM[],3,FALSE)</f>
        <v>#N/A</v>
      </c>
      <c r="F93" s="14" t="e">
        <f>VLOOKUP(EXISTENCIA[[#This Row],[EAN]],SHOWROOM[],4,FALSE)</f>
        <v>#N/A</v>
      </c>
      <c r="G93" s="14" t="e">
        <f>VLOOKUP(EXISTENCIA[[#This Row],[EAN]],SHOWROOM[],5,FALSE)</f>
        <v>#N/A</v>
      </c>
      <c r="H93" s="15" t="str">
        <f>IF(COUNTIF(ALMACEN[EAN],EXISTENCIA[[#This Row],[EAN]])&gt;0,"SI","NO")</f>
        <v>NO</v>
      </c>
      <c r="I93" s="16" t="str">
        <f>IF(COUNTIF(SELF[EAN],EXISTENCIA[[#This Row],[EAN]])&gt;0,"SI","NO")</f>
        <v>NO</v>
      </c>
      <c r="J93" s="13" t="e">
        <f>IF(EXISTENCIA[[#This Row],[en_self]]="SI", VLOOKUP(EXISTENCIA[[#This Row],[EAN]],SELF[],3,FALSE), VLOOKUP(EXISTENCIA[[#This Row],[EAN]],ALMACEN[],3,FALSE))</f>
        <v>#N/A</v>
      </c>
    </row>
    <row r="94" spans="1:10" ht="15.75">
      <c r="A94" s="12">
        <v>8435414109278</v>
      </c>
      <c r="B94" s="13" t="s">
        <v>102</v>
      </c>
      <c r="C94" s="14">
        <v>180</v>
      </c>
      <c r="D94" s="14" t="str">
        <f>IF(COUNTIF(SHOWROOM[EAN],EXISTENCIA[[#This Row],[EAN]])&gt;0,"SI","NO")</f>
        <v>SI</v>
      </c>
      <c r="E94" s="14" t="str">
        <f>VLOOKUP(EXISTENCIA[[#This Row],[EAN]],SHOWROOM[],3,FALSE)</f>
        <v>RACK 13</v>
      </c>
      <c r="F94" s="14" t="str">
        <f>VLOOKUP(EXISTENCIA[[#This Row],[EAN]],SHOWROOM[],4,FALSE)</f>
        <v>MODULO 2</v>
      </c>
      <c r="G94" s="14" t="str">
        <f>VLOOKUP(EXISTENCIA[[#This Row],[EAN]],SHOWROOM[],5,FALSE)</f>
        <v>FILA 5</v>
      </c>
      <c r="H94" s="15" t="str">
        <f>IF(COUNTIF(ALMACEN[EAN],EXISTENCIA[[#This Row],[EAN]])&gt;0,"SI","NO")</f>
        <v>SI</v>
      </c>
      <c r="I94" s="16" t="str">
        <f>IF(COUNTIF(SELF[EAN],EXISTENCIA[[#This Row],[EAN]])&gt;0,"SI","NO")</f>
        <v>NO</v>
      </c>
      <c r="J94" s="13" t="str">
        <f>IF(EXISTENCIA[[#This Row],[en_self]]="SI", VLOOKUP(EXISTENCIA[[#This Row],[EAN]],SELF[],3,FALSE), VLOOKUP(EXISTENCIA[[#This Row],[EAN]],ALMACEN[],3,FALSE))</f>
        <v>28-04-302</v>
      </c>
    </row>
    <row r="95" spans="1:10" ht="15.75">
      <c r="A95" s="12">
        <v>8429991784898</v>
      </c>
      <c r="B95" s="13" t="s">
        <v>103</v>
      </c>
      <c r="C95" s="14">
        <v>180</v>
      </c>
      <c r="D95" s="14" t="str">
        <f>IF(COUNTIF(SHOWROOM[EAN],EXISTENCIA[[#This Row],[EAN]])&gt;0,"SI","NO")</f>
        <v>SI</v>
      </c>
      <c r="E95" s="14" t="str">
        <f>VLOOKUP(EXISTENCIA[[#This Row],[EAN]],SHOWROOM[],3,FALSE)</f>
        <v>RACK 13</v>
      </c>
      <c r="F95" s="14" t="str">
        <f>VLOOKUP(EXISTENCIA[[#This Row],[EAN]],SHOWROOM[],4,FALSE)</f>
        <v>MODULO 1</v>
      </c>
      <c r="G95" s="14" t="str">
        <f>VLOOKUP(EXISTENCIA[[#This Row],[EAN]],SHOWROOM[],5,FALSE)</f>
        <v>FILA 5</v>
      </c>
      <c r="H95" s="15" t="str">
        <f>IF(COUNTIF(ALMACEN[EAN],EXISTENCIA[[#This Row],[EAN]])&gt;0,"SI","NO")</f>
        <v>SI</v>
      </c>
      <c r="I95" s="16" t="str">
        <f>IF(COUNTIF(SELF[EAN],EXISTENCIA[[#This Row],[EAN]])&gt;0,"SI","NO")</f>
        <v>NO</v>
      </c>
      <c r="J95" s="13" t="str">
        <f>IF(EXISTENCIA[[#This Row],[en_self]]="SI", VLOOKUP(EXISTENCIA[[#This Row],[EAN]],SELF[],3,FALSE), VLOOKUP(EXISTENCIA[[#This Row],[EAN]],ALMACEN[],3,FALSE))</f>
        <v>28-06-302</v>
      </c>
    </row>
    <row r="96" spans="1:10" ht="15.75">
      <c r="A96" s="12">
        <v>8435609333891</v>
      </c>
      <c r="B96" s="13" t="s">
        <v>104</v>
      </c>
      <c r="C96" s="14">
        <v>180</v>
      </c>
      <c r="D96" s="14" t="str">
        <f>IF(COUNTIF(SHOWROOM[EAN],EXISTENCIA[[#This Row],[EAN]])&gt;0,"SI","NO")</f>
        <v>NO</v>
      </c>
      <c r="E96" s="14" t="e">
        <f>VLOOKUP(EXISTENCIA[[#This Row],[EAN]],SHOWROOM[],3,FALSE)</f>
        <v>#N/A</v>
      </c>
      <c r="F96" s="14" t="e">
        <f>VLOOKUP(EXISTENCIA[[#This Row],[EAN]],SHOWROOM[],4,FALSE)</f>
        <v>#N/A</v>
      </c>
      <c r="G96" s="14" t="e">
        <f>VLOOKUP(EXISTENCIA[[#This Row],[EAN]],SHOWROOM[],5,FALSE)</f>
        <v>#N/A</v>
      </c>
      <c r="H96" s="15" t="str">
        <f>IF(COUNTIF(ALMACEN[EAN],EXISTENCIA[[#This Row],[EAN]])&gt;0,"SI","NO")</f>
        <v>SI</v>
      </c>
      <c r="I96" s="16" t="str">
        <f>IF(COUNTIF(SELF[EAN],EXISTENCIA[[#This Row],[EAN]])&gt;0,"SI","NO")</f>
        <v>NO</v>
      </c>
      <c r="J96" s="13" t="str">
        <f>IF(EXISTENCIA[[#This Row],[en_self]]="SI", VLOOKUP(EXISTENCIA[[#This Row],[EAN]],SELF[],3,FALSE), VLOOKUP(EXISTENCIA[[#This Row],[EAN]],ALMACEN[],3,FALSE))</f>
        <v>28-02-101</v>
      </c>
    </row>
    <row r="97" spans="1:10" ht="15.75">
      <c r="A97" s="12">
        <v>8435609317396</v>
      </c>
      <c r="B97" s="13" t="s">
        <v>105</v>
      </c>
      <c r="C97" s="14">
        <v>180</v>
      </c>
      <c r="D97" s="14" t="str">
        <f>IF(COUNTIF(SHOWROOM[EAN],EXISTENCIA[[#This Row],[EAN]])&gt;0,"SI","NO")</f>
        <v>SI</v>
      </c>
      <c r="E97" s="14" t="str">
        <f>VLOOKUP(EXISTENCIA[[#This Row],[EAN]],SHOWROOM[],3,FALSE)</f>
        <v>RACK 11</v>
      </c>
      <c r="F97" s="14" t="str">
        <f>VLOOKUP(EXISTENCIA[[#This Row],[EAN]],SHOWROOM[],4,FALSE)</f>
        <v>MODULO 1</v>
      </c>
      <c r="G97" s="14" t="str">
        <f>VLOOKUP(EXISTENCIA[[#This Row],[EAN]],SHOWROOM[],5,FALSE)</f>
        <v>FILA 3</v>
      </c>
      <c r="H97" s="15" t="str">
        <f>IF(COUNTIF(ALMACEN[EAN],EXISTENCIA[[#This Row],[EAN]])&gt;0,"SI","NO")</f>
        <v>NO</v>
      </c>
      <c r="I97" s="16" t="str">
        <f>IF(COUNTIF(SELF[EAN],EXISTENCIA[[#This Row],[EAN]])&gt;0,"SI","NO")</f>
        <v>SI</v>
      </c>
      <c r="J97" s="13" t="str">
        <f>IF(EXISTENCIA[[#This Row],[en_self]]="SI", VLOOKUP(EXISTENCIA[[#This Row],[EAN]],SELF[],3,FALSE), VLOOKUP(EXISTENCIA[[#This Row],[EAN]],ALMACEN[],3,FALSE))</f>
        <v>24-02-103</v>
      </c>
    </row>
    <row r="98" spans="1:10" ht="15.75">
      <c r="A98" s="12">
        <v>8429991953577</v>
      </c>
      <c r="B98" s="13" t="s">
        <v>106</v>
      </c>
      <c r="C98" s="14">
        <v>180</v>
      </c>
      <c r="D98" s="14" t="str">
        <f>IF(COUNTIF(SHOWROOM[EAN],EXISTENCIA[[#This Row],[EAN]])&gt;0,"SI","NO")</f>
        <v>SI</v>
      </c>
      <c r="E98" s="14" t="str">
        <f>VLOOKUP(EXISTENCIA[[#This Row],[EAN]],SHOWROOM[],3,FALSE)</f>
        <v>RACK 11</v>
      </c>
      <c r="F98" s="14" t="str">
        <f>VLOOKUP(EXISTENCIA[[#This Row],[EAN]],SHOWROOM[],4,FALSE)</f>
        <v>MODULO 1</v>
      </c>
      <c r="G98" s="14" t="str">
        <f>VLOOKUP(EXISTENCIA[[#This Row],[EAN]],SHOWROOM[],5,FALSE)</f>
        <v>FILA 3</v>
      </c>
      <c r="H98" s="15" t="str">
        <f>IF(COUNTIF(ALMACEN[EAN],EXISTENCIA[[#This Row],[EAN]])&gt;0,"SI","NO")</f>
        <v>NO</v>
      </c>
      <c r="I98" s="16" t="str">
        <f>IF(COUNTIF(SELF[EAN],EXISTENCIA[[#This Row],[EAN]])&gt;0,"SI","NO")</f>
        <v>SI</v>
      </c>
      <c r="J98" s="13" t="str">
        <f>IF(EXISTENCIA[[#This Row],[en_self]]="SI", VLOOKUP(EXISTENCIA[[#This Row],[EAN]],SELF[],3,FALSE), VLOOKUP(EXISTENCIA[[#This Row],[EAN]],ALMACEN[],3,FALSE))</f>
        <v>24-01-103</v>
      </c>
    </row>
    <row r="99" spans="1:10" ht="15.75">
      <c r="A99" s="12">
        <v>8435609333921</v>
      </c>
      <c r="B99" s="13" t="s">
        <v>107</v>
      </c>
      <c r="C99" s="14">
        <v>180</v>
      </c>
      <c r="D99" s="14" t="str">
        <f>IF(COUNTIF(SHOWROOM[EAN],EXISTENCIA[[#This Row],[EAN]])&gt;0,"SI","NO")</f>
        <v>SI</v>
      </c>
      <c r="E99" s="14" t="str">
        <f>VLOOKUP(EXISTENCIA[[#This Row],[EAN]],SHOWROOM[],3,FALSE)</f>
        <v>RACK 13</v>
      </c>
      <c r="F99" s="14" t="str">
        <f>VLOOKUP(EXISTENCIA[[#This Row],[EAN]],SHOWROOM[],4,FALSE)</f>
        <v>MODULO 2</v>
      </c>
      <c r="G99" s="14" t="str">
        <f>VLOOKUP(EXISTENCIA[[#This Row],[EAN]],SHOWROOM[],5,FALSE)</f>
        <v>FILA 3</v>
      </c>
      <c r="H99" s="15" t="str">
        <f>IF(COUNTIF(ALMACEN[EAN],EXISTENCIA[[#This Row],[EAN]])&gt;0,"SI","NO")</f>
        <v>SI</v>
      </c>
      <c r="I99" s="16" t="str">
        <f>IF(COUNTIF(SELF[EAN],EXISTENCIA[[#This Row],[EAN]])&gt;0,"SI","NO")</f>
        <v>NO</v>
      </c>
      <c r="J99" s="13" t="str">
        <f>IF(EXISTENCIA[[#This Row],[en_self]]="SI", VLOOKUP(EXISTENCIA[[#This Row],[EAN]],SELF[],3,FALSE), VLOOKUP(EXISTENCIA[[#This Row],[EAN]],ALMACEN[],3,FALSE))</f>
        <v>28-06-403</v>
      </c>
    </row>
    <row r="100" spans="1:10" ht="15.75">
      <c r="A100" s="12">
        <v>5059340720951</v>
      </c>
      <c r="B100" s="13" t="s">
        <v>108</v>
      </c>
      <c r="C100" s="14">
        <v>180</v>
      </c>
      <c r="D100" s="14" t="str">
        <f>IF(COUNTIF(SHOWROOM[EAN],EXISTENCIA[[#This Row],[EAN]])&gt;0,"SI","NO")</f>
        <v>SI</v>
      </c>
      <c r="E100" s="14" t="str">
        <f>VLOOKUP(EXISTENCIA[[#This Row],[EAN]],SHOWROOM[],3,FALSE)</f>
        <v>RACK 11</v>
      </c>
      <c r="F100" s="14" t="str">
        <f>VLOOKUP(EXISTENCIA[[#This Row],[EAN]],SHOWROOM[],4,FALSE)</f>
        <v>MODULO 1</v>
      </c>
      <c r="G100" s="14" t="str">
        <f>VLOOKUP(EXISTENCIA[[#This Row],[EAN]],SHOWROOM[],5,FALSE)</f>
        <v>FILA 1</v>
      </c>
      <c r="H100" s="15" t="str">
        <f>IF(COUNTIF(ALMACEN[EAN],EXISTENCIA[[#This Row],[EAN]])&gt;0,"SI","NO")</f>
        <v>NO</v>
      </c>
      <c r="I100" s="16" t="str">
        <f>IF(COUNTIF(SELF[EAN],EXISTENCIA[[#This Row],[EAN]])&gt;0,"SI","NO")</f>
        <v>SI</v>
      </c>
      <c r="J100" s="13" t="str">
        <f>IF(EXISTENCIA[[#This Row],[en_self]]="SI", VLOOKUP(EXISTENCIA[[#This Row],[EAN]],SELF[],3,FALSE), VLOOKUP(EXISTENCIA[[#This Row],[EAN]],ALMACEN[],3,FALSE))</f>
        <v>24-01-101</v>
      </c>
    </row>
    <row r="101" spans="1:10" ht="15.75">
      <c r="A101" s="12">
        <v>3663602677413</v>
      </c>
      <c r="B101" s="13" t="s">
        <v>109</v>
      </c>
      <c r="C101" s="14">
        <v>180</v>
      </c>
      <c r="D101" s="14" t="str">
        <f>IF(COUNTIF(SHOWROOM[EAN],EXISTENCIA[[#This Row],[EAN]])&gt;0,"SI","NO")</f>
        <v>SI</v>
      </c>
      <c r="E101" s="14" t="str">
        <f>VLOOKUP(EXISTENCIA[[#This Row],[EAN]],SHOWROOM[],3,FALSE)</f>
        <v>RACK 11</v>
      </c>
      <c r="F101" s="14" t="str">
        <f>VLOOKUP(EXISTENCIA[[#This Row],[EAN]],SHOWROOM[],4,FALSE)</f>
        <v>MODULO 1</v>
      </c>
      <c r="G101" s="14" t="str">
        <f>VLOOKUP(EXISTENCIA[[#This Row],[EAN]],SHOWROOM[],5,FALSE)</f>
        <v>FILA 2</v>
      </c>
      <c r="H101" s="15" t="str">
        <f>IF(COUNTIF(ALMACEN[EAN],EXISTENCIA[[#This Row],[EAN]])&gt;0,"SI","NO")</f>
        <v>SI</v>
      </c>
      <c r="I101" s="16" t="str">
        <f>IF(COUNTIF(SELF[EAN],EXISTENCIA[[#This Row],[EAN]])&gt;0,"SI","NO")</f>
        <v>NO</v>
      </c>
      <c r="J101" s="13" t="str">
        <f>IF(EXISTENCIA[[#This Row],[en_self]]="SI", VLOOKUP(EXISTENCIA[[#This Row],[EAN]],SELF[],3,FALSE), VLOOKUP(EXISTENCIA[[#This Row],[EAN]],ALMACEN[],3,FALSE))</f>
        <v>28-04-301</v>
      </c>
    </row>
    <row r="102" spans="1:10" ht="15.75">
      <c r="A102" s="12">
        <v>8435609333952</v>
      </c>
      <c r="B102" s="13" t="s">
        <v>110</v>
      </c>
      <c r="C102" s="14">
        <v>180</v>
      </c>
      <c r="D102" s="14" t="str">
        <f>IF(COUNTIF(SHOWROOM[EAN],EXISTENCIA[[#This Row],[EAN]])&gt;0,"SI","NO")</f>
        <v>NO</v>
      </c>
      <c r="E102" s="14" t="e">
        <f>VLOOKUP(EXISTENCIA[[#This Row],[EAN]],SHOWROOM[],3,FALSE)</f>
        <v>#N/A</v>
      </c>
      <c r="F102" s="14" t="e">
        <f>VLOOKUP(EXISTENCIA[[#This Row],[EAN]],SHOWROOM[],4,FALSE)</f>
        <v>#N/A</v>
      </c>
      <c r="G102" s="14" t="e">
        <f>VLOOKUP(EXISTENCIA[[#This Row],[EAN]],SHOWROOM[],5,FALSE)</f>
        <v>#N/A</v>
      </c>
      <c r="H102" s="15" t="str">
        <f>IF(COUNTIF(ALMACEN[EAN],EXISTENCIA[[#This Row],[EAN]])&gt;0,"SI","NO")</f>
        <v>NO</v>
      </c>
      <c r="I102" s="16" t="str">
        <f>IF(COUNTIF(SELF[EAN],EXISTENCIA[[#This Row],[EAN]])&gt;0,"SI","NO")</f>
        <v>NO</v>
      </c>
      <c r="J102" s="13" t="e">
        <f>IF(EXISTENCIA[[#This Row],[en_self]]="SI", VLOOKUP(EXISTENCIA[[#This Row],[EAN]],SELF[],3,FALSE), VLOOKUP(EXISTENCIA[[#This Row],[EAN]],ALMACEN[],3,FALSE))</f>
        <v>#N/A</v>
      </c>
    </row>
    <row r="103" spans="1:10" ht="15.75">
      <c r="A103" s="12">
        <v>5059340721026</v>
      </c>
      <c r="B103" s="13" t="s">
        <v>111</v>
      </c>
      <c r="C103" s="14">
        <v>180</v>
      </c>
      <c r="D103" s="14" t="str">
        <f>IF(COUNTIF(SHOWROOM[EAN],EXISTENCIA[[#This Row],[EAN]])&gt;0,"SI","NO")</f>
        <v>SI</v>
      </c>
      <c r="E103" s="14" t="str">
        <f>VLOOKUP(EXISTENCIA[[#This Row],[EAN]],SHOWROOM[],3,FALSE)</f>
        <v>RACK 11</v>
      </c>
      <c r="F103" s="14" t="str">
        <f>VLOOKUP(EXISTENCIA[[#This Row],[EAN]],SHOWROOM[],4,FALSE)</f>
        <v>MODULO 1</v>
      </c>
      <c r="G103" s="14" t="str">
        <f>VLOOKUP(EXISTENCIA[[#This Row],[EAN]],SHOWROOM[],5,FALSE)</f>
        <v>FILA 2</v>
      </c>
      <c r="H103" s="15" t="str">
        <f>IF(COUNTIF(ALMACEN[EAN],EXISTENCIA[[#This Row],[EAN]])&gt;0,"SI","NO")</f>
        <v>SI</v>
      </c>
      <c r="I103" s="16" t="str">
        <f>IF(COUNTIF(SELF[EAN],EXISTENCIA[[#This Row],[EAN]])&gt;0,"SI","NO")</f>
        <v>NO</v>
      </c>
      <c r="J103" s="13" t="str">
        <f>IF(EXISTENCIA[[#This Row],[en_self]]="SI", VLOOKUP(EXISTENCIA[[#This Row],[EAN]],SELF[],3,FALSE), VLOOKUP(EXISTENCIA[[#This Row],[EAN]],ALMACEN[],3,FALSE))</f>
        <v>28-05-402</v>
      </c>
    </row>
    <row r="104" spans="1:10" ht="15.75">
      <c r="A104" s="12">
        <v>3663602677000</v>
      </c>
      <c r="B104" s="13" t="s">
        <v>112</v>
      </c>
      <c r="C104" s="14">
        <v>180</v>
      </c>
      <c r="D104" s="14" t="str">
        <f>IF(COUNTIF(SHOWROOM[EAN],EXISTENCIA[[#This Row],[EAN]])&gt;0,"SI","NO")</f>
        <v>NO</v>
      </c>
      <c r="E104" s="14" t="e">
        <f>VLOOKUP(EXISTENCIA[[#This Row],[EAN]],SHOWROOM[],3,FALSE)</f>
        <v>#N/A</v>
      </c>
      <c r="F104" s="14" t="e">
        <f>VLOOKUP(EXISTENCIA[[#This Row],[EAN]],SHOWROOM[],4,FALSE)</f>
        <v>#N/A</v>
      </c>
      <c r="G104" s="14" t="e">
        <f>VLOOKUP(EXISTENCIA[[#This Row],[EAN]],SHOWROOM[],5,FALSE)</f>
        <v>#N/A</v>
      </c>
      <c r="H104" s="15" t="str">
        <f>IF(COUNTIF(ALMACEN[EAN],EXISTENCIA[[#This Row],[EAN]])&gt;0,"SI","NO")</f>
        <v>NO</v>
      </c>
      <c r="I104" s="16" t="str">
        <f>IF(COUNTIF(SELF[EAN],EXISTENCIA[[#This Row],[EAN]])&gt;0,"SI","NO")</f>
        <v>NO</v>
      </c>
      <c r="J104" s="13" t="e">
        <f>IF(EXISTENCIA[[#This Row],[en_self]]="SI", VLOOKUP(EXISTENCIA[[#This Row],[EAN]],SELF[],3,FALSE), VLOOKUP(EXISTENCIA[[#This Row],[EAN]],ALMACEN[],3,FALSE))</f>
        <v>#N/A</v>
      </c>
    </row>
    <row r="105" spans="1:10" ht="15.75">
      <c r="A105" s="12">
        <v>5059340854267</v>
      </c>
      <c r="B105" s="13" t="s">
        <v>113</v>
      </c>
      <c r="C105" s="14">
        <v>180</v>
      </c>
      <c r="D105" s="14" t="str">
        <f>IF(COUNTIF(SHOWROOM[EAN],EXISTENCIA[[#This Row],[EAN]])&gt;0,"SI","NO")</f>
        <v>SI</v>
      </c>
      <c r="E105" s="14" t="str">
        <f>VLOOKUP(EXISTENCIA[[#This Row],[EAN]],SHOWROOM[],3,FALSE)</f>
        <v>RACK 10</v>
      </c>
      <c r="F105" s="14" t="str">
        <f>VLOOKUP(EXISTENCIA[[#This Row],[EAN]],SHOWROOM[],4,FALSE)</f>
        <v>MODULO 2</v>
      </c>
      <c r="G105" s="14" t="str">
        <f>VLOOKUP(EXISTENCIA[[#This Row],[EAN]],SHOWROOM[],5,FALSE)</f>
        <v>FILA 1</v>
      </c>
      <c r="H105" s="15" t="str">
        <f>IF(COUNTIF(ALMACEN[EAN],EXISTENCIA[[#This Row],[EAN]])&gt;0,"SI","NO")</f>
        <v>SI</v>
      </c>
      <c r="I105" s="16" t="str">
        <f>IF(COUNTIF(SELF[EAN],EXISTENCIA[[#This Row],[EAN]])&gt;0,"SI","NO")</f>
        <v>NO</v>
      </c>
      <c r="J105" s="13" t="str">
        <f>IF(EXISTENCIA[[#This Row],[en_self]]="SI", VLOOKUP(EXISTENCIA[[#This Row],[EAN]],SELF[],3,FALSE), VLOOKUP(EXISTENCIA[[#This Row],[EAN]],ALMACEN[],3,FALSE))</f>
        <v>28-05-103</v>
      </c>
    </row>
    <row r="106" spans="1:10" ht="15.75">
      <c r="A106" s="12">
        <v>5059340812311</v>
      </c>
      <c r="B106" s="13" t="s">
        <v>114</v>
      </c>
      <c r="C106" s="14">
        <v>180</v>
      </c>
      <c r="D106" s="14" t="str">
        <f>IF(COUNTIF(SHOWROOM[EAN],EXISTENCIA[[#This Row],[EAN]])&gt;0,"SI","NO")</f>
        <v>SI</v>
      </c>
      <c r="E106" s="14" t="str">
        <f>VLOOKUP(EXISTENCIA[[#This Row],[EAN]],SHOWROOM[],3,FALSE)</f>
        <v>RACK 12</v>
      </c>
      <c r="F106" s="14" t="str">
        <f>VLOOKUP(EXISTENCIA[[#This Row],[EAN]],SHOWROOM[],4,FALSE)</f>
        <v>MODULO 1</v>
      </c>
      <c r="G106" s="14" t="str">
        <f>VLOOKUP(EXISTENCIA[[#This Row],[EAN]],SHOWROOM[],5,FALSE)</f>
        <v>FILA 3</v>
      </c>
      <c r="H106" s="15" t="str">
        <f>IF(COUNTIF(ALMACEN[EAN],EXISTENCIA[[#This Row],[EAN]])&gt;0,"SI","NO")</f>
        <v>SI</v>
      </c>
      <c r="I106" s="16" t="str">
        <f>IF(COUNTIF(SELF[EAN],EXISTENCIA[[#This Row],[EAN]])&gt;0,"SI","NO")</f>
        <v>NO</v>
      </c>
      <c r="J106" s="13" t="str">
        <f>IF(EXISTENCIA[[#This Row],[en_self]]="SI", VLOOKUP(EXISTENCIA[[#This Row],[EAN]],SELF[],3,FALSE), VLOOKUP(EXISTENCIA[[#This Row],[EAN]],ALMACEN[],3,FALSE))</f>
        <v>28-05-301</v>
      </c>
    </row>
    <row r="107" spans="1:10" ht="15.75">
      <c r="A107" s="12">
        <v>5059340269610</v>
      </c>
      <c r="B107" s="13" t="s">
        <v>115</v>
      </c>
      <c r="C107" s="14">
        <v>180</v>
      </c>
      <c r="D107" s="14" t="str">
        <f>IF(COUNTIF(SHOWROOM[EAN],EXISTENCIA[[#This Row],[EAN]])&gt;0,"SI","NO")</f>
        <v>SI</v>
      </c>
      <c r="E107" s="14" t="str">
        <f>VLOOKUP(EXISTENCIA[[#This Row],[EAN]],SHOWROOM[],3,FALSE)</f>
        <v>RACK 12</v>
      </c>
      <c r="F107" s="14" t="str">
        <f>VLOOKUP(EXISTENCIA[[#This Row],[EAN]],SHOWROOM[],4,FALSE)</f>
        <v>MODULO 1</v>
      </c>
      <c r="G107" s="14" t="str">
        <f>VLOOKUP(EXISTENCIA[[#This Row],[EAN]],SHOWROOM[],5,FALSE)</f>
        <v>FILA 4</v>
      </c>
      <c r="H107" s="15" t="str">
        <f>IF(COUNTIF(ALMACEN[EAN],EXISTENCIA[[#This Row],[EAN]])&gt;0,"SI","NO")</f>
        <v>SI</v>
      </c>
      <c r="I107" s="16" t="str">
        <f>IF(COUNTIF(SELF[EAN],EXISTENCIA[[#This Row],[EAN]])&gt;0,"SI","NO")</f>
        <v>NO</v>
      </c>
      <c r="J107" s="13" t="str">
        <f>IF(EXISTENCIA[[#This Row],[en_self]]="SI", VLOOKUP(EXISTENCIA[[#This Row],[EAN]],SELF[],3,FALSE), VLOOKUP(EXISTENCIA[[#This Row],[EAN]],ALMACEN[],3,FALSE))</f>
        <v>28-01-102</v>
      </c>
    </row>
    <row r="108" spans="1:10" ht="15.75">
      <c r="A108" s="12">
        <v>5059340854236</v>
      </c>
      <c r="B108" s="13" t="s">
        <v>116</v>
      </c>
      <c r="C108" s="14">
        <v>180</v>
      </c>
      <c r="D108" s="14" t="str">
        <f>IF(COUNTIF(SHOWROOM[EAN],EXISTENCIA[[#This Row],[EAN]])&gt;0,"SI","NO")</f>
        <v>SI</v>
      </c>
      <c r="E108" s="14" t="str">
        <f>VLOOKUP(EXISTENCIA[[#This Row],[EAN]],SHOWROOM[],3,FALSE)</f>
        <v>RACK 12</v>
      </c>
      <c r="F108" s="14" t="str">
        <f>VLOOKUP(EXISTENCIA[[#This Row],[EAN]],SHOWROOM[],4,FALSE)</f>
        <v>MODULO 2</v>
      </c>
      <c r="G108" s="14" t="str">
        <f>VLOOKUP(EXISTENCIA[[#This Row],[EAN]],SHOWROOM[],5,FALSE)</f>
        <v>FILA 3</v>
      </c>
      <c r="H108" s="15" t="str">
        <f>IF(COUNTIF(ALMACEN[EAN],EXISTENCIA[[#This Row],[EAN]])&gt;0,"SI","NO")</f>
        <v>SI</v>
      </c>
      <c r="I108" s="16" t="str">
        <f>IF(COUNTIF(SELF[EAN],EXISTENCIA[[#This Row],[EAN]])&gt;0,"SI","NO")</f>
        <v>NO</v>
      </c>
      <c r="J108" s="13" t="str">
        <f>IF(EXISTENCIA[[#This Row],[en_self]]="SI", VLOOKUP(EXISTENCIA[[#This Row],[EAN]],SELF[],3,FALSE), VLOOKUP(EXISTENCIA[[#This Row],[EAN]],ALMACEN[],3,FALSE))</f>
        <v>28-05-201</v>
      </c>
    </row>
    <row r="109" spans="1:10" ht="15.75">
      <c r="A109" s="12">
        <v>5059340721002</v>
      </c>
      <c r="B109" s="13" t="s">
        <v>117</v>
      </c>
      <c r="C109" s="14">
        <v>180</v>
      </c>
      <c r="D109" s="14" t="str">
        <f>IF(COUNTIF(SHOWROOM[EAN],EXISTENCIA[[#This Row],[EAN]])&gt;0,"SI","NO")</f>
        <v>SI</v>
      </c>
      <c r="E109" s="14" t="str">
        <f>VLOOKUP(EXISTENCIA[[#This Row],[EAN]],SHOWROOM[],3,FALSE)</f>
        <v>RACK 12</v>
      </c>
      <c r="F109" s="14" t="str">
        <f>VLOOKUP(EXISTENCIA[[#This Row],[EAN]],SHOWROOM[],4,FALSE)</f>
        <v>MODULO 1</v>
      </c>
      <c r="G109" s="14" t="str">
        <f>VLOOKUP(EXISTENCIA[[#This Row],[EAN]],SHOWROOM[],5,FALSE)</f>
        <v>FILA 1</v>
      </c>
      <c r="H109" s="15" t="str">
        <f>IF(COUNTIF(ALMACEN[EAN],EXISTENCIA[[#This Row],[EAN]])&gt;0,"SI","NO")</f>
        <v>SI</v>
      </c>
      <c r="I109" s="16" t="str">
        <f>IF(COUNTIF(SELF[EAN],EXISTENCIA[[#This Row],[EAN]])&gt;0,"SI","NO")</f>
        <v>NO</v>
      </c>
      <c r="J109" s="13" t="str">
        <f>IF(EXISTENCIA[[#This Row],[en_self]]="SI", VLOOKUP(EXISTENCIA[[#This Row],[EAN]],SELF[],3,FALSE), VLOOKUP(EXISTENCIA[[#This Row],[EAN]],ALMACEN[],3,FALSE))</f>
        <v>28-05-401</v>
      </c>
    </row>
    <row r="110" spans="1:10" ht="15.75">
      <c r="A110" s="12">
        <v>5059340874937</v>
      </c>
      <c r="B110" s="13" t="s">
        <v>118</v>
      </c>
      <c r="C110" s="14">
        <v>180</v>
      </c>
      <c r="D110" s="14" t="str">
        <f>IF(COUNTIF(SHOWROOM[EAN],EXISTENCIA[[#This Row],[EAN]])&gt;0,"SI","NO")</f>
        <v>SI</v>
      </c>
      <c r="E110" s="14" t="str">
        <f>VLOOKUP(EXISTENCIA[[#This Row],[EAN]],SHOWROOM[],3,FALSE)</f>
        <v>RACK 12</v>
      </c>
      <c r="F110" s="14" t="str">
        <f>VLOOKUP(EXISTENCIA[[#This Row],[EAN]],SHOWROOM[],4,FALSE)</f>
        <v>MODULO 1</v>
      </c>
      <c r="G110" s="14" t="str">
        <f>VLOOKUP(EXISTENCIA[[#This Row],[EAN]],SHOWROOM[],5,FALSE)</f>
        <v>FILA 4</v>
      </c>
      <c r="H110" s="15" t="str">
        <f>IF(COUNTIF(ALMACEN[EAN],EXISTENCIA[[#This Row],[EAN]])&gt;0,"SI","NO")</f>
        <v>SI</v>
      </c>
      <c r="I110" s="16" t="str">
        <f>IF(COUNTIF(SELF[EAN],EXISTENCIA[[#This Row],[EAN]])&gt;0,"SI","NO")</f>
        <v>NO</v>
      </c>
      <c r="J110" s="13" t="str">
        <f>IF(EXISTENCIA[[#This Row],[en_self]]="SI", VLOOKUP(EXISTENCIA[[#This Row],[EAN]],SELF[],3,FALSE), VLOOKUP(EXISTENCIA[[#This Row],[EAN]],ALMACEN[],3,FALSE))</f>
        <v>28-05-302</v>
      </c>
    </row>
    <row r="111" spans="1:10" ht="15.75">
      <c r="A111" s="12">
        <v>8429991793449</v>
      </c>
      <c r="B111" s="13" t="s">
        <v>119</v>
      </c>
      <c r="C111" s="14">
        <v>180</v>
      </c>
      <c r="D111" s="14" t="str">
        <f>IF(COUNTIF(SHOWROOM[EAN],EXISTENCIA[[#This Row],[EAN]])&gt;0,"SI","NO")</f>
        <v>SI</v>
      </c>
      <c r="E111" s="14" t="str">
        <f>VLOOKUP(EXISTENCIA[[#This Row],[EAN]],SHOWROOM[],3,FALSE)</f>
        <v>RACK 12</v>
      </c>
      <c r="F111" s="14" t="str">
        <f>VLOOKUP(EXISTENCIA[[#This Row],[EAN]],SHOWROOM[],4,FALSE)</f>
        <v>MODULO 2</v>
      </c>
      <c r="G111" s="14" t="str">
        <f>VLOOKUP(EXISTENCIA[[#This Row],[EAN]],SHOWROOM[],5,FALSE)</f>
        <v>FILA 1</v>
      </c>
      <c r="H111" s="15" t="str">
        <f>IF(COUNTIF(ALMACEN[EAN],EXISTENCIA[[#This Row],[EAN]])&gt;0,"SI","NO")</f>
        <v>SI</v>
      </c>
      <c r="I111" s="16" t="str">
        <f>IF(COUNTIF(SELF[EAN],EXISTENCIA[[#This Row],[EAN]])&gt;0,"SI","NO")</f>
        <v>NO</v>
      </c>
      <c r="J111" s="13" t="str">
        <f>IF(EXISTENCIA[[#This Row],[en_self]]="SI", VLOOKUP(EXISTENCIA[[#This Row],[EAN]],SELF[],3,FALSE), VLOOKUP(EXISTENCIA[[#This Row],[EAN]],ALMACEN[],3,FALSE))</f>
        <v>28-05-102</v>
      </c>
    </row>
    <row r="112" spans="1:10" ht="15.75">
      <c r="A112" s="12">
        <v>5059340720968</v>
      </c>
      <c r="B112" s="13" t="s">
        <v>120</v>
      </c>
      <c r="C112" s="14">
        <v>180</v>
      </c>
      <c r="D112" s="14" t="str">
        <f>IF(COUNTIF(SHOWROOM[EAN],EXISTENCIA[[#This Row],[EAN]])&gt;0,"SI","NO")</f>
        <v>SI</v>
      </c>
      <c r="E112" s="14" t="str">
        <f>VLOOKUP(EXISTENCIA[[#This Row],[EAN]],SHOWROOM[],3,FALSE)</f>
        <v>RACK 12</v>
      </c>
      <c r="F112" s="14" t="str">
        <f>VLOOKUP(EXISTENCIA[[#This Row],[EAN]],SHOWROOM[],4,FALSE)</f>
        <v>MODULO 1</v>
      </c>
      <c r="G112" s="14" t="str">
        <f>VLOOKUP(EXISTENCIA[[#This Row],[EAN]],SHOWROOM[],5,FALSE)</f>
        <v>FILA 2</v>
      </c>
      <c r="H112" s="15" t="str">
        <f>IF(COUNTIF(ALMACEN[EAN],EXISTENCIA[[#This Row],[EAN]])&gt;0,"SI","NO")</f>
        <v>NO</v>
      </c>
      <c r="I112" s="16" t="str">
        <f>IF(COUNTIF(SELF[EAN],EXISTENCIA[[#This Row],[EAN]])&gt;0,"SI","NO")</f>
        <v>SI</v>
      </c>
      <c r="J112" s="13" t="str">
        <f>IF(EXISTENCIA[[#This Row],[en_self]]="SI", VLOOKUP(EXISTENCIA[[#This Row],[EAN]],SELF[],3,FALSE), VLOOKUP(EXISTENCIA[[#This Row],[EAN]],ALMACEN[],3,FALSE))</f>
        <v>24-10-101</v>
      </c>
    </row>
    <row r="113" spans="1:10" ht="15.75">
      <c r="A113" s="12">
        <v>8435609330777</v>
      </c>
      <c r="B113" s="13" t="s">
        <v>121</v>
      </c>
      <c r="C113" s="14">
        <v>180</v>
      </c>
      <c r="D113" s="14" t="str">
        <f>IF(COUNTIF(SHOWROOM[EAN],EXISTENCIA[[#This Row],[EAN]])&gt;0,"SI","NO")</f>
        <v>SI</v>
      </c>
      <c r="E113" s="14" t="str">
        <f>VLOOKUP(EXISTENCIA[[#This Row],[EAN]],SHOWROOM[],3,FALSE)</f>
        <v>RACK 12</v>
      </c>
      <c r="F113" s="14" t="str">
        <f>VLOOKUP(EXISTENCIA[[#This Row],[EAN]],SHOWROOM[],4,FALSE)</f>
        <v>MODULO 1</v>
      </c>
      <c r="G113" s="14" t="str">
        <f>VLOOKUP(EXISTENCIA[[#This Row],[EAN]],SHOWROOM[],5,FALSE)</f>
        <v>FILA 1</v>
      </c>
      <c r="H113" s="15" t="str">
        <f>IF(COUNTIF(ALMACEN[EAN],EXISTENCIA[[#This Row],[EAN]])&gt;0,"SI","NO")</f>
        <v>NO</v>
      </c>
      <c r="I113" s="16" t="str">
        <f>IF(COUNTIF(SELF[EAN],EXISTENCIA[[#This Row],[EAN]])&gt;0,"SI","NO")</f>
        <v>SI</v>
      </c>
      <c r="J113" s="13" t="str">
        <f>IF(EXISTENCIA[[#This Row],[en_self]]="SI", VLOOKUP(EXISTENCIA[[#This Row],[EAN]],SELF[],3,FALSE), VLOOKUP(EXISTENCIA[[#This Row],[EAN]],ALMACEN[],3,FALSE))</f>
        <v>24-10-102</v>
      </c>
    </row>
    <row r="114" spans="1:10" ht="15.75">
      <c r="A114" s="12">
        <v>5063022605061</v>
      </c>
      <c r="B114" s="13" t="s">
        <v>122</v>
      </c>
      <c r="C114" s="14">
        <v>180</v>
      </c>
      <c r="D114" s="14" t="str">
        <f>IF(COUNTIF(SHOWROOM[EAN],EXISTENCIA[[#This Row],[EAN]])&gt;0,"SI","NO")</f>
        <v>SI</v>
      </c>
      <c r="E114" s="14" t="str">
        <f>VLOOKUP(EXISTENCIA[[#This Row],[EAN]],SHOWROOM[],3,FALSE)</f>
        <v>RACK 12</v>
      </c>
      <c r="F114" s="14" t="str">
        <f>VLOOKUP(EXISTENCIA[[#This Row],[EAN]],SHOWROOM[],4,FALSE)</f>
        <v>MODULO 1</v>
      </c>
      <c r="G114" s="14" t="str">
        <f>VLOOKUP(EXISTENCIA[[#This Row],[EAN]],SHOWROOM[],5,FALSE)</f>
        <v>FILA 3</v>
      </c>
      <c r="H114" s="15" t="str">
        <f>IF(COUNTIF(ALMACEN[EAN],EXISTENCIA[[#This Row],[EAN]])&gt;0,"SI","NO")</f>
        <v>SI</v>
      </c>
      <c r="I114" s="16" t="str">
        <f>IF(COUNTIF(SELF[EAN],EXISTENCIA[[#This Row],[EAN]])&gt;0,"SI","NO")</f>
        <v>NO</v>
      </c>
      <c r="J114" s="13" t="str">
        <f>IF(EXISTENCIA[[#This Row],[en_self]]="SI", VLOOKUP(EXISTENCIA[[#This Row],[EAN]],SELF[],3,FALSE), VLOOKUP(EXISTENCIA[[#This Row],[EAN]],ALMACEN[],3,FALSE))</f>
        <v>28-05-403</v>
      </c>
    </row>
    <row r="115" spans="1:10" ht="15.75">
      <c r="A115" s="12">
        <v>5059340720999</v>
      </c>
      <c r="B115" s="13" t="s">
        <v>123</v>
      </c>
      <c r="C115" s="14">
        <v>180</v>
      </c>
      <c r="D115" s="14" t="str">
        <f>IF(COUNTIF(SHOWROOM[EAN],EXISTENCIA[[#This Row],[EAN]])&gt;0,"SI","NO")</f>
        <v>SI</v>
      </c>
      <c r="E115" s="14" t="str">
        <f>VLOOKUP(EXISTENCIA[[#This Row],[EAN]],SHOWROOM[],3,FALSE)</f>
        <v>RACK 11</v>
      </c>
      <c r="F115" s="14" t="str">
        <f>VLOOKUP(EXISTENCIA[[#This Row],[EAN]],SHOWROOM[],4,FALSE)</f>
        <v>MODULO 2</v>
      </c>
      <c r="G115" s="14" t="str">
        <f>VLOOKUP(EXISTENCIA[[#This Row],[EAN]],SHOWROOM[],5,FALSE)</f>
        <v>FILA 1</v>
      </c>
      <c r="H115" s="15" t="str">
        <f>IF(COUNTIF(ALMACEN[EAN],EXISTENCIA[[#This Row],[EAN]])&gt;0,"SI","NO")</f>
        <v>SI</v>
      </c>
      <c r="I115" s="16" t="str">
        <f>IF(COUNTIF(SELF[EAN],EXISTENCIA[[#This Row],[EAN]])&gt;0,"SI","NO")</f>
        <v>NO</v>
      </c>
      <c r="J115" s="13" t="str">
        <f>IF(EXISTENCIA[[#This Row],[en_self]]="SI", VLOOKUP(EXISTENCIA[[#This Row],[EAN]],SELF[],3,FALSE), VLOOKUP(EXISTENCIA[[#This Row],[EAN]],ALMACEN[],3,FALSE))</f>
        <v>28-06-102</v>
      </c>
    </row>
    <row r="116" spans="1:10" ht="15.75">
      <c r="A116" s="12">
        <v>8435414101517</v>
      </c>
      <c r="B116" s="13" t="s">
        <v>124</v>
      </c>
      <c r="C116" s="14">
        <v>180</v>
      </c>
      <c r="D116" s="14" t="str">
        <f>IF(COUNTIF(SHOWROOM[EAN],EXISTENCIA[[#This Row],[EAN]])&gt;0,"SI","NO")</f>
        <v>SI</v>
      </c>
      <c r="E116" s="14" t="str">
        <f>VLOOKUP(EXISTENCIA[[#This Row],[EAN]],SHOWROOM[],3,FALSE)</f>
        <v>RACK 11</v>
      </c>
      <c r="F116" s="14" t="str">
        <f>VLOOKUP(EXISTENCIA[[#This Row],[EAN]],SHOWROOM[],4,FALSE)</f>
        <v>MODULO 2</v>
      </c>
      <c r="G116" s="14" t="str">
        <f>VLOOKUP(EXISTENCIA[[#This Row],[EAN]],SHOWROOM[],5,FALSE)</f>
        <v>FILA 2</v>
      </c>
      <c r="H116" s="15" t="str">
        <f>IF(COUNTIF(ALMACEN[EAN],EXISTENCIA[[#This Row],[EAN]])&gt;0,"SI","NO")</f>
        <v>NO</v>
      </c>
      <c r="I116" s="16" t="str">
        <f>IF(COUNTIF(SELF[EAN],EXISTENCIA[[#This Row],[EAN]])&gt;0,"SI","NO")</f>
        <v>NO</v>
      </c>
      <c r="J116" s="13" t="e">
        <f>IF(EXISTENCIA[[#This Row],[en_self]]="SI", VLOOKUP(EXISTENCIA[[#This Row],[EAN]],SELF[],3,FALSE), VLOOKUP(EXISTENCIA[[#This Row],[EAN]],ALMACEN[],3,FALSE))</f>
        <v>#N/A</v>
      </c>
    </row>
    <row r="117" spans="1:10" ht="15.75">
      <c r="A117" s="12">
        <v>8429991953478</v>
      </c>
      <c r="B117" s="13" t="s">
        <v>125</v>
      </c>
      <c r="C117" s="14">
        <v>180</v>
      </c>
      <c r="D117" s="14" t="str">
        <f>IF(COUNTIF(SHOWROOM[EAN],EXISTENCIA[[#This Row],[EAN]])&gt;0,"SI","NO")</f>
        <v>SI</v>
      </c>
      <c r="E117" s="14" t="str">
        <f>VLOOKUP(EXISTENCIA[[#This Row],[EAN]],SHOWROOM[],3,FALSE)</f>
        <v>RACK 12</v>
      </c>
      <c r="F117" s="14" t="str">
        <f>VLOOKUP(EXISTENCIA[[#This Row],[EAN]],SHOWROOM[],4,FALSE)</f>
        <v>MODULO 1</v>
      </c>
      <c r="G117" s="14" t="str">
        <f>VLOOKUP(EXISTENCIA[[#This Row],[EAN]],SHOWROOM[],5,FALSE)</f>
        <v>FILA 2</v>
      </c>
      <c r="H117" s="15" t="str">
        <f>IF(COUNTIF(ALMACEN[EAN],EXISTENCIA[[#This Row],[EAN]])&gt;0,"SI","NO")</f>
        <v>NO</v>
      </c>
      <c r="I117" s="16" t="str">
        <f>IF(COUNTIF(SELF[EAN],EXISTENCIA[[#This Row],[EAN]])&gt;0,"SI","NO")</f>
        <v>SI</v>
      </c>
      <c r="J117" s="13" t="str">
        <f>IF(EXISTENCIA[[#This Row],[en_self]]="SI", VLOOKUP(EXISTENCIA[[#This Row],[EAN]],SELF[],3,FALSE), VLOOKUP(EXISTENCIA[[#This Row],[EAN]],ALMACEN[],3,FALSE))</f>
        <v>24-10-103</v>
      </c>
    </row>
    <row r="118" spans="1:10" ht="15.75">
      <c r="A118" s="12">
        <v>5059340721040</v>
      </c>
      <c r="B118" s="13" t="s">
        <v>126</v>
      </c>
      <c r="C118" s="14">
        <v>180</v>
      </c>
      <c r="D118" s="14" t="str">
        <f>IF(COUNTIF(SHOWROOM[EAN],EXISTENCIA[[#This Row],[EAN]])&gt;0,"SI","NO")</f>
        <v>SI</v>
      </c>
      <c r="E118" s="14" t="str">
        <f>VLOOKUP(EXISTENCIA[[#This Row],[EAN]],SHOWROOM[],3,FALSE)</f>
        <v>RACK 11</v>
      </c>
      <c r="F118" s="14" t="str">
        <f>VLOOKUP(EXISTENCIA[[#This Row],[EAN]],SHOWROOM[],4,FALSE)</f>
        <v>MODULO 2</v>
      </c>
      <c r="G118" s="14" t="str">
        <f>VLOOKUP(EXISTENCIA[[#This Row],[EAN]],SHOWROOM[],5,FALSE)</f>
        <v>FILA 1</v>
      </c>
      <c r="H118" s="15" t="str">
        <f>IF(COUNTIF(ALMACEN[EAN],EXISTENCIA[[#This Row],[EAN]])&gt;0,"SI","NO")</f>
        <v>SI</v>
      </c>
      <c r="I118" s="16" t="str">
        <f>IF(COUNTIF(SELF[EAN],EXISTENCIA[[#This Row],[EAN]])&gt;0,"SI","NO")</f>
        <v>NO</v>
      </c>
      <c r="J118" s="13" t="str">
        <f>IF(EXISTENCIA[[#This Row],[en_self]]="SI", VLOOKUP(EXISTENCIA[[#This Row],[EAN]],SELF[],3,FALSE), VLOOKUP(EXISTENCIA[[#This Row],[EAN]],ALMACEN[],3,FALSE))</f>
        <v>28-05-101</v>
      </c>
    </row>
    <row r="119" spans="1:10" ht="15.75">
      <c r="A119" s="12">
        <v>8432712270556</v>
      </c>
      <c r="B119" s="13" t="s">
        <v>127</v>
      </c>
      <c r="C119" s="14">
        <v>180</v>
      </c>
      <c r="D119" s="14" t="str">
        <f>IF(COUNTIF(SHOWROOM[EAN],EXISTENCIA[[#This Row],[EAN]])&gt;0,"SI","NO")</f>
        <v>SI</v>
      </c>
      <c r="E119" s="14" t="str">
        <f>VLOOKUP(EXISTENCIA[[#This Row],[EAN]],SHOWROOM[],3,FALSE)</f>
        <v>RACK 11</v>
      </c>
      <c r="F119" s="14" t="str">
        <f>VLOOKUP(EXISTENCIA[[#This Row],[EAN]],SHOWROOM[],4,FALSE)</f>
        <v>MODULO 2</v>
      </c>
      <c r="G119" s="14" t="str">
        <f>VLOOKUP(EXISTENCIA[[#This Row],[EAN]],SHOWROOM[],5,FALSE)</f>
        <v>FILA 2</v>
      </c>
      <c r="H119" s="15" t="str">
        <f>IF(COUNTIF(ALMACEN[EAN],EXISTENCIA[[#This Row],[EAN]])&gt;0,"SI","NO")</f>
        <v>SI</v>
      </c>
      <c r="I119" s="16" t="str">
        <f>IF(COUNTIF(SELF[EAN],EXISTENCIA[[#This Row],[EAN]])&gt;0,"SI","NO")</f>
        <v>NO</v>
      </c>
      <c r="J119" s="13" t="str">
        <f>IF(EXISTENCIA[[#This Row],[en_self]]="SI", VLOOKUP(EXISTENCIA[[#This Row],[EAN]],SELF[],3,FALSE), VLOOKUP(EXISTENCIA[[#This Row],[EAN]],ALMACEN[],3,FALSE))</f>
        <v>28-06-103</v>
      </c>
    </row>
    <row r="120" spans="1:10" ht="15.75">
      <c r="A120" s="12">
        <v>8429991798857</v>
      </c>
      <c r="B120" s="13" t="s">
        <v>128</v>
      </c>
      <c r="C120" s="14">
        <v>180</v>
      </c>
      <c r="D120" s="14" t="str">
        <f>IF(COUNTIF(SHOWROOM[EAN],EXISTENCIA[[#This Row],[EAN]])&gt;0,"SI","NO")</f>
        <v>SI</v>
      </c>
      <c r="E120" s="14" t="str">
        <f>VLOOKUP(EXISTENCIA[[#This Row],[EAN]],SHOWROOM[],3,FALSE)</f>
        <v>RACK 12</v>
      </c>
      <c r="F120" s="14" t="str">
        <f>VLOOKUP(EXISTENCIA[[#This Row],[EAN]],SHOWROOM[],4,FALSE)</f>
        <v>MODULO 1</v>
      </c>
      <c r="G120" s="14" t="str">
        <f>VLOOKUP(EXISTENCIA[[#This Row],[EAN]],SHOWROOM[],5,FALSE)</f>
        <v>FILA 1</v>
      </c>
      <c r="H120" s="15" t="str">
        <f>IF(COUNTIF(ALMACEN[EAN],EXISTENCIA[[#This Row],[EAN]])&gt;0,"SI","NO")</f>
        <v>SI</v>
      </c>
      <c r="I120" s="16" t="str">
        <f>IF(COUNTIF(SELF[EAN],EXISTENCIA[[#This Row],[EAN]])&gt;0,"SI","NO")</f>
        <v>NO</v>
      </c>
      <c r="J120" s="13" t="str">
        <f>IF(EXISTENCIA[[#This Row],[en_self]]="SI", VLOOKUP(EXISTENCIA[[#This Row],[EAN]],SELF[],3,FALSE), VLOOKUP(EXISTENCIA[[#This Row],[EAN]],ALMACEN[],3,FALSE))</f>
        <v>28-04-201</v>
      </c>
    </row>
    <row r="121" spans="1:10" ht="15.75">
      <c r="A121" s="12">
        <v>5059340460383</v>
      </c>
      <c r="B121" s="13" t="s">
        <v>129</v>
      </c>
      <c r="C121" s="14">
        <v>180</v>
      </c>
      <c r="D121" s="14" t="str">
        <f>IF(COUNTIF(SHOWROOM[EAN],EXISTENCIA[[#This Row],[EAN]])&gt;0,"SI","NO")</f>
        <v>SI</v>
      </c>
      <c r="E121" s="14" t="str">
        <f>VLOOKUP(EXISTENCIA[[#This Row],[EAN]],SHOWROOM[],3,FALSE)</f>
        <v>RACK 11</v>
      </c>
      <c r="F121" s="14" t="str">
        <f>VLOOKUP(EXISTENCIA[[#This Row],[EAN]],SHOWROOM[],4,FALSE)</f>
        <v>MODULO 2</v>
      </c>
      <c r="G121" s="14" t="str">
        <f>VLOOKUP(EXISTENCIA[[#This Row],[EAN]],SHOWROOM[],5,FALSE)</f>
        <v>FILA 1</v>
      </c>
      <c r="H121" s="15" t="str">
        <f>IF(COUNTIF(ALMACEN[EAN],EXISTENCIA[[#This Row],[EAN]])&gt;0,"SI","NO")</f>
        <v>NO</v>
      </c>
      <c r="I121" s="16" t="str">
        <f>IF(COUNTIF(SELF[EAN],EXISTENCIA[[#This Row],[EAN]])&gt;0,"SI","NO")</f>
        <v>SI</v>
      </c>
      <c r="J121" s="13" t="str">
        <f>IF(EXISTENCIA[[#This Row],[en_self]]="SI", VLOOKUP(EXISTENCIA[[#This Row],[EAN]],SELF[],3,FALSE), VLOOKUP(EXISTENCIA[[#This Row],[EAN]],ALMACEN[],3,FALSE))</f>
        <v>24-11-103</v>
      </c>
    </row>
    <row r="122" spans="1:10" ht="15.75">
      <c r="A122" s="12">
        <v>8429991787479</v>
      </c>
      <c r="B122" s="13" t="s">
        <v>130</v>
      </c>
      <c r="C122" s="14">
        <v>180</v>
      </c>
      <c r="D122" s="14" t="str">
        <f>IF(COUNTIF(SHOWROOM[EAN],EXISTENCIA[[#This Row],[EAN]])&gt;0,"SI","NO")</f>
        <v>SI</v>
      </c>
      <c r="E122" s="14" t="str">
        <f>VLOOKUP(EXISTENCIA[[#This Row],[EAN]],SHOWROOM[],3,FALSE)</f>
        <v>RACK 11</v>
      </c>
      <c r="F122" s="14" t="str">
        <f>VLOOKUP(EXISTENCIA[[#This Row],[EAN]],SHOWROOM[],4,FALSE)</f>
        <v>MODULO 2</v>
      </c>
      <c r="G122" s="14" t="str">
        <f>VLOOKUP(EXISTENCIA[[#This Row],[EAN]],SHOWROOM[],5,FALSE)</f>
        <v>FILA 2</v>
      </c>
      <c r="H122" s="15" t="str">
        <f>IF(COUNTIF(ALMACEN[EAN],EXISTENCIA[[#This Row],[EAN]])&gt;0,"SI","NO")</f>
        <v>SI</v>
      </c>
      <c r="I122" s="16" t="str">
        <f>IF(COUNTIF(SELF[EAN],EXISTENCIA[[#This Row],[EAN]])&gt;0,"SI","NO")</f>
        <v>NO</v>
      </c>
      <c r="J122" s="13" t="str">
        <f>IF(EXISTENCIA[[#This Row],[en_self]]="SI", VLOOKUP(EXISTENCIA[[#This Row],[EAN]],SELF[],3,FALSE), VLOOKUP(EXISTENCIA[[#This Row],[EAN]],ALMACEN[],3,FALSE))</f>
        <v>28-06-101</v>
      </c>
    </row>
    <row r="123" spans="1:10" ht="15.75">
      <c r="A123" s="12">
        <v>8435414125131</v>
      </c>
      <c r="B123" s="13" t="s">
        <v>131</v>
      </c>
      <c r="C123" s="14">
        <v>179</v>
      </c>
      <c r="D123" s="14" t="str">
        <f>IF(COUNTIF(SHOWROOM[EAN],EXISTENCIA[[#This Row],[EAN]])&gt;0,"SI","NO")</f>
        <v>SI</v>
      </c>
      <c r="E123" s="14" t="str">
        <f>VLOOKUP(EXISTENCIA[[#This Row],[EAN]],SHOWROOM[],3,FALSE)</f>
        <v>RACK 08</v>
      </c>
      <c r="F123" s="14" t="str">
        <f>VLOOKUP(EXISTENCIA[[#This Row],[EAN]],SHOWROOM[],4,FALSE)</f>
        <v>MODULO 2</v>
      </c>
      <c r="G123" s="14" t="str">
        <f>VLOOKUP(EXISTENCIA[[#This Row],[EAN]],SHOWROOM[],5,FALSE)</f>
        <v>FILA 5</v>
      </c>
      <c r="H123" s="15" t="str">
        <f>IF(COUNTIF(ALMACEN[EAN],EXISTENCIA[[#This Row],[EAN]])&gt;0,"SI","NO")</f>
        <v>SI</v>
      </c>
      <c r="I123" s="16" t="str">
        <f>IF(COUNTIF(SELF[EAN],EXISTENCIA[[#This Row],[EAN]])&gt;0,"SI","NO")</f>
        <v>NO</v>
      </c>
      <c r="J123" s="13" t="str">
        <f>IF(EXISTENCIA[[#This Row],[en_self]]="SI", VLOOKUP(EXISTENCIA[[#This Row],[EAN]],SELF[],3,FALSE), VLOOKUP(EXISTENCIA[[#This Row],[EAN]],ALMACEN[],3,FALSE))</f>
        <v>28-09-101</v>
      </c>
    </row>
    <row r="124" spans="1:10" ht="15.75">
      <c r="A124" s="12">
        <v>8435414122574</v>
      </c>
      <c r="B124" s="13" t="s">
        <v>132</v>
      </c>
      <c r="C124" s="14">
        <v>179</v>
      </c>
      <c r="D124" s="14" t="str">
        <f>IF(COUNTIF(SHOWROOM[EAN],EXISTENCIA[[#This Row],[EAN]])&gt;0,"SI","NO")</f>
        <v>SI</v>
      </c>
      <c r="E124" s="14" t="str">
        <f>VLOOKUP(EXISTENCIA[[#This Row],[EAN]],SHOWROOM[],3,FALSE)</f>
        <v>RACK 08</v>
      </c>
      <c r="F124" s="14" t="str">
        <f>VLOOKUP(EXISTENCIA[[#This Row],[EAN]],SHOWROOM[],4,FALSE)</f>
        <v>MODULO 2</v>
      </c>
      <c r="G124" s="14" t="str">
        <f>VLOOKUP(EXISTENCIA[[#This Row],[EAN]],SHOWROOM[],5,FALSE)</f>
        <v>FILA 5</v>
      </c>
      <c r="H124" s="15" t="str">
        <f>IF(COUNTIF(ALMACEN[EAN],EXISTENCIA[[#This Row],[EAN]])&gt;0,"SI","NO")</f>
        <v>SI</v>
      </c>
      <c r="I124" s="16" t="str">
        <f>IF(COUNTIF(SELF[EAN],EXISTENCIA[[#This Row],[EAN]])&gt;0,"SI","NO")</f>
        <v>NO</v>
      </c>
      <c r="J124" s="13" t="str">
        <f>IF(EXISTENCIA[[#This Row],[en_self]]="SI", VLOOKUP(EXISTENCIA[[#This Row],[EAN]],SELF[],3,FALSE), VLOOKUP(EXISTENCIA[[#This Row],[EAN]],ALMACEN[],3,FALSE))</f>
        <v>28-09-102</v>
      </c>
    </row>
    <row r="125" spans="1:10" ht="15.75">
      <c r="A125" s="12">
        <v>8435414109070</v>
      </c>
      <c r="B125" s="13" t="s">
        <v>133</v>
      </c>
      <c r="C125" s="14">
        <v>179</v>
      </c>
      <c r="D125" s="14" t="str">
        <f>IF(COUNTIF(SHOWROOM[EAN],EXISTENCIA[[#This Row],[EAN]])&gt;0,"SI","NO")</f>
        <v>NO</v>
      </c>
      <c r="E125" s="14" t="e">
        <f>VLOOKUP(EXISTENCIA[[#This Row],[EAN]],SHOWROOM[],3,FALSE)</f>
        <v>#N/A</v>
      </c>
      <c r="F125" s="14" t="e">
        <f>VLOOKUP(EXISTENCIA[[#This Row],[EAN]],SHOWROOM[],4,FALSE)</f>
        <v>#N/A</v>
      </c>
      <c r="G125" s="14" t="e">
        <f>VLOOKUP(EXISTENCIA[[#This Row],[EAN]],SHOWROOM[],5,FALSE)</f>
        <v>#N/A</v>
      </c>
      <c r="H125" s="15" t="str">
        <f>IF(COUNTIF(ALMACEN[EAN],EXISTENCIA[[#This Row],[EAN]])&gt;0,"SI","NO")</f>
        <v>NO</v>
      </c>
      <c r="I125" s="16" t="str">
        <f>IF(COUNTIF(SELF[EAN],EXISTENCIA[[#This Row],[EAN]])&gt;0,"SI","NO")</f>
        <v>NO</v>
      </c>
      <c r="J125" s="13" t="e">
        <f>IF(EXISTENCIA[[#This Row],[en_self]]="SI", VLOOKUP(EXISTENCIA[[#This Row],[EAN]],SELF[],3,FALSE), VLOOKUP(EXISTENCIA[[#This Row],[EAN]],ALMACEN[],3,FALSE))</f>
        <v>#N/A</v>
      </c>
    </row>
    <row r="126" spans="1:10" ht="15.75">
      <c r="A126" s="12">
        <v>8435414125100</v>
      </c>
      <c r="B126" s="13" t="s">
        <v>134</v>
      </c>
      <c r="C126" s="14">
        <v>179</v>
      </c>
      <c r="D126" s="14" t="str">
        <f>IF(COUNTIF(SHOWROOM[EAN],EXISTENCIA[[#This Row],[EAN]])&gt;0,"SI","NO")</f>
        <v>SI</v>
      </c>
      <c r="E126" s="14" t="str">
        <f>VLOOKUP(EXISTENCIA[[#This Row],[EAN]],SHOWROOM[],3,FALSE)</f>
        <v>RACK 08</v>
      </c>
      <c r="F126" s="14" t="str">
        <f>VLOOKUP(EXISTENCIA[[#This Row],[EAN]],SHOWROOM[],4,FALSE)</f>
        <v>MODULO 2</v>
      </c>
      <c r="G126" s="14" t="str">
        <f>VLOOKUP(EXISTENCIA[[#This Row],[EAN]],SHOWROOM[],5,FALSE)</f>
        <v>FILA 5</v>
      </c>
      <c r="H126" s="15" t="str">
        <f>IF(COUNTIF(ALMACEN[EAN],EXISTENCIA[[#This Row],[EAN]])&gt;0,"SI","NO")</f>
        <v>SI</v>
      </c>
      <c r="I126" s="16" t="str">
        <f>IF(COUNTIF(SELF[EAN],EXISTENCIA[[#This Row],[EAN]])&gt;0,"SI","NO")</f>
        <v>NO</v>
      </c>
      <c r="J126" s="13" t="str">
        <f>IF(EXISTENCIA[[#This Row],[en_self]]="SI", VLOOKUP(EXISTENCIA[[#This Row],[EAN]],SELF[],3,FALSE), VLOOKUP(EXISTENCIA[[#This Row],[EAN]],ALMACEN[],3,FALSE))</f>
        <v>28-09-201</v>
      </c>
    </row>
    <row r="127" spans="1:10" ht="15.75">
      <c r="A127" s="12">
        <v>8435414124189</v>
      </c>
      <c r="B127" s="13" t="s">
        <v>135</v>
      </c>
      <c r="C127" s="14">
        <v>179</v>
      </c>
      <c r="D127" s="14" t="str">
        <f>IF(COUNTIF(SHOWROOM[EAN],EXISTENCIA[[#This Row],[EAN]])&gt;0,"SI","NO")</f>
        <v>SI</v>
      </c>
      <c r="E127" s="14" t="str">
        <f>VLOOKUP(EXISTENCIA[[#This Row],[EAN]],SHOWROOM[],3,FALSE)</f>
        <v>RACK 08</v>
      </c>
      <c r="F127" s="14" t="str">
        <f>VLOOKUP(EXISTENCIA[[#This Row],[EAN]],SHOWROOM[],4,FALSE)</f>
        <v>MODULO 2</v>
      </c>
      <c r="G127" s="14" t="str">
        <f>VLOOKUP(EXISTENCIA[[#This Row],[EAN]],SHOWROOM[],5,FALSE)</f>
        <v>FILA 5</v>
      </c>
      <c r="H127" s="15" t="str">
        <f>IF(COUNTIF(ALMACEN[EAN],EXISTENCIA[[#This Row],[EAN]])&gt;0,"SI","NO")</f>
        <v>SI</v>
      </c>
      <c r="I127" s="16" t="str">
        <f>IF(COUNTIF(SELF[EAN],EXISTENCIA[[#This Row],[EAN]])&gt;0,"SI","NO")</f>
        <v>NO</v>
      </c>
      <c r="J127" s="13" t="str">
        <f>IF(EXISTENCIA[[#This Row],[en_self]]="SI", VLOOKUP(EXISTENCIA[[#This Row],[EAN]],SELF[],3,FALSE), VLOOKUP(EXISTENCIA[[#This Row],[EAN]],ALMACEN[],3,FALSE))</f>
        <v>28-09-103</v>
      </c>
    </row>
    <row r="128" spans="1:10" ht="15.75">
      <c r="A128" s="12">
        <v>5063022525574</v>
      </c>
      <c r="B128" s="13" t="s">
        <v>136</v>
      </c>
      <c r="C128" s="14">
        <v>179</v>
      </c>
      <c r="D128" s="14" t="str">
        <f>IF(COUNTIF(SHOWROOM[EAN],EXISTENCIA[[#This Row],[EAN]])&gt;0,"SI","NO")</f>
        <v>SI</v>
      </c>
      <c r="E128" s="14" t="str">
        <f>VLOOKUP(EXISTENCIA[[#This Row],[EAN]],SHOWROOM[],3,FALSE)</f>
        <v>RACK 08</v>
      </c>
      <c r="F128" s="14" t="str">
        <f>VLOOKUP(EXISTENCIA[[#This Row],[EAN]],SHOWROOM[],4,FALSE)</f>
        <v>MODULO 1</v>
      </c>
      <c r="G128" s="14" t="str">
        <f>VLOOKUP(EXISTENCIA[[#This Row],[EAN]],SHOWROOM[],5,FALSE)</f>
        <v>FILA 5</v>
      </c>
      <c r="H128" s="15" t="str">
        <f>IF(COUNTIF(ALMACEN[EAN],EXISTENCIA[[#This Row],[EAN]])&gt;0,"SI","NO")</f>
        <v>SI</v>
      </c>
      <c r="I128" s="16" t="str">
        <f>IF(COUNTIF(SELF[EAN],EXISTENCIA[[#This Row],[EAN]])&gt;0,"SI","NO")</f>
        <v>NO</v>
      </c>
      <c r="J128" s="13" t="str">
        <f>IF(EXISTENCIA[[#This Row],[en_self]]="SI", VLOOKUP(EXISTENCIA[[#This Row],[EAN]],SELF[],3,FALSE), VLOOKUP(EXISTENCIA[[#This Row],[EAN]],ALMACEN[],3,FALSE))</f>
        <v>28-10-102</v>
      </c>
    </row>
    <row r="129" spans="1:10" ht="15.75">
      <c r="A129" s="12">
        <v>8435414122468</v>
      </c>
      <c r="B129" s="13" t="s">
        <v>137</v>
      </c>
      <c r="C129" s="14">
        <v>179</v>
      </c>
      <c r="D129" s="14" t="str">
        <f>IF(COUNTIF(SHOWROOM[EAN],EXISTENCIA[[#This Row],[EAN]])&gt;0,"SI","NO")</f>
        <v>SI</v>
      </c>
      <c r="E129" s="14" t="str">
        <f>VLOOKUP(EXISTENCIA[[#This Row],[EAN]],SHOWROOM[],3,FALSE)</f>
        <v>RACK 08</v>
      </c>
      <c r="F129" s="14" t="str">
        <f>VLOOKUP(EXISTENCIA[[#This Row],[EAN]],SHOWROOM[],4,FALSE)</f>
        <v>MODULO 2</v>
      </c>
      <c r="G129" s="14" t="str">
        <f>VLOOKUP(EXISTENCIA[[#This Row],[EAN]],SHOWROOM[],5,FALSE)</f>
        <v>FILA 5</v>
      </c>
      <c r="H129" s="15" t="str">
        <f>IF(COUNTIF(ALMACEN[EAN],EXISTENCIA[[#This Row],[EAN]])&gt;0,"SI","NO")</f>
        <v>SI</v>
      </c>
      <c r="I129" s="16" t="str">
        <f>IF(COUNTIF(SELF[EAN],EXISTENCIA[[#This Row],[EAN]])&gt;0,"SI","NO")</f>
        <v>NO</v>
      </c>
      <c r="J129" s="13" t="str">
        <f>IF(EXISTENCIA[[#This Row],[en_self]]="SI", VLOOKUP(EXISTENCIA[[#This Row],[EAN]],SELF[],3,FALSE), VLOOKUP(EXISTENCIA[[#This Row],[EAN]],ALMACEN[],3,FALSE))</f>
        <v>28-10-103</v>
      </c>
    </row>
    <row r="130" spans="1:10" ht="15.75">
      <c r="A130" s="12">
        <v>8435433537328</v>
      </c>
      <c r="B130" s="13" t="s">
        <v>138</v>
      </c>
      <c r="C130" s="14">
        <v>179</v>
      </c>
      <c r="D130" s="14" t="str">
        <f>IF(COUNTIF(SHOWROOM[EAN],EXISTENCIA[[#This Row],[EAN]])&gt;0,"SI","NO")</f>
        <v>SI</v>
      </c>
      <c r="E130" s="14" t="str">
        <f>VLOOKUP(EXISTENCIA[[#This Row],[EAN]],SHOWROOM[],3,FALSE)</f>
        <v>RACK 08</v>
      </c>
      <c r="F130" s="14" t="str">
        <f>VLOOKUP(EXISTENCIA[[#This Row],[EAN]],SHOWROOM[],4,FALSE)</f>
        <v>MODULO 1</v>
      </c>
      <c r="G130" s="14" t="str">
        <f>VLOOKUP(EXISTENCIA[[#This Row],[EAN]],SHOWROOM[],5,FALSE)</f>
        <v>FILA 5</v>
      </c>
      <c r="H130" s="15" t="str">
        <f>IF(COUNTIF(ALMACEN[EAN],EXISTENCIA[[#This Row],[EAN]])&gt;0,"SI","NO")</f>
        <v>SI</v>
      </c>
      <c r="I130" s="16" t="str">
        <f>IF(COUNTIF(SELF[EAN],EXISTENCIA[[#This Row],[EAN]])&gt;0,"SI","NO")</f>
        <v>NO</v>
      </c>
      <c r="J130" s="13" t="str">
        <f>IF(EXISTENCIA[[#This Row],[en_self]]="SI", VLOOKUP(EXISTENCIA[[#This Row],[EAN]],SELF[],3,FALSE), VLOOKUP(EXISTENCIA[[#This Row],[EAN]],ALMACEN[],3,FALSE))</f>
        <v>28-10-203</v>
      </c>
    </row>
    <row r="131" spans="1:10" ht="15.75">
      <c r="A131" s="12">
        <v>5059340719511</v>
      </c>
      <c r="B131" s="13" t="s">
        <v>139</v>
      </c>
      <c r="C131" s="14">
        <v>179</v>
      </c>
      <c r="D131" s="14" t="str">
        <f>IF(COUNTIF(SHOWROOM[EAN],EXISTENCIA[[#This Row],[EAN]])&gt;0,"SI","NO")</f>
        <v>SI</v>
      </c>
      <c r="E131" s="14" t="str">
        <f>VLOOKUP(EXISTENCIA[[#This Row],[EAN]],SHOWROOM[],3,FALSE)</f>
        <v>RACK 08</v>
      </c>
      <c r="F131" s="14" t="str">
        <f>VLOOKUP(EXISTENCIA[[#This Row],[EAN]],SHOWROOM[],4,FALSE)</f>
        <v>MODULO 1</v>
      </c>
      <c r="G131" s="14" t="str">
        <f>VLOOKUP(EXISTENCIA[[#This Row],[EAN]],SHOWROOM[],5,FALSE)</f>
        <v>FILA 5</v>
      </c>
      <c r="H131" s="15" t="str">
        <f>IF(COUNTIF(ALMACEN[EAN],EXISTENCIA[[#This Row],[EAN]])&gt;0,"SI","NO")</f>
        <v>SI</v>
      </c>
      <c r="I131" s="16" t="str">
        <f>IF(COUNTIF(SELF[EAN],EXISTENCIA[[#This Row],[EAN]])&gt;0,"SI","NO")</f>
        <v>NO</v>
      </c>
      <c r="J131" s="13" t="str">
        <f>IF(EXISTENCIA[[#This Row],[en_self]]="SI", VLOOKUP(EXISTENCIA[[#This Row],[EAN]],SELF[],3,FALSE), VLOOKUP(EXISTENCIA[[#This Row],[EAN]],ALMACEN[],3,FALSE))</f>
        <v>28-10-202</v>
      </c>
    </row>
    <row r="132" spans="1:10" ht="15.75">
      <c r="A132" s="12">
        <v>5059340719566</v>
      </c>
      <c r="B132" s="13" t="s">
        <v>140</v>
      </c>
      <c r="C132" s="14">
        <v>179</v>
      </c>
      <c r="D132" s="14" t="str">
        <f>IF(COUNTIF(SHOWROOM[EAN],EXISTENCIA[[#This Row],[EAN]])&gt;0,"SI","NO")</f>
        <v>SI</v>
      </c>
      <c r="E132" s="14" t="str">
        <f>VLOOKUP(EXISTENCIA[[#This Row],[EAN]],SHOWROOM[],3,FALSE)</f>
        <v>RACK 08</v>
      </c>
      <c r="F132" s="14" t="str">
        <f>VLOOKUP(EXISTENCIA[[#This Row],[EAN]],SHOWROOM[],4,FALSE)</f>
        <v>MODULO 1</v>
      </c>
      <c r="G132" s="14" t="str">
        <f>VLOOKUP(EXISTENCIA[[#This Row],[EAN]],SHOWROOM[],5,FALSE)</f>
        <v>FILA 5</v>
      </c>
      <c r="H132" s="15" t="str">
        <f>IF(COUNTIF(ALMACEN[EAN],EXISTENCIA[[#This Row],[EAN]])&gt;0,"SI","NO")</f>
        <v>SI</v>
      </c>
      <c r="I132" s="16" t="str">
        <f>IF(COUNTIF(SELF[EAN],EXISTENCIA[[#This Row],[EAN]])&gt;0,"SI","NO")</f>
        <v>NO</v>
      </c>
      <c r="J132" s="13" t="str">
        <f>IF(EXISTENCIA[[#This Row],[en_self]]="SI", VLOOKUP(EXISTENCIA[[#This Row],[EAN]],SELF[],3,FALSE), VLOOKUP(EXISTENCIA[[#This Row],[EAN]],ALMACEN[],3,FALSE))</f>
        <v>28-10-201</v>
      </c>
    </row>
    <row r="133" spans="1:10" ht="15.75">
      <c r="A133" s="12">
        <v>8435425577783</v>
      </c>
      <c r="B133" s="13" t="s">
        <v>141</v>
      </c>
      <c r="C133" s="14">
        <v>179</v>
      </c>
      <c r="D133" s="14" t="str">
        <f>IF(COUNTIF(SHOWROOM[EAN],EXISTENCIA[[#This Row],[EAN]])&gt;0,"SI","NO")</f>
        <v>SI</v>
      </c>
      <c r="E133" s="14" t="str">
        <f>VLOOKUP(EXISTENCIA[[#This Row],[EAN]],SHOWROOM[],3,FALSE)</f>
        <v>RACK 10</v>
      </c>
      <c r="F133" s="14" t="str">
        <f>VLOOKUP(EXISTENCIA[[#This Row],[EAN]],SHOWROOM[],4,FALSE)</f>
        <v>MODULO 1</v>
      </c>
      <c r="G133" s="14" t="str">
        <f>VLOOKUP(EXISTENCIA[[#This Row],[EAN]],SHOWROOM[],5,FALSE)</f>
        <v>FILA 3</v>
      </c>
      <c r="H133" s="15" t="str">
        <f>IF(COUNTIF(ALMACEN[EAN],EXISTENCIA[[#This Row],[EAN]])&gt;0,"SI","NO")</f>
        <v>SI</v>
      </c>
      <c r="I133" s="16" t="str">
        <f>IF(COUNTIF(SELF[EAN],EXISTENCIA[[#This Row],[EAN]])&gt;0,"SI","NO")</f>
        <v>NO</v>
      </c>
      <c r="J133" s="13" t="str">
        <f>IF(EXISTENCIA[[#This Row],[en_self]]="SI", VLOOKUP(EXISTENCIA[[#This Row],[EAN]],SELF[],3,FALSE), VLOOKUP(EXISTENCIA[[#This Row],[EAN]],ALMACEN[],3,FALSE))</f>
        <v>28-09-402</v>
      </c>
    </row>
    <row r="134" spans="1:10" ht="15.75">
      <c r="A134" s="12">
        <v>8429991787493</v>
      </c>
      <c r="B134" s="13" t="s">
        <v>142</v>
      </c>
      <c r="C134" s="14">
        <v>179</v>
      </c>
      <c r="D134" s="14" t="str">
        <f>IF(COUNTIF(SHOWROOM[EAN],EXISTENCIA[[#This Row],[EAN]])&gt;0,"SI","NO")</f>
        <v>SI</v>
      </c>
      <c r="E134" s="14" t="str">
        <f>VLOOKUP(EXISTENCIA[[#This Row],[EAN]],SHOWROOM[],3,FALSE)</f>
        <v>RACK 10</v>
      </c>
      <c r="F134" s="14" t="str">
        <f>VLOOKUP(EXISTENCIA[[#This Row],[EAN]],SHOWROOM[],4,FALSE)</f>
        <v>MODULO 2</v>
      </c>
      <c r="G134" s="14" t="str">
        <f>VLOOKUP(EXISTENCIA[[#This Row],[EAN]],SHOWROOM[],5,FALSE)</f>
        <v>FILA 1</v>
      </c>
      <c r="H134" s="15" t="str">
        <f>IF(COUNTIF(ALMACEN[EAN],EXISTENCIA[[#This Row],[EAN]])&gt;0,"SI","NO")</f>
        <v>SI</v>
      </c>
      <c r="I134" s="16" t="str">
        <f>IF(COUNTIF(SELF[EAN],EXISTENCIA[[#This Row],[EAN]])&gt;0,"SI","NO")</f>
        <v>NO</v>
      </c>
      <c r="J134" s="13" t="str">
        <f>IF(EXISTENCIA[[#This Row],[en_self]]="SI", VLOOKUP(EXISTENCIA[[#This Row],[EAN]],SELF[],3,FALSE), VLOOKUP(EXISTENCIA[[#This Row],[EAN]],ALMACEN[],3,FALSE))</f>
        <v>28-09-203</v>
      </c>
    </row>
    <row r="135" spans="1:10" ht="15.75">
      <c r="A135" s="12">
        <v>5059340719597</v>
      </c>
      <c r="B135" s="13" t="s">
        <v>143</v>
      </c>
      <c r="C135" s="14">
        <v>179</v>
      </c>
      <c r="D135" s="14" t="str">
        <f>IF(COUNTIF(SHOWROOM[EAN],EXISTENCIA[[#This Row],[EAN]])&gt;0,"SI","NO")</f>
        <v>SI</v>
      </c>
      <c r="E135" s="14" t="str">
        <f>VLOOKUP(EXISTENCIA[[#This Row],[EAN]],SHOWROOM[],3,FALSE)</f>
        <v>RACK 08</v>
      </c>
      <c r="F135" s="14" t="str">
        <f>VLOOKUP(EXISTENCIA[[#This Row],[EAN]],SHOWROOM[],4,FALSE)</f>
        <v>MODULO 1</v>
      </c>
      <c r="G135" s="14" t="str">
        <f>VLOOKUP(EXISTENCIA[[#This Row],[EAN]],SHOWROOM[],5,FALSE)</f>
        <v>FILA 5</v>
      </c>
      <c r="H135" s="15" t="str">
        <f>IF(COUNTIF(ALMACEN[EAN],EXISTENCIA[[#This Row],[EAN]])&gt;0,"SI","NO")</f>
        <v>SI</v>
      </c>
      <c r="I135" s="16" t="str">
        <f>IF(COUNTIF(SELF[EAN],EXISTENCIA[[#This Row],[EAN]])&gt;0,"SI","NO")</f>
        <v>NO</v>
      </c>
      <c r="J135" s="13" t="str">
        <f>IF(EXISTENCIA[[#This Row],[en_self]]="SI", VLOOKUP(EXISTENCIA[[#This Row],[EAN]],SELF[],3,FALSE), VLOOKUP(EXISTENCIA[[#This Row],[EAN]],ALMACEN[],3,FALSE))</f>
        <v>28-02-103</v>
      </c>
    </row>
    <row r="136" spans="1:10" ht="15.75">
      <c r="A136" s="12">
        <v>8435433518471</v>
      </c>
      <c r="B136" s="13" t="s">
        <v>144</v>
      </c>
      <c r="C136" s="14">
        <v>179</v>
      </c>
      <c r="D136" s="14" t="str">
        <f>IF(COUNTIF(SHOWROOM[EAN],EXISTENCIA[[#This Row],[EAN]])&gt;0,"SI","NO")</f>
        <v>SI</v>
      </c>
      <c r="E136" s="14" t="str">
        <f>VLOOKUP(EXISTENCIA[[#This Row],[EAN]],SHOWROOM[],3,FALSE)</f>
        <v>RACK 10</v>
      </c>
      <c r="F136" s="14" t="str">
        <f>VLOOKUP(EXISTENCIA[[#This Row],[EAN]],SHOWROOM[],4,FALSE)</f>
        <v>MODULO 1</v>
      </c>
      <c r="G136" s="14" t="str">
        <f>VLOOKUP(EXISTENCIA[[#This Row],[EAN]],SHOWROOM[],5,FALSE)</f>
        <v>FILA 3</v>
      </c>
      <c r="H136" s="15" t="str">
        <f>IF(COUNTIF(ALMACEN[EAN],EXISTENCIA[[#This Row],[EAN]])&gt;0,"SI","NO")</f>
        <v>SI</v>
      </c>
      <c r="I136" s="16" t="str">
        <f>IF(COUNTIF(SELF[EAN],EXISTENCIA[[#This Row],[EAN]])&gt;0,"SI","NO")</f>
        <v>NO</v>
      </c>
      <c r="J136" s="13" t="str">
        <f>IF(EXISTENCIA[[#This Row],[en_self]]="SI", VLOOKUP(EXISTENCIA[[#This Row],[EAN]],SELF[],3,FALSE), VLOOKUP(EXISTENCIA[[#This Row],[EAN]],ALMACEN[],3,FALSE))</f>
        <v>28-04-303</v>
      </c>
    </row>
    <row r="137" spans="1:10" ht="15.75">
      <c r="A137" s="12">
        <v>8429991787509</v>
      </c>
      <c r="B137" s="13" t="s">
        <v>145</v>
      </c>
      <c r="C137" s="14">
        <v>179</v>
      </c>
      <c r="D137" s="14" t="str">
        <f>IF(COUNTIF(SHOWROOM[EAN],EXISTENCIA[[#This Row],[EAN]])&gt;0,"SI","NO")</f>
        <v>SI</v>
      </c>
      <c r="E137" s="14" t="str">
        <f>VLOOKUP(EXISTENCIA[[#This Row],[EAN]],SHOWROOM[],3,FALSE)</f>
        <v>RACK 10</v>
      </c>
      <c r="F137" s="14" t="str">
        <f>VLOOKUP(EXISTENCIA[[#This Row],[EAN]],SHOWROOM[],4,FALSE)</f>
        <v>MODULO 2</v>
      </c>
      <c r="G137" s="14" t="str">
        <f>VLOOKUP(EXISTENCIA[[#This Row],[EAN]],SHOWROOM[],5,FALSE)</f>
        <v>FILA 2</v>
      </c>
      <c r="H137" s="15" t="str">
        <f>IF(COUNTIF(ALMACEN[EAN],EXISTENCIA[[#This Row],[EAN]])&gt;0,"SI","NO")</f>
        <v>SI</v>
      </c>
      <c r="I137" s="16" t="str">
        <f>IF(COUNTIF(SELF[EAN],EXISTENCIA[[#This Row],[EAN]])&gt;0,"SI","NO")</f>
        <v>NO</v>
      </c>
      <c r="J137" s="13" t="str">
        <f>IF(EXISTENCIA[[#This Row],[en_self]]="SI", VLOOKUP(EXISTENCIA[[#This Row],[EAN]],SELF[],3,FALSE), VLOOKUP(EXISTENCIA[[#This Row],[EAN]],ALMACEN[],3,FALSE))</f>
        <v>28-09-303</v>
      </c>
    </row>
    <row r="138" spans="1:10" ht="15.75">
      <c r="A138" s="12">
        <v>5059340719610</v>
      </c>
      <c r="B138" s="13" t="s">
        <v>146</v>
      </c>
      <c r="C138" s="14">
        <v>179</v>
      </c>
      <c r="D138" s="14" t="str">
        <f>IF(COUNTIF(SHOWROOM[EAN],EXISTENCIA[[#This Row],[EAN]])&gt;0,"SI","NO")</f>
        <v>SI</v>
      </c>
      <c r="E138" s="14" t="str">
        <f>VLOOKUP(EXISTENCIA[[#This Row],[EAN]],SHOWROOM[],3,FALSE)</f>
        <v>RACK 08</v>
      </c>
      <c r="F138" s="14" t="str">
        <f>VLOOKUP(EXISTENCIA[[#This Row],[EAN]],SHOWROOM[],4,FALSE)</f>
        <v>MODULO 1</v>
      </c>
      <c r="G138" s="14" t="str">
        <f>VLOOKUP(EXISTENCIA[[#This Row],[EAN]],SHOWROOM[],5,FALSE)</f>
        <v>FILA 5</v>
      </c>
      <c r="H138" s="15" t="str">
        <f>IF(COUNTIF(ALMACEN[EAN],EXISTENCIA[[#This Row],[EAN]])&gt;0,"SI","NO")</f>
        <v>NO</v>
      </c>
      <c r="I138" s="16" t="str">
        <f>IF(COUNTIF(SELF[EAN],EXISTENCIA[[#This Row],[EAN]])&gt;0,"SI","NO")</f>
        <v>SI</v>
      </c>
      <c r="J138" s="13" t="str">
        <f>IF(EXISTENCIA[[#This Row],[en_self]]="SI", VLOOKUP(EXISTENCIA[[#This Row],[EAN]],SELF[],3,FALSE), VLOOKUP(EXISTENCIA[[#This Row],[EAN]],ALMACEN[],3,FALSE))</f>
        <v>26-05-101</v>
      </c>
    </row>
    <row r="139" spans="1:10" ht="15.75">
      <c r="A139" s="12">
        <v>5059340830179</v>
      </c>
      <c r="B139" s="13" t="s">
        <v>147</v>
      </c>
      <c r="C139" s="14">
        <v>179</v>
      </c>
      <c r="D139" s="14" t="str">
        <f>IF(COUNTIF(SHOWROOM[EAN],EXISTENCIA[[#This Row],[EAN]])&gt;0,"SI","NO")</f>
        <v>SI</v>
      </c>
      <c r="E139" s="14" t="str">
        <f>VLOOKUP(EXISTENCIA[[#This Row],[EAN]],SHOWROOM[],3,FALSE)</f>
        <v>RACK 10</v>
      </c>
      <c r="F139" s="14" t="str">
        <f>VLOOKUP(EXISTENCIA[[#This Row],[EAN]],SHOWROOM[],4,FALSE)</f>
        <v>MODULO 2</v>
      </c>
      <c r="G139" s="14" t="str">
        <f>VLOOKUP(EXISTENCIA[[#This Row],[EAN]],SHOWROOM[],5,FALSE)</f>
        <v>FILA 2</v>
      </c>
      <c r="H139" s="15" t="str">
        <f>IF(COUNTIF(ALMACEN[EAN],EXISTENCIA[[#This Row],[EAN]])&gt;0,"SI","NO")</f>
        <v>SI</v>
      </c>
      <c r="I139" s="16" t="str">
        <f>IF(COUNTIF(SELF[EAN],EXISTENCIA[[#This Row],[EAN]])&gt;0,"SI","NO")</f>
        <v>NO</v>
      </c>
      <c r="J139" s="13" t="str">
        <f>IF(EXISTENCIA[[#This Row],[en_self]]="SI", VLOOKUP(EXISTENCIA[[#This Row],[EAN]],SELF[],3,FALSE), VLOOKUP(EXISTENCIA[[#This Row],[EAN]],ALMACEN[],3,FALSE))</f>
        <v>28-09-301</v>
      </c>
    </row>
    <row r="140" spans="1:10" ht="15.75">
      <c r="A140" s="12">
        <v>8429991787516</v>
      </c>
      <c r="B140" s="13" t="s">
        <v>148</v>
      </c>
      <c r="C140" s="14">
        <v>179</v>
      </c>
      <c r="D140" s="14" t="str">
        <f>IF(COUNTIF(SHOWROOM[EAN],EXISTENCIA[[#This Row],[EAN]])&gt;0,"SI","NO")</f>
        <v>SI</v>
      </c>
      <c r="E140" s="14" t="str">
        <f>VLOOKUP(EXISTENCIA[[#This Row],[EAN]],SHOWROOM[],3,FALSE)</f>
        <v>RACK 10</v>
      </c>
      <c r="F140" s="14" t="str">
        <f>VLOOKUP(EXISTENCIA[[#This Row],[EAN]],SHOWROOM[],4,FALSE)</f>
        <v>MODULO 2</v>
      </c>
      <c r="G140" s="14" t="str">
        <f>VLOOKUP(EXISTENCIA[[#This Row],[EAN]],SHOWROOM[],5,FALSE)</f>
        <v>FILA 2</v>
      </c>
      <c r="H140" s="15" t="str">
        <f>IF(COUNTIF(ALMACEN[EAN],EXISTENCIA[[#This Row],[EAN]])&gt;0,"SI","NO")</f>
        <v>SI</v>
      </c>
      <c r="I140" s="16" t="str">
        <f>IF(COUNTIF(SELF[EAN],EXISTENCIA[[#This Row],[EAN]])&gt;0,"SI","NO")</f>
        <v>NO</v>
      </c>
      <c r="J140" s="13" t="str">
        <f>IF(EXISTENCIA[[#This Row],[en_self]]="SI", VLOOKUP(EXISTENCIA[[#This Row],[EAN]],SELF[],3,FALSE), VLOOKUP(EXISTENCIA[[#This Row],[EAN]],ALMACEN[],3,FALSE))</f>
        <v>28-09-302</v>
      </c>
    </row>
    <row r="141" spans="1:10" ht="15.75">
      <c r="A141" s="12">
        <v>3663602678465</v>
      </c>
      <c r="B141" s="13" t="s">
        <v>149</v>
      </c>
      <c r="C141" s="14">
        <v>179</v>
      </c>
      <c r="D141" s="14" t="str">
        <f>IF(COUNTIF(SHOWROOM[EAN],EXISTENCIA[[#This Row],[EAN]])&gt;0,"SI","NO")</f>
        <v>SI</v>
      </c>
      <c r="E141" s="14" t="str">
        <f>VLOOKUP(EXISTENCIA[[#This Row],[EAN]],SHOWROOM[],3,FALSE)</f>
        <v>RACK 12</v>
      </c>
      <c r="F141" s="14" t="str">
        <f>VLOOKUP(EXISTENCIA[[#This Row],[EAN]],SHOWROOM[],4,FALSE)</f>
        <v>MODULO 2</v>
      </c>
      <c r="G141" s="14" t="str">
        <f>VLOOKUP(EXISTENCIA[[#This Row],[EAN]],SHOWROOM[],5,FALSE)</f>
        <v>FILA 4</v>
      </c>
      <c r="H141" s="15" t="str">
        <f>IF(COUNTIF(ALMACEN[EAN],EXISTENCIA[[#This Row],[EAN]])&gt;0,"SI","NO")</f>
        <v>SI</v>
      </c>
      <c r="I141" s="16" t="str">
        <f>IF(COUNTIF(SELF[EAN],EXISTENCIA[[#This Row],[EAN]])&gt;0,"SI","NO")</f>
        <v>NO</v>
      </c>
      <c r="J141" s="13" t="str">
        <f>IF(EXISTENCIA[[#This Row],[en_self]]="SI", VLOOKUP(EXISTENCIA[[#This Row],[EAN]],SELF[],3,FALSE), VLOOKUP(EXISTENCIA[[#This Row],[EAN]],ALMACEN[],3,FALSE))</f>
        <v>28-08-301</v>
      </c>
    </row>
    <row r="142" spans="1:10" ht="15.75">
      <c r="A142" s="12">
        <v>8435414119253</v>
      </c>
      <c r="B142" s="13" t="s">
        <v>150</v>
      </c>
      <c r="C142" s="14">
        <v>179</v>
      </c>
      <c r="D142" s="14" t="str">
        <f>IF(COUNTIF(SHOWROOM[EAN],EXISTENCIA[[#This Row],[EAN]])&gt;0,"SI","NO")</f>
        <v>NO</v>
      </c>
      <c r="E142" s="14" t="e">
        <f>VLOOKUP(EXISTENCIA[[#This Row],[EAN]],SHOWROOM[],3,FALSE)</f>
        <v>#N/A</v>
      </c>
      <c r="F142" s="14" t="e">
        <f>VLOOKUP(EXISTENCIA[[#This Row],[EAN]],SHOWROOM[],4,FALSE)</f>
        <v>#N/A</v>
      </c>
      <c r="G142" s="14" t="e">
        <f>VLOOKUP(EXISTENCIA[[#This Row],[EAN]],SHOWROOM[],5,FALSE)</f>
        <v>#N/A</v>
      </c>
      <c r="H142" s="15" t="str">
        <f>IF(COUNTIF(ALMACEN[EAN],EXISTENCIA[[#This Row],[EAN]])&gt;0,"SI","NO")</f>
        <v>NO</v>
      </c>
      <c r="I142" s="16" t="str">
        <f>IF(COUNTIF(SELF[EAN],EXISTENCIA[[#This Row],[EAN]])&gt;0,"SI","NO")</f>
        <v>NO</v>
      </c>
      <c r="J142" s="13" t="e">
        <f>IF(EXISTENCIA[[#This Row],[en_self]]="SI", VLOOKUP(EXISTENCIA[[#This Row],[EAN]],SELF[],3,FALSE), VLOOKUP(EXISTENCIA[[#This Row],[EAN]],ALMACEN[],3,FALSE))</f>
        <v>#N/A</v>
      </c>
    </row>
    <row r="143" spans="1:10" ht="15.75">
      <c r="A143" s="12">
        <v>8435414120211</v>
      </c>
      <c r="B143" s="13" t="s">
        <v>151</v>
      </c>
      <c r="C143" s="14">
        <v>179</v>
      </c>
      <c r="D143" s="14" t="str">
        <f>IF(COUNTIF(SHOWROOM[EAN],EXISTENCIA[[#This Row],[EAN]])&gt;0,"SI","NO")</f>
        <v>SI</v>
      </c>
      <c r="E143" s="14" t="str">
        <f>VLOOKUP(EXISTENCIA[[#This Row],[EAN]],SHOWROOM[],3,FALSE)</f>
        <v>RACK 10</v>
      </c>
      <c r="F143" s="14" t="str">
        <f>VLOOKUP(EXISTENCIA[[#This Row],[EAN]],SHOWROOM[],4,FALSE)</f>
        <v>MODULO 1</v>
      </c>
      <c r="G143" s="14" t="str">
        <f>VLOOKUP(EXISTENCIA[[#This Row],[EAN]],SHOWROOM[],5,FALSE)</f>
        <v>FILA 2</v>
      </c>
      <c r="H143" s="15" t="str">
        <f>IF(COUNTIF(ALMACEN[EAN],EXISTENCIA[[#This Row],[EAN]])&gt;0,"SI","NO")</f>
        <v>NO</v>
      </c>
      <c r="I143" s="16" t="str">
        <f>IF(COUNTIF(SELF[EAN],EXISTENCIA[[#This Row],[EAN]])&gt;0,"SI","NO")</f>
        <v>SI</v>
      </c>
      <c r="J143" s="13" t="str">
        <f>IF(EXISTENCIA[[#This Row],[en_self]]="SI", VLOOKUP(EXISTENCIA[[#This Row],[EAN]],SELF[],3,FALSE), VLOOKUP(EXISTENCIA[[#This Row],[EAN]],ALMACEN[],3,FALSE))</f>
        <v>24-04-103</v>
      </c>
    </row>
    <row r="144" spans="1:10" ht="15.75">
      <c r="A144" s="12">
        <v>8429991787486</v>
      </c>
      <c r="B144" s="13" t="s">
        <v>152</v>
      </c>
      <c r="C144" s="14">
        <v>179</v>
      </c>
      <c r="D144" s="14" t="str">
        <f>IF(COUNTIF(SHOWROOM[EAN],EXISTENCIA[[#This Row],[EAN]])&gt;0,"SI","NO")</f>
        <v>SI</v>
      </c>
      <c r="E144" s="14" t="str">
        <f>VLOOKUP(EXISTENCIA[[#This Row],[EAN]],SHOWROOM[],3,FALSE)</f>
        <v>RACK 10</v>
      </c>
      <c r="F144" s="14" t="str">
        <f>VLOOKUP(EXISTENCIA[[#This Row],[EAN]],SHOWROOM[],4,FALSE)</f>
        <v>MODULO 1</v>
      </c>
      <c r="G144" s="14" t="str">
        <f>VLOOKUP(EXISTENCIA[[#This Row],[EAN]],SHOWROOM[],5,FALSE)</f>
        <v>FILA 1</v>
      </c>
      <c r="H144" s="15" t="str">
        <f>IF(COUNTIF(ALMACEN[EAN],EXISTENCIA[[#This Row],[EAN]])&gt;0,"SI","NO")</f>
        <v>SI</v>
      </c>
      <c r="I144" s="16" t="str">
        <f>IF(COUNTIF(SELF[EAN],EXISTENCIA[[#This Row],[EAN]])&gt;0,"SI","NO")</f>
        <v>NO</v>
      </c>
      <c r="J144" s="13" t="str">
        <f>IF(EXISTENCIA[[#This Row],[en_self]]="SI", VLOOKUP(EXISTENCIA[[#This Row],[EAN]],SELF[],3,FALSE), VLOOKUP(EXISTENCIA[[#This Row],[EAN]],ALMACEN[],3,FALSE))</f>
        <v>28-09-401</v>
      </c>
    </row>
    <row r="145" spans="1:10" ht="15.75">
      <c r="A145" s="12">
        <v>8435414118645</v>
      </c>
      <c r="B145" s="13" t="s">
        <v>153</v>
      </c>
      <c r="C145" s="14">
        <v>179</v>
      </c>
      <c r="D145" s="14" t="str">
        <f>IF(COUNTIF(SHOWROOM[EAN],EXISTENCIA[[#This Row],[EAN]])&gt;0,"SI","NO")</f>
        <v>SI</v>
      </c>
      <c r="E145" s="14" t="str">
        <f>VLOOKUP(EXISTENCIA[[#This Row],[EAN]],SHOWROOM[],3,FALSE)</f>
        <v>RACK 10</v>
      </c>
      <c r="F145" s="14" t="str">
        <f>VLOOKUP(EXISTENCIA[[#This Row],[EAN]],SHOWROOM[],4,FALSE)</f>
        <v>MODULO 1</v>
      </c>
      <c r="G145" s="14" t="str">
        <f>VLOOKUP(EXISTENCIA[[#This Row],[EAN]],SHOWROOM[],5,FALSE)</f>
        <v>FILA 2</v>
      </c>
      <c r="H145" s="15" t="str">
        <f>IF(COUNTIF(ALMACEN[EAN],EXISTENCIA[[#This Row],[EAN]])&gt;0,"SI","NO")</f>
        <v>SI</v>
      </c>
      <c r="I145" s="16" t="str">
        <f>IF(COUNTIF(SELF[EAN],EXISTENCIA[[#This Row],[EAN]])&gt;0,"SI","NO")</f>
        <v>NO</v>
      </c>
      <c r="J145" s="13" t="str">
        <f>IF(EXISTENCIA[[#This Row],[en_self]]="SI", VLOOKUP(EXISTENCIA[[#This Row],[EAN]],SELF[],3,FALSE), VLOOKUP(EXISTENCIA[[#This Row],[EAN]],ALMACEN[],3,FALSE))</f>
        <v>28-08-302</v>
      </c>
    </row>
    <row r="146" spans="1:10" ht="15.75">
      <c r="A146" s="12">
        <v>5036581058326</v>
      </c>
      <c r="B146" s="13" t="s">
        <v>154</v>
      </c>
      <c r="C146" s="14">
        <v>179</v>
      </c>
      <c r="D146" s="14" t="str">
        <f>IF(COUNTIF(SHOWROOM[EAN],EXISTENCIA[[#This Row],[EAN]])&gt;0,"SI","NO")</f>
        <v>NO</v>
      </c>
      <c r="E146" s="14" t="e">
        <f>VLOOKUP(EXISTENCIA[[#This Row],[EAN]],SHOWROOM[],3,FALSE)</f>
        <v>#N/A</v>
      </c>
      <c r="F146" s="14" t="e">
        <f>VLOOKUP(EXISTENCIA[[#This Row],[EAN]],SHOWROOM[],4,FALSE)</f>
        <v>#N/A</v>
      </c>
      <c r="G146" s="14" t="e">
        <f>VLOOKUP(EXISTENCIA[[#This Row],[EAN]],SHOWROOM[],5,FALSE)</f>
        <v>#N/A</v>
      </c>
      <c r="H146" s="15" t="str">
        <f>IF(COUNTIF(ALMACEN[EAN],EXISTENCIA[[#This Row],[EAN]])&gt;0,"SI","NO")</f>
        <v>NO</v>
      </c>
      <c r="I146" s="16" t="str">
        <f>IF(COUNTIF(SELF[EAN],EXISTENCIA[[#This Row],[EAN]])&gt;0,"SI","NO")</f>
        <v>SI</v>
      </c>
      <c r="J146" s="13" t="str">
        <f>IF(EXISTENCIA[[#This Row],[en_self]]="SI", VLOOKUP(EXISTENCIA[[#This Row],[EAN]],SELF[],3,FALSE), VLOOKUP(EXISTENCIA[[#This Row],[EAN]],ALMACEN[],3,FALSE))</f>
        <v>24-03-103</v>
      </c>
    </row>
    <row r="147" spans="1:10" ht="15.75">
      <c r="A147" s="12">
        <v>8435609351932</v>
      </c>
      <c r="B147" s="13" t="s">
        <v>155</v>
      </c>
      <c r="C147" s="14">
        <v>179</v>
      </c>
      <c r="D147" s="14" t="str">
        <f>IF(COUNTIF(SHOWROOM[EAN],EXISTENCIA[[#This Row],[EAN]])&gt;0,"SI","NO")</f>
        <v>SI</v>
      </c>
      <c r="E147" s="14" t="str">
        <f>VLOOKUP(EXISTENCIA[[#This Row],[EAN]],SHOWROOM[],3,FALSE)</f>
        <v>RACK 10</v>
      </c>
      <c r="F147" s="14" t="str">
        <f>VLOOKUP(EXISTENCIA[[#This Row],[EAN]],SHOWROOM[],4,FALSE)</f>
        <v>MODULO 1</v>
      </c>
      <c r="G147" s="14" t="str">
        <f>VLOOKUP(EXISTENCIA[[#This Row],[EAN]],SHOWROOM[],5,FALSE)</f>
        <v>FILA 2</v>
      </c>
      <c r="H147" s="15" t="str">
        <f>IF(COUNTIF(ALMACEN[EAN],EXISTENCIA[[#This Row],[EAN]])&gt;0,"SI","NO")</f>
        <v>SI</v>
      </c>
      <c r="I147" s="16" t="str">
        <f>IF(COUNTIF(SELF[EAN],EXISTENCIA[[#This Row],[EAN]])&gt;0,"SI","NO")</f>
        <v>NO</v>
      </c>
      <c r="J147" s="13" t="str">
        <f>IF(EXISTENCIA[[#This Row],[en_self]]="SI", VLOOKUP(EXISTENCIA[[#This Row],[EAN]],SELF[],3,FALSE), VLOOKUP(EXISTENCIA[[#This Row],[EAN]],ALMACEN[],3,FALSE))</f>
        <v>28-05-203</v>
      </c>
    </row>
    <row r="148" spans="1:10" ht="15.75">
      <c r="A148" s="12">
        <v>8435414118669</v>
      </c>
      <c r="B148" s="13" t="s">
        <v>156</v>
      </c>
      <c r="C148" s="14">
        <v>179</v>
      </c>
      <c r="D148" s="14" t="str">
        <f>IF(COUNTIF(SHOWROOM[EAN],EXISTENCIA[[#This Row],[EAN]])&gt;0,"SI","NO")</f>
        <v>SI</v>
      </c>
      <c r="E148" s="14" t="str">
        <f>VLOOKUP(EXISTENCIA[[#This Row],[EAN]],SHOWROOM[],3,FALSE)</f>
        <v>RACK 10</v>
      </c>
      <c r="F148" s="14" t="str">
        <f>VLOOKUP(EXISTENCIA[[#This Row],[EAN]],SHOWROOM[],4,FALSE)</f>
        <v>MODULO 1</v>
      </c>
      <c r="G148" s="14" t="str">
        <f>VLOOKUP(EXISTENCIA[[#This Row],[EAN]],SHOWROOM[],5,FALSE)</f>
        <v>FILA 2</v>
      </c>
      <c r="H148" s="15" t="str">
        <f>IF(COUNTIF(ALMACEN[EAN],EXISTENCIA[[#This Row],[EAN]])&gt;0,"SI","NO")</f>
        <v>NO</v>
      </c>
      <c r="I148" s="16" t="str">
        <f>IF(COUNTIF(SELF[EAN],EXISTENCIA[[#This Row],[EAN]])&gt;0,"SI","NO")</f>
        <v>SI</v>
      </c>
      <c r="J148" s="13" t="str">
        <f>IF(EXISTENCIA[[#This Row],[en_self]]="SI", VLOOKUP(EXISTENCIA[[#This Row],[EAN]],SELF[],3,FALSE), VLOOKUP(EXISTENCIA[[#This Row],[EAN]],ALMACEN[],3,FALSE))</f>
        <v>24-03-101</v>
      </c>
    </row>
    <row r="149" spans="1:10" ht="15.75">
      <c r="A149" s="12">
        <v>5036581058319</v>
      </c>
      <c r="B149" s="13" t="s">
        <v>157</v>
      </c>
      <c r="C149" s="14">
        <v>179</v>
      </c>
      <c r="D149" s="14" t="str">
        <f>IF(COUNTIF(SHOWROOM[EAN],EXISTENCIA[[#This Row],[EAN]])&gt;0,"SI","NO")</f>
        <v>SI</v>
      </c>
      <c r="E149" s="14" t="str">
        <f>VLOOKUP(EXISTENCIA[[#This Row],[EAN]],SHOWROOM[],3,FALSE)</f>
        <v>RACK 10</v>
      </c>
      <c r="F149" s="14" t="str">
        <f>VLOOKUP(EXISTENCIA[[#This Row],[EAN]],SHOWROOM[],4,FALSE)</f>
        <v>MODULO 1</v>
      </c>
      <c r="G149" s="14" t="str">
        <f>VLOOKUP(EXISTENCIA[[#This Row],[EAN]],SHOWROOM[],5,FALSE)</f>
        <v>FILA 1</v>
      </c>
      <c r="H149" s="15" t="str">
        <f>IF(COUNTIF(ALMACEN[EAN],EXISTENCIA[[#This Row],[EAN]])&gt;0,"SI","NO")</f>
        <v>NO</v>
      </c>
      <c r="I149" s="16" t="str">
        <f>IF(COUNTIF(SELF[EAN],EXISTENCIA[[#This Row],[EAN]])&gt;0,"SI","NO")</f>
        <v>SI</v>
      </c>
      <c r="J149" s="13" t="str">
        <f>IF(EXISTENCIA[[#This Row],[en_self]]="SI", VLOOKUP(EXISTENCIA[[#This Row],[EAN]],SELF[],3,FALSE), VLOOKUP(EXISTENCIA[[#This Row],[EAN]],ALMACEN[],3,FALSE))</f>
        <v>24-03-102</v>
      </c>
    </row>
    <row r="150" spans="1:10" ht="15.75">
      <c r="A150" s="12">
        <v>8435433560210</v>
      </c>
      <c r="B150" s="13" t="s">
        <v>158</v>
      </c>
      <c r="C150" s="14">
        <v>179</v>
      </c>
      <c r="D150" s="14" t="str">
        <f>IF(COUNTIF(SHOWROOM[EAN],EXISTENCIA[[#This Row],[EAN]])&gt;0,"SI","NO")</f>
        <v>SI</v>
      </c>
      <c r="E150" s="14" t="str">
        <f>VLOOKUP(EXISTENCIA[[#This Row],[EAN]],SHOWROOM[],3,FALSE)</f>
        <v>RACK 10</v>
      </c>
      <c r="F150" s="14" t="str">
        <f>VLOOKUP(EXISTENCIA[[#This Row],[EAN]],SHOWROOM[],4,FALSE)</f>
        <v>MODULO 2</v>
      </c>
      <c r="G150" s="14" t="str">
        <f>VLOOKUP(EXISTENCIA[[#This Row],[EAN]],SHOWROOM[],5,FALSE)</f>
        <v>FILA 1</v>
      </c>
      <c r="H150" s="15" t="str">
        <f>IF(COUNTIF(ALMACEN[EAN],EXISTENCIA[[#This Row],[EAN]])&gt;0,"SI","NO")</f>
        <v>SI</v>
      </c>
      <c r="I150" s="16" t="str">
        <f>IF(COUNTIF(SELF[EAN],EXISTENCIA[[#This Row],[EAN]])&gt;0,"SI","NO")</f>
        <v>NO</v>
      </c>
      <c r="J150" s="13" t="str">
        <f>IF(EXISTENCIA[[#This Row],[en_self]]="SI", VLOOKUP(EXISTENCIA[[#This Row],[EAN]],SELF[],3,FALSE), VLOOKUP(EXISTENCIA[[#This Row],[EAN]],ALMACEN[],3,FALSE))</f>
        <v>28-08-202</v>
      </c>
    </row>
    <row r="151" spans="1:10" ht="15.75">
      <c r="A151" s="12">
        <v>8435433538134</v>
      </c>
      <c r="B151" s="13" t="s">
        <v>159</v>
      </c>
      <c r="C151" s="14">
        <v>179</v>
      </c>
      <c r="D151" s="14" t="str">
        <f>IF(COUNTIF(SHOWROOM[EAN],EXISTENCIA[[#This Row],[EAN]])&gt;0,"SI","NO")</f>
        <v>SI</v>
      </c>
      <c r="E151" s="14" t="str">
        <f>VLOOKUP(EXISTENCIA[[#This Row],[EAN]],SHOWROOM[],3,FALSE)</f>
        <v>RACK 10</v>
      </c>
      <c r="F151" s="14" t="str">
        <f>VLOOKUP(EXISTENCIA[[#This Row],[EAN]],SHOWROOM[],4,FALSE)</f>
        <v>MODULO 1</v>
      </c>
      <c r="G151" s="14" t="str">
        <f>VLOOKUP(EXISTENCIA[[#This Row],[EAN]],SHOWROOM[],5,FALSE)</f>
        <v>FILA 2</v>
      </c>
      <c r="H151" s="15" t="str">
        <f>IF(COUNTIF(ALMACEN[EAN],EXISTENCIA[[#This Row],[EAN]])&gt;0,"SI","NO")</f>
        <v>SI</v>
      </c>
      <c r="I151" s="16" t="str">
        <f>IF(COUNTIF(SELF[EAN],EXISTENCIA[[#This Row],[EAN]])&gt;0,"SI","NO")</f>
        <v>NO</v>
      </c>
      <c r="J151" s="13" t="str">
        <f>IF(EXISTENCIA[[#This Row],[en_self]]="SI", VLOOKUP(EXISTENCIA[[#This Row],[EAN]],SELF[],3,FALSE), VLOOKUP(EXISTENCIA[[#This Row],[EAN]],ALMACEN[],3,FALSE))</f>
        <v>28-02-102</v>
      </c>
    </row>
    <row r="152" spans="1:10" ht="15.75">
      <c r="A152" s="12">
        <v>8429991787523</v>
      </c>
      <c r="B152" s="13" t="s">
        <v>160</v>
      </c>
      <c r="C152" s="14">
        <v>179</v>
      </c>
      <c r="D152" s="14" t="str">
        <f>IF(COUNTIF(SHOWROOM[EAN],EXISTENCIA[[#This Row],[EAN]])&gt;0,"SI","NO")</f>
        <v>NO</v>
      </c>
      <c r="E152" s="14" t="e">
        <f>VLOOKUP(EXISTENCIA[[#This Row],[EAN]],SHOWROOM[],3,FALSE)</f>
        <v>#N/A</v>
      </c>
      <c r="F152" s="14" t="e">
        <f>VLOOKUP(EXISTENCIA[[#This Row],[EAN]],SHOWROOM[],4,FALSE)</f>
        <v>#N/A</v>
      </c>
      <c r="G152" s="14" t="e">
        <f>VLOOKUP(EXISTENCIA[[#This Row],[EAN]],SHOWROOM[],5,FALSE)</f>
        <v>#N/A</v>
      </c>
      <c r="H152" s="15" t="str">
        <f>IF(COUNTIF(ALMACEN[EAN],EXISTENCIA[[#This Row],[EAN]])&gt;0,"SI","NO")</f>
        <v>NO</v>
      </c>
      <c r="I152" s="16" t="str">
        <f>IF(COUNTIF(SELF[EAN],EXISTENCIA[[#This Row],[EAN]])&gt;0,"SI","NO")</f>
        <v>NO</v>
      </c>
      <c r="J152" s="13" t="e">
        <f>IF(EXISTENCIA[[#This Row],[en_self]]="SI", VLOOKUP(EXISTENCIA[[#This Row],[EAN]],SELF[],3,FALSE), VLOOKUP(EXISTENCIA[[#This Row],[EAN]],ALMACEN[],3,FALSE))</f>
        <v>#N/A</v>
      </c>
    </row>
    <row r="153" spans="1:10" ht="15.75">
      <c r="A153" s="12">
        <v>8435433560159</v>
      </c>
      <c r="B153" s="13" t="s">
        <v>161</v>
      </c>
      <c r="C153" s="14">
        <v>179</v>
      </c>
      <c r="D153" s="14" t="str">
        <f>IF(COUNTIF(SHOWROOM[EAN],EXISTENCIA[[#This Row],[EAN]])&gt;0,"SI","NO")</f>
        <v>SI</v>
      </c>
      <c r="E153" s="14" t="str">
        <f>VLOOKUP(EXISTENCIA[[#This Row],[EAN]],SHOWROOM[],3,FALSE)</f>
        <v>RACK 10</v>
      </c>
      <c r="F153" s="14" t="str">
        <f>VLOOKUP(EXISTENCIA[[#This Row],[EAN]],SHOWROOM[],4,FALSE)</f>
        <v>MODULO 2</v>
      </c>
      <c r="G153" s="14" t="str">
        <f>VLOOKUP(EXISTENCIA[[#This Row],[EAN]],SHOWROOM[],5,FALSE)</f>
        <v>FILA 1</v>
      </c>
      <c r="H153" s="15" t="str">
        <f>IF(COUNTIF(ALMACEN[EAN],EXISTENCIA[[#This Row],[EAN]])&gt;0,"SI","NO")</f>
        <v>SI</v>
      </c>
      <c r="I153" s="16" t="str">
        <f>IF(COUNTIF(SELF[EAN],EXISTENCIA[[#This Row],[EAN]])&gt;0,"SI","NO")</f>
        <v>NO</v>
      </c>
      <c r="J153" s="13" t="str">
        <f>IF(EXISTENCIA[[#This Row],[en_self]]="SI", VLOOKUP(EXISTENCIA[[#This Row],[EAN]],SELF[],3,FALSE), VLOOKUP(EXISTENCIA[[#This Row],[EAN]],ALMACEN[],3,FALSE))</f>
        <v>28-08-303</v>
      </c>
    </row>
    <row r="154" spans="1:10" ht="15.75">
      <c r="A154" s="12">
        <v>5059340720982</v>
      </c>
      <c r="B154" s="13" t="s">
        <v>162</v>
      </c>
      <c r="C154" s="14">
        <v>179</v>
      </c>
      <c r="D154" s="14" t="str">
        <f>IF(COUNTIF(SHOWROOM[EAN],EXISTENCIA[[#This Row],[EAN]])&gt;0,"SI","NO")</f>
        <v>SI</v>
      </c>
      <c r="E154" s="14" t="str">
        <f>VLOOKUP(EXISTENCIA[[#This Row],[EAN]],SHOWROOM[],3,FALSE)</f>
        <v>RACK 10</v>
      </c>
      <c r="F154" s="14" t="str">
        <f>VLOOKUP(EXISTENCIA[[#This Row],[EAN]],SHOWROOM[],4,FALSE)</f>
        <v>MODULO 1</v>
      </c>
      <c r="G154" s="14" t="str">
        <f>VLOOKUP(EXISTENCIA[[#This Row],[EAN]],SHOWROOM[],5,FALSE)</f>
        <v>FILA 1</v>
      </c>
      <c r="H154" s="15" t="str">
        <f>IF(COUNTIF(ALMACEN[EAN],EXISTENCIA[[#This Row],[EAN]])&gt;0,"SI","NO")</f>
        <v>NO</v>
      </c>
      <c r="I154" s="16" t="str">
        <f>IF(COUNTIF(SELF[EAN],EXISTENCIA[[#This Row],[EAN]])&gt;0,"SI","NO")</f>
        <v>SI</v>
      </c>
      <c r="J154" s="13" t="str">
        <f>IF(EXISTENCIA[[#This Row],[en_self]]="SI", VLOOKUP(EXISTENCIA[[#This Row],[EAN]],SELF[],3,FALSE), VLOOKUP(EXISTENCIA[[#This Row],[EAN]],ALMACEN[],3,FALSE))</f>
        <v>24-04-101</v>
      </c>
    </row>
    <row r="155" spans="1:10" ht="15.75">
      <c r="A155" s="12">
        <v>5059340721033</v>
      </c>
      <c r="B155" s="13" t="s">
        <v>163</v>
      </c>
      <c r="C155" s="14">
        <v>179</v>
      </c>
      <c r="D155" s="14" t="str">
        <f>IF(COUNTIF(SHOWROOM[EAN],EXISTENCIA[[#This Row],[EAN]])&gt;0,"SI","NO")</f>
        <v>SI</v>
      </c>
      <c r="E155" s="14" t="str">
        <f>VLOOKUP(EXISTENCIA[[#This Row],[EAN]],SHOWROOM[],3,FALSE)</f>
        <v>RACK 10</v>
      </c>
      <c r="F155" s="14" t="str">
        <f>VLOOKUP(EXISTENCIA[[#This Row],[EAN]],SHOWROOM[],4,FALSE)</f>
        <v>MODULO 1</v>
      </c>
      <c r="G155" s="14" t="str">
        <f>VLOOKUP(EXISTENCIA[[#This Row],[EAN]],SHOWROOM[],5,FALSE)</f>
        <v>FILA 3</v>
      </c>
      <c r="H155" s="15" t="str">
        <f>IF(COUNTIF(ALMACEN[EAN],EXISTENCIA[[#This Row],[EAN]])&gt;0,"SI","NO")</f>
        <v>SI</v>
      </c>
      <c r="I155" s="16" t="str">
        <f>IF(COUNTIF(SELF[EAN],EXISTENCIA[[#This Row],[EAN]])&gt;0,"SI","NO")</f>
        <v>NO</v>
      </c>
      <c r="J155" s="13" t="str">
        <f>IF(EXISTENCIA[[#This Row],[en_self]]="SI", VLOOKUP(EXISTENCIA[[#This Row],[EAN]],SELF[],3,FALSE), VLOOKUP(EXISTENCIA[[#This Row],[EAN]],ALMACEN[],3,FALSE))</f>
        <v>28-08-201</v>
      </c>
    </row>
    <row r="156" spans="1:10" ht="15.75">
      <c r="A156" s="12">
        <v>8435433538103</v>
      </c>
      <c r="B156" s="13" t="s">
        <v>164</v>
      </c>
      <c r="C156" s="14">
        <v>179</v>
      </c>
      <c r="D156" s="14" t="str">
        <f>IF(COUNTIF(SHOWROOM[EAN],EXISTENCIA[[#This Row],[EAN]])&gt;0,"SI","NO")</f>
        <v>SI</v>
      </c>
      <c r="E156" s="14" t="str">
        <f>VLOOKUP(EXISTENCIA[[#This Row],[EAN]],SHOWROOM[],3,FALSE)</f>
        <v>RACK 10</v>
      </c>
      <c r="F156" s="14" t="str">
        <f>VLOOKUP(EXISTENCIA[[#This Row],[EAN]],SHOWROOM[],4,FALSE)</f>
        <v>MODULO 2</v>
      </c>
      <c r="G156" s="14" t="str">
        <f>VLOOKUP(EXISTENCIA[[#This Row],[EAN]],SHOWROOM[],5,FALSE)</f>
        <v>FILA 2</v>
      </c>
      <c r="H156" s="15" t="str">
        <f>IF(COUNTIF(ALMACEN[EAN],EXISTENCIA[[#This Row],[EAN]])&gt;0,"SI","NO")</f>
        <v>SI</v>
      </c>
      <c r="I156" s="16" t="str">
        <f>IF(COUNTIF(SELF[EAN],EXISTENCIA[[#This Row],[EAN]])&gt;0,"SI","NO")</f>
        <v>NO</v>
      </c>
      <c r="J156" s="13" t="str">
        <f>IF(EXISTENCIA[[#This Row],[en_self]]="SI", VLOOKUP(EXISTENCIA[[#This Row],[EAN]],SELF[],3,FALSE), VLOOKUP(EXISTENCIA[[#This Row],[EAN]],ALMACEN[],3,FALSE))</f>
        <v>28-08-102</v>
      </c>
    </row>
    <row r="157" spans="1:10" ht="15.75">
      <c r="A157" s="12">
        <v>8429991787554</v>
      </c>
      <c r="B157" s="13" t="s">
        <v>165</v>
      </c>
      <c r="C157" s="14">
        <v>179</v>
      </c>
      <c r="D157" s="14" t="str">
        <f>IF(COUNTIF(SHOWROOM[EAN],EXISTENCIA[[#This Row],[EAN]])&gt;0,"SI","NO")</f>
        <v>NO</v>
      </c>
      <c r="E157" s="14" t="e">
        <f>VLOOKUP(EXISTENCIA[[#This Row],[EAN]],SHOWROOM[],3,FALSE)</f>
        <v>#N/A</v>
      </c>
      <c r="F157" s="14" t="e">
        <f>VLOOKUP(EXISTENCIA[[#This Row],[EAN]],SHOWROOM[],4,FALSE)</f>
        <v>#N/A</v>
      </c>
      <c r="G157" s="14" t="e">
        <f>VLOOKUP(EXISTENCIA[[#This Row],[EAN]],SHOWROOM[],5,FALSE)</f>
        <v>#N/A</v>
      </c>
      <c r="H157" s="15" t="str">
        <f>IF(COUNTIF(ALMACEN[EAN],EXISTENCIA[[#This Row],[EAN]])&gt;0,"SI","NO")</f>
        <v>NO</v>
      </c>
      <c r="I157" s="16" t="str">
        <f>IF(COUNTIF(SELF[EAN],EXISTENCIA[[#This Row],[EAN]])&gt;0,"SI","NO")</f>
        <v>NO</v>
      </c>
      <c r="J157" s="13" t="e">
        <f>IF(EXISTENCIA[[#This Row],[en_self]]="SI", VLOOKUP(EXISTENCIA[[#This Row],[EAN]],SELF[],3,FALSE), VLOOKUP(EXISTENCIA[[#This Row],[EAN]],ALMACEN[],3,FALSE))</f>
        <v>#N/A</v>
      </c>
    </row>
    <row r="158" spans="1:10" ht="15.75">
      <c r="A158" s="12">
        <v>5059340720975</v>
      </c>
      <c r="B158" s="13" t="s">
        <v>166</v>
      </c>
      <c r="C158" s="14">
        <v>179</v>
      </c>
      <c r="D158" s="14" t="str">
        <f>IF(COUNTIF(SHOWROOM[EAN],EXISTENCIA[[#This Row],[EAN]])&gt;0,"SI","NO")</f>
        <v>NO</v>
      </c>
      <c r="E158" s="14" t="e">
        <f>VLOOKUP(EXISTENCIA[[#This Row],[EAN]],SHOWROOM[],3,FALSE)</f>
        <v>#N/A</v>
      </c>
      <c r="F158" s="14" t="e">
        <f>VLOOKUP(EXISTENCIA[[#This Row],[EAN]],SHOWROOM[],4,FALSE)</f>
        <v>#N/A</v>
      </c>
      <c r="G158" s="14" t="e">
        <f>VLOOKUP(EXISTENCIA[[#This Row],[EAN]],SHOWROOM[],5,FALSE)</f>
        <v>#N/A</v>
      </c>
      <c r="H158" s="15" t="str">
        <f>IF(COUNTIF(ALMACEN[EAN],EXISTENCIA[[#This Row],[EAN]])&gt;0,"SI","NO")</f>
        <v>NO</v>
      </c>
      <c r="I158" s="16" t="str">
        <f>IF(COUNTIF(SELF[EAN],EXISTENCIA[[#This Row],[EAN]])&gt;0,"SI","NO")</f>
        <v>SI</v>
      </c>
      <c r="J158" s="13" t="str">
        <f>IF(EXISTENCIA[[#This Row],[en_self]]="SI", VLOOKUP(EXISTENCIA[[#This Row],[EAN]],SELF[],3,FALSE), VLOOKUP(EXISTENCIA[[#This Row],[EAN]],ALMACEN[],3,FALSE))</f>
        <v>24-04-102</v>
      </c>
    </row>
    <row r="159" spans="1:10" ht="15.75">
      <c r="A159" s="22">
        <v>5063022645289</v>
      </c>
      <c r="B159" s="23" t="s">
        <v>167</v>
      </c>
      <c r="C159" s="14">
        <v>179</v>
      </c>
      <c r="D159" s="14" t="str">
        <f>IF(COUNTIF(SHOWROOM[EAN],EXISTENCIA[[#This Row],[EAN]])&gt;0,"SI","NO")</f>
        <v>SI</v>
      </c>
      <c r="E159" s="14" t="str">
        <f>VLOOKUP(EXISTENCIA[[#This Row],[EAN]],SHOWROOM[],3,FALSE)</f>
        <v>RACK 11</v>
      </c>
      <c r="F159" s="14" t="str">
        <f>VLOOKUP(EXISTENCIA[[#This Row],[EAN]],SHOWROOM[],4,FALSE)</f>
        <v>MODULO 1</v>
      </c>
      <c r="G159" s="14" t="str">
        <f>VLOOKUP(EXISTENCIA[[#This Row],[EAN]],SHOWROOM[],5,FALSE)</f>
        <v>FILA 1</v>
      </c>
      <c r="H159" s="15" t="str">
        <f>IF(COUNTIF(ALMACEN[EAN],EXISTENCIA[[#This Row],[EAN]])&gt;0,"SI","NO")</f>
        <v>NO</v>
      </c>
      <c r="I159" s="16" t="str">
        <f>IF(COUNTIF(SELF[EAN],EXISTENCIA[[#This Row],[EAN]])&gt;0,"SI","NO")</f>
        <v>SI</v>
      </c>
      <c r="J159" s="13" t="str">
        <f>IF(EXISTENCIA[[#This Row],[en_self]]="SI", VLOOKUP(EXISTENCIA[[#This Row],[EAN]],SELF[],3,FALSE), VLOOKUP(EXISTENCIA[[#This Row],[EAN]],ALMACEN[],3,FALSE))</f>
        <v>24-01-102</v>
      </c>
    </row>
    <row r="160" spans="1:10" ht="15.75">
      <c r="A160" s="20">
        <v>5059340459912</v>
      </c>
      <c r="B160" s="21" t="s">
        <v>168</v>
      </c>
      <c r="C160" s="14">
        <v>179</v>
      </c>
      <c r="D160" s="14" t="str">
        <f>IF(COUNTIF(SHOWROOM[EAN],EXISTENCIA[[#This Row],[EAN]])&gt;0,"SI","NO")</f>
        <v>SI</v>
      </c>
      <c r="E160" s="14" t="str">
        <f>VLOOKUP(EXISTENCIA[[#This Row],[EAN]],SHOWROOM[],3,FALSE)</f>
        <v>RACK 12</v>
      </c>
      <c r="F160" s="14" t="str">
        <f>VLOOKUP(EXISTENCIA[[#This Row],[EAN]],SHOWROOM[],4,FALSE)</f>
        <v>MODULO 2</v>
      </c>
      <c r="G160" s="14" t="str">
        <f>VLOOKUP(EXISTENCIA[[#This Row],[EAN]],SHOWROOM[],5,FALSE)</f>
        <v>FILA 3</v>
      </c>
      <c r="H160" s="15" t="str">
        <f>IF(COUNTIF(ALMACEN[EAN],EXISTENCIA[[#This Row],[EAN]])&gt;0,"SI","NO")</f>
        <v>SI</v>
      </c>
      <c r="I160" s="16" t="str">
        <f>IF(COUNTIF(SELF[EAN],EXISTENCIA[[#This Row],[EAN]])&gt;0,"SI","NO")</f>
        <v>NO</v>
      </c>
      <c r="J160" s="13" t="str">
        <f>IF(EXISTENCIA[[#This Row],[en_self]]="SI", VLOOKUP(EXISTENCIA[[#This Row],[EAN]],SELF[],3,FALSE), VLOOKUP(EXISTENCIA[[#This Row],[EAN]],ALMACEN[],3,FALSE))</f>
        <v>28-05-202</v>
      </c>
    </row>
    <row r="161" spans="1:10" ht="15.75">
      <c r="A161" s="20">
        <v>3663602678298</v>
      </c>
      <c r="B161" s="21" t="s">
        <v>169</v>
      </c>
      <c r="C161" s="14">
        <v>179</v>
      </c>
      <c r="D161" s="14" t="str">
        <f>IF(COUNTIF(SHOWROOM[EAN],EXISTENCIA[[#This Row],[EAN]])&gt;0,"SI","NO")</f>
        <v>SI</v>
      </c>
      <c r="E161" s="14" t="str">
        <f>VLOOKUP(EXISTENCIA[[#This Row],[EAN]],SHOWROOM[],3,FALSE)</f>
        <v>RACK 12</v>
      </c>
      <c r="F161" s="14" t="str">
        <f>VLOOKUP(EXISTENCIA[[#This Row],[EAN]],SHOWROOM[],4,FALSE)</f>
        <v>MODULO 2</v>
      </c>
      <c r="G161" s="14" t="str">
        <f>VLOOKUP(EXISTENCIA[[#This Row],[EAN]],SHOWROOM[],5,FALSE)</f>
        <v>FILA 2</v>
      </c>
      <c r="H161" s="15" t="str">
        <f>IF(COUNTIF(ALMACEN[EAN],EXISTENCIA[[#This Row],[EAN]])&gt;0,"SI","NO")</f>
        <v>SI</v>
      </c>
      <c r="I161" s="16" t="str">
        <f>IF(COUNTIF(SELF[EAN],EXISTENCIA[[#This Row],[EAN]])&gt;0,"SI","NO")</f>
        <v>NO</v>
      </c>
      <c r="J161" s="13" t="str">
        <f>IF(EXISTENCIA[[#This Row],[en_self]]="SI", VLOOKUP(EXISTENCIA[[#This Row],[EAN]],SELF[],3,FALSE), VLOOKUP(EXISTENCIA[[#This Row],[EAN]],ALMACEN[],3,FALSE))</f>
        <v>28-05-303</v>
      </c>
    </row>
    <row r="162" spans="1:10" ht="15.75">
      <c r="A162" s="22">
        <v>8429178156050</v>
      </c>
      <c r="B162" s="23" t="s">
        <v>170</v>
      </c>
      <c r="C162" s="14">
        <v>179</v>
      </c>
      <c r="D162" s="14" t="str">
        <f>IF(COUNTIF(SHOWROOM[EAN],EXISTENCIA[[#This Row],[EAN]])&gt;0,"SI","NO")</f>
        <v>SI</v>
      </c>
      <c r="E162" s="14" t="str">
        <f>VLOOKUP(EXISTENCIA[[#This Row],[EAN]],SHOWROOM[],3,FALSE)</f>
        <v>RACK 13</v>
      </c>
      <c r="F162" s="14" t="str">
        <f>VLOOKUP(EXISTENCIA[[#This Row],[EAN]],SHOWROOM[],4,FALSE)</f>
        <v>MODULO 2</v>
      </c>
      <c r="G162" s="14" t="str">
        <f>VLOOKUP(EXISTENCIA[[#This Row],[EAN]],SHOWROOM[],5,FALSE)</f>
        <v>FILA 2</v>
      </c>
      <c r="H162" s="15" t="str">
        <f>IF(COUNTIF(ALMACEN[EAN],EXISTENCIA[[#This Row],[EAN]])&gt;0,"SI","NO")</f>
        <v>NO</v>
      </c>
      <c r="I162" s="16" t="str">
        <f>IF(COUNTIF(SELF[EAN],EXISTENCIA[[#This Row],[EAN]])&gt;0,"SI","NO")</f>
        <v>SI</v>
      </c>
      <c r="J162" s="13" t="str">
        <f>IF(EXISTENCIA[[#This Row],[en_self]]="SI", VLOOKUP(EXISTENCIA[[#This Row],[EAN]],SELF[],3,FALSE), VLOOKUP(EXISTENCIA[[#This Row],[EAN]],ALMACEN[],3,FALSE))</f>
        <v>24-13-103</v>
      </c>
    </row>
    <row r="163" spans="1:10" ht="15.75">
      <c r="A163" s="22">
        <v>8435609378458</v>
      </c>
      <c r="B163" s="23" t="s">
        <v>171</v>
      </c>
      <c r="C163" s="14">
        <v>179</v>
      </c>
      <c r="D163" s="14" t="str">
        <f>IF(COUNTIF(SHOWROOM[EAN],EXISTENCIA[[#This Row],[EAN]])&gt;0,"SI","NO")</f>
        <v>SI</v>
      </c>
      <c r="E163" s="14" t="str">
        <f>VLOOKUP(EXISTENCIA[[#This Row],[EAN]],SHOWROOM[],3,FALSE)</f>
        <v>RACK 13</v>
      </c>
      <c r="F163" s="14" t="str">
        <f>VLOOKUP(EXISTENCIA[[#This Row],[EAN]],SHOWROOM[],4,FALSE)</f>
        <v>MODULO 2</v>
      </c>
      <c r="G163" s="14" t="str">
        <f>VLOOKUP(EXISTENCIA[[#This Row],[EAN]],SHOWROOM[],5,FALSE)</f>
        <v>FILA 2</v>
      </c>
      <c r="H163" s="15" t="str">
        <f>IF(COUNTIF(ALMACEN[EAN],EXISTENCIA[[#This Row],[EAN]])&gt;0,"SI","NO")</f>
        <v>NO</v>
      </c>
      <c r="I163" s="16" t="str">
        <f>IF(COUNTIF(SELF[EAN],EXISTENCIA[[#This Row],[EAN]])&gt;0,"SI","NO")</f>
        <v>SI</v>
      </c>
      <c r="J163" s="13" t="str">
        <f>IF(EXISTENCIA[[#This Row],[en_self]]="SI", VLOOKUP(EXISTENCIA[[#This Row],[EAN]],SELF[],3,FALSE), VLOOKUP(EXISTENCIA[[#This Row],[EAN]],ALMACEN[],3,FALSE))</f>
        <v>24-12-103</v>
      </c>
    </row>
    <row r="164" spans="1:10" ht="15.75">
      <c r="A164" s="22">
        <v>8432712278026</v>
      </c>
      <c r="B164" s="23" t="s">
        <v>172</v>
      </c>
      <c r="C164" s="14">
        <v>179</v>
      </c>
      <c r="D164" s="14" t="str">
        <f>IF(COUNTIF(SHOWROOM[EAN],EXISTENCIA[[#This Row],[EAN]])&gt;0,"SI","NO")</f>
        <v>SI</v>
      </c>
      <c r="E164" s="14" t="str">
        <f>VLOOKUP(EXISTENCIA[[#This Row],[EAN]],SHOWROOM[],3,FALSE)</f>
        <v>RACK 13</v>
      </c>
      <c r="F164" s="14" t="str">
        <f>VLOOKUP(EXISTENCIA[[#This Row],[EAN]],SHOWROOM[],4,FALSE)</f>
        <v>MODULO 1</v>
      </c>
      <c r="G164" s="14" t="str">
        <f>VLOOKUP(EXISTENCIA[[#This Row],[EAN]],SHOWROOM[],5,FALSE)</f>
        <v>FILA 1</v>
      </c>
      <c r="H164" s="15" t="str">
        <f>IF(COUNTIF(ALMACEN[EAN],EXISTENCIA[[#This Row],[EAN]])&gt;0,"SI","NO")</f>
        <v>NO</v>
      </c>
      <c r="I164" s="16" t="str">
        <f>IF(COUNTIF(SELF[EAN],EXISTENCIA[[#This Row],[EAN]])&gt;0,"SI","NO")</f>
        <v>SI</v>
      </c>
      <c r="J164" s="13" t="str">
        <f>IF(EXISTENCIA[[#This Row],[en_self]]="SI", VLOOKUP(EXISTENCIA[[#This Row],[EAN]],SELF[],3,FALSE), VLOOKUP(EXISTENCIA[[#This Row],[EAN]],ALMACEN[],3,FALSE))</f>
        <v>24-11-101</v>
      </c>
    </row>
    <row r="165" spans="1:10" ht="15.75">
      <c r="A165" s="12">
        <v>3663602678366</v>
      </c>
      <c r="B165" s="13" t="s">
        <v>173</v>
      </c>
      <c r="C165" s="14"/>
      <c r="D165" s="14" t="str">
        <f>IF(COUNTIF(SHOWROOM[EAN],EXISTENCIA[[#This Row],[EAN]])&gt;0,"SI","NO")</f>
        <v>SI</v>
      </c>
      <c r="E165" s="14" t="str">
        <f>VLOOKUP(EXISTENCIA[[#This Row],[EAN]],SHOWROOM[],3,FALSE)</f>
        <v>RACK 12</v>
      </c>
      <c r="F165" s="14" t="str">
        <f>VLOOKUP(EXISTENCIA[[#This Row],[EAN]],SHOWROOM[],4,FALSE)</f>
        <v>MODULO 2</v>
      </c>
      <c r="G165" s="14" t="str">
        <f>VLOOKUP(EXISTENCIA[[#This Row],[EAN]],SHOWROOM[],5,FALSE)</f>
        <v>FILA 3</v>
      </c>
      <c r="H165" s="15" t="str">
        <f>IF(COUNTIF(ALMACEN[EAN],EXISTENCIA[[#This Row],[EAN]])&gt;0,"SI","NO")</f>
        <v>NO</v>
      </c>
      <c r="I165" s="16" t="str">
        <f>IF(COUNTIF(SELF[EAN],EXISTENCIA[[#This Row],[EAN]])&gt;0,"SI","NO")</f>
        <v>SI</v>
      </c>
      <c r="J165" s="13" t="str">
        <f>IF(EXISTENCIA[[#This Row],[en_self]]="SI", VLOOKUP(EXISTENCIA[[#This Row],[EAN]],SELF[],3,FALSE), VLOOKUP(EXISTENCIA[[#This Row],[EAN]],ALMACEN[],3,FALSE))</f>
        <v>24-02-102</v>
      </c>
    </row>
    <row r="166" spans="1:10" ht="15.75">
      <c r="A166" s="12">
        <v>5059340870663</v>
      </c>
      <c r="B166" s="13" t="s">
        <v>174</v>
      </c>
      <c r="C166" s="14"/>
      <c r="D166" s="14" t="str">
        <f>IF(COUNTIF(SHOWROOM[EAN],EXISTENCIA[[#This Row],[EAN]])&gt;0,"SI","NO")</f>
        <v>SI</v>
      </c>
      <c r="E166" s="14" t="str">
        <f>VLOOKUP(EXISTENCIA[[#This Row],[EAN]],SHOWROOM[],3,FALSE)</f>
        <v>RACK 12</v>
      </c>
      <c r="F166" s="14" t="str">
        <f>VLOOKUP(EXISTENCIA[[#This Row],[EAN]],SHOWROOM[],4,FALSE)</f>
        <v>MODULO 2</v>
      </c>
      <c r="G166" s="14" t="str">
        <f>VLOOKUP(EXISTENCIA[[#This Row],[EAN]],SHOWROOM[],5,FALSE)</f>
        <v>FILA 2</v>
      </c>
      <c r="H166" s="15" t="str">
        <f>IF(COUNTIF(ALMACEN[EAN],EXISTENCIA[[#This Row],[EAN]])&gt;0,"SI","NO")</f>
        <v>NO</v>
      </c>
      <c r="I166" s="16" t="str">
        <f>IF(COUNTIF(SELF[EAN],EXISTENCIA[[#This Row],[EAN]])&gt;0,"SI","NO")</f>
        <v>SI</v>
      </c>
      <c r="J166" s="13" t="str">
        <f>IF(EXISTENCIA[[#This Row],[en_self]]="SI", VLOOKUP(EXISTENCIA[[#This Row],[EAN]],SELF[],3,FALSE), VLOOKUP(EXISTENCIA[[#This Row],[EAN]],ALMACEN[],3,FALSE))</f>
        <v>24-02-101</v>
      </c>
    </row>
    <row r="167" spans="1:10" ht="15.75">
      <c r="A167" s="12">
        <v>8435609373682</v>
      </c>
      <c r="B167" s="13" t="s">
        <v>175</v>
      </c>
      <c r="C167" s="14"/>
      <c r="D167" s="14" t="str">
        <f>IF(COUNTIF(SHOWROOM[EAN],EXISTENCIA[[#This Row],[EAN]])&gt;0,"SI","NO")</f>
        <v>SI</v>
      </c>
      <c r="E167" s="14" t="str">
        <f>VLOOKUP(EXISTENCIA[[#This Row],[EAN]],SHOWROOM[],3,FALSE)</f>
        <v>RACK 13</v>
      </c>
      <c r="F167" s="14" t="str">
        <f>VLOOKUP(EXISTENCIA[[#This Row],[EAN]],SHOWROOM[],4,FALSE)</f>
        <v>MODULO 2</v>
      </c>
      <c r="G167" s="14" t="str">
        <f>VLOOKUP(EXISTENCIA[[#This Row],[EAN]],SHOWROOM[],5,FALSE)</f>
        <v>FILA 1</v>
      </c>
      <c r="H167" s="15" t="str">
        <f>IF(COUNTIF(ALMACEN[EAN],EXISTENCIA[[#This Row],[EAN]])&gt;0,"SI","NO")</f>
        <v>SI</v>
      </c>
      <c r="I167" s="16" t="str">
        <f>IF(COUNTIF(SELF[EAN],EXISTENCIA[[#This Row],[EAN]])&gt;0,"SI","NO")</f>
        <v>NO</v>
      </c>
      <c r="J167" s="13" t="str">
        <f>IF(EXISTENCIA[[#This Row],[en_self]]="SI", VLOOKUP(EXISTENCIA[[#This Row],[EAN]],SELF[],3,FALSE), VLOOKUP(EXISTENCIA[[#This Row],[EAN]],ALMACEN[],3,FALSE))</f>
        <v>28-06-202</v>
      </c>
    </row>
    <row r="168" spans="1:10" ht="15.75">
      <c r="A168" s="12">
        <v>8429991798864</v>
      </c>
      <c r="B168" s="13" t="s">
        <v>176</v>
      </c>
      <c r="C168" s="14"/>
      <c r="D168" s="14" t="str">
        <f>IF(COUNTIF(SHOWROOM[EAN],EXISTENCIA[[#This Row],[EAN]])&gt;0,"SI","NO")</f>
        <v>SI</v>
      </c>
      <c r="E168" s="14" t="str">
        <f>VLOOKUP(EXISTENCIA[[#This Row],[EAN]],SHOWROOM[],3,FALSE)</f>
        <v>RACK 11</v>
      </c>
      <c r="F168" s="14" t="str">
        <f>VLOOKUP(EXISTENCIA[[#This Row],[EAN]],SHOWROOM[],4,FALSE)</f>
        <v>MODULO 1</v>
      </c>
      <c r="G168" s="14" t="str">
        <f>VLOOKUP(EXISTENCIA[[#This Row],[EAN]],SHOWROOM[],5,FALSE)</f>
        <v>FILA 1</v>
      </c>
      <c r="H168" s="15" t="str">
        <f>IF(COUNTIF(ALMACEN[EAN],EXISTENCIA[[#This Row],[EAN]])&gt;0,"SI","NO")</f>
        <v>SI</v>
      </c>
      <c r="I168" s="16" t="str">
        <f>IF(COUNTIF(SELF[EAN],EXISTENCIA[[#This Row],[EAN]])&gt;0,"SI","NO")</f>
        <v>NO</v>
      </c>
      <c r="J168" s="13" t="str">
        <f>IF(EXISTENCIA[[#This Row],[en_self]]="SI", VLOOKUP(EXISTENCIA[[#This Row],[EAN]],SELF[],3,FALSE), VLOOKUP(EXISTENCIA[[#This Row],[EAN]],ALMACEN[],3,FALSE))</f>
        <v>28-04-401</v>
      </c>
    </row>
    <row r="169" spans="1:10" ht="15.75">
      <c r="A169" s="12">
        <v>8429991798901</v>
      </c>
      <c r="B169" s="13" t="s">
        <v>177</v>
      </c>
      <c r="C169" s="14"/>
      <c r="D169" s="14" t="str">
        <f>IF(COUNTIF(SHOWROOM[EAN],EXISTENCIA[[#This Row],[EAN]])&gt;0,"SI","NO")</f>
        <v>SI</v>
      </c>
      <c r="E169" s="14" t="str">
        <f>VLOOKUP(EXISTENCIA[[#This Row],[EAN]],SHOWROOM[],3,FALSE)</f>
        <v>RACK 11</v>
      </c>
      <c r="F169" s="14" t="str">
        <f>VLOOKUP(EXISTENCIA[[#This Row],[EAN]],SHOWROOM[],4,FALSE)</f>
        <v>MODULO 1</v>
      </c>
      <c r="G169" s="14" t="str">
        <f>VLOOKUP(EXISTENCIA[[#This Row],[EAN]],SHOWROOM[],5,FALSE)</f>
        <v>FILA 4</v>
      </c>
      <c r="H169" s="15" t="str">
        <f>IF(COUNTIF(ALMACEN[EAN],EXISTENCIA[[#This Row],[EAN]])&gt;0,"SI","NO")</f>
        <v>SI</v>
      </c>
      <c r="I169" s="16" t="str">
        <f>IF(COUNTIF(SELF[EAN],EXISTENCIA[[#This Row],[EAN]])&gt;0,"SI","NO")</f>
        <v>NO</v>
      </c>
      <c r="J169" s="13" t="str">
        <f>IF(EXISTENCIA[[#This Row],[en_self]]="SI", VLOOKUP(EXISTENCIA[[#This Row],[EAN]],SELF[],3,FALSE), VLOOKUP(EXISTENCIA[[#This Row],[EAN]],ALMACEN[],3,FALSE))</f>
        <v>28-04-402</v>
      </c>
    </row>
    <row r="170" spans="1:10" ht="15.75">
      <c r="A170" s="12">
        <v>8429991798888</v>
      </c>
      <c r="B170" s="13" t="s">
        <v>178</v>
      </c>
      <c r="C170" s="14"/>
      <c r="D170" s="14" t="str">
        <f>IF(COUNTIF(SHOWROOM[EAN],EXISTENCIA[[#This Row],[EAN]])&gt;0,"SI","NO")</f>
        <v>SI</v>
      </c>
      <c r="E170" s="14" t="str">
        <f>VLOOKUP(EXISTENCIA[[#This Row],[EAN]],SHOWROOM[],3,FALSE)</f>
        <v>RACK 11</v>
      </c>
      <c r="F170" s="14" t="str">
        <f>VLOOKUP(EXISTENCIA[[#This Row],[EAN]],SHOWROOM[],4,FALSE)</f>
        <v>MODULO 1</v>
      </c>
      <c r="G170" s="14" t="str">
        <f>VLOOKUP(EXISTENCIA[[#This Row],[EAN]],SHOWROOM[],5,FALSE)</f>
        <v>FILA 4</v>
      </c>
      <c r="H170" s="15" t="str">
        <f>IF(COUNTIF(ALMACEN[EAN],EXISTENCIA[[#This Row],[EAN]])&gt;0,"SI","NO")</f>
        <v>SI</v>
      </c>
      <c r="I170" s="16" t="str">
        <f>IF(COUNTIF(SELF[EAN],EXISTENCIA[[#This Row],[EAN]])&gt;0,"SI","NO")</f>
        <v>NO</v>
      </c>
      <c r="J170" s="13" t="str">
        <f>IF(EXISTENCIA[[#This Row],[en_self]]="SI", VLOOKUP(EXISTENCIA[[#This Row],[EAN]],SELF[],3,FALSE), VLOOKUP(EXISTENCIA[[#This Row],[EAN]],ALMACEN[],3,FALSE))</f>
        <v>28-04-403</v>
      </c>
    </row>
    <row r="171" spans="1:10" ht="15.75">
      <c r="A171" s="33">
        <v>3663602678465</v>
      </c>
      <c r="B171" s="13" t="s">
        <v>179</v>
      </c>
      <c r="C171" s="14"/>
      <c r="D171" s="14" t="str">
        <f>IF(COUNTIF(SHOWROOM[EAN],EXISTENCIA[[#This Row],[EAN]])&gt;0,"SI","NO")</f>
        <v>SI</v>
      </c>
      <c r="E171" s="14" t="str">
        <f>VLOOKUP(EXISTENCIA[[#This Row],[EAN]],SHOWROOM[],3,FALSE)</f>
        <v>RACK 12</v>
      </c>
      <c r="F171" s="14" t="str">
        <f>VLOOKUP(EXISTENCIA[[#This Row],[EAN]],SHOWROOM[],4,FALSE)</f>
        <v>MODULO 2</v>
      </c>
      <c r="G171" s="14" t="str">
        <f>VLOOKUP(EXISTENCIA[[#This Row],[EAN]],SHOWROOM[],5,FALSE)</f>
        <v>FILA 4</v>
      </c>
      <c r="H171" s="15" t="str">
        <f>IF(COUNTIF(ALMACEN[EAN],EXISTENCIA[[#This Row],[EAN]])&gt;0,"SI","NO")</f>
        <v>SI</v>
      </c>
      <c r="I171" s="16" t="str">
        <f>IF(COUNTIF(SELF[EAN],EXISTENCIA[[#This Row],[EAN]])&gt;0,"SI","NO")</f>
        <v>NO</v>
      </c>
      <c r="J171" s="13" t="str">
        <f>IF(EXISTENCIA[[#This Row],[en_self]]="SI", VLOOKUP(EXISTENCIA[[#This Row],[EAN]],SELF[],3,FALSE), VLOOKUP(EXISTENCIA[[#This Row],[EAN]],ALMACEN[],3,FALSE))</f>
        <v>28-08-301</v>
      </c>
    </row>
    <row r="172" spans="1:10" ht="15.75">
      <c r="A172" s="24">
        <v>8435414109278</v>
      </c>
      <c r="B172" s="25" t="s">
        <v>180</v>
      </c>
      <c r="C172" s="14"/>
      <c r="D172" s="14" t="str">
        <f>IF(COUNTIF(SHOWROOM[EAN],EXISTENCIA[[#This Row],[EAN]])&gt;0,"SI","NO")</f>
        <v>SI</v>
      </c>
      <c r="E172" s="14" t="str">
        <f>VLOOKUP(EXISTENCIA[[#This Row],[EAN]],SHOWROOM[],3,FALSE)</f>
        <v>RACK 13</v>
      </c>
      <c r="F172" s="14" t="str">
        <f>VLOOKUP(EXISTENCIA[[#This Row],[EAN]],SHOWROOM[],4,FALSE)</f>
        <v>MODULO 2</v>
      </c>
      <c r="G172" s="14" t="str">
        <f>VLOOKUP(EXISTENCIA[[#This Row],[EAN]],SHOWROOM[],5,FALSE)</f>
        <v>FILA 5</v>
      </c>
      <c r="H172" s="15" t="str">
        <f>IF(COUNTIF(ALMACEN[EAN],EXISTENCIA[[#This Row],[EAN]])&gt;0,"SI","NO")</f>
        <v>SI</v>
      </c>
      <c r="I172" s="16" t="str">
        <f>IF(COUNTIF(SELF[EAN],EXISTENCIA[[#This Row],[EAN]])&gt;0,"SI","NO")</f>
        <v>NO</v>
      </c>
      <c r="J172" s="13" t="str">
        <f>IF(EXISTENCIA[[#This Row],[en_self]]="SI", VLOOKUP(EXISTENCIA[[#This Row],[EAN]],SELF[],3,FALSE), VLOOKUP(EXISTENCIA[[#This Row],[EAN]],ALMACEN[],3,FALSE))</f>
        <v>28-04-302</v>
      </c>
    </row>
    <row r="173" spans="1:10" ht="15.75">
      <c r="A173" s="24">
        <v>5059340815282</v>
      </c>
      <c r="B173" s="25" t="s">
        <v>181</v>
      </c>
      <c r="C173" s="14"/>
      <c r="D173" s="14" t="str">
        <f>IF(COUNTIF(SHOWROOM[EAN],EXISTENCIA[[#This Row],[EAN]])&gt;0,"SI","NO")</f>
        <v>SI</v>
      </c>
      <c r="E173" s="14" t="str">
        <f>VLOOKUP(EXISTENCIA[[#This Row],[EAN]],SHOWROOM[],3,FALSE)</f>
        <v>RACK 12</v>
      </c>
      <c r="F173" s="14" t="str">
        <f>VLOOKUP(EXISTENCIA[[#This Row],[EAN]],SHOWROOM[],4,FALSE)</f>
        <v>MODULO 2</v>
      </c>
      <c r="G173" s="14" t="str">
        <f>VLOOKUP(EXISTENCIA[[#This Row],[EAN]],SHOWROOM[],5,FALSE)</f>
        <v>FILA 1</v>
      </c>
      <c r="H173" s="15" t="str">
        <f>IF(COUNTIF(ALMACEN[EAN],EXISTENCIA[[#This Row],[EAN]])&gt;0,"SI","NO")</f>
        <v>SI</v>
      </c>
      <c r="I173" s="16" t="str">
        <f>IF(COUNTIF(SELF[EAN],EXISTENCIA[[#This Row],[EAN]])&gt;0,"SI","NO")</f>
        <v>NO</v>
      </c>
      <c r="J173" s="13" t="str">
        <f>IF(EXISTENCIA[[#This Row],[en_self]]="SI", VLOOKUP(EXISTENCIA[[#This Row],[EAN]],SELF[],3,FALSE), VLOOKUP(EXISTENCIA[[#This Row],[EAN]],ALMACEN[],3,FALSE))</f>
        <v>28-02-201</v>
      </c>
    </row>
    <row r="174" spans="1:10" ht="15.75">
      <c r="A174" s="24">
        <v>5059340854212</v>
      </c>
      <c r="B174" s="25" t="s">
        <v>182</v>
      </c>
      <c r="C174" s="14"/>
      <c r="D174" s="14" t="str">
        <f>IF(COUNTIF(SHOWROOM[EAN],EXISTENCIA[[#This Row],[EAN]])&gt;0,"SI","NO")</f>
        <v>SI</v>
      </c>
      <c r="E174" s="14" t="str">
        <f>VLOOKUP(EXISTENCIA[[#This Row],[EAN]],SHOWROOM[],3,FALSE)</f>
        <v>RACK 12</v>
      </c>
      <c r="F174" s="14" t="str">
        <f>VLOOKUP(EXISTENCIA[[#This Row],[EAN]],SHOWROOM[],4,FALSE)</f>
        <v>MODULO 2</v>
      </c>
      <c r="G174" s="14" t="str">
        <f>VLOOKUP(EXISTENCIA[[#This Row],[EAN]],SHOWROOM[],5,FALSE)</f>
        <v>FILA 1</v>
      </c>
      <c r="H174" s="15" t="str">
        <f>IF(COUNTIF(ALMACEN[EAN],EXISTENCIA[[#This Row],[EAN]])&gt;0,"SI","NO")</f>
        <v>SI</v>
      </c>
      <c r="I174" s="16" t="str">
        <f>IF(COUNTIF(SELF[EAN],EXISTENCIA[[#This Row],[EAN]])&gt;0,"SI","NO")</f>
        <v>NO</v>
      </c>
      <c r="J174" s="13" t="str">
        <f>IF(EXISTENCIA[[#This Row],[en_self]]="SI", VLOOKUP(EXISTENCIA[[#This Row],[EAN]],SELF[],3,FALSE), VLOOKUP(EXISTENCIA[[#This Row],[EAN]],ALMACEN[],3,FALSE))</f>
        <v>28-01-101</v>
      </c>
    </row>
    <row r="175" spans="1:10" ht="15.75">
      <c r="A175" s="39">
        <v>5059340194073</v>
      </c>
      <c r="B175" s="41" t="s">
        <v>183</v>
      </c>
      <c r="C175" s="14"/>
      <c r="D175" s="14" t="str">
        <f>IF(COUNTIF(SHOWROOM[EAN],EXISTENCIA[[#This Row],[EAN]])&gt;0,"SI","NO")</f>
        <v>SI</v>
      </c>
      <c r="E175" s="14" t="str">
        <f>VLOOKUP(EXISTENCIA[[#This Row],[EAN]],SHOWROOM[],3,FALSE)</f>
        <v>RACK 02</v>
      </c>
      <c r="F175" s="14" t="str">
        <f>VLOOKUP(EXISTENCIA[[#This Row],[EAN]],SHOWROOM[],4,FALSE)</f>
        <v>MODULO 2</v>
      </c>
      <c r="G175" s="14" t="str">
        <f>VLOOKUP(EXISTENCIA[[#This Row],[EAN]],SHOWROOM[],5,FALSE)</f>
        <v>FILA 5</v>
      </c>
      <c r="H175" s="15" t="str">
        <f>IF(COUNTIF(ALMACEN[EAN],EXISTENCIA[[#This Row],[EAN]])&gt;0,"SI","NO")</f>
        <v>SI</v>
      </c>
      <c r="I175" s="16" t="str">
        <f>IF(COUNTIF(SELF[EAN],EXISTENCIA[[#This Row],[EAN]])&gt;0,"SI","NO")</f>
        <v>NO</v>
      </c>
      <c r="J175" s="13" t="str">
        <f>IF(EXISTENCIA[[#This Row],[en_self]]="SI", VLOOKUP(EXISTENCIA[[#This Row],[EAN]],SELF[],3,FALSE), VLOOKUP(EXISTENCIA[[#This Row],[EAN]],ALMACEN[],3,FALSE))</f>
        <v>28-03-101</v>
      </c>
    </row>
    <row r="176" spans="1:10" ht="15.75">
      <c r="A176" s="24">
        <v>5059340485362</v>
      </c>
      <c r="B176" s="25" t="s">
        <v>184</v>
      </c>
      <c r="C176" s="14"/>
      <c r="D176" s="14" t="str">
        <f>IF(COUNTIF(SHOWROOM[EAN],EXISTENCIA[[#This Row],[EAN]])&gt;0,"SI","NO")</f>
        <v>SI</v>
      </c>
      <c r="E176" s="14" t="str">
        <f>VLOOKUP(EXISTENCIA[[#This Row],[EAN]],SHOWROOM[],3,FALSE)</f>
        <v>RACK 02</v>
      </c>
      <c r="F176" s="14" t="str">
        <f>VLOOKUP(EXISTENCIA[[#This Row],[EAN]],SHOWROOM[],4,FALSE)</f>
        <v>MODULO 1</v>
      </c>
      <c r="G176" s="14" t="str">
        <f>VLOOKUP(EXISTENCIA[[#This Row],[EAN]],SHOWROOM[],5,FALSE)</f>
        <v>FILA 4</v>
      </c>
      <c r="H176" s="15" t="str">
        <f>IF(COUNTIF(ALMACEN[EAN],EXISTENCIA[[#This Row],[EAN]])&gt;0,"SI","NO")</f>
        <v>SI</v>
      </c>
      <c r="I176" s="16" t="str">
        <f>IF(COUNTIF(SELF[EAN],EXISTENCIA[[#This Row],[EAN]])&gt;0,"SI","NO")</f>
        <v>NO</v>
      </c>
      <c r="J176" s="13" t="str">
        <f>IF(EXISTENCIA[[#This Row],[en_self]]="SI", VLOOKUP(EXISTENCIA[[#This Row],[EAN]],SELF[],3,FALSE), VLOOKUP(EXISTENCIA[[#This Row],[EAN]],ALMACEN[],3,FALSE))</f>
        <v>28-03-102</v>
      </c>
    </row>
    <row r="177" spans="1:10" ht="15.75">
      <c r="A177" s="39">
        <v>5059340194097</v>
      </c>
      <c r="B177" s="41" t="s">
        <v>185</v>
      </c>
      <c r="C177" s="14"/>
      <c r="D177" s="14" t="str">
        <f>IF(COUNTIF(SHOWROOM[EAN],EXISTENCIA[[#This Row],[EAN]])&gt;0,"SI","NO")</f>
        <v>SI</v>
      </c>
      <c r="E177" s="14" t="str">
        <f>VLOOKUP(EXISTENCIA[[#This Row],[EAN]],SHOWROOM[],3,FALSE)</f>
        <v>RACK 02</v>
      </c>
      <c r="F177" s="14" t="str">
        <f>VLOOKUP(EXISTENCIA[[#This Row],[EAN]],SHOWROOM[],4,FALSE)</f>
        <v>MODULO 1</v>
      </c>
      <c r="G177" s="14" t="str">
        <f>VLOOKUP(EXISTENCIA[[#This Row],[EAN]],SHOWROOM[],5,FALSE)</f>
        <v>FILA 5</v>
      </c>
      <c r="H177" s="15" t="str">
        <f>IF(COUNTIF(ALMACEN[EAN],EXISTENCIA[[#This Row],[EAN]])&gt;0,"SI","NO")</f>
        <v>SI</v>
      </c>
      <c r="I177" s="16" t="str">
        <f>IF(COUNTIF(SELF[EAN],EXISTENCIA[[#This Row],[EAN]])&gt;0,"SI","NO")</f>
        <v>NO</v>
      </c>
      <c r="J177" s="13" t="str">
        <f>IF(EXISTENCIA[[#This Row],[en_self]]="SI", VLOOKUP(EXISTENCIA[[#This Row],[EAN]],SELF[],3,FALSE), VLOOKUP(EXISTENCIA[[#This Row],[EAN]],ALMACEN[],3,FALSE))</f>
        <v>28-03-103</v>
      </c>
    </row>
    <row r="178" spans="1:10" ht="15.75">
      <c r="A178" s="40">
        <v>3663602997962</v>
      </c>
      <c r="B178" s="42" t="s">
        <v>186</v>
      </c>
      <c r="C178" s="14"/>
      <c r="D178" s="14" t="str">
        <f>IF(COUNTIF(SHOWROOM[EAN],EXISTENCIA[[#This Row],[EAN]])&gt;0,"SI","NO")</f>
        <v>SI</v>
      </c>
      <c r="E178" s="14" t="str">
        <f>VLOOKUP(EXISTENCIA[[#This Row],[EAN]],SHOWROOM[],3,FALSE)</f>
        <v>RACK 02</v>
      </c>
      <c r="F178" s="14" t="str">
        <f>VLOOKUP(EXISTENCIA[[#This Row],[EAN]],SHOWROOM[],4,FALSE)</f>
        <v>MODULO 1</v>
      </c>
      <c r="G178" s="14" t="str">
        <f>VLOOKUP(EXISTENCIA[[#This Row],[EAN]],SHOWROOM[],5,FALSE)</f>
        <v>FILA 2</v>
      </c>
      <c r="H178" s="15" t="str">
        <f>IF(COUNTIF(ALMACEN[EAN],EXISTENCIA[[#This Row],[EAN]])&gt;0,"SI","NO")</f>
        <v>SI</v>
      </c>
      <c r="I178" s="16" t="str">
        <f>IF(COUNTIF(SELF[EAN],EXISTENCIA[[#This Row],[EAN]])&gt;0,"SI","NO")</f>
        <v>NO</v>
      </c>
      <c r="J178" s="13" t="str">
        <f>IF(EXISTENCIA[[#This Row],[en_self]]="SI", VLOOKUP(EXISTENCIA[[#This Row],[EAN]],SELF[],3,FALSE), VLOOKUP(EXISTENCIA[[#This Row],[EAN]],ALMACEN[],3,FALSE))</f>
        <v>28-03-201</v>
      </c>
    </row>
    <row r="179" spans="1:10" ht="15.75">
      <c r="A179" s="39">
        <v>5059340484303</v>
      </c>
      <c r="B179" s="41" t="s">
        <v>187</v>
      </c>
      <c r="C179" s="14"/>
      <c r="D179" s="14" t="str">
        <f>IF(COUNTIF(SHOWROOM[EAN],EXISTENCIA[[#This Row],[EAN]])&gt;0,"SI","NO")</f>
        <v>SI</v>
      </c>
      <c r="E179" s="14" t="str">
        <f>VLOOKUP(EXISTENCIA[[#This Row],[EAN]],SHOWROOM[],3,FALSE)</f>
        <v>RACK 02</v>
      </c>
      <c r="F179" s="14" t="str">
        <f>VLOOKUP(EXISTENCIA[[#This Row],[EAN]],SHOWROOM[],4,FALSE)</f>
        <v>MODULO 2</v>
      </c>
      <c r="G179" s="14" t="str">
        <f>VLOOKUP(EXISTENCIA[[#This Row],[EAN]],SHOWROOM[],5,FALSE)</f>
        <v>FILA 4</v>
      </c>
      <c r="H179" s="15" t="str">
        <f>IF(COUNTIF(ALMACEN[EAN],EXISTENCIA[[#This Row],[EAN]])&gt;0,"SI","NO")</f>
        <v>SI</v>
      </c>
      <c r="I179" s="16" t="str">
        <f>IF(COUNTIF(SELF[EAN],EXISTENCIA[[#This Row],[EAN]])&gt;0,"SI","NO")</f>
        <v>NO</v>
      </c>
      <c r="J179" s="13" t="str">
        <f>IF(EXISTENCIA[[#This Row],[en_self]]="SI", VLOOKUP(EXISTENCIA[[#This Row],[EAN]],SELF[],3,FALSE), VLOOKUP(EXISTENCIA[[#This Row],[EAN]],ALMACEN[],3,FALSE))</f>
        <v>28-03-202</v>
      </c>
    </row>
    <row r="180" spans="1:10" ht="15.75">
      <c r="A180" s="39">
        <v>5063022047816</v>
      </c>
      <c r="B180" s="41" t="s">
        <v>188</v>
      </c>
      <c r="C180" s="14"/>
      <c r="D180" s="14" t="str">
        <f>IF(COUNTIF(SHOWROOM[EAN],EXISTENCIA[[#This Row],[EAN]])&gt;0,"SI","NO")</f>
        <v>SI</v>
      </c>
      <c r="E180" s="14" t="str">
        <f>VLOOKUP(EXISTENCIA[[#This Row],[EAN]],SHOWROOM[],3,FALSE)</f>
        <v>RACK 02</v>
      </c>
      <c r="F180" s="14" t="str">
        <f>VLOOKUP(EXISTENCIA[[#This Row],[EAN]],SHOWROOM[],4,FALSE)</f>
        <v>MODULO 2</v>
      </c>
      <c r="G180" s="14" t="str">
        <f>VLOOKUP(EXISTENCIA[[#This Row],[EAN]],SHOWROOM[],5,FALSE)</f>
        <v>FILA 4</v>
      </c>
      <c r="H180" s="15" t="str">
        <f>IF(COUNTIF(ALMACEN[EAN],EXISTENCIA[[#This Row],[EAN]])&gt;0,"SI","NO")</f>
        <v>SI</v>
      </c>
      <c r="I180" s="16" t="str">
        <f>IF(COUNTIF(SELF[EAN],EXISTENCIA[[#This Row],[EAN]])&gt;0,"SI","NO")</f>
        <v>NO</v>
      </c>
      <c r="J180" s="13" t="str">
        <f>IF(EXISTENCIA[[#This Row],[en_self]]="SI", VLOOKUP(EXISTENCIA[[#This Row],[EAN]],SELF[],3,FALSE), VLOOKUP(EXISTENCIA[[#This Row],[EAN]],ALMACEN[],3,FALSE))</f>
        <v>28-03-203</v>
      </c>
    </row>
    <row r="181" spans="1:10" ht="15.75">
      <c r="A181" s="39">
        <v>5059340194035</v>
      </c>
      <c r="B181" s="41" t="s">
        <v>189</v>
      </c>
      <c r="C181" s="14"/>
      <c r="D181" s="14" t="str">
        <f>IF(COUNTIF(SHOWROOM[EAN],EXISTENCIA[[#This Row],[EAN]])&gt;0,"SI","NO")</f>
        <v>SI</v>
      </c>
      <c r="E181" s="14" t="str">
        <f>VLOOKUP(EXISTENCIA[[#This Row],[EAN]],SHOWROOM[],3,FALSE)</f>
        <v>RACK 02</v>
      </c>
      <c r="F181" s="14" t="str">
        <f>VLOOKUP(EXISTENCIA[[#This Row],[EAN]],SHOWROOM[],4,FALSE)</f>
        <v>MODULO 2</v>
      </c>
      <c r="G181" s="14" t="str">
        <f>VLOOKUP(EXISTENCIA[[#This Row],[EAN]],SHOWROOM[],5,FALSE)</f>
        <v>FILA 5</v>
      </c>
      <c r="H181" s="15" t="str">
        <f>IF(COUNTIF(ALMACEN[EAN],EXISTENCIA[[#This Row],[EAN]])&gt;0,"SI","NO")</f>
        <v>SI</v>
      </c>
      <c r="I181" s="16" t="str">
        <f>IF(COUNTIF(SELF[EAN],EXISTENCIA[[#This Row],[EAN]])&gt;0,"SI","NO")</f>
        <v>NO</v>
      </c>
      <c r="J181" s="13" t="str">
        <f>IF(EXISTENCIA[[#This Row],[en_self]]="SI", VLOOKUP(EXISTENCIA[[#This Row],[EAN]],SELF[],3,FALSE), VLOOKUP(EXISTENCIA[[#This Row],[EAN]],ALMACEN[],3,FALSE))</f>
        <v>28-03-301</v>
      </c>
    </row>
    <row r="182" spans="1:10" ht="15.75">
      <c r="A182" s="39">
        <v>5063022047755</v>
      </c>
      <c r="B182" s="41" t="s">
        <v>190</v>
      </c>
      <c r="C182" s="14"/>
      <c r="D182" s="14" t="str">
        <f>IF(COUNTIF(SHOWROOM[EAN],EXISTENCIA[[#This Row],[EAN]])&gt;0,"SI","NO")</f>
        <v>SI</v>
      </c>
      <c r="E182" s="14" t="str">
        <f>VLOOKUP(EXISTENCIA[[#This Row],[EAN]],SHOWROOM[],3,FALSE)</f>
        <v>RACK 02</v>
      </c>
      <c r="F182" s="14" t="str">
        <f>VLOOKUP(EXISTENCIA[[#This Row],[EAN]],SHOWROOM[],4,FALSE)</f>
        <v>MODULO 1</v>
      </c>
      <c r="G182" s="14" t="str">
        <f>VLOOKUP(EXISTENCIA[[#This Row],[EAN]],SHOWROOM[],5,FALSE)</f>
        <v>FILA 3</v>
      </c>
      <c r="H182" s="15" t="str">
        <f>IF(COUNTIF(ALMACEN[EAN],EXISTENCIA[[#This Row],[EAN]])&gt;0,"SI","NO")</f>
        <v>SI</v>
      </c>
      <c r="I182" s="16" t="str">
        <f>IF(COUNTIF(SELF[EAN],EXISTENCIA[[#This Row],[EAN]])&gt;0,"SI","NO")</f>
        <v>NO</v>
      </c>
      <c r="J182" s="13" t="str">
        <f>IF(EXISTENCIA[[#This Row],[en_self]]="SI", VLOOKUP(EXISTENCIA[[#This Row],[EAN]],SELF[],3,FALSE), VLOOKUP(EXISTENCIA[[#This Row],[EAN]],ALMACEN[],3,FALSE))</f>
        <v>28-03-302</v>
      </c>
    </row>
    <row r="183" spans="1:10" ht="15.75">
      <c r="A183" s="39">
        <v>5063022069450</v>
      </c>
      <c r="B183" s="41" t="s">
        <v>191</v>
      </c>
      <c r="C183" s="14"/>
      <c r="D183" s="14" t="str">
        <f>IF(COUNTIF(SHOWROOM[EAN],EXISTENCIA[[#This Row],[EAN]])&gt;0,"SI","NO")</f>
        <v>SI</v>
      </c>
      <c r="E183" s="14" t="str">
        <f>VLOOKUP(EXISTENCIA[[#This Row],[EAN]],SHOWROOM[],3,FALSE)</f>
        <v>RACK 02</v>
      </c>
      <c r="F183" s="14" t="str">
        <f>VLOOKUP(EXISTENCIA[[#This Row],[EAN]],SHOWROOM[],4,FALSE)</f>
        <v>MODULO 1</v>
      </c>
      <c r="G183" s="14" t="str">
        <f>VLOOKUP(EXISTENCIA[[#This Row],[EAN]],SHOWROOM[],5,FALSE)</f>
        <v>FILA 2</v>
      </c>
      <c r="H183" s="15" t="str">
        <f>IF(COUNTIF(ALMACEN[EAN],EXISTENCIA[[#This Row],[EAN]])&gt;0,"SI","NO")</f>
        <v>SI</v>
      </c>
      <c r="I183" s="16" t="str">
        <f>IF(COUNTIF(SELF[EAN],EXISTENCIA[[#This Row],[EAN]])&gt;0,"SI","NO")</f>
        <v>NO</v>
      </c>
      <c r="J183" s="13" t="str">
        <f>IF(EXISTENCIA[[#This Row],[en_self]]="SI", VLOOKUP(EXISTENCIA[[#This Row],[EAN]],SELF[],3,FALSE), VLOOKUP(EXISTENCIA[[#This Row],[EAN]],ALMACEN[],3,FALSE))</f>
        <v>28-03-303</v>
      </c>
    </row>
    <row r="184" spans="1:10" ht="15.75">
      <c r="A184" s="39">
        <v>5063022085658</v>
      </c>
      <c r="B184" s="41" t="s">
        <v>192</v>
      </c>
      <c r="C184" s="14"/>
      <c r="D184" s="14" t="str">
        <f>IF(COUNTIF(SHOWROOM[EAN],EXISTENCIA[[#This Row],[EAN]])&gt;0,"SI","NO")</f>
        <v>SI</v>
      </c>
      <c r="E184" s="14" t="str">
        <f>VLOOKUP(EXISTENCIA[[#This Row],[EAN]],SHOWROOM[],3,FALSE)</f>
        <v>RACK 02</v>
      </c>
      <c r="F184" s="14" t="str">
        <f>VLOOKUP(EXISTENCIA[[#This Row],[EAN]],SHOWROOM[],4,FALSE)</f>
        <v>MODULO 1</v>
      </c>
      <c r="G184" s="14" t="str">
        <f>VLOOKUP(EXISTENCIA[[#This Row],[EAN]],SHOWROOM[],5,FALSE)</f>
        <v>FILA 1</v>
      </c>
      <c r="H184" s="15" t="str">
        <f>IF(COUNTIF(ALMACEN[EAN],EXISTENCIA[[#This Row],[EAN]])&gt;0,"SI","NO")</f>
        <v>SI</v>
      </c>
      <c r="I184" s="16" t="str">
        <f>IF(COUNTIF(SELF[EAN],EXISTENCIA[[#This Row],[EAN]])&gt;0,"SI","NO")</f>
        <v>NO</v>
      </c>
      <c r="J184" s="13" t="str">
        <f>IF(EXISTENCIA[[#This Row],[en_self]]="SI", VLOOKUP(EXISTENCIA[[#This Row],[EAN]],SELF[],3,FALSE), VLOOKUP(EXISTENCIA[[#This Row],[EAN]],ALMACEN[],3,FALSE))</f>
        <v>28-03-401</v>
      </c>
    </row>
    <row r="185" spans="1:10" ht="15.75">
      <c r="A185" s="39">
        <v>5063022085603</v>
      </c>
      <c r="B185" s="41" t="s">
        <v>193</v>
      </c>
      <c r="C185" s="14"/>
      <c r="D185" s="14" t="str">
        <f>IF(COUNTIF(SHOWROOM[EAN],EXISTENCIA[[#This Row],[EAN]])&gt;0,"SI","NO")</f>
        <v>SI</v>
      </c>
      <c r="E185" s="14" t="str">
        <f>VLOOKUP(EXISTENCIA[[#This Row],[EAN]],SHOWROOM[],3,FALSE)</f>
        <v>RACK 02</v>
      </c>
      <c r="F185" s="14" t="str">
        <f>VLOOKUP(EXISTENCIA[[#This Row],[EAN]],SHOWROOM[],4,FALSE)</f>
        <v>MODULO 1</v>
      </c>
      <c r="G185" s="14" t="str">
        <f>VLOOKUP(EXISTENCIA[[#This Row],[EAN]],SHOWROOM[],5,FALSE)</f>
        <v>FILA 4</v>
      </c>
      <c r="H185" s="15" t="str">
        <f>IF(COUNTIF(ALMACEN[EAN],EXISTENCIA[[#This Row],[EAN]])&gt;0,"SI","NO")</f>
        <v>SI</v>
      </c>
      <c r="I185" s="16" t="str">
        <f>IF(COUNTIF(SELF[EAN],EXISTENCIA[[#This Row],[EAN]])&gt;0,"SI","NO")</f>
        <v>NO</v>
      </c>
      <c r="J185" s="13" t="str">
        <f>IF(EXISTENCIA[[#This Row],[en_self]]="SI", VLOOKUP(EXISTENCIA[[#This Row],[EAN]],SELF[],3,FALSE), VLOOKUP(EXISTENCIA[[#This Row],[EAN]],ALMACEN[],3,FALSE))</f>
        <v>28-03-402</v>
      </c>
    </row>
    <row r="186" spans="1:10" ht="15.75">
      <c r="A186" s="39">
        <v>5059340216034</v>
      </c>
      <c r="B186" s="41" t="s">
        <v>194</v>
      </c>
      <c r="C186" s="14"/>
      <c r="D186" s="14" t="str">
        <f>IF(COUNTIF(SHOWROOM[EAN],EXISTENCIA[[#This Row],[EAN]])&gt;0,"SI","NO")</f>
        <v>SI</v>
      </c>
      <c r="E186" s="14" t="str">
        <f>VLOOKUP(EXISTENCIA[[#This Row],[EAN]],SHOWROOM[],3,FALSE)</f>
        <v>RACK 02</v>
      </c>
      <c r="F186" s="14" t="str">
        <f>VLOOKUP(EXISTENCIA[[#This Row],[EAN]],SHOWROOM[],4,FALSE)</f>
        <v>MODULO 1</v>
      </c>
      <c r="G186" s="14" t="str">
        <f>VLOOKUP(EXISTENCIA[[#This Row],[EAN]],SHOWROOM[],5,FALSE)</f>
        <v>FILA 5</v>
      </c>
      <c r="H186" s="15" t="str">
        <f>IF(COUNTIF(ALMACEN[EAN],EXISTENCIA[[#This Row],[EAN]])&gt;0,"SI","NO")</f>
        <v>SI</v>
      </c>
      <c r="I186" s="16" t="str">
        <f>IF(COUNTIF(SELF[EAN],EXISTENCIA[[#This Row],[EAN]])&gt;0,"SI","NO")</f>
        <v>NO</v>
      </c>
      <c r="J186" s="13" t="str">
        <f>IF(EXISTENCIA[[#This Row],[en_self]]="SI", VLOOKUP(EXISTENCIA[[#This Row],[EAN]],SELF[],3,FALSE), VLOOKUP(EXISTENCIA[[#This Row],[EAN]],ALMACEN[],3,FALSE))</f>
        <v>28-03-403</v>
      </c>
    </row>
    <row r="187" spans="1:10" ht="15.75">
      <c r="A187" s="39">
        <v>5063022606068</v>
      </c>
      <c r="B187" s="41" t="s">
        <v>195</v>
      </c>
      <c r="C187" s="14"/>
      <c r="D187" s="14" t="str">
        <f>IF(COUNTIF(SHOWROOM[EAN],EXISTENCIA[[#This Row],[EAN]])&gt;0,"SI","NO")</f>
        <v>SI</v>
      </c>
      <c r="E187" s="14" t="str">
        <f>VLOOKUP(EXISTENCIA[[#This Row],[EAN]],SHOWROOM[],3,FALSE)</f>
        <v>RACK 02</v>
      </c>
      <c r="F187" s="14" t="str">
        <f>VLOOKUP(EXISTENCIA[[#This Row],[EAN]],SHOWROOM[],4,FALSE)</f>
        <v>MODULO 1</v>
      </c>
      <c r="G187" s="14" t="str">
        <f>VLOOKUP(EXISTENCIA[[#This Row],[EAN]],SHOWROOM[],5,FALSE)</f>
        <v>FILA 3</v>
      </c>
      <c r="H187" s="15" t="str">
        <f>IF(COUNTIF(ALMACEN[EAN],EXISTENCIA[[#This Row],[EAN]])&gt;0,"SI","NO")</f>
        <v>SI</v>
      </c>
      <c r="I187" s="16" t="str">
        <f>IF(COUNTIF(SELF[EAN],EXISTENCIA[[#This Row],[EAN]])&gt;0,"SI","NO")</f>
        <v>NO</v>
      </c>
      <c r="J187" s="13" t="str">
        <f>IF(EXISTENCIA[[#This Row],[en_self]]="SI", VLOOKUP(EXISTENCIA[[#This Row],[EAN]],SELF[],3,FALSE), VLOOKUP(EXISTENCIA[[#This Row],[EAN]],ALMACEN[],3,FALSE))</f>
        <v>28-02-202</v>
      </c>
    </row>
    <row r="188" spans="1:10" ht="15.75">
      <c r="A188" s="39">
        <v>5063022606020</v>
      </c>
      <c r="B188" s="41" t="s">
        <v>196</v>
      </c>
      <c r="C188" s="14"/>
      <c r="D188" s="14" t="str">
        <f>IF(COUNTIF(SHOWROOM[EAN],EXISTENCIA[[#This Row],[EAN]])&gt;0,"SI","NO")</f>
        <v>SI</v>
      </c>
      <c r="E188" s="14" t="str">
        <f>VLOOKUP(EXISTENCIA[[#This Row],[EAN]],SHOWROOM[],3,FALSE)</f>
        <v>RACK 02</v>
      </c>
      <c r="F188" s="14" t="str">
        <f>VLOOKUP(EXISTENCIA[[#This Row],[EAN]],SHOWROOM[],4,FALSE)</f>
        <v>MODULO 2</v>
      </c>
      <c r="G188" s="14" t="str">
        <f>VLOOKUP(EXISTENCIA[[#This Row],[EAN]],SHOWROOM[],5,FALSE)</f>
        <v>FILA 3</v>
      </c>
      <c r="H188" s="15" t="str">
        <f>IF(COUNTIF(ALMACEN[EAN],EXISTENCIA[[#This Row],[EAN]])&gt;0,"SI","NO")</f>
        <v>SI</v>
      </c>
      <c r="I188" s="16" t="str">
        <f>IF(COUNTIF(SELF[EAN],EXISTENCIA[[#This Row],[EAN]])&gt;0,"SI","NO")</f>
        <v>NO</v>
      </c>
      <c r="J188" s="13" t="str">
        <f>IF(EXISTENCIA[[#This Row],[en_self]]="SI", VLOOKUP(EXISTENCIA[[#This Row],[EAN]],SELF[],3,FALSE), VLOOKUP(EXISTENCIA[[#This Row],[EAN]],ALMACEN[],3,FALSE))</f>
        <v>28-02-301</v>
      </c>
    </row>
    <row r="189" spans="1:10" ht="15.75">
      <c r="A189" s="39">
        <v>5063022606037</v>
      </c>
      <c r="B189" s="41" t="s">
        <v>197</v>
      </c>
      <c r="C189" s="14"/>
      <c r="D189" s="14" t="str">
        <f>IF(COUNTIF(SHOWROOM[EAN],EXISTENCIA[[#This Row],[EAN]])&gt;0,"SI","NO")</f>
        <v>SI</v>
      </c>
      <c r="E189" s="14" t="str">
        <f>VLOOKUP(EXISTENCIA[[#This Row],[EAN]],SHOWROOM[],3,FALSE)</f>
        <v>RACK 02</v>
      </c>
      <c r="F189" s="14" t="str">
        <f>VLOOKUP(EXISTENCIA[[#This Row],[EAN]],SHOWROOM[],4,FALSE)</f>
        <v>MODULO 2</v>
      </c>
      <c r="G189" s="14" t="str">
        <f>VLOOKUP(EXISTENCIA[[#This Row],[EAN]],SHOWROOM[],5,FALSE)</f>
        <v>FILA 3</v>
      </c>
      <c r="H189" s="15" t="str">
        <f>IF(COUNTIF(ALMACEN[EAN],EXISTENCIA[[#This Row],[EAN]])&gt;0,"SI","NO")</f>
        <v>SI</v>
      </c>
      <c r="I189" s="16" t="str">
        <f>IF(COUNTIF(SELF[EAN],EXISTENCIA[[#This Row],[EAN]])&gt;0,"SI","NO")</f>
        <v>NO</v>
      </c>
      <c r="J189" s="13" t="str">
        <f>IF(EXISTENCIA[[#This Row],[en_self]]="SI", VLOOKUP(EXISTENCIA[[#This Row],[EAN]],SELF[],3,FALSE), VLOOKUP(EXISTENCIA[[#This Row],[EAN]],ALMACEN[],3,FALSE))</f>
        <v>28-02-302</v>
      </c>
    </row>
    <row r="190" spans="1:10" ht="15.75">
      <c r="A190" s="39">
        <v>5063022606013</v>
      </c>
      <c r="B190" s="41" t="s">
        <v>198</v>
      </c>
      <c r="C190" s="14"/>
      <c r="D190" s="14" t="str">
        <f>IF(COUNTIF(SHOWROOM[EAN],EXISTENCIA[[#This Row],[EAN]])&gt;0,"SI","NO")</f>
        <v>SI</v>
      </c>
      <c r="E190" s="14" t="str">
        <f>VLOOKUP(EXISTENCIA[[#This Row],[EAN]],SHOWROOM[],3,FALSE)</f>
        <v>RACK 02</v>
      </c>
      <c r="F190" s="14" t="str">
        <f>VLOOKUP(EXISTENCIA[[#This Row],[EAN]],SHOWROOM[],4,FALSE)</f>
        <v>MODULO 2</v>
      </c>
      <c r="G190" s="14" t="str">
        <f>VLOOKUP(EXISTENCIA[[#This Row],[EAN]],SHOWROOM[],5,FALSE)</f>
        <v>FILA 3</v>
      </c>
      <c r="H190" s="15" t="str">
        <f>IF(COUNTIF(ALMACEN[EAN],EXISTENCIA[[#This Row],[EAN]])&gt;0,"SI","NO")</f>
        <v>SI</v>
      </c>
      <c r="I190" s="16" t="str">
        <f>IF(COUNTIF(SELF[EAN],EXISTENCIA[[#This Row],[EAN]])&gt;0,"SI","NO")</f>
        <v>NO</v>
      </c>
      <c r="J190" s="13" t="str">
        <f>IF(EXISTENCIA[[#This Row],[en_self]]="SI", VLOOKUP(EXISTENCIA[[#This Row],[EAN]],SELF[],3,FALSE), VLOOKUP(EXISTENCIA[[#This Row],[EAN]],ALMACEN[],3,FALSE))</f>
        <v>28-02-303</v>
      </c>
    </row>
    <row r="191" spans="1:10" ht="15.75">
      <c r="A191" s="39">
        <v>5059340194080</v>
      </c>
      <c r="B191" s="41" t="s">
        <v>199</v>
      </c>
      <c r="C191" s="14"/>
      <c r="D191" s="14" t="str">
        <f>IF(COUNTIF(SHOWROOM[EAN],EXISTENCIA[[#This Row],[EAN]])&gt;0,"SI","NO")</f>
        <v>SI</v>
      </c>
      <c r="E191" s="14" t="str">
        <f>VLOOKUP(EXISTENCIA[[#This Row],[EAN]],SHOWROOM[],3,FALSE)</f>
        <v>RACK 02</v>
      </c>
      <c r="F191" s="14" t="str">
        <f>VLOOKUP(EXISTENCIA[[#This Row],[EAN]],SHOWROOM[],4,FALSE)</f>
        <v>MODULO 1</v>
      </c>
      <c r="G191" s="14" t="str">
        <f>VLOOKUP(EXISTENCIA[[#This Row],[EAN]],SHOWROOM[],5,FALSE)</f>
        <v>FILA 4</v>
      </c>
      <c r="H191" s="15" t="str">
        <f>IF(COUNTIF(ALMACEN[EAN],EXISTENCIA[[#This Row],[EAN]])&gt;0,"SI","NO")</f>
        <v>SI</v>
      </c>
      <c r="I191" s="16" t="str">
        <f>IF(COUNTIF(SELF[EAN],EXISTENCIA[[#This Row],[EAN]])&gt;0,"SI","NO")</f>
        <v>NO</v>
      </c>
      <c r="J191" s="13" t="str">
        <f>IF(EXISTENCIA[[#This Row],[en_self]]="SI", VLOOKUP(EXISTENCIA[[#This Row],[EAN]],SELF[],3,FALSE), VLOOKUP(EXISTENCIA[[#This Row],[EAN]],ALMACEN[],3,FALSE))</f>
        <v>28-02-401</v>
      </c>
    </row>
    <row r="192" spans="1:10" ht="15.75">
      <c r="A192" s="39">
        <v>5063022606525</v>
      </c>
      <c r="B192" s="41" t="s">
        <v>200</v>
      </c>
      <c r="C192" s="14"/>
      <c r="D192" s="14" t="str">
        <f>IF(COUNTIF(SHOWROOM[EAN],EXISTENCIA[[#This Row],[EAN]])&gt;0,"SI","NO")</f>
        <v>SI</v>
      </c>
      <c r="E192" s="14" t="str">
        <f>VLOOKUP(EXISTENCIA[[#This Row],[EAN]],SHOWROOM[],3,FALSE)</f>
        <v>RACK 02</v>
      </c>
      <c r="F192" s="14" t="str">
        <f>VLOOKUP(EXISTENCIA[[#This Row],[EAN]],SHOWROOM[],4,FALSE)</f>
        <v>MODULO 1</v>
      </c>
      <c r="G192" s="14" t="str">
        <f>VLOOKUP(EXISTENCIA[[#This Row],[EAN]],SHOWROOM[],5,FALSE)</f>
        <v>FILA 2</v>
      </c>
      <c r="H192" s="15" t="str">
        <f>IF(COUNTIF(ALMACEN[EAN],EXISTENCIA[[#This Row],[EAN]])&gt;0,"SI","NO")</f>
        <v>SI</v>
      </c>
      <c r="I192" s="16" t="str">
        <f>IF(COUNTIF(SELF[EAN],EXISTENCIA[[#This Row],[EAN]])&gt;0,"SI","NO")</f>
        <v>NO</v>
      </c>
      <c r="J192" s="13" t="str">
        <f>IF(EXISTENCIA[[#This Row],[en_self]]="SI", VLOOKUP(EXISTENCIA[[#This Row],[EAN]],SELF[],3,FALSE), VLOOKUP(EXISTENCIA[[#This Row],[EAN]],ALMACEN[],3,FALSE))</f>
        <v>28-02-402</v>
      </c>
    </row>
    <row r="193" spans="1:10" ht="15.75">
      <c r="A193" s="39">
        <v>5063022047823</v>
      </c>
      <c r="B193" s="41" t="s">
        <v>201</v>
      </c>
      <c r="C193" s="14"/>
      <c r="D193" s="14" t="str">
        <f>IF(COUNTIF(SHOWROOM[EAN],EXISTENCIA[[#This Row],[EAN]])&gt;0,"SI","NO")</f>
        <v>SI</v>
      </c>
      <c r="E193" s="14" t="str">
        <f>VLOOKUP(EXISTENCIA[[#This Row],[EAN]],SHOWROOM[],3,FALSE)</f>
        <v>RACK 02</v>
      </c>
      <c r="F193" s="14" t="str">
        <f>VLOOKUP(EXISTENCIA[[#This Row],[EAN]],SHOWROOM[],4,FALSE)</f>
        <v>MODULO 2</v>
      </c>
      <c r="G193" s="14" t="str">
        <f>VLOOKUP(EXISTENCIA[[#This Row],[EAN]],SHOWROOM[],5,FALSE)</f>
        <v>FILA 5</v>
      </c>
      <c r="H193" s="15" t="str">
        <f>IF(COUNTIF(ALMACEN[EAN],EXISTENCIA[[#This Row],[EAN]])&gt;0,"SI","NO")</f>
        <v>SI</v>
      </c>
      <c r="I193" s="16" t="str">
        <f>IF(COUNTIF(SELF[EAN],EXISTENCIA[[#This Row],[EAN]])&gt;0,"SI","NO")</f>
        <v>NO</v>
      </c>
      <c r="J193" s="13" t="str">
        <f>IF(EXISTENCIA[[#This Row],[en_self]]="SI", VLOOKUP(EXISTENCIA[[#This Row],[EAN]],SELF[],3,FALSE), VLOOKUP(EXISTENCIA[[#This Row],[EAN]],ALMACEN[],3,FALSE))</f>
        <v>28-02-403</v>
      </c>
    </row>
    <row r="194" spans="1:10" ht="15.75">
      <c r="A194" s="9">
        <v>5059340194042</v>
      </c>
      <c r="B194" s="10" t="s">
        <v>202</v>
      </c>
      <c r="C194" s="14"/>
      <c r="D194" s="14" t="str">
        <f>IF(COUNTIF(SHOWROOM[EAN],EXISTENCIA[[#This Row],[EAN]])&gt;0,"SI","NO")</f>
        <v>SI</v>
      </c>
      <c r="E194" s="14" t="str">
        <f>VLOOKUP(EXISTENCIA[[#This Row],[EAN]],SHOWROOM[],3,FALSE)</f>
        <v>RACK 02</v>
      </c>
      <c r="F194" s="14" t="str">
        <f>VLOOKUP(EXISTENCIA[[#This Row],[EAN]],SHOWROOM[],4,FALSE)</f>
        <v>MODULO 1</v>
      </c>
      <c r="G194" s="14" t="str">
        <f>VLOOKUP(EXISTENCIA[[#This Row],[EAN]],SHOWROOM[],5,FALSE)</f>
        <v>FILA 3</v>
      </c>
      <c r="H194" s="15" t="str">
        <f>IF(COUNTIF(ALMACEN[EAN],EXISTENCIA[[#This Row],[EAN]])&gt;0,"SI","NO")</f>
        <v>NO</v>
      </c>
      <c r="I194" s="16" t="str">
        <f>IF(COUNTIF(SELF[EAN],EXISTENCIA[[#This Row],[EAN]])&gt;0,"SI","NO")</f>
        <v>SI</v>
      </c>
      <c r="J194" s="13" t="str">
        <f>IF(EXISTENCIA[[#This Row],[en_self]]="SI", VLOOKUP(EXISTENCIA[[#This Row],[EAN]],SELF[],3,FALSE), VLOOKUP(EXISTENCIA[[#This Row],[EAN]],ALMACEN[],3,FALSE))</f>
        <v>22-11-101</v>
      </c>
    </row>
    <row r="195" spans="1:10" ht="15.75">
      <c r="A195" s="9">
        <v>5063022085641</v>
      </c>
      <c r="B195" s="10" t="s">
        <v>203</v>
      </c>
      <c r="C195" s="14"/>
      <c r="D195" s="14" t="str">
        <f>IF(COUNTIF(SHOWROOM[EAN],EXISTENCIA[[#This Row],[EAN]])&gt;0,"SI","NO")</f>
        <v>SI</v>
      </c>
      <c r="E195" s="14" t="str">
        <f>VLOOKUP(EXISTENCIA[[#This Row],[EAN]],SHOWROOM[],3,FALSE)</f>
        <v>RACK 02</v>
      </c>
      <c r="F195" s="14" t="str">
        <f>VLOOKUP(EXISTENCIA[[#This Row],[EAN]],SHOWROOM[],4,FALSE)</f>
        <v>MODULO 2</v>
      </c>
      <c r="G195" s="14" t="str">
        <f>VLOOKUP(EXISTENCIA[[#This Row],[EAN]],SHOWROOM[],5,FALSE)</f>
        <v>FILA 1</v>
      </c>
      <c r="H195" s="15" t="str">
        <f>IF(COUNTIF(ALMACEN[EAN],EXISTENCIA[[#This Row],[EAN]])&gt;0,"SI","NO")</f>
        <v>NO</v>
      </c>
      <c r="I195" s="16" t="str">
        <f>IF(COUNTIF(SELF[EAN],EXISTENCIA[[#This Row],[EAN]])&gt;0,"SI","NO")</f>
        <v>SI</v>
      </c>
      <c r="J195" s="13" t="str">
        <f>IF(EXISTENCIA[[#This Row],[en_self]]="SI", VLOOKUP(EXISTENCIA[[#This Row],[EAN]],SELF[],3,FALSE), VLOOKUP(EXISTENCIA[[#This Row],[EAN]],ALMACEN[],3,FALSE))</f>
        <v>22-11-102</v>
      </c>
    </row>
    <row r="196" spans="1:10" ht="15.75">
      <c r="A196" s="9">
        <v>5063022047830</v>
      </c>
      <c r="B196" s="10" t="s">
        <v>204</v>
      </c>
      <c r="C196" s="14"/>
      <c r="D196" s="14" t="str">
        <f>IF(COUNTIF(SHOWROOM[EAN],EXISTENCIA[[#This Row],[EAN]])&gt;0,"SI","NO")</f>
        <v>SI</v>
      </c>
      <c r="E196" s="14" t="str">
        <f>VLOOKUP(EXISTENCIA[[#This Row],[EAN]],SHOWROOM[],3,FALSE)</f>
        <v>RACK 02</v>
      </c>
      <c r="F196" s="14" t="str">
        <f>VLOOKUP(EXISTENCIA[[#This Row],[EAN]],SHOWROOM[],4,FALSE)</f>
        <v>MODULO 2</v>
      </c>
      <c r="G196" s="14" t="str">
        <f>VLOOKUP(EXISTENCIA[[#This Row],[EAN]],SHOWROOM[],5,FALSE)</f>
        <v>FILA 1</v>
      </c>
      <c r="H196" s="15" t="str">
        <f>IF(COUNTIF(ALMACEN[EAN],EXISTENCIA[[#This Row],[EAN]])&gt;0,"SI","NO")</f>
        <v>NO</v>
      </c>
      <c r="I196" s="16" t="str">
        <f>IF(COUNTIF(SELF[EAN],EXISTENCIA[[#This Row],[EAN]])&gt;0,"SI","NO")</f>
        <v>SI</v>
      </c>
      <c r="J196" s="13" t="str">
        <f>IF(EXISTENCIA[[#This Row],[en_self]]="SI", VLOOKUP(EXISTENCIA[[#This Row],[EAN]],SELF[],3,FALSE), VLOOKUP(EXISTENCIA[[#This Row],[EAN]],ALMACEN[],3,FALSE))</f>
        <v>22-11-103</v>
      </c>
    </row>
    <row r="197" spans="1:10" ht="15.75">
      <c r="A197" s="9">
        <v>3663602997436</v>
      </c>
      <c r="B197" s="10" t="s">
        <v>205</v>
      </c>
      <c r="C197" s="14"/>
      <c r="D197" s="14" t="str">
        <f>IF(COUNTIF(SHOWROOM[EAN],EXISTENCIA[[#This Row],[EAN]])&gt;0,"SI","NO")</f>
        <v>SI</v>
      </c>
      <c r="E197" s="14" t="str">
        <f>VLOOKUP(EXISTENCIA[[#This Row],[EAN]],SHOWROOM[],3,FALSE)</f>
        <v>RACK 02</v>
      </c>
      <c r="F197" s="14" t="str">
        <f>VLOOKUP(EXISTENCIA[[#This Row],[EAN]],SHOWROOM[],4,FALSE)</f>
        <v>MODULO 1</v>
      </c>
      <c r="G197" s="14" t="str">
        <f>VLOOKUP(EXISTENCIA[[#This Row],[EAN]],SHOWROOM[],5,FALSE)</f>
        <v>FILA 1</v>
      </c>
      <c r="H197" s="15" t="str">
        <f>IF(COUNTIF(ALMACEN[EAN],EXISTENCIA[[#This Row],[EAN]])&gt;0,"SI","NO")</f>
        <v>NO</v>
      </c>
      <c r="I197" s="16" t="str">
        <f>IF(COUNTIF(SELF[EAN],EXISTENCIA[[#This Row],[EAN]])&gt;0,"SI","NO")</f>
        <v>SI</v>
      </c>
      <c r="J197" s="13" t="str">
        <f>IF(EXISTENCIA[[#This Row],[en_self]]="SI", VLOOKUP(EXISTENCIA[[#This Row],[EAN]],SELF[],3,FALSE), VLOOKUP(EXISTENCIA[[#This Row],[EAN]],ALMACEN[],3,FALSE))</f>
        <v>22-12-101</v>
      </c>
    </row>
    <row r="198" spans="1:10" ht="15.75">
      <c r="A198" s="9">
        <v>5063022047847</v>
      </c>
      <c r="B198" s="10" t="s">
        <v>206</v>
      </c>
      <c r="C198" s="14"/>
      <c r="D198" s="14" t="str">
        <f>IF(COUNTIF(SHOWROOM[EAN],EXISTENCIA[[#This Row],[EAN]])&gt;0,"SI","NO")</f>
        <v>SI</v>
      </c>
      <c r="E198" s="14" t="str">
        <f>VLOOKUP(EXISTENCIA[[#This Row],[EAN]],SHOWROOM[],3,FALSE)</f>
        <v>RACK 02</v>
      </c>
      <c r="F198" s="14" t="str">
        <f>VLOOKUP(EXISTENCIA[[#This Row],[EAN]],SHOWROOM[],4,FALSE)</f>
        <v>MODULO 1</v>
      </c>
      <c r="G198" s="14" t="str">
        <f>VLOOKUP(EXISTENCIA[[#This Row],[EAN]],SHOWROOM[],5,FALSE)</f>
        <v>FILA 1</v>
      </c>
      <c r="H198" s="15" t="str">
        <f>IF(COUNTIF(ALMACEN[EAN],EXISTENCIA[[#This Row],[EAN]])&gt;0,"SI","NO")</f>
        <v>NO</v>
      </c>
      <c r="I198" s="16" t="str">
        <f>IF(COUNTIF(SELF[EAN],EXISTENCIA[[#This Row],[EAN]])&gt;0,"SI","NO")</f>
        <v>SI</v>
      </c>
      <c r="J198" s="13" t="str">
        <f>IF(EXISTENCIA[[#This Row],[en_self]]="SI", VLOOKUP(EXISTENCIA[[#This Row],[EAN]],SELF[],3,FALSE), VLOOKUP(EXISTENCIA[[#This Row],[EAN]],ALMACEN[],3,FALSE))</f>
        <v>22-12-102</v>
      </c>
    </row>
    <row r="199" spans="1:10" ht="15.75">
      <c r="A199" s="9">
        <v>5059340391441</v>
      </c>
      <c r="B199" s="10" t="s">
        <v>207</v>
      </c>
      <c r="C199" s="14"/>
      <c r="D199" s="14" t="str">
        <f>IF(COUNTIF(SHOWROOM[EAN],EXISTENCIA[[#This Row],[EAN]])&gt;0,"SI","NO")</f>
        <v>SI</v>
      </c>
      <c r="E199" s="14" t="str">
        <f>VLOOKUP(EXISTENCIA[[#This Row],[EAN]],SHOWROOM[],3,FALSE)</f>
        <v>RACK 02</v>
      </c>
      <c r="F199" s="14" t="str">
        <f>VLOOKUP(EXISTENCIA[[#This Row],[EAN]],SHOWROOM[],4,FALSE)</f>
        <v>MODULO 2</v>
      </c>
      <c r="G199" s="14" t="str">
        <f>VLOOKUP(EXISTENCIA[[#This Row],[EAN]],SHOWROOM[],5,FALSE)</f>
        <v>FILA 2</v>
      </c>
      <c r="H199" s="15" t="str">
        <f>IF(COUNTIF(ALMACEN[EAN],EXISTENCIA[[#This Row],[EAN]])&gt;0,"SI","NO")</f>
        <v>NO</v>
      </c>
      <c r="I199" s="16" t="str">
        <f>IF(COUNTIF(SELF[EAN],EXISTENCIA[[#This Row],[EAN]])&gt;0,"SI","NO")</f>
        <v>SI</v>
      </c>
      <c r="J199" s="13" t="str">
        <f>IF(EXISTENCIA[[#This Row],[en_self]]="SI", VLOOKUP(EXISTENCIA[[#This Row],[EAN]],SELF[],3,FALSE), VLOOKUP(EXISTENCIA[[#This Row],[EAN]],ALMACEN[],3,FALSE))</f>
        <v>22-12-103</v>
      </c>
    </row>
    <row r="200" spans="1:10" ht="15.75">
      <c r="A200" s="9">
        <v>5063022611239</v>
      </c>
      <c r="B200" s="10" t="s">
        <v>208</v>
      </c>
      <c r="C200" s="14"/>
      <c r="D200" s="14" t="str">
        <f>IF(COUNTIF(SHOWROOM[EAN],EXISTENCIA[[#This Row],[EAN]])&gt;0,"SI","NO")</f>
        <v>SI</v>
      </c>
      <c r="E200" s="14" t="str">
        <f>VLOOKUP(EXISTENCIA[[#This Row],[EAN]],SHOWROOM[],3,FALSE)</f>
        <v>RACK 03</v>
      </c>
      <c r="F200" s="14" t="str">
        <f>VLOOKUP(EXISTENCIA[[#This Row],[EAN]],SHOWROOM[],4,FALSE)</f>
        <v>MODULO 1</v>
      </c>
      <c r="G200" s="14" t="str">
        <f>VLOOKUP(EXISTENCIA[[#This Row],[EAN]],SHOWROOM[],5,FALSE)</f>
        <v>FILA 1</v>
      </c>
      <c r="H200" s="15" t="str">
        <f>IF(COUNTIF(ALMACEN[EAN],EXISTENCIA[[#This Row],[EAN]])&gt;0,"SI","NO")</f>
        <v>NO</v>
      </c>
      <c r="I200" s="16" t="str">
        <f>IF(COUNTIF(SELF[EAN],EXISTENCIA[[#This Row],[EAN]])&gt;0,"SI","NO")</f>
        <v>SI</v>
      </c>
      <c r="J200" s="13" t="str">
        <f>IF(EXISTENCIA[[#This Row],[en_self]]="SI", VLOOKUP(EXISTENCIA[[#This Row],[EAN]],SELF[],3,FALSE), VLOOKUP(EXISTENCIA[[#This Row],[EAN]],ALMACEN[],3,FALSE))</f>
        <v>22-13-101</v>
      </c>
    </row>
    <row r="201" spans="1:10" ht="15.75">
      <c r="A201" s="9">
        <v>5059340221700</v>
      </c>
      <c r="B201" s="10" t="s">
        <v>209</v>
      </c>
      <c r="C201" s="14"/>
      <c r="D201" s="14" t="str">
        <f>IF(COUNTIF(SHOWROOM[EAN],EXISTENCIA[[#This Row],[EAN]])&gt;0,"SI","NO")</f>
        <v>SI</v>
      </c>
      <c r="E201" s="14" t="str">
        <f>VLOOKUP(EXISTENCIA[[#This Row],[EAN]],SHOWROOM[],3,FALSE)</f>
        <v>RACK 03</v>
      </c>
      <c r="F201" s="14" t="str">
        <f>VLOOKUP(EXISTENCIA[[#This Row],[EAN]],SHOWROOM[],4,FALSE)</f>
        <v>MODULO 1</v>
      </c>
      <c r="G201" s="14" t="str">
        <f>VLOOKUP(EXISTENCIA[[#This Row],[EAN]],SHOWROOM[],5,FALSE)</f>
        <v>FILA 1</v>
      </c>
      <c r="H201" s="15" t="str">
        <f>IF(COUNTIF(ALMACEN[EAN],EXISTENCIA[[#This Row],[EAN]])&gt;0,"SI","NO")</f>
        <v>NO</v>
      </c>
      <c r="I201" s="16" t="str">
        <f>IF(COUNTIF(SELF[EAN],EXISTENCIA[[#This Row],[EAN]])&gt;0,"SI","NO")</f>
        <v>SI</v>
      </c>
      <c r="J201" s="13" t="str">
        <f>IF(EXISTENCIA[[#This Row],[en_self]]="SI", VLOOKUP(EXISTENCIA[[#This Row],[EAN]],SELF[],3,FALSE), VLOOKUP(EXISTENCIA[[#This Row],[EAN]],ALMACEN[],3,FALSE))</f>
        <v>22-13-102</v>
      </c>
    </row>
    <row r="202" spans="1:10" ht="15.75">
      <c r="A202" s="9">
        <v>5059340969626</v>
      </c>
      <c r="B202" s="10" t="s">
        <v>210</v>
      </c>
      <c r="C202" s="14"/>
      <c r="D202" s="14" t="str">
        <f>IF(COUNTIF(SHOWROOM[EAN],EXISTENCIA[[#This Row],[EAN]])&gt;0,"SI","NO")</f>
        <v>SI</v>
      </c>
      <c r="E202" s="14" t="str">
        <f>VLOOKUP(EXISTENCIA[[#This Row],[EAN]],SHOWROOM[],3,FALSE)</f>
        <v>RACK 03</v>
      </c>
      <c r="F202" s="14" t="str">
        <f>VLOOKUP(EXISTENCIA[[#This Row],[EAN]],SHOWROOM[],4,FALSE)</f>
        <v>MODULO 2</v>
      </c>
      <c r="G202" s="14" t="str">
        <f>VLOOKUP(EXISTENCIA[[#This Row],[EAN]],SHOWROOM[],5,FALSE)</f>
        <v>FILA 2</v>
      </c>
      <c r="H202" s="15" t="str">
        <f>IF(COUNTIF(ALMACEN[EAN],EXISTENCIA[[#This Row],[EAN]])&gt;0,"SI","NO")</f>
        <v>NO</v>
      </c>
      <c r="I202" s="16" t="str">
        <f>IF(COUNTIF(SELF[EAN],EXISTENCIA[[#This Row],[EAN]])&gt;0,"SI","NO")</f>
        <v>SI</v>
      </c>
      <c r="J202" s="13" t="str">
        <f>IF(EXISTENCIA[[#This Row],[en_self]]="SI", VLOOKUP(EXISTENCIA[[#This Row],[EAN]],SELF[],3,FALSE), VLOOKUP(EXISTENCIA[[#This Row],[EAN]],ALMACEN[],3,FALSE))</f>
        <v>22-13-103</v>
      </c>
    </row>
    <row r="203" spans="1:10" ht="15.75">
      <c r="A203" s="9">
        <v>5059340357461</v>
      </c>
      <c r="B203" s="10" t="s">
        <v>211</v>
      </c>
      <c r="C203" s="14"/>
      <c r="D203" s="14" t="str">
        <f>IF(COUNTIF(SHOWROOM[EAN],EXISTENCIA[[#This Row],[EAN]])&gt;0,"SI","NO")</f>
        <v>SI</v>
      </c>
      <c r="E203" s="14" t="str">
        <f>VLOOKUP(EXISTENCIA[[#This Row],[EAN]],SHOWROOM[],3,FALSE)</f>
        <v>RACK 03</v>
      </c>
      <c r="F203" s="14" t="str">
        <f>VLOOKUP(EXISTENCIA[[#This Row],[EAN]],SHOWROOM[],4,FALSE)</f>
        <v>MODULO 1</v>
      </c>
      <c r="G203" s="14" t="str">
        <f>VLOOKUP(EXISTENCIA[[#This Row],[EAN]],SHOWROOM[],5,FALSE)</f>
        <v>FILA 2</v>
      </c>
      <c r="H203" s="15" t="str">
        <f>IF(COUNTIF(ALMACEN[EAN],EXISTENCIA[[#This Row],[EAN]])&gt;0,"SI","NO")</f>
        <v>NO</v>
      </c>
      <c r="I203" s="16" t="str">
        <f>IF(COUNTIF(SELF[EAN],EXISTENCIA[[#This Row],[EAN]])&gt;0,"SI","NO")</f>
        <v>SI</v>
      </c>
      <c r="J203" s="13" t="str">
        <f>IF(EXISTENCIA[[#This Row],[en_self]]="SI", VLOOKUP(EXISTENCIA[[#This Row],[EAN]],SELF[],3,FALSE), VLOOKUP(EXISTENCIA[[#This Row],[EAN]],ALMACEN[],3,FALSE))</f>
        <v>22-14-101</v>
      </c>
    </row>
    <row r="204" spans="1:10" ht="15.75">
      <c r="A204" s="9">
        <v>5059340969664</v>
      </c>
      <c r="B204" s="10" t="s">
        <v>212</v>
      </c>
      <c r="C204" s="14"/>
      <c r="D204" s="14" t="str">
        <f>IF(COUNTIF(SHOWROOM[EAN],EXISTENCIA[[#This Row],[EAN]])&gt;0,"SI","NO")</f>
        <v>SI</v>
      </c>
      <c r="E204" s="14" t="str">
        <f>VLOOKUP(EXISTENCIA[[#This Row],[EAN]],SHOWROOM[],3,FALSE)</f>
        <v>RACK 03</v>
      </c>
      <c r="F204" s="14" t="str">
        <f>VLOOKUP(EXISTENCIA[[#This Row],[EAN]],SHOWROOM[],4,FALSE)</f>
        <v>MODULO 2</v>
      </c>
      <c r="G204" s="14" t="str">
        <f>VLOOKUP(EXISTENCIA[[#This Row],[EAN]],SHOWROOM[],5,FALSE)</f>
        <v>FILA 2</v>
      </c>
      <c r="H204" s="15" t="str">
        <f>IF(COUNTIF(ALMACEN[EAN],EXISTENCIA[[#This Row],[EAN]])&gt;0,"SI","NO")</f>
        <v>NO</v>
      </c>
      <c r="I204" s="16" t="str">
        <f>IF(COUNTIF(SELF[EAN],EXISTENCIA[[#This Row],[EAN]])&gt;0,"SI","NO")</f>
        <v>SI</v>
      </c>
      <c r="J204" s="13" t="str">
        <f>IF(EXISTENCIA[[#This Row],[en_self]]="SI", VLOOKUP(EXISTENCIA[[#This Row],[EAN]],SELF[],3,FALSE), VLOOKUP(EXISTENCIA[[#This Row],[EAN]],ALMACEN[],3,FALSE))</f>
        <v>22-14-102</v>
      </c>
    </row>
    <row r="205" spans="1:10" ht="15.75">
      <c r="A205" s="9">
        <v>5059340969633</v>
      </c>
      <c r="B205" s="10" t="s">
        <v>213</v>
      </c>
      <c r="C205" s="14"/>
      <c r="D205" s="14" t="str">
        <f>IF(COUNTIF(SHOWROOM[EAN],EXISTENCIA[[#This Row],[EAN]])&gt;0,"SI","NO")</f>
        <v>SI</v>
      </c>
      <c r="E205" s="14" t="str">
        <f>VLOOKUP(EXISTENCIA[[#This Row],[EAN]],SHOWROOM[],3,FALSE)</f>
        <v>RACK 03</v>
      </c>
      <c r="F205" s="14" t="str">
        <f>VLOOKUP(EXISTENCIA[[#This Row],[EAN]],SHOWROOM[],4,FALSE)</f>
        <v>MODULO 2</v>
      </c>
      <c r="G205" s="14" t="str">
        <f>VLOOKUP(EXISTENCIA[[#This Row],[EAN]],SHOWROOM[],5,FALSE)</f>
        <v>FILA 1</v>
      </c>
      <c r="H205" s="15" t="str">
        <f>IF(COUNTIF(ALMACEN[EAN],EXISTENCIA[[#This Row],[EAN]])&gt;0,"SI","NO")</f>
        <v>NO</v>
      </c>
      <c r="I205" s="16" t="str">
        <f>IF(COUNTIF(SELF[EAN],EXISTENCIA[[#This Row],[EAN]])&gt;0,"SI","NO")</f>
        <v>SI</v>
      </c>
      <c r="J205" s="13" t="str">
        <f>IF(EXISTENCIA[[#This Row],[en_self]]="SI", VLOOKUP(EXISTENCIA[[#This Row],[EAN]],SELF[],3,FALSE), VLOOKUP(EXISTENCIA[[#This Row],[EAN]],ALMACEN[],3,FALSE))</f>
        <v>22-14-103</v>
      </c>
    </row>
    <row r="206" spans="1:10" ht="15.75">
      <c r="A206" s="9">
        <v>5059340357454</v>
      </c>
      <c r="B206" s="10" t="s">
        <v>214</v>
      </c>
      <c r="C206" s="14"/>
      <c r="D206" s="14" t="str">
        <f>IF(COUNTIF(SHOWROOM[EAN],EXISTENCIA[[#This Row],[EAN]])&gt;0,"SI","NO")</f>
        <v>SI</v>
      </c>
      <c r="E206" s="14" t="str">
        <f>VLOOKUP(EXISTENCIA[[#This Row],[EAN]],SHOWROOM[],3,FALSE)</f>
        <v>RACK 03</v>
      </c>
      <c r="F206" s="14" t="str">
        <f>VLOOKUP(EXISTENCIA[[#This Row],[EAN]],SHOWROOM[],4,FALSE)</f>
        <v>MODULO 1</v>
      </c>
      <c r="G206" s="14" t="str">
        <f>VLOOKUP(EXISTENCIA[[#This Row],[EAN]],SHOWROOM[],5,FALSE)</f>
        <v>FILA 2</v>
      </c>
      <c r="H206" s="15" t="str">
        <f>IF(COUNTIF(ALMACEN[EAN],EXISTENCIA[[#This Row],[EAN]])&gt;0,"SI","NO")</f>
        <v>NO</v>
      </c>
      <c r="I206" s="16" t="str">
        <f>IF(COUNTIF(SELF[EAN],EXISTENCIA[[#This Row],[EAN]])&gt;0,"SI","NO")</f>
        <v>SI</v>
      </c>
      <c r="J206" s="13" t="str">
        <f>IF(EXISTENCIA[[#This Row],[en_self]]="SI", VLOOKUP(EXISTENCIA[[#This Row],[EAN]],SELF[],3,FALSE), VLOOKUP(EXISTENCIA[[#This Row],[EAN]],ALMACEN[],3,FALSE))</f>
        <v>22-15-101</v>
      </c>
    </row>
    <row r="207" spans="1:10" ht="15.75">
      <c r="A207" s="9">
        <v>5059340969640</v>
      </c>
      <c r="B207" s="10" t="s">
        <v>215</v>
      </c>
      <c r="C207" s="14"/>
      <c r="D207" s="14" t="str">
        <f>IF(COUNTIF(SHOWROOM[EAN],EXISTENCIA[[#This Row],[EAN]])&gt;0,"SI","NO")</f>
        <v>SI</v>
      </c>
      <c r="E207" s="14" t="str">
        <f>VLOOKUP(EXISTENCIA[[#This Row],[EAN]],SHOWROOM[],3,FALSE)</f>
        <v>RACK 03</v>
      </c>
      <c r="F207" s="14" t="str">
        <f>VLOOKUP(EXISTENCIA[[#This Row],[EAN]],SHOWROOM[],4,FALSE)</f>
        <v>MODULO 2</v>
      </c>
      <c r="G207" s="14" t="str">
        <f>VLOOKUP(EXISTENCIA[[#This Row],[EAN]],SHOWROOM[],5,FALSE)</f>
        <v>FILA 1</v>
      </c>
      <c r="H207" s="15" t="str">
        <f>IF(COUNTIF(ALMACEN[EAN],EXISTENCIA[[#This Row],[EAN]])&gt;0,"SI","NO")</f>
        <v>NO</v>
      </c>
      <c r="I207" s="16" t="str">
        <f>IF(COUNTIF(SELF[EAN],EXISTENCIA[[#This Row],[EAN]])&gt;0,"SI","NO")</f>
        <v>SI</v>
      </c>
      <c r="J207" s="13" t="str">
        <f>IF(EXISTENCIA[[#This Row],[en_self]]="SI", VLOOKUP(EXISTENCIA[[#This Row],[EAN]],SELF[],3,FALSE), VLOOKUP(EXISTENCIA[[#This Row],[EAN]],ALMACEN[],3,FALSE))</f>
        <v>22-15-102</v>
      </c>
    </row>
    <row r="208" spans="1:10" ht="15.75">
      <c r="A208" s="9">
        <v>5059340969657</v>
      </c>
      <c r="B208" s="10" t="s">
        <v>216</v>
      </c>
      <c r="C208" s="14"/>
      <c r="D208" s="14" t="str">
        <f>IF(COUNTIF(SHOWROOM[EAN],EXISTENCIA[[#This Row],[EAN]])&gt;0,"SI","NO")</f>
        <v>SI</v>
      </c>
      <c r="E208" s="14" t="str">
        <f>VLOOKUP(EXISTENCIA[[#This Row],[EAN]],SHOWROOM[],3,FALSE)</f>
        <v>RACK 03</v>
      </c>
      <c r="F208" s="14" t="str">
        <f>VLOOKUP(EXISTENCIA[[#This Row],[EAN]],SHOWROOM[],4,FALSE)</f>
        <v>MODULO 2</v>
      </c>
      <c r="G208" s="14" t="str">
        <f>VLOOKUP(EXISTENCIA[[#This Row],[EAN]],SHOWROOM[],5,FALSE)</f>
        <v>FILA 1</v>
      </c>
      <c r="H208" s="15" t="str">
        <f>IF(COUNTIF(ALMACEN[EAN],EXISTENCIA[[#This Row],[EAN]])&gt;0,"SI","NO")</f>
        <v>NO</v>
      </c>
      <c r="I208" s="16" t="str">
        <f>IF(COUNTIF(SELF[EAN],EXISTENCIA[[#This Row],[EAN]])&gt;0,"SI","NO")</f>
        <v>SI</v>
      </c>
      <c r="J208" s="13" t="str">
        <f>IF(EXISTENCIA[[#This Row],[en_self]]="SI", VLOOKUP(EXISTENCIA[[#This Row],[EAN]],SELF[],3,FALSE), VLOOKUP(EXISTENCIA[[#This Row],[EAN]],ALMACEN[],3,FALSE))</f>
        <v>22-15-103</v>
      </c>
    </row>
    <row r="209" spans="1:10" ht="15.75">
      <c r="A209" s="39">
        <v>5059340802367</v>
      </c>
      <c r="B209" s="41" t="s">
        <v>217</v>
      </c>
      <c r="C209" s="14"/>
      <c r="D209" s="14" t="str">
        <f>IF(COUNTIF(SHOWROOM[EAN],EXISTENCIA[[#This Row],[EAN]])&gt;0,"SI","NO")</f>
        <v>SI</v>
      </c>
      <c r="E209" s="14" t="str">
        <f>VLOOKUP(EXISTENCIA[[#This Row],[EAN]],SHOWROOM[],3,FALSE)</f>
        <v>RACK 03</v>
      </c>
      <c r="F209" s="14" t="str">
        <f>VLOOKUP(EXISTENCIA[[#This Row],[EAN]],SHOWROOM[],4,FALSE)</f>
        <v>MODULO 1</v>
      </c>
      <c r="G209" s="14" t="str">
        <f>VLOOKUP(EXISTENCIA[[#This Row],[EAN]],SHOWROOM[],5,FALSE)</f>
        <v>FILA 3</v>
      </c>
      <c r="H209" s="15" t="str">
        <f>IF(COUNTIF(ALMACEN[EAN],EXISTENCIA[[#This Row],[EAN]])&gt;0,"SI","NO")</f>
        <v>SI</v>
      </c>
      <c r="I209" s="16" t="str">
        <f>IF(COUNTIF(SELF[EAN],EXISTENCIA[[#This Row],[EAN]])&gt;0,"SI","NO")</f>
        <v>NO</v>
      </c>
      <c r="J209" s="13" t="str">
        <f>IF(EXISTENCIA[[#This Row],[en_self]]="SI", VLOOKUP(EXISTENCIA[[#This Row],[EAN]],SELF[],3,FALSE), VLOOKUP(EXISTENCIA[[#This Row],[EAN]],ALMACEN[],3,FALSE))</f>
        <v>28-01-202</v>
      </c>
    </row>
    <row r="210" spans="1:10" ht="15.75">
      <c r="A210" s="39">
        <v>5059340221717</v>
      </c>
      <c r="B210" s="41" t="s">
        <v>218</v>
      </c>
      <c r="C210" s="14"/>
      <c r="D210" s="14" t="str">
        <f>IF(COUNTIF(SHOWROOM[EAN],EXISTENCIA[[#This Row],[EAN]])&gt;0,"SI","NO")</f>
        <v>SI</v>
      </c>
      <c r="E210" s="14" t="str">
        <f>VLOOKUP(EXISTENCIA[[#This Row],[EAN]],SHOWROOM[],3,FALSE)</f>
        <v>RACK 03</v>
      </c>
      <c r="F210" s="14" t="str">
        <f>VLOOKUP(EXISTENCIA[[#This Row],[EAN]],SHOWROOM[],4,FALSE)</f>
        <v>MODULO 1</v>
      </c>
      <c r="G210" s="14" t="str">
        <f>VLOOKUP(EXISTENCIA[[#This Row],[EAN]],SHOWROOM[],5,FALSE)</f>
        <v>FILA 3</v>
      </c>
      <c r="H210" s="15" t="str">
        <f>IF(COUNTIF(ALMACEN[EAN],EXISTENCIA[[#This Row],[EAN]])&gt;0,"SI","NO")</f>
        <v>SI</v>
      </c>
      <c r="I210" s="16" t="str">
        <f>IF(COUNTIF(SELF[EAN],EXISTENCIA[[#This Row],[EAN]])&gt;0,"SI","NO")</f>
        <v>NO</v>
      </c>
      <c r="J210" s="13" t="str">
        <f>IF(EXISTENCIA[[#This Row],[en_self]]="SI", VLOOKUP(EXISTENCIA[[#This Row],[EAN]],SELF[],3,FALSE), VLOOKUP(EXISTENCIA[[#This Row],[EAN]],ALMACEN[],3,FALSE))</f>
        <v>28-01-301</v>
      </c>
    </row>
    <row r="211" spans="1:10" ht="15.75">
      <c r="A211" s="39">
        <v>5059340357447</v>
      </c>
      <c r="B211" s="41" t="s">
        <v>219</v>
      </c>
      <c r="C211" s="14"/>
      <c r="D211" s="14" t="str">
        <f>IF(COUNTIF(SHOWROOM[EAN],EXISTENCIA[[#This Row],[EAN]])&gt;0,"SI","NO")</f>
        <v>SI</v>
      </c>
      <c r="E211" s="14" t="str">
        <f>VLOOKUP(EXISTENCIA[[#This Row],[EAN]],SHOWROOM[],3,FALSE)</f>
        <v>RACK 03</v>
      </c>
      <c r="F211" s="14" t="str">
        <f>VLOOKUP(EXISTENCIA[[#This Row],[EAN]],SHOWROOM[],4,FALSE)</f>
        <v>MODULO 1</v>
      </c>
      <c r="G211" s="14" t="str">
        <f>VLOOKUP(EXISTENCIA[[#This Row],[EAN]],SHOWROOM[],5,FALSE)</f>
        <v>FILA 2</v>
      </c>
      <c r="H211" s="15" t="str">
        <f>IF(COUNTIF(ALMACEN[EAN],EXISTENCIA[[#This Row],[EAN]])&gt;0,"SI","NO")</f>
        <v>SI</v>
      </c>
      <c r="I211" s="16" t="str">
        <f>IF(COUNTIF(SELF[EAN],EXISTENCIA[[#This Row],[EAN]])&gt;0,"SI","NO")</f>
        <v>NO</v>
      </c>
      <c r="J211" s="13" t="str">
        <f>IF(EXISTENCIA[[#This Row],[en_self]]="SI", VLOOKUP(EXISTENCIA[[#This Row],[EAN]],SELF[],3,FALSE), VLOOKUP(EXISTENCIA[[#This Row],[EAN]],ALMACEN[],3,FALSE))</f>
        <v>28-01-302</v>
      </c>
    </row>
    <row r="212" spans="1:10" ht="15.75">
      <c r="A212" s="39">
        <v>5059340802602</v>
      </c>
      <c r="B212" s="41" t="s">
        <v>220</v>
      </c>
      <c r="C212" s="14"/>
      <c r="D212" s="14" t="str">
        <f>IF(COUNTIF(SHOWROOM[EAN],EXISTENCIA[[#This Row],[EAN]])&gt;0,"SI","NO")</f>
        <v>SI</v>
      </c>
      <c r="E212" s="14" t="str">
        <f>VLOOKUP(EXISTENCIA[[#This Row],[EAN]],SHOWROOM[],3,FALSE)</f>
        <v>RACK 03</v>
      </c>
      <c r="F212" s="14" t="str">
        <f>VLOOKUP(EXISTENCIA[[#This Row],[EAN]],SHOWROOM[],4,FALSE)</f>
        <v>MODULO 1</v>
      </c>
      <c r="G212" s="14" t="str">
        <f>VLOOKUP(EXISTENCIA[[#This Row],[EAN]],SHOWROOM[],5,FALSE)</f>
        <v>FILA 3</v>
      </c>
      <c r="H212" s="15" t="str">
        <f>IF(COUNTIF(ALMACEN[EAN],EXISTENCIA[[#This Row],[EAN]])&gt;0,"SI","NO")</f>
        <v>SI</v>
      </c>
      <c r="I212" s="16" t="str">
        <f>IF(COUNTIF(SELF[EAN],EXISTENCIA[[#This Row],[EAN]])&gt;0,"SI","NO")</f>
        <v>NO</v>
      </c>
      <c r="J212" s="13" t="str">
        <f>IF(EXISTENCIA[[#This Row],[en_self]]="SI", VLOOKUP(EXISTENCIA[[#This Row],[EAN]],SELF[],3,FALSE), VLOOKUP(EXISTENCIA[[#This Row],[EAN]],ALMACEN[],3,FALSE))</f>
        <v>28-01-303</v>
      </c>
    </row>
    <row r="213" spans="1:10" ht="15.75">
      <c r="A213" s="39">
        <v>5059340802626</v>
      </c>
      <c r="B213" s="41" t="s">
        <v>221</v>
      </c>
      <c r="C213" s="14"/>
      <c r="D213" s="14" t="str">
        <f>IF(COUNTIF(SHOWROOM[EAN],EXISTENCIA[[#This Row],[EAN]])&gt;0,"SI","NO")</f>
        <v>SI</v>
      </c>
      <c r="E213" s="14" t="str">
        <f>VLOOKUP(EXISTENCIA[[#This Row],[EAN]],SHOWROOM[],3,FALSE)</f>
        <v>RACK 03</v>
      </c>
      <c r="F213" s="14" t="str">
        <f>VLOOKUP(EXISTENCIA[[#This Row],[EAN]],SHOWROOM[],4,FALSE)</f>
        <v>MODULO 1</v>
      </c>
      <c r="G213" s="14" t="str">
        <f>VLOOKUP(EXISTENCIA[[#This Row],[EAN]],SHOWROOM[],5,FALSE)</f>
        <v>FILA 4</v>
      </c>
      <c r="H213" s="15" t="str">
        <f>IF(COUNTIF(ALMACEN[EAN],EXISTENCIA[[#This Row],[EAN]])&gt;0,"SI","NO")</f>
        <v>SI</v>
      </c>
      <c r="I213" s="16" t="str">
        <f>IF(COUNTIF(SELF[EAN],EXISTENCIA[[#This Row],[EAN]])&gt;0,"SI","NO")</f>
        <v>NO</v>
      </c>
      <c r="J213" s="13" t="str">
        <f>IF(EXISTENCIA[[#This Row],[en_self]]="SI", VLOOKUP(EXISTENCIA[[#This Row],[EAN]],SELF[],3,FALSE), VLOOKUP(EXISTENCIA[[#This Row],[EAN]],ALMACEN[],3,FALSE))</f>
        <v>28-01-401</v>
      </c>
    </row>
    <row r="214" spans="1:10" ht="15.75">
      <c r="A214" s="39">
        <v>5059340802336</v>
      </c>
      <c r="B214" s="41" t="s">
        <v>222</v>
      </c>
      <c r="C214" s="14"/>
      <c r="D214" s="14" t="str">
        <f>IF(COUNTIF(SHOWROOM[EAN],EXISTENCIA[[#This Row],[EAN]])&gt;0,"SI","NO")</f>
        <v>SI</v>
      </c>
      <c r="E214" s="14" t="str">
        <f>VLOOKUP(EXISTENCIA[[#This Row],[EAN]],SHOWROOM[],3,FALSE)</f>
        <v>RACK 03</v>
      </c>
      <c r="F214" s="14" t="str">
        <f>VLOOKUP(EXISTENCIA[[#This Row],[EAN]],SHOWROOM[],4,FALSE)</f>
        <v>MODULO 1</v>
      </c>
      <c r="G214" s="14" t="str">
        <f>VLOOKUP(EXISTENCIA[[#This Row],[EAN]],SHOWROOM[],5,FALSE)</f>
        <v>FILA 4</v>
      </c>
      <c r="H214" s="15" t="str">
        <f>IF(COUNTIF(ALMACEN[EAN],EXISTENCIA[[#This Row],[EAN]])&gt;0,"SI","NO")</f>
        <v>SI</v>
      </c>
      <c r="I214" s="16" t="str">
        <f>IF(COUNTIF(SELF[EAN],EXISTENCIA[[#This Row],[EAN]])&gt;0,"SI","NO")</f>
        <v>NO</v>
      </c>
      <c r="J214" s="13" t="str">
        <f>IF(EXISTENCIA[[#This Row],[en_self]]="SI", VLOOKUP(EXISTENCIA[[#This Row],[EAN]],SELF[],3,FALSE), VLOOKUP(EXISTENCIA[[#This Row],[EAN]],ALMACEN[],3,FALSE))</f>
        <v>28-01-402</v>
      </c>
    </row>
    <row r="215" spans="1:10" ht="15.75">
      <c r="A215" s="39">
        <v>5059340802305</v>
      </c>
      <c r="B215" s="41" t="s">
        <v>223</v>
      </c>
      <c r="C215" s="14"/>
      <c r="D215" s="14" t="str">
        <f>IF(COUNTIF(SHOWROOM[EAN],EXISTENCIA[[#This Row],[EAN]])&gt;0,"SI","NO")</f>
        <v>SI</v>
      </c>
      <c r="E215" s="14" t="str">
        <f>VLOOKUP(EXISTENCIA[[#This Row],[EAN]],SHOWROOM[],3,FALSE)</f>
        <v>RACK 03</v>
      </c>
      <c r="F215" s="14" t="str">
        <f>VLOOKUP(EXISTENCIA[[#This Row],[EAN]],SHOWROOM[],4,FALSE)</f>
        <v>MODULO 1</v>
      </c>
      <c r="G215" s="14" t="str">
        <f>VLOOKUP(EXISTENCIA[[#This Row],[EAN]],SHOWROOM[],5,FALSE)</f>
        <v>FILA 4</v>
      </c>
      <c r="H215" s="15" t="str">
        <f>IF(COUNTIF(ALMACEN[EAN],EXISTENCIA[[#This Row],[EAN]])&gt;0,"SI","NO")</f>
        <v>SI</v>
      </c>
      <c r="I215" s="16" t="str">
        <f>IF(COUNTIF(SELF[EAN],EXISTENCIA[[#This Row],[EAN]])&gt;0,"SI","NO")</f>
        <v>NO</v>
      </c>
      <c r="J215" s="13" t="str">
        <f>IF(EXISTENCIA[[#This Row],[en_self]]="SI", VLOOKUP(EXISTENCIA[[#This Row],[EAN]],SELF[],3,FALSE), VLOOKUP(EXISTENCIA[[#This Row],[EAN]],ALMACEN[],3,FALSE))</f>
        <v>28-01-403</v>
      </c>
    </row>
    <row r="216" spans="1:10" ht="15.75">
      <c r="A216" s="39">
        <v>5059340803074</v>
      </c>
      <c r="B216" s="41" t="s">
        <v>224</v>
      </c>
      <c r="C216" s="14"/>
      <c r="D216" s="14" t="str">
        <f>IF(COUNTIF(SHOWROOM[EAN],EXISTENCIA[[#This Row],[EAN]])&gt;0,"SI","NO")</f>
        <v>SI</v>
      </c>
      <c r="E216" s="14" t="str">
        <f>VLOOKUP(EXISTENCIA[[#This Row],[EAN]],SHOWROOM[],3,FALSE)</f>
        <v>RACK 03</v>
      </c>
      <c r="F216" s="14" t="str">
        <f>VLOOKUP(EXISTENCIA[[#This Row],[EAN]],SHOWROOM[],4,FALSE)</f>
        <v>MODULO 2</v>
      </c>
      <c r="G216" s="14" t="str">
        <f>VLOOKUP(EXISTENCIA[[#This Row],[EAN]],SHOWROOM[],5,FALSE)</f>
        <v>FILA 5</v>
      </c>
      <c r="H216" s="15" t="str">
        <f>IF(COUNTIF(ALMACEN[EAN],EXISTENCIA[[#This Row],[EAN]])&gt;0,"SI","NO")</f>
        <v>SI</v>
      </c>
      <c r="I216" s="16" t="str">
        <f>IF(COUNTIF(SELF[EAN],EXISTENCIA[[#This Row],[EAN]])&gt;0,"SI","NO")</f>
        <v>NO</v>
      </c>
      <c r="J216" s="13" t="str">
        <f>IF(EXISTENCIA[[#This Row],[en_self]]="SI", VLOOKUP(EXISTENCIA[[#This Row],[EAN]],SELF[],3,FALSE), VLOOKUP(EXISTENCIA[[#This Row],[EAN]],ALMACEN[],3,FALSE))</f>
        <v>28-01-501</v>
      </c>
    </row>
    <row r="217" spans="1:10" ht="15.75">
      <c r="A217" s="39">
        <v>5059340802725</v>
      </c>
      <c r="B217" s="41" t="s">
        <v>225</v>
      </c>
      <c r="C217" s="14"/>
      <c r="D217" s="14" t="str">
        <f>IF(COUNTIF(SHOWROOM[EAN],EXISTENCIA[[#This Row],[EAN]])&gt;0,"SI","NO")</f>
        <v>SI</v>
      </c>
      <c r="E217" s="14" t="str">
        <f>VLOOKUP(EXISTENCIA[[#This Row],[EAN]],SHOWROOM[],3,FALSE)</f>
        <v>RACK 03</v>
      </c>
      <c r="F217" s="14" t="str">
        <f>VLOOKUP(EXISTENCIA[[#This Row],[EAN]],SHOWROOM[],4,FALSE)</f>
        <v>MODULO 2</v>
      </c>
      <c r="G217" s="14" t="str">
        <f>VLOOKUP(EXISTENCIA[[#This Row],[EAN]],SHOWROOM[],5,FALSE)</f>
        <v>FILA 5</v>
      </c>
      <c r="H217" s="15" t="str">
        <f>IF(COUNTIF(ALMACEN[EAN],EXISTENCIA[[#This Row],[EAN]])&gt;0,"SI","NO")</f>
        <v>SI</v>
      </c>
      <c r="I217" s="16" t="str">
        <f>IF(COUNTIF(SELF[EAN],EXISTENCIA[[#This Row],[EAN]])&gt;0,"SI","NO")</f>
        <v>NO</v>
      </c>
      <c r="J217" s="13" t="str">
        <f>IF(EXISTENCIA[[#This Row],[en_self]]="SI", VLOOKUP(EXISTENCIA[[#This Row],[EAN]],SELF[],3,FALSE), VLOOKUP(EXISTENCIA[[#This Row],[EAN]],ALMACEN[],3,FALSE))</f>
        <v>28-01-502</v>
      </c>
    </row>
    <row r="218" spans="1:10" ht="15.75">
      <c r="A218" s="39">
        <v>5059340802473</v>
      </c>
      <c r="B218" s="41" t="s">
        <v>226</v>
      </c>
      <c r="C218" s="14"/>
      <c r="D218" s="14" t="str">
        <f>IF(COUNTIF(SHOWROOM[EAN],EXISTENCIA[[#This Row],[EAN]])&gt;0,"SI","NO")</f>
        <v>SI</v>
      </c>
      <c r="E218" s="14" t="str">
        <f>VLOOKUP(EXISTENCIA[[#This Row],[EAN]],SHOWROOM[],3,FALSE)</f>
        <v>RACK 03</v>
      </c>
      <c r="F218" s="14" t="str">
        <f>VLOOKUP(EXISTENCIA[[#This Row],[EAN]],SHOWROOM[],4,FALSE)</f>
        <v>MODULO 2</v>
      </c>
      <c r="G218" s="14" t="str">
        <f>VLOOKUP(EXISTENCIA[[#This Row],[EAN]],SHOWROOM[],5,FALSE)</f>
        <v>FILA 5</v>
      </c>
      <c r="H218" s="15" t="str">
        <f>IF(COUNTIF(ALMACEN[EAN],EXISTENCIA[[#This Row],[EAN]])&gt;0,"SI","NO")</f>
        <v>SI</v>
      </c>
      <c r="I218" s="16" t="str">
        <f>IF(COUNTIF(SELF[EAN],EXISTENCIA[[#This Row],[EAN]])&gt;0,"SI","NO")</f>
        <v>NO</v>
      </c>
      <c r="J218" s="13" t="str">
        <f>IF(EXISTENCIA[[#This Row],[en_self]]="SI", VLOOKUP(EXISTENCIA[[#This Row],[EAN]],SELF[],3,FALSE), VLOOKUP(EXISTENCIA[[#This Row],[EAN]],ALMACEN[],3,FALSE))</f>
        <v>28-01-503</v>
      </c>
    </row>
    <row r="219" spans="1:10" ht="15.75">
      <c r="A219" s="39">
        <v>5059340802923</v>
      </c>
      <c r="B219" s="41" t="s">
        <v>227</v>
      </c>
      <c r="C219" s="14"/>
      <c r="D219" s="14" t="str">
        <f>IF(COUNTIF(SHOWROOM[EAN],EXISTENCIA[[#This Row],[EAN]])&gt;0,"SI","NO")</f>
        <v>SI</v>
      </c>
      <c r="E219" s="14" t="str">
        <f>VLOOKUP(EXISTENCIA[[#This Row],[EAN]],SHOWROOM[],3,FALSE)</f>
        <v>RACK 03</v>
      </c>
      <c r="F219" s="14" t="str">
        <f>VLOOKUP(EXISTENCIA[[#This Row],[EAN]],SHOWROOM[],4,FALSE)</f>
        <v>MODULO 1</v>
      </c>
      <c r="G219" s="14" t="str">
        <f>VLOOKUP(EXISTENCIA[[#This Row],[EAN]],SHOWROOM[],5,FALSE)</f>
        <v>FILA 5</v>
      </c>
      <c r="H219" s="15" t="str">
        <f>IF(COUNTIF(ALMACEN[EAN],EXISTENCIA[[#This Row],[EAN]])&gt;0,"SI","NO")</f>
        <v>SI</v>
      </c>
      <c r="I219" s="16" t="str">
        <f>IF(COUNTIF(SELF[EAN],EXISTENCIA[[#This Row],[EAN]])&gt;0,"SI","NO")</f>
        <v>NO</v>
      </c>
      <c r="J219" s="13" t="str">
        <f>IF(EXISTENCIA[[#This Row],[en_self]]="SI", VLOOKUP(EXISTENCIA[[#This Row],[EAN]],SELF[],3,FALSE), VLOOKUP(EXISTENCIA[[#This Row],[EAN]],ALMACEN[],3,FALSE))</f>
        <v>28-01-601</v>
      </c>
    </row>
    <row r="220" spans="1:10" ht="15.75">
      <c r="A220" s="39">
        <v>5059340802831</v>
      </c>
      <c r="B220" s="41" t="s">
        <v>228</v>
      </c>
      <c r="C220" s="14"/>
      <c r="D220" s="14" t="str">
        <f>IF(COUNTIF(SHOWROOM[EAN],EXISTENCIA[[#This Row],[EAN]])&gt;0,"SI","NO")</f>
        <v>SI</v>
      </c>
      <c r="E220" s="14" t="str">
        <f>VLOOKUP(EXISTENCIA[[#This Row],[EAN]],SHOWROOM[],3,FALSE)</f>
        <v>RACK 03</v>
      </c>
      <c r="F220" s="14" t="str">
        <f>VLOOKUP(EXISTENCIA[[#This Row],[EAN]],SHOWROOM[],4,FALSE)</f>
        <v>MODULO 1</v>
      </c>
      <c r="G220" s="14" t="str">
        <f>VLOOKUP(EXISTENCIA[[#This Row],[EAN]],SHOWROOM[],5,FALSE)</f>
        <v>FILA 5</v>
      </c>
      <c r="H220" s="15" t="str">
        <f>IF(COUNTIF(ALMACEN[EAN],EXISTENCIA[[#This Row],[EAN]])&gt;0,"SI","NO")</f>
        <v>SI</v>
      </c>
      <c r="I220" s="16" t="str">
        <f>IF(COUNTIF(SELF[EAN],EXISTENCIA[[#This Row],[EAN]])&gt;0,"SI","NO")</f>
        <v>NO</v>
      </c>
      <c r="J220" s="13" t="str">
        <f>IF(EXISTENCIA[[#This Row],[en_self]]="SI", VLOOKUP(EXISTENCIA[[#This Row],[EAN]],SELF[],3,FALSE), VLOOKUP(EXISTENCIA[[#This Row],[EAN]],ALMACEN[],3,FALSE))</f>
        <v>28-01-602</v>
      </c>
    </row>
    <row r="221" spans="1:10" ht="15.75">
      <c r="A221" s="39">
        <v>5059340802558</v>
      </c>
      <c r="B221" s="41" t="s">
        <v>229</v>
      </c>
      <c r="C221" s="14"/>
      <c r="D221" s="14" t="str">
        <f>IF(COUNTIF(SHOWROOM[EAN],EXISTENCIA[[#This Row],[EAN]])&gt;0,"SI","NO")</f>
        <v>SI</v>
      </c>
      <c r="E221" s="14" t="str">
        <f>VLOOKUP(EXISTENCIA[[#This Row],[EAN]],SHOWROOM[],3,FALSE)</f>
        <v>RACK 03</v>
      </c>
      <c r="F221" s="14" t="str">
        <f>VLOOKUP(EXISTENCIA[[#This Row],[EAN]],SHOWROOM[],4,FALSE)</f>
        <v>MODULO 1</v>
      </c>
      <c r="G221" s="14" t="str">
        <f>VLOOKUP(EXISTENCIA[[#This Row],[EAN]],SHOWROOM[],5,FALSE)</f>
        <v>FILA 5</v>
      </c>
      <c r="H221" s="15" t="str">
        <f>IF(COUNTIF(ALMACEN[EAN],EXISTENCIA[[#This Row],[EAN]])&gt;0,"SI","NO")</f>
        <v>SI</v>
      </c>
      <c r="I221" s="16" t="str">
        <f>IF(COUNTIF(SELF[EAN],EXISTENCIA[[#This Row],[EAN]])&gt;0,"SI","NO")</f>
        <v>NO</v>
      </c>
      <c r="J221" s="13" t="str">
        <f>IF(EXISTENCIA[[#This Row],[en_self]]="SI", VLOOKUP(EXISTENCIA[[#This Row],[EAN]],SELF[],3,FALSE), VLOOKUP(EXISTENCIA[[#This Row],[EAN]],ALMACEN[],3,FALSE))</f>
        <v>28-01-603</v>
      </c>
    </row>
    <row r="222" spans="1:10" ht="15.75">
      <c r="A222" s="24">
        <v>5063022034496</v>
      </c>
      <c r="B222" s="27" t="s">
        <v>230</v>
      </c>
      <c r="C222" s="14"/>
      <c r="D222" s="14" t="str">
        <f>IF(COUNTIF(SHOWROOM[EAN],EXISTENCIA[[#This Row],[EAN]])&gt;0,"SI","NO")</f>
        <v>SI</v>
      </c>
      <c r="E222" s="14" t="str">
        <f>VLOOKUP(EXISTENCIA[[#This Row],[EAN]],SHOWROOM[],3,FALSE)</f>
        <v>RACK 02</v>
      </c>
      <c r="F222" s="14" t="str">
        <f>VLOOKUP(EXISTENCIA[[#This Row],[EAN]],SHOWROOM[],4,FALSE)</f>
        <v>MODULO 2</v>
      </c>
      <c r="G222" s="14" t="str">
        <f>VLOOKUP(EXISTENCIA[[#This Row],[EAN]],SHOWROOM[],5,FALSE)</f>
        <v>FILA 2</v>
      </c>
      <c r="H222" s="15" t="str">
        <f>IF(COUNTIF(ALMACEN[EAN],EXISTENCIA[[#This Row],[EAN]])&gt;0,"SI","NO")</f>
        <v>NO</v>
      </c>
      <c r="I222" s="16" t="str">
        <f>IF(COUNTIF(SELF[EAN],EXISTENCIA[[#This Row],[EAN]])&gt;0,"SI","NO")</f>
        <v>NO</v>
      </c>
      <c r="J222" s="13" t="e">
        <f>IF(EXISTENCIA[[#This Row],[en_self]]="SI", VLOOKUP(EXISTENCIA[[#This Row],[EAN]],SELF[],3,FALSE), VLOOKUP(EXISTENCIA[[#This Row],[EAN]],ALMACEN[],3,FALSE))</f>
        <v>#N/A</v>
      </c>
    </row>
    <row r="223" spans="1:10" ht="15.75">
      <c r="A223" s="33">
        <v>8435609380802</v>
      </c>
      <c r="B223" s="43" t="s">
        <v>231</v>
      </c>
      <c r="C223" s="14"/>
      <c r="D223" s="14" t="str">
        <f>IF(COUNTIF(SHOWROOM[EAN],EXISTENCIA[[#This Row],[EAN]])&gt;0,"SI","NO")</f>
        <v>SI</v>
      </c>
      <c r="E223" s="14" t="str">
        <f>VLOOKUP(EXISTENCIA[[#This Row],[EAN]],SHOWROOM[],3,FALSE)</f>
        <v>RACK 13</v>
      </c>
      <c r="F223" s="14" t="str">
        <f>VLOOKUP(EXISTENCIA[[#This Row],[EAN]],SHOWROOM[],4,FALSE)</f>
        <v>MODULO 1</v>
      </c>
      <c r="G223" s="14" t="str">
        <f>VLOOKUP(EXISTENCIA[[#This Row],[EAN]],SHOWROOM[],5,FALSE)</f>
        <v>FILA 4</v>
      </c>
      <c r="H223" s="15" t="str">
        <f>IF(COUNTIF(ALMACEN[EAN],EXISTENCIA[[#This Row],[EAN]])&gt;0,"SI","NO")</f>
        <v>NO</v>
      </c>
      <c r="I223" s="16" t="str">
        <f>IF(COUNTIF(SELF[EAN],EXISTENCIA[[#This Row],[EAN]])&gt;0,"SI","NO")</f>
        <v>SI</v>
      </c>
      <c r="J223" s="13" t="str">
        <f>IF(EXISTENCIA[[#This Row],[en_self]]="SI", VLOOKUP(EXISTENCIA[[#This Row],[EAN]],SELF[],3,FALSE), VLOOKUP(EXISTENCIA[[#This Row],[EAN]],ALMACEN[],3,FALSE))</f>
        <v>24-12-101</v>
      </c>
    </row>
    <row r="224" spans="1:10" ht="15.75">
      <c r="A224" s="8">
        <v>5059340459837</v>
      </c>
      <c r="B224" s="7" t="s">
        <v>232</v>
      </c>
      <c r="C224" s="14"/>
      <c r="D224" s="51" t="str">
        <f>IF(COUNTIF(SHOWROOM[EAN],EXISTENCIA[[#This Row],[EAN]])&gt;0,"SI","NO")</f>
        <v>NO</v>
      </c>
      <c r="E224" s="51" t="e">
        <f>VLOOKUP(EXISTENCIA[[#This Row],[EAN]],SHOWROOM[],3,FALSE)</f>
        <v>#N/A</v>
      </c>
      <c r="F224" s="51" t="e">
        <f>VLOOKUP(EXISTENCIA[[#This Row],[EAN]],SHOWROOM[],4,FALSE)</f>
        <v>#N/A</v>
      </c>
      <c r="G224" s="51" t="e">
        <f>VLOOKUP(EXISTENCIA[[#This Row],[EAN]],SHOWROOM[],5,FALSE)</f>
        <v>#N/A</v>
      </c>
      <c r="H224" s="15" t="str">
        <f>IF(COUNTIF(ALMACEN[EAN],EXISTENCIA[[#This Row],[EAN]])&gt;0,"SI","NO")</f>
        <v>NO</v>
      </c>
      <c r="I224" s="52" t="str">
        <f>IF(COUNTIF(SELF[EAN],EXISTENCIA[[#This Row],[EAN]])&gt;0,"SI","NO")</f>
        <v>SI</v>
      </c>
      <c r="J224" s="53" t="str">
        <f>IF(EXISTENCIA[[#This Row],[en_self]]="SI", VLOOKUP(EXISTENCIA[[#This Row],[EAN]],SELF[],3,FALSE), VLOOKUP(EXISTENCIA[[#This Row],[EAN]],ALMACEN[],3,FALSE))</f>
        <v>24-05-101</v>
      </c>
    </row>
    <row r="225" spans="1:10" ht="15.75">
      <c r="A225" s="8">
        <v>5059340721064</v>
      </c>
      <c r="B225" s="7" t="s">
        <v>233</v>
      </c>
      <c r="C225" s="14"/>
      <c r="D225" s="51" t="str">
        <f>IF(COUNTIF(SHOWROOM[EAN],EXISTENCIA[[#This Row],[EAN]])&gt;0,"SI","NO")</f>
        <v>NO</v>
      </c>
      <c r="E225" s="51" t="e">
        <f>VLOOKUP(EXISTENCIA[[#This Row],[EAN]],SHOWROOM[],3,FALSE)</f>
        <v>#N/A</v>
      </c>
      <c r="F225" s="51" t="e">
        <f>VLOOKUP(EXISTENCIA[[#This Row],[EAN]],SHOWROOM[],4,FALSE)</f>
        <v>#N/A</v>
      </c>
      <c r="G225" s="51" t="e">
        <f>VLOOKUP(EXISTENCIA[[#This Row],[EAN]],SHOWROOM[],5,FALSE)</f>
        <v>#N/A</v>
      </c>
      <c r="H225" s="15" t="str">
        <f>IF(COUNTIF(ALMACEN[EAN],EXISTENCIA[[#This Row],[EAN]])&gt;0,"SI","NO")</f>
        <v>NO</v>
      </c>
      <c r="I225" s="52" t="str">
        <f>IF(COUNTIF(SELF[EAN],EXISTENCIA[[#This Row],[EAN]])&gt;0,"SI","NO")</f>
        <v>SI</v>
      </c>
      <c r="J225" s="53" t="str">
        <f>IF(EXISTENCIA[[#This Row],[en_self]]="SI", VLOOKUP(EXISTENCIA[[#This Row],[EAN]],SELF[],3,FALSE), VLOOKUP(EXISTENCIA[[#This Row],[EAN]],ALMACEN[],3,FALSE))</f>
        <v>24-05-102</v>
      </c>
    </row>
    <row r="226" spans="1:10" ht="15.75">
      <c r="A226" s="8">
        <v>5063022645296</v>
      </c>
      <c r="B226" s="7" t="s">
        <v>234</v>
      </c>
      <c r="C226" s="14"/>
      <c r="D226" s="51" t="str">
        <f>IF(COUNTIF(SHOWROOM[EAN],EXISTENCIA[[#This Row],[EAN]])&gt;0,"SI","NO")</f>
        <v>NO</v>
      </c>
      <c r="E226" s="51" t="e">
        <f>VLOOKUP(EXISTENCIA[[#This Row],[EAN]],SHOWROOM[],3,FALSE)</f>
        <v>#N/A</v>
      </c>
      <c r="F226" s="51" t="e">
        <f>VLOOKUP(EXISTENCIA[[#This Row],[EAN]],SHOWROOM[],4,FALSE)</f>
        <v>#N/A</v>
      </c>
      <c r="G226" s="51" t="e">
        <f>VLOOKUP(EXISTENCIA[[#This Row],[EAN]],SHOWROOM[],5,FALSE)</f>
        <v>#N/A</v>
      </c>
      <c r="H226" s="15" t="str">
        <f>IF(COUNTIF(ALMACEN[EAN],EXISTENCIA[[#This Row],[EAN]])&gt;0,"SI","NO")</f>
        <v>NO</v>
      </c>
      <c r="I226" s="52" t="str">
        <f>IF(COUNTIF(SELF[EAN],EXISTENCIA[[#This Row],[EAN]])&gt;0,"SI","NO")</f>
        <v>SI</v>
      </c>
      <c r="J226" s="53" t="str">
        <f>IF(EXISTENCIA[[#This Row],[en_self]]="SI", VLOOKUP(EXISTENCIA[[#This Row],[EAN]],SELF[],3,FALSE), VLOOKUP(EXISTENCIA[[#This Row],[EAN]],ALMACEN[],3,FALSE))</f>
        <v>24-05-103</v>
      </c>
    </row>
    <row r="227" spans="1:10" ht="15.75">
      <c r="A227" s="8">
        <v>8435609345634</v>
      </c>
      <c r="B227" s="7" t="s">
        <v>235</v>
      </c>
      <c r="C227" s="14"/>
      <c r="D227" s="51" t="str">
        <f>IF(COUNTIF(SHOWROOM[EAN],EXISTENCIA[[#This Row],[EAN]])&gt;0,"SI","NO")</f>
        <v>NO</v>
      </c>
      <c r="E227" s="51" t="e">
        <f>VLOOKUP(EXISTENCIA[[#This Row],[EAN]],SHOWROOM[],3,FALSE)</f>
        <v>#N/A</v>
      </c>
      <c r="F227" s="51" t="e">
        <f>VLOOKUP(EXISTENCIA[[#This Row],[EAN]],SHOWROOM[],4,FALSE)</f>
        <v>#N/A</v>
      </c>
      <c r="G227" s="51" t="e">
        <f>VLOOKUP(EXISTENCIA[[#This Row],[EAN]],SHOWROOM[],5,FALSE)</f>
        <v>#N/A</v>
      </c>
      <c r="H227" s="15" t="str">
        <f>IF(COUNTIF(ALMACEN[EAN],EXISTENCIA[[#This Row],[EAN]])&gt;0,"SI","NO")</f>
        <v>NO</v>
      </c>
      <c r="I227" s="52" t="str">
        <f>IF(COUNTIF(SELF[EAN],EXISTENCIA[[#This Row],[EAN]])&gt;0,"SI","NO")</f>
        <v>SI</v>
      </c>
      <c r="J227" s="53" t="str">
        <f>IF(EXISTENCIA[[#This Row],[en_self]]="SI", VLOOKUP(EXISTENCIA[[#This Row],[EAN]],SELF[],3,FALSE), VLOOKUP(EXISTENCIA[[#This Row],[EAN]],ALMACEN[],3,FALSE))</f>
        <v>24-05-104</v>
      </c>
    </row>
    <row r="228" spans="1:10" ht="15.75">
      <c r="A228" s="8">
        <v>8435609347652</v>
      </c>
      <c r="B228" s="7" t="s">
        <v>236</v>
      </c>
      <c r="C228" s="14"/>
      <c r="D228" s="51" t="str">
        <f>IF(COUNTIF(SHOWROOM[EAN],EXISTENCIA[[#This Row],[EAN]])&gt;0,"SI","NO")</f>
        <v>NO</v>
      </c>
      <c r="E228" s="51" t="e">
        <f>VLOOKUP(EXISTENCIA[[#This Row],[EAN]],SHOWROOM[],3,FALSE)</f>
        <v>#N/A</v>
      </c>
      <c r="F228" s="51" t="e">
        <f>VLOOKUP(EXISTENCIA[[#This Row],[EAN]],SHOWROOM[],4,FALSE)</f>
        <v>#N/A</v>
      </c>
      <c r="G228" s="51" t="e">
        <f>VLOOKUP(EXISTENCIA[[#This Row],[EAN]],SHOWROOM[],5,FALSE)</f>
        <v>#N/A</v>
      </c>
      <c r="H228" s="15" t="str">
        <f>IF(COUNTIF(ALMACEN[EAN],EXISTENCIA[[#This Row],[EAN]])&gt;0,"SI","NO")</f>
        <v>NO</v>
      </c>
      <c r="I228" s="52" t="str">
        <f>IF(COUNTIF(SELF[EAN],EXISTENCIA[[#This Row],[EAN]])&gt;0,"SI","NO")</f>
        <v>SI</v>
      </c>
      <c r="J228" s="53" t="str">
        <f>IF(EXISTENCIA[[#This Row],[en_self]]="SI", VLOOKUP(EXISTENCIA[[#This Row],[EAN]],SELF[],3,FALSE), VLOOKUP(EXISTENCIA[[#This Row],[EAN]],ALMACEN[],3,FALSE))</f>
        <v>24-05-105</v>
      </c>
    </row>
    <row r="229" spans="1:10" ht="15.75">
      <c r="A229" s="8">
        <v>5063022605108</v>
      </c>
      <c r="B229" s="7" t="s">
        <v>237</v>
      </c>
      <c r="C229" s="14"/>
      <c r="D229" s="51" t="str">
        <f>IF(COUNTIF(SHOWROOM[EAN],EXISTENCIA[[#This Row],[EAN]])&gt;0,"SI","NO")</f>
        <v>NO</v>
      </c>
      <c r="E229" s="51" t="e">
        <f>VLOOKUP(EXISTENCIA[[#This Row],[EAN]],SHOWROOM[],3,FALSE)</f>
        <v>#N/A</v>
      </c>
      <c r="F229" s="51" t="e">
        <f>VLOOKUP(EXISTENCIA[[#This Row],[EAN]],SHOWROOM[],4,FALSE)</f>
        <v>#N/A</v>
      </c>
      <c r="G229" s="51" t="e">
        <f>VLOOKUP(EXISTENCIA[[#This Row],[EAN]],SHOWROOM[],5,FALSE)</f>
        <v>#N/A</v>
      </c>
      <c r="H229" s="15" t="str">
        <f>IF(COUNTIF(ALMACEN[EAN],EXISTENCIA[[#This Row],[EAN]])&gt;0,"SI","NO")</f>
        <v>NO</v>
      </c>
      <c r="I229" s="52" t="str">
        <f>IF(COUNTIF(SELF[EAN],EXISTENCIA[[#This Row],[EAN]])&gt;0,"SI","NO")</f>
        <v>SI</v>
      </c>
      <c r="J229" s="53" t="str">
        <f>IF(EXISTENCIA[[#This Row],[en_self]]="SI", VLOOKUP(EXISTENCIA[[#This Row],[EAN]],SELF[],3,FALSE), VLOOKUP(EXISTENCIA[[#This Row],[EAN]],ALMACEN[],3,FALSE))</f>
        <v>24-05-106</v>
      </c>
    </row>
    <row r="230" spans="1:10" ht="15.75">
      <c r="A230" s="8">
        <v>8429991918248</v>
      </c>
      <c r="B230" s="7" t="s">
        <v>238</v>
      </c>
      <c r="C230" s="14"/>
      <c r="D230" s="51" t="str">
        <f>IF(COUNTIF(SHOWROOM[EAN],EXISTENCIA[[#This Row],[EAN]])&gt;0,"SI","NO")</f>
        <v>NO</v>
      </c>
      <c r="E230" s="51" t="e">
        <f>VLOOKUP(EXISTENCIA[[#This Row],[EAN]],SHOWROOM[],3,FALSE)</f>
        <v>#N/A</v>
      </c>
      <c r="F230" s="51" t="e">
        <f>VLOOKUP(EXISTENCIA[[#This Row],[EAN]],SHOWROOM[],4,FALSE)</f>
        <v>#N/A</v>
      </c>
      <c r="G230" s="51" t="e">
        <f>VLOOKUP(EXISTENCIA[[#This Row],[EAN]],SHOWROOM[],5,FALSE)</f>
        <v>#N/A</v>
      </c>
      <c r="H230" s="15" t="str">
        <f>IF(COUNTIF(ALMACEN[EAN],EXISTENCIA[[#This Row],[EAN]])&gt;0,"SI","NO")</f>
        <v>NO</v>
      </c>
      <c r="I230" s="52" t="str">
        <f>IF(COUNTIF(SELF[EAN],EXISTENCIA[[#This Row],[EAN]])&gt;0,"SI","NO")</f>
        <v>SI</v>
      </c>
      <c r="J230" s="53" t="str">
        <f>IF(EXISTENCIA[[#This Row],[en_self]]="SI", VLOOKUP(EXISTENCIA[[#This Row],[EAN]],SELF[],3,FALSE), VLOOKUP(EXISTENCIA[[#This Row],[EAN]],ALMACEN[],3,FALSE))</f>
        <v>24-05-107</v>
      </c>
    </row>
    <row r="231" spans="1:10" ht="15.75">
      <c r="A231" s="8">
        <v>8429991957162</v>
      </c>
      <c r="B231" s="7" t="s">
        <v>239</v>
      </c>
      <c r="C231" s="14"/>
      <c r="D231" s="51" t="str">
        <f>IF(COUNTIF(SHOWROOM[EAN],EXISTENCIA[[#This Row],[EAN]])&gt;0,"SI","NO")</f>
        <v>NO</v>
      </c>
      <c r="E231" s="51" t="e">
        <f>VLOOKUP(EXISTENCIA[[#This Row],[EAN]],SHOWROOM[],3,FALSE)</f>
        <v>#N/A</v>
      </c>
      <c r="F231" s="51" t="e">
        <f>VLOOKUP(EXISTENCIA[[#This Row],[EAN]],SHOWROOM[],4,FALSE)</f>
        <v>#N/A</v>
      </c>
      <c r="G231" s="51" t="e">
        <f>VLOOKUP(EXISTENCIA[[#This Row],[EAN]],SHOWROOM[],5,FALSE)</f>
        <v>#N/A</v>
      </c>
      <c r="H231" s="15" t="str">
        <f>IF(COUNTIF(ALMACEN[EAN],EXISTENCIA[[#This Row],[EAN]])&gt;0,"SI","NO")</f>
        <v>NO</v>
      </c>
      <c r="I231" s="52" t="str">
        <f>IF(COUNTIF(SELF[EAN],EXISTENCIA[[#This Row],[EAN]])&gt;0,"SI","NO")</f>
        <v>SI</v>
      </c>
      <c r="J231" s="53" t="str">
        <f>IF(EXISTENCIA[[#This Row],[en_self]]="SI", VLOOKUP(EXISTENCIA[[#This Row],[EAN]],SELF[],3,FALSE), VLOOKUP(EXISTENCIA[[#This Row],[EAN]],ALMACEN[],3,FALSE))</f>
        <v>24-05-108</v>
      </c>
    </row>
    <row r="232" spans="1:10" ht="15.75">
      <c r="A232" s="8">
        <v>5059340870724</v>
      </c>
      <c r="B232" s="7" t="s">
        <v>240</v>
      </c>
      <c r="C232" s="14"/>
      <c r="D232" s="51" t="str">
        <f>IF(COUNTIF(SHOWROOM[EAN],EXISTENCIA[[#This Row],[EAN]])&gt;0,"SI","NO")</f>
        <v>NO</v>
      </c>
      <c r="E232" s="51" t="e">
        <f>VLOOKUP(EXISTENCIA[[#This Row],[EAN]],SHOWROOM[],3,FALSE)</f>
        <v>#N/A</v>
      </c>
      <c r="F232" s="51" t="e">
        <f>VLOOKUP(EXISTENCIA[[#This Row],[EAN]],SHOWROOM[],4,FALSE)</f>
        <v>#N/A</v>
      </c>
      <c r="G232" s="51" t="e">
        <f>VLOOKUP(EXISTENCIA[[#This Row],[EAN]],SHOWROOM[],5,FALSE)</f>
        <v>#N/A</v>
      </c>
      <c r="H232" s="15" t="str">
        <f>IF(COUNTIF(ALMACEN[EAN],EXISTENCIA[[#This Row],[EAN]])&gt;0,"SI","NO")</f>
        <v>NO</v>
      </c>
      <c r="I232" s="52" t="str">
        <f>IF(COUNTIF(SELF[EAN],EXISTENCIA[[#This Row],[EAN]])&gt;0,"SI","NO")</f>
        <v>SI</v>
      </c>
      <c r="J232" s="53" t="str">
        <f>IF(EXISTENCIA[[#This Row],[en_self]]="SI", VLOOKUP(EXISTENCIA[[#This Row],[EAN]],SELF[],3,FALSE), VLOOKUP(EXISTENCIA[[#This Row],[EAN]],ALMACEN[],3,FALSE))</f>
        <v>24-05-109</v>
      </c>
    </row>
    <row r="233" spans="1:10" ht="15.75">
      <c r="A233" s="8">
        <v>3663602678311</v>
      </c>
      <c r="B233" s="7" t="s">
        <v>241</v>
      </c>
      <c r="C233" s="14"/>
      <c r="D233" s="51" t="str">
        <f>IF(COUNTIF(SHOWROOM[EAN],EXISTENCIA[[#This Row],[EAN]])&gt;0,"SI","NO")</f>
        <v>NO</v>
      </c>
      <c r="E233" s="51" t="e">
        <f>VLOOKUP(EXISTENCIA[[#This Row],[EAN]],SHOWROOM[],3,FALSE)</f>
        <v>#N/A</v>
      </c>
      <c r="F233" s="51" t="e">
        <f>VLOOKUP(EXISTENCIA[[#This Row],[EAN]],SHOWROOM[],4,FALSE)</f>
        <v>#N/A</v>
      </c>
      <c r="G233" s="51" t="e">
        <f>VLOOKUP(EXISTENCIA[[#This Row],[EAN]],SHOWROOM[],5,FALSE)</f>
        <v>#N/A</v>
      </c>
      <c r="H233" s="15" t="str">
        <f>IF(COUNTIF(ALMACEN[EAN],EXISTENCIA[[#This Row],[EAN]])&gt;0,"SI","NO")</f>
        <v>NO</v>
      </c>
      <c r="I233" s="52" t="str">
        <f>IF(COUNTIF(SELF[EAN],EXISTENCIA[[#This Row],[EAN]])&gt;0,"SI","NO")</f>
        <v>SI</v>
      </c>
      <c r="J233" s="53" t="str">
        <f>IF(EXISTENCIA[[#This Row],[en_self]]="SI", VLOOKUP(EXISTENCIA[[#This Row],[EAN]],SELF[],3,FALSE), VLOOKUP(EXISTENCIA[[#This Row],[EAN]],ALMACEN[],3,FALSE))</f>
        <v>24-05-110</v>
      </c>
    </row>
    <row r="234" spans="1:10" ht="15.75">
      <c r="A234" s="9">
        <v>3663602678397</v>
      </c>
      <c r="B234" s="10" t="s">
        <v>242</v>
      </c>
      <c r="C234" s="14"/>
      <c r="D234" s="51" t="str">
        <f>IF(COUNTIF(SHOWROOM[EAN],EXISTENCIA[[#This Row],[EAN]])&gt;0,"SI","NO")</f>
        <v>NO</v>
      </c>
      <c r="E234" s="51" t="e">
        <f>VLOOKUP(EXISTENCIA[[#This Row],[EAN]],SHOWROOM[],3,FALSE)</f>
        <v>#N/A</v>
      </c>
      <c r="F234" s="51" t="e">
        <f>VLOOKUP(EXISTENCIA[[#This Row],[EAN]],SHOWROOM[],4,FALSE)</f>
        <v>#N/A</v>
      </c>
      <c r="G234" s="51" t="e">
        <f>VLOOKUP(EXISTENCIA[[#This Row],[EAN]],SHOWROOM[],5,FALSE)</f>
        <v>#N/A</v>
      </c>
      <c r="H234" s="15" t="str">
        <f>IF(COUNTIF(ALMACEN[EAN],EXISTENCIA[[#This Row],[EAN]])&gt;0,"SI","NO")</f>
        <v>NO</v>
      </c>
      <c r="I234" s="52" t="str">
        <f>IF(COUNTIF(SELF[EAN],EXISTENCIA[[#This Row],[EAN]])&gt;0,"SI","NO")</f>
        <v>SI</v>
      </c>
      <c r="J234" s="53" t="str">
        <f>IF(EXISTENCIA[[#This Row],[en_self]]="SI", VLOOKUP(EXISTENCIA[[#This Row],[EAN]],SELF[],3,FALSE), VLOOKUP(EXISTENCIA[[#This Row],[EAN]],ALMACEN[],3,FALSE))</f>
        <v>24-05-111</v>
      </c>
    </row>
    <row r="235" spans="1:10" ht="15.75">
      <c r="A235" s="8">
        <v>5059340460246</v>
      </c>
      <c r="B235" s="7" t="s">
        <v>243</v>
      </c>
      <c r="C235" s="14"/>
      <c r="D235" s="51" t="str">
        <f>IF(COUNTIF(SHOWROOM[EAN],EXISTENCIA[[#This Row],[EAN]])&gt;0,"SI","NO")</f>
        <v>NO</v>
      </c>
      <c r="E235" s="51" t="e">
        <f>VLOOKUP(EXISTENCIA[[#This Row],[EAN]],SHOWROOM[],3,FALSE)</f>
        <v>#N/A</v>
      </c>
      <c r="F235" s="51" t="e">
        <f>VLOOKUP(EXISTENCIA[[#This Row],[EAN]],SHOWROOM[],4,FALSE)</f>
        <v>#N/A</v>
      </c>
      <c r="G235" s="51" t="e">
        <f>VLOOKUP(EXISTENCIA[[#This Row],[EAN]],SHOWROOM[],5,FALSE)</f>
        <v>#N/A</v>
      </c>
      <c r="H235" s="15" t="str">
        <f>IF(COUNTIF(ALMACEN[EAN],EXISTENCIA[[#This Row],[EAN]])&gt;0,"SI","NO")</f>
        <v>NO</v>
      </c>
      <c r="I235" s="52" t="str">
        <f>IF(COUNTIF(SELF[EAN],EXISTENCIA[[#This Row],[EAN]])&gt;0,"SI","NO")</f>
        <v>SI</v>
      </c>
      <c r="J235" s="53" t="str">
        <f>IF(EXISTENCIA[[#This Row],[en_self]]="SI", VLOOKUP(EXISTENCIA[[#This Row],[EAN]],SELF[],3,FALSE), VLOOKUP(EXISTENCIA[[#This Row],[EAN]],ALMACEN[],3,FALSE))</f>
        <v>24-05-201</v>
      </c>
    </row>
    <row r="236" spans="1:10" ht="15.75">
      <c r="A236" s="8">
        <v>8435414127852</v>
      </c>
      <c r="B236" s="7" t="s">
        <v>244</v>
      </c>
      <c r="C236" s="14"/>
      <c r="D236" s="51" t="str">
        <f>IF(COUNTIF(SHOWROOM[EAN],EXISTENCIA[[#This Row],[EAN]])&gt;0,"SI","NO")</f>
        <v>NO</v>
      </c>
      <c r="E236" s="51" t="e">
        <f>VLOOKUP(EXISTENCIA[[#This Row],[EAN]],SHOWROOM[],3,FALSE)</f>
        <v>#N/A</v>
      </c>
      <c r="F236" s="51" t="e">
        <f>VLOOKUP(EXISTENCIA[[#This Row],[EAN]],SHOWROOM[],4,FALSE)</f>
        <v>#N/A</v>
      </c>
      <c r="G236" s="51" t="e">
        <f>VLOOKUP(EXISTENCIA[[#This Row],[EAN]],SHOWROOM[],5,FALSE)</f>
        <v>#N/A</v>
      </c>
      <c r="H236" s="15" t="str">
        <f>IF(COUNTIF(ALMACEN[EAN],EXISTENCIA[[#This Row],[EAN]])&gt;0,"SI","NO")</f>
        <v>NO</v>
      </c>
      <c r="I236" s="52" t="str">
        <f>IF(COUNTIF(SELF[EAN],EXISTENCIA[[#This Row],[EAN]])&gt;0,"SI","NO")</f>
        <v>SI</v>
      </c>
      <c r="J236" s="53" t="str">
        <f>IF(EXISTENCIA[[#This Row],[en_self]]="SI", VLOOKUP(EXISTENCIA[[#This Row],[EAN]],SELF[],3,FALSE), VLOOKUP(EXISTENCIA[[#This Row],[EAN]],ALMACEN[],3,FALSE))</f>
        <v>24-05-202</v>
      </c>
    </row>
    <row r="237" spans="1:10" ht="15.75">
      <c r="A237" s="8">
        <v>5059340460260</v>
      </c>
      <c r="B237" s="7" t="s">
        <v>245</v>
      </c>
      <c r="C237" s="14"/>
      <c r="D237" s="51" t="str">
        <f>IF(COUNTIF(SHOWROOM[EAN],EXISTENCIA[[#This Row],[EAN]])&gt;0,"SI","NO")</f>
        <v>NO</v>
      </c>
      <c r="E237" s="51" t="e">
        <f>VLOOKUP(EXISTENCIA[[#This Row],[EAN]],SHOWROOM[],3,FALSE)</f>
        <v>#N/A</v>
      </c>
      <c r="F237" s="51" t="e">
        <f>VLOOKUP(EXISTENCIA[[#This Row],[EAN]],SHOWROOM[],4,FALSE)</f>
        <v>#N/A</v>
      </c>
      <c r="G237" s="51" t="e">
        <f>VLOOKUP(EXISTENCIA[[#This Row],[EAN]],SHOWROOM[],5,FALSE)</f>
        <v>#N/A</v>
      </c>
      <c r="H237" s="15" t="str">
        <f>IF(COUNTIF(ALMACEN[EAN],EXISTENCIA[[#This Row],[EAN]])&gt;0,"SI","NO")</f>
        <v>NO</v>
      </c>
      <c r="I237" s="52" t="str">
        <f>IF(COUNTIF(SELF[EAN],EXISTENCIA[[#This Row],[EAN]])&gt;0,"SI","NO")</f>
        <v>SI</v>
      </c>
      <c r="J237" s="53" t="str">
        <f>IF(EXISTENCIA[[#This Row],[en_self]]="SI", VLOOKUP(EXISTENCIA[[#This Row],[EAN]],SELF[],3,FALSE), VLOOKUP(EXISTENCIA[[#This Row],[EAN]],ALMACEN[],3,FALSE))</f>
        <v>24-05-203</v>
      </c>
    </row>
    <row r="238" spans="1:10" ht="15.75">
      <c r="A238" s="8">
        <v>8435609378526</v>
      </c>
      <c r="B238" s="7" t="s">
        <v>246</v>
      </c>
      <c r="C238" s="14"/>
      <c r="D238" s="51" t="str">
        <f>IF(COUNTIF(SHOWROOM[EAN],EXISTENCIA[[#This Row],[EAN]])&gt;0,"SI","NO")</f>
        <v>NO</v>
      </c>
      <c r="E238" s="51" t="e">
        <f>VLOOKUP(EXISTENCIA[[#This Row],[EAN]],SHOWROOM[],3,FALSE)</f>
        <v>#N/A</v>
      </c>
      <c r="F238" s="51" t="e">
        <f>VLOOKUP(EXISTENCIA[[#This Row],[EAN]],SHOWROOM[],4,FALSE)</f>
        <v>#N/A</v>
      </c>
      <c r="G238" s="51" t="e">
        <f>VLOOKUP(EXISTENCIA[[#This Row],[EAN]],SHOWROOM[],5,FALSE)</f>
        <v>#N/A</v>
      </c>
      <c r="H238" s="15" t="str">
        <f>IF(COUNTIF(ALMACEN[EAN],EXISTENCIA[[#This Row],[EAN]])&gt;0,"SI","NO")</f>
        <v>NO</v>
      </c>
      <c r="I238" s="52" t="str">
        <f>IF(COUNTIF(SELF[EAN],EXISTENCIA[[#This Row],[EAN]])&gt;0,"SI","NO")</f>
        <v>SI</v>
      </c>
      <c r="J238" s="53" t="str">
        <f>IF(EXISTENCIA[[#This Row],[en_self]]="SI", VLOOKUP(EXISTENCIA[[#This Row],[EAN]],SELF[],3,FALSE), VLOOKUP(EXISTENCIA[[#This Row],[EAN]],ALMACEN[],3,FALSE))</f>
        <v>24-05-204</v>
      </c>
    </row>
    <row r="239" spans="1:10" ht="15.75">
      <c r="A239" s="8">
        <v>8429178842496</v>
      </c>
      <c r="B239" s="7" t="s">
        <v>247</v>
      </c>
      <c r="C239" s="14"/>
      <c r="D239" s="51" t="str">
        <f>IF(COUNTIF(SHOWROOM[EAN],EXISTENCIA[[#This Row],[EAN]])&gt;0,"SI","NO")</f>
        <v>NO</v>
      </c>
      <c r="E239" s="51" t="e">
        <f>VLOOKUP(EXISTENCIA[[#This Row],[EAN]],SHOWROOM[],3,FALSE)</f>
        <v>#N/A</v>
      </c>
      <c r="F239" s="51" t="e">
        <f>VLOOKUP(EXISTENCIA[[#This Row],[EAN]],SHOWROOM[],4,FALSE)</f>
        <v>#N/A</v>
      </c>
      <c r="G239" s="51" t="e">
        <f>VLOOKUP(EXISTENCIA[[#This Row],[EAN]],SHOWROOM[],5,FALSE)</f>
        <v>#N/A</v>
      </c>
      <c r="H239" s="15" t="str">
        <f>IF(COUNTIF(ALMACEN[EAN],EXISTENCIA[[#This Row],[EAN]])&gt;0,"SI","NO")</f>
        <v>NO</v>
      </c>
      <c r="I239" s="52" t="str">
        <f>IF(COUNTIF(SELF[EAN],EXISTENCIA[[#This Row],[EAN]])&gt;0,"SI","NO")</f>
        <v>SI</v>
      </c>
      <c r="J239" s="53" t="str">
        <f>IF(EXISTENCIA[[#This Row],[en_self]]="SI", VLOOKUP(EXISTENCIA[[#This Row],[EAN]],SELF[],3,FALSE), VLOOKUP(EXISTENCIA[[#This Row],[EAN]],ALMACEN[],3,FALSE))</f>
        <v>24-05-205</v>
      </c>
    </row>
    <row r="240" spans="1:10" ht="15.75">
      <c r="A240" s="8">
        <v>8435414127869</v>
      </c>
      <c r="B240" s="7" t="s">
        <v>248</v>
      </c>
      <c r="C240" s="14"/>
      <c r="D240" s="51" t="str">
        <f>IF(COUNTIF(SHOWROOM[EAN],EXISTENCIA[[#This Row],[EAN]])&gt;0,"SI","NO")</f>
        <v>NO</v>
      </c>
      <c r="E240" s="51" t="e">
        <f>VLOOKUP(EXISTENCIA[[#This Row],[EAN]],SHOWROOM[],3,FALSE)</f>
        <v>#N/A</v>
      </c>
      <c r="F240" s="51" t="e">
        <f>VLOOKUP(EXISTENCIA[[#This Row],[EAN]],SHOWROOM[],4,FALSE)</f>
        <v>#N/A</v>
      </c>
      <c r="G240" s="51" t="e">
        <f>VLOOKUP(EXISTENCIA[[#This Row],[EAN]],SHOWROOM[],5,FALSE)</f>
        <v>#N/A</v>
      </c>
      <c r="H240" s="15" t="str">
        <f>IF(COUNTIF(ALMACEN[EAN],EXISTENCIA[[#This Row],[EAN]])&gt;0,"SI","NO")</f>
        <v>NO</v>
      </c>
      <c r="I240" s="52" t="str">
        <f>IF(COUNTIF(SELF[EAN],EXISTENCIA[[#This Row],[EAN]])&gt;0,"SI","NO")</f>
        <v>SI</v>
      </c>
      <c r="J240" s="53" t="str">
        <f>IF(EXISTENCIA[[#This Row],[en_self]]="SI", VLOOKUP(EXISTENCIA[[#This Row],[EAN]],SELF[],3,FALSE), VLOOKUP(EXISTENCIA[[#This Row],[EAN]],ALMACEN[],3,FALSE))</f>
        <v>24-05-206</v>
      </c>
    </row>
    <row r="241" spans="1:10" ht="15.75">
      <c r="A241" s="9">
        <v>8435609373194</v>
      </c>
      <c r="B241" s="10" t="s">
        <v>249</v>
      </c>
      <c r="C241" s="14"/>
      <c r="D241" s="51" t="str">
        <f>IF(COUNTIF(SHOWROOM[EAN],EXISTENCIA[[#This Row],[EAN]])&gt;0,"SI","NO")</f>
        <v>NO</v>
      </c>
      <c r="E241" s="51" t="e">
        <f>VLOOKUP(EXISTENCIA[[#This Row],[EAN]],SHOWROOM[],3,FALSE)</f>
        <v>#N/A</v>
      </c>
      <c r="F241" s="51" t="e">
        <f>VLOOKUP(EXISTENCIA[[#This Row],[EAN]],SHOWROOM[],4,FALSE)</f>
        <v>#N/A</v>
      </c>
      <c r="G241" s="51" t="e">
        <f>VLOOKUP(EXISTENCIA[[#This Row],[EAN]],SHOWROOM[],5,FALSE)</f>
        <v>#N/A</v>
      </c>
      <c r="H241" s="15" t="str">
        <f>IF(COUNTIF(ALMACEN[EAN],EXISTENCIA[[#This Row],[EAN]])&gt;0,"SI","NO")</f>
        <v>NO</v>
      </c>
      <c r="I241" s="52" t="str">
        <f>IF(COUNTIF(SELF[EAN],EXISTENCIA[[#This Row],[EAN]])&gt;0,"SI","NO")</f>
        <v>SI</v>
      </c>
      <c r="J241" s="53" t="str">
        <f>IF(EXISTENCIA[[#This Row],[en_self]]="SI", VLOOKUP(EXISTENCIA[[#This Row],[EAN]],SELF[],3,FALSE), VLOOKUP(EXISTENCIA[[#This Row],[EAN]],ALMACEN[],3,FALSE))</f>
        <v>24-05-207</v>
      </c>
    </row>
    <row r="242" spans="1:10" ht="15.75">
      <c r="A242" s="8">
        <v>8429178398481</v>
      </c>
      <c r="B242" s="7" t="s">
        <v>250</v>
      </c>
      <c r="C242" s="14"/>
      <c r="D242" s="51" t="str">
        <f>IF(COUNTIF(SHOWROOM[EAN],EXISTENCIA[[#This Row],[EAN]])&gt;0,"SI","NO")</f>
        <v>NO</v>
      </c>
      <c r="E242" s="51" t="e">
        <f>VLOOKUP(EXISTENCIA[[#This Row],[EAN]],SHOWROOM[],3,FALSE)</f>
        <v>#N/A</v>
      </c>
      <c r="F242" s="51" t="e">
        <f>VLOOKUP(EXISTENCIA[[#This Row],[EAN]],SHOWROOM[],4,FALSE)</f>
        <v>#N/A</v>
      </c>
      <c r="G242" s="51" t="e">
        <f>VLOOKUP(EXISTENCIA[[#This Row],[EAN]],SHOWROOM[],5,FALSE)</f>
        <v>#N/A</v>
      </c>
      <c r="H242" s="15" t="str">
        <f>IF(COUNTIF(ALMACEN[EAN],EXISTENCIA[[#This Row],[EAN]])&gt;0,"SI","NO")</f>
        <v>NO</v>
      </c>
      <c r="I242" s="52" t="str">
        <f>IF(COUNTIF(SELF[EAN],EXISTENCIA[[#This Row],[EAN]])&gt;0,"SI","NO")</f>
        <v>SI</v>
      </c>
      <c r="J242" s="53" t="str">
        <f>IF(EXISTENCIA[[#This Row],[en_self]]="SI", VLOOKUP(EXISTENCIA[[#This Row],[EAN]],SELF[],3,FALSE), VLOOKUP(EXISTENCIA[[#This Row],[EAN]],ALMACEN[],3,FALSE))</f>
        <v>24-05-301</v>
      </c>
    </row>
    <row r="243" spans="1:10" ht="15.75">
      <c r="A243" s="8">
        <v>8429178988972</v>
      </c>
      <c r="B243" s="7" t="s">
        <v>251</v>
      </c>
      <c r="C243" s="14"/>
      <c r="D243" s="51" t="str">
        <f>IF(COUNTIF(SHOWROOM[EAN],EXISTENCIA[[#This Row],[EAN]])&gt;0,"SI","NO")</f>
        <v>NO</v>
      </c>
      <c r="E243" s="51" t="e">
        <f>VLOOKUP(EXISTENCIA[[#This Row],[EAN]],SHOWROOM[],3,FALSE)</f>
        <v>#N/A</v>
      </c>
      <c r="F243" s="51" t="e">
        <f>VLOOKUP(EXISTENCIA[[#This Row],[EAN]],SHOWROOM[],4,FALSE)</f>
        <v>#N/A</v>
      </c>
      <c r="G243" s="51" t="e">
        <f>VLOOKUP(EXISTENCIA[[#This Row],[EAN]],SHOWROOM[],5,FALSE)</f>
        <v>#N/A</v>
      </c>
      <c r="H243" s="15" t="str">
        <f>IF(COUNTIF(ALMACEN[EAN],EXISTENCIA[[#This Row],[EAN]])&gt;0,"SI","NO")</f>
        <v>NO</v>
      </c>
      <c r="I243" s="52" t="str">
        <f>IF(COUNTIF(SELF[EAN],EXISTENCIA[[#This Row],[EAN]])&gt;0,"SI","NO")</f>
        <v>SI</v>
      </c>
      <c r="J243" s="53" t="str">
        <f>IF(EXISTENCIA[[#This Row],[en_self]]="SI", VLOOKUP(EXISTENCIA[[#This Row],[EAN]],SELF[],3,FALSE), VLOOKUP(EXISTENCIA[[#This Row],[EAN]],ALMACEN[],3,FALSE))</f>
        <v>24-05-302</v>
      </c>
    </row>
    <row r="244" spans="1:10" ht="15.75">
      <c r="A244" s="8">
        <v>8435609383827</v>
      </c>
      <c r="B244" s="7" t="s">
        <v>252</v>
      </c>
      <c r="C244" s="14"/>
      <c r="D244" s="51" t="str">
        <f>IF(COUNTIF(SHOWROOM[EAN],EXISTENCIA[[#This Row],[EAN]])&gt;0,"SI","NO")</f>
        <v>NO</v>
      </c>
      <c r="E244" s="51" t="e">
        <f>VLOOKUP(EXISTENCIA[[#This Row],[EAN]],SHOWROOM[],3,FALSE)</f>
        <v>#N/A</v>
      </c>
      <c r="F244" s="51" t="e">
        <f>VLOOKUP(EXISTENCIA[[#This Row],[EAN]],SHOWROOM[],4,FALSE)</f>
        <v>#N/A</v>
      </c>
      <c r="G244" s="51" t="e">
        <f>VLOOKUP(EXISTENCIA[[#This Row],[EAN]],SHOWROOM[],5,FALSE)</f>
        <v>#N/A</v>
      </c>
      <c r="H244" s="15" t="str">
        <f>IF(COUNTIF(ALMACEN[EAN],EXISTENCIA[[#This Row],[EAN]])&gt;0,"SI","NO")</f>
        <v>NO</v>
      </c>
      <c r="I244" s="52" t="str">
        <f>IF(COUNTIF(SELF[EAN],EXISTENCIA[[#This Row],[EAN]])&gt;0,"SI","NO")</f>
        <v>SI</v>
      </c>
      <c r="J244" s="53" t="str">
        <f>IF(EXISTENCIA[[#This Row],[en_self]]="SI", VLOOKUP(EXISTENCIA[[#This Row],[EAN]],SELF[],3,FALSE), VLOOKUP(EXISTENCIA[[#This Row],[EAN]],ALMACEN[],3,FALSE))</f>
        <v>24-05-303</v>
      </c>
    </row>
    <row r="245" spans="1:10" ht="15.75">
      <c r="A245" s="8">
        <v>8435414101784</v>
      </c>
      <c r="B245" s="7" t="s">
        <v>253</v>
      </c>
      <c r="C245" s="14"/>
      <c r="D245" s="51" t="str">
        <f>IF(COUNTIF(SHOWROOM[EAN],EXISTENCIA[[#This Row],[EAN]])&gt;0,"SI","NO")</f>
        <v>NO</v>
      </c>
      <c r="E245" s="51" t="e">
        <f>VLOOKUP(EXISTENCIA[[#This Row],[EAN]],SHOWROOM[],3,FALSE)</f>
        <v>#N/A</v>
      </c>
      <c r="F245" s="51" t="e">
        <f>VLOOKUP(EXISTENCIA[[#This Row],[EAN]],SHOWROOM[],4,FALSE)</f>
        <v>#N/A</v>
      </c>
      <c r="G245" s="51" t="e">
        <f>VLOOKUP(EXISTENCIA[[#This Row],[EAN]],SHOWROOM[],5,FALSE)</f>
        <v>#N/A</v>
      </c>
      <c r="H245" s="15" t="str">
        <f>IF(COUNTIF(ALMACEN[EAN],EXISTENCIA[[#This Row],[EAN]])&gt;0,"SI","NO")</f>
        <v>NO</v>
      </c>
      <c r="I245" s="52" t="str">
        <f>IF(COUNTIF(SELF[EAN],EXISTENCIA[[#This Row],[EAN]])&gt;0,"SI","NO")</f>
        <v>SI</v>
      </c>
      <c r="J245" s="53" t="str">
        <f>IF(EXISTENCIA[[#This Row],[en_self]]="SI", VLOOKUP(EXISTENCIA[[#This Row],[EAN]],SELF[],3,FALSE), VLOOKUP(EXISTENCIA[[#This Row],[EAN]],ALMACEN[],3,FALSE))</f>
        <v>24-05-304</v>
      </c>
    </row>
    <row r="246" spans="1:10" ht="15.75">
      <c r="A246" s="9">
        <v>8435414126558</v>
      </c>
      <c r="B246" s="10" t="s">
        <v>254</v>
      </c>
      <c r="C246" s="14"/>
      <c r="D246" s="51" t="str">
        <f>IF(COUNTIF(SHOWROOM[EAN],EXISTENCIA[[#This Row],[EAN]])&gt;0,"SI","NO")</f>
        <v>NO</v>
      </c>
      <c r="E246" s="51" t="e">
        <f>VLOOKUP(EXISTENCIA[[#This Row],[EAN]],SHOWROOM[],3,FALSE)</f>
        <v>#N/A</v>
      </c>
      <c r="F246" s="51" t="e">
        <f>VLOOKUP(EXISTENCIA[[#This Row],[EAN]],SHOWROOM[],4,FALSE)</f>
        <v>#N/A</v>
      </c>
      <c r="G246" s="51" t="e">
        <f>VLOOKUP(EXISTENCIA[[#This Row],[EAN]],SHOWROOM[],5,FALSE)</f>
        <v>#N/A</v>
      </c>
      <c r="H246" s="15" t="str">
        <f>IF(COUNTIF(ALMACEN[EAN],EXISTENCIA[[#This Row],[EAN]])&gt;0,"SI","NO")</f>
        <v>NO</v>
      </c>
      <c r="I246" s="52" t="str">
        <f>IF(COUNTIF(SELF[EAN],EXISTENCIA[[#This Row],[EAN]])&gt;0,"SI","NO")</f>
        <v>SI</v>
      </c>
      <c r="J246" s="53" t="str">
        <f>IF(EXISTENCIA[[#This Row],[en_self]]="SI", VLOOKUP(EXISTENCIA[[#This Row],[EAN]],SELF[],3,FALSE), VLOOKUP(EXISTENCIA[[#This Row],[EAN]],ALMACEN[],3,FALSE))</f>
        <v>24-05-305</v>
      </c>
    </row>
    <row r="247" spans="1:10" ht="15.75">
      <c r="A247" s="8">
        <v>3663602678311</v>
      </c>
      <c r="B247" s="7" t="s">
        <v>241</v>
      </c>
      <c r="C247" s="14"/>
      <c r="D247" s="51" t="str">
        <f>IF(COUNTIF(SHOWROOM[EAN],EXISTENCIA[[#This Row],[EAN]])&gt;0,"SI","NO")</f>
        <v>NO</v>
      </c>
      <c r="E247" s="51" t="e">
        <f>VLOOKUP(EXISTENCIA[[#This Row],[EAN]],SHOWROOM[],3,FALSE)</f>
        <v>#N/A</v>
      </c>
      <c r="F247" s="51" t="e">
        <f>VLOOKUP(EXISTENCIA[[#This Row],[EAN]],SHOWROOM[],4,FALSE)</f>
        <v>#N/A</v>
      </c>
      <c r="G247" s="51" t="e">
        <f>VLOOKUP(EXISTENCIA[[#This Row],[EAN]],SHOWROOM[],5,FALSE)</f>
        <v>#N/A</v>
      </c>
      <c r="H247" s="15" t="str">
        <f>IF(COUNTIF(ALMACEN[EAN],EXISTENCIA[[#This Row],[EAN]])&gt;0,"SI","NO")</f>
        <v>NO</v>
      </c>
      <c r="I247" s="52" t="str">
        <f>IF(COUNTIF(SELF[EAN],EXISTENCIA[[#This Row],[EAN]])&gt;0,"SI","NO")</f>
        <v>SI</v>
      </c>
      <c r="J247" s="53" t="str">
        <f>IF(EXISTENCIA[[#This Row],[en_self]]="SI", VLOOKUP(EXISTENCIA[[#This Row],[EAN]],SELF[],3,FALSE), VLOOKUP(EXISTENCIA[[#This Row],[EAN]],ALMACEN[],3,FALSE))</f>
        <v>24-05-110</v>
      </c>
    </row>
    <row r="248" spans="1:10" ht="15.75">
      <c r="A248" s="8">
        <v>3663602679349</v>
      </c>
      <c r="B248" s="7" t="s">
        <v>255</v>
      </c>
      <c r="C248" s="14"/>
      <c r="D248" s="51" t="str">
        <f>IF(COUNTIF(SHOWROOM[EAN],EXISTENCIA[[#This Row],[EAN]])&gt;0,"SI","NO")</f>
        <v>NO</v>
      </c>
      <c r="E248" s="51" t="e">
        <f>VLOOKUP(EXISTENCIA[[#This Row],[EAN]],SHOWROOM[],3,FALSE)</f>
        <v>#N/A</v>
      </c>
      <c r="F248" s="51" t="e">
        <f>VLOOKUP(EXISTENCIA[[#This Row],[EAN]],SHOWROOM[],4,FALSE)</f>
        <v>#N/A</v>
      </c>
      <c r="G248" s="51" t="e">
        <f>VLOOKUP(EXISTENCIA[[#This Row],[EAN]],SHOWROOM[],5,FALSE)</f>
        <v>#N/A</v>
      </c>
      <c r="H248" s="15" t="str">
        <f>IF(COUNTIF(ALMACEN[EAN],EXISTENCIA[[#This Row],[EAN]])&gt;0,"SI","NO")</f>
        <v>NO</v>
      </c>
      <c r="I248" s="52" t="str">
        <f>IF(COUNTIF(SELF[EAN],EXISTENCIA[[#This Row],[EAN]])&gt;0,"SI","NO")</f>
        <v>SI</v>
      </c>
      <c r="J248" s="53" t="str">
        <f>IF(EXISTENCIA[[#This Row],[en_self]]="SI", VLOOKUP(EXISTENCIA[[#This Row],[EAN]],SELF[],3,FALSE), VLOOKUP(EXISTENCIA[[#This Row],[EAN]],ALMACEN[],3,FALSE))</f>
        <v>36-05-102</v>
      </c>
    </row>
    <row r="249" spans="1:10" ht="15.75">
      <c r="A249" s="8">
        <v>8429991917562</v>
      </c>
      <c r="B249" s="7" t="s">
        <v>256</v>
      </c>
      <c r="C249" s="14"/>
      <c r="D249" s="51" t="str">
        <f>IF(COUNTIF(SHOWROOM[EAN],EXISTENCIA[[#This Row],[EAN]])&gt;0,"SI","NO")</f>
        <v>NO</v>
      </c>
      <c r="E249" s="51" t="e">
        <f>VLOOKUP(EXISTENCIA[[#This Row],[EAN]],SHOWROOM[],3,FALSE)</f>
        <v>#N/A</v>
      </c>
      <c r="F249" s="51" t="e">
        <f>VLOOKUP(EXISTENCIA[[#This Row],[EAN]],SHOWROOM[],4,FALSE)</f>
        <v>#N/A</v>
      </c>
      <c r="G249" s="51" t="e">
        <f>VLOOKUP(EXISTENCIA[[#This Row],[EAN]],SHOWROOM[],5,FALSE)</f>
        <v>#N/A</v>
      </c>
      <c r="H249" s="15" t="str">
        <f>IF(COUNTIF(ALMACEN[EAN],EXISTENCIA[[#This Row],[EAN]])&gt;0,"SI","NO")</f>
        <v>NO</v>
      </c>
      <c r="I249" s="52" t="str">
        <f>IF(COUNTIF(SELF[EAN],EXISTENCIA[[#This Row],[EAN]])&gt;0,"SI","NO")</f>
        <v>SI</v>
      </c>
      <c r="J249" s="53" t="str">
        <f>IF(EXISTENCIA[[#This Row],[en_self]]="SI", VLOOKUP(EXISTENCIA[[#This Row],[EAN]],SELF[],3,FALSE), VLOOKUP(EXISTENCIA[[#This Row],[EAN]],ALMACEN[],3,FALSE))</f>
        <v>36-05-103</v>
      </c>
    </row>
    <row r="250" spans="1:10" ht="15.75">
      <c r="A250" s="8">
        <v>8429991917852</v>
      </c>
      <c r="B250" s="7" t="s">
        <v>257</v>
      </c>
      <c r="C250" s="14"/>
      <c r="D250" s="51" t="str">
        <f>IF(COUNTIF(SHOWROOM[EAN],EXISTENCIA[[#This Row],[EAN]])&gt;0,"SI","NO")</f>
        <v>NO</v>
      </c>
      <c r="E250" s="51" t="e">
        <f>VLOOKUP(EXISTENCIA[[#This Row],[EAN]],SHOWROOM[],3,FALSE)</f>
        <v>#N/A</v>
      </c>
      <c r="F250" s="51" t="e">
        <f>VLOOKUP(EXISTENCIA[[#This Row],[EAN]],SHOWROOM[],4,FALSE)</f>
        <v>#N/A</v>
      </c>
      <c r="G250" s="51" t="e">
        <f>VLOOKUP(EXISTENCIA[[#This Row],[EAN]],SHOWROOM[],5,FALSE)</f>
        <v>#N/A</v>
      </c>
      <c r="H250" s="15" t="str">
        <f>IF(COUNTIF(ALMACEN[EAN],EXISTENCIA[[#This Row],[EAN]])&gt;0,"SI","NO")</f>
        <v>NO</v>
      </c>
      <c r="I250" s="52" t="str">
        <f>IF(COUNTIF(SELF[EAN],EXISTENCIA[[#This Row],[EAN]])&gt;0,"SI","NO")</f>
        <v>SI</v>
      </c>
      <c r="J250" s="53" t="str">
        <f>IF(EXISTENCIA[[#This Row],[en_self]]="SI", VLOOKUP(EXISTENCIA[[#This Row],[EAN]],SELF[],3,FALSE), VLOOKUP(EXISTENCIA[[#This Row],[EAN]],ALMACEN[],3,FALSE))</f>
        <v>36-05-104</v>
      </c>
    </row>
    <row r="251" spans="1:10" ht="15.75">
      <c r="A251" s="8">
        <v>8429991917845</v>
      </c>
      <c r="B251" s="7" t="s">
        <v>258</v>
      </c>
      <c r="C251" s="14"/>
      <c r="D251" s="51" t="str">
        <f>IF(COUNTIF(SHOWROOM[EAN],EXISTENCIA[[#This Row],[EAN]])&gt;0,"SI","NO")</f>
        <v>NO</v>
      </c>
      <c r="E251" s="51" t="e">
        <f>VLOOKUP(EXISTENCIA[[#This Row],[EAN]],SHOWROOM[],3,FALSE)</f>
        <v>#N/A</v>
      </c>
      <c r="F251" s="51" t="e">
        <f>VLOOKUP(EXISTENCIA[[#This Row],[EAN]],SHOWROOM[],4,FALSE)</f>
        <v>#N/A</v>
      </c>
      <c r="G251" s="51" t="e">
        <f>VLOOKUP(EXISTENCIA[[#This Row],[EAN]],SHOWROOM[],5,FALSE)</f>
        <v>#N/A</v>
      </c>
      <c r="H251" s="15" t="str">
        <f>IF(COUNTIF(ALMACEN[EAN],EXISTENCIA[[#This Row],[EAN]])&gt;0,"SI","NO")</f>
        <v>NO</v>
      </c>
      <c r="I251" s="52" t="str">
        <f>IF(COUNTIF(SELF[EAN],EXISTENCIA[[#This Row],[EAN]])&gt;0,"SI","NO")</f>
        <v>SI</v>
      </c>
      <c r="J251" s="53" t="str">
        <f>IF(EXISTENCIA[[#This Row],[en_self]]="SI", VLOOKUP(EXISTENCIA[[#This Row],[EAN]],SELF[],3,FALSE), VLOOKUP(EXISTENCIA[[#This Row],[EAN]],ALMACEN[],3,FALSE))</f>
        <v>36-05-105</v>
      </c>
    </row>
    <row r="252" spans="1:10" ht="15.75">
      <c r="A252" s="8">
        <v>5059340192154</v>
      </c>
      <c r="B252" s="7" t="s">
        <v>259</v>
      </c>
      <c r="C252" s="14"/>
      <c r="D252" s="51" t="str">
        <f>IF(COUNTIF(SHOWROOM[EAN],EXISTENCIA[[#This Row],[EAN]])&gt;0,"SI","NO")</f>
        <v>NO</v>
      </c>
      <c r="E252" s="51" t="e">
        <f>VLOOKUP(EXISTENCIA[[#This Row],[EAN]],SHOWROOM[],3,FALSE)</f>
        <v>#N/A</v>
      </c>
      <c r="F252" s="51" t="e">
        <f>VLOOKUP(EXISTENCIA[[#This Row],[EAN]],SHOWROOM[],4,FALSE)</f>
        <v>#N/A</v>
      </c>
      <c r="G252" s="51" t="e">
        <f>VLOOKUP(EXISTENCIA[[#This Row],[EAN]],SHOWROOM[],5,FALSE)</f>
        <v>#N/A</v>
      </c>
      <c r="H252" s="15" t="str">
        <f>IF(COUNTIF(ALMACEN[EAN],EXISTENCIA[[#This Row],[EAN]])&gt;0,"SI","NO")</f>
        <v>NO</v>
      </c>
      <c r="I252" s="52" t="str">
        <f>IF(COUNTIF(SELF[EAN],EXISTENCIA[[#This Row],[EAN]])&gt;0,"SI","NO")</f>
        <v>SI</v>
      </c>
      <c r="J252" s="53" t="str">
        <f>IF(EXISTENCIA[[#This Row],[en_self]]="SI", VLOOKUP(EXISTENCIA[[#This Row],[EAN]],SELF[],3,FALSE), VLOOKUP(EXISTENCIA[[#This Row],[EAN]],ALMACEN[],3,FALSE))</f>
        <v>36-05-106</v>
      </c>
    </row>
    <row r="253" spans="1:10" ht="15.75">
      <c r="A253" s="9">
        <v>8435414113497</v>
      </c>
      <c r="B253" s="10" t="s">
        <v>260</v>
      </c>
      <c r="C253" s="14"/>
      <c r="D253" s="51" t="str">
        <f>IF(COUNTIF(SHOWROOM[EAN],EXISTENCIA[[#This Row],[EAN]])&gt;0,"SI","NO")</f>
        <v>NO</v>
      </c>
      <c r="E253" s="51" t="e">
        <f>VLOOKUP(EXISTENCIA[[#This Row],[EAN]],SHOWROOM[],3,FALSE)</f>
        <v>#N/A</v>
      </c>
      <c r="F253" s="51" t="e">
        <f>VLOOKUP(EXISTENCIA[[#This Row],[EAN]],SHOWROOM[],4,FALSE)</f>
        <v>#N/A</v>
      </c>
      <c r="G253" s="51" t="e">
        <f>VLOOKUP(EXISTENCIA[[#This Row],[EAN]],SHOWROOM[],5,FALSE)</f>
        <v>#N/A</v>
      </c>
      <c r="H253" s="15" t="str">
        <f>IF(COUNTIF(ALMACEN[EAN],EXISTENCIA[[#This Row],[EAN]])&gt;0,"SI","NO")</f>
        <v>NO</v>
      </c>
      <c r="I253" s="52" t="str">
        <f>IF(COUNTIF(SELF[EAN],EXISTENCIA[[#This Row],[EAN]])&gt;0,"SI","NO")</f>
        <v>SI</v>
      </c>
      <c r="J253" s="53" t="str">
        <f>IF(EXISTENCIA[[#This Row],[en_self]]="SI", VLOOKUP(EXISTENCIA[[#This Row],[EAN]],SELF[],3,FALSE), VLOOKUP(EXISTENCIA[[#This Row],[EAN]],ALMACEN[],3,FALSE))</f>
        <v>36-05-107</v>
      </c>
    </row>
    <row r="254" spans="1:10" ht="15.75">
      <c r="A254" s="8">
        <v>5059340460253</v>
      </c>
      <c r="B254" s="7" t="s">
        <v>261</v>
      </c>
      <c r="C254" s="14"/>
      <c r="D254" s="51" t="str">
        <f>IF(COUNTIF(SHOWROOM[EAN],EXISTENCIA[[#This Row],[EAN]])&gt;0,"SI","NO")</f>
        <v>NO</v>
      </c>
      <c r="E254" s="51" t="e">
        <f>VLOOKUP(EXISTENCIA[[#This Row],[EAN]],SHOWROOM[],3,FALSE)</f>
        <v>#N/A</v>
      </c>
      <c r="F254" s="51" t="e">
        <f>VLOOKUP(EXISTENCIA[[#This Row],[EAN]],SHOWROOM[],4,FALSE)</f>
        <v>#N/A</v>
      </c>
      <c r="G254" s="51" t="e">
        <f>VLOOKUP(EXISTENCIA[[#This Row],[EAN]],SHOWROOM[],5,FALSE)</f>
        <v>#N/A</v>
      </c>
      <c r="H254" s="15" t="str">
        <f>IF(COUNTIF(ALMACEN[EAN],EXISTENCIA[[#This Row],[EAN]])&gt;0,"SI","NO")</f>
        <v>NO</v>
      </c>
      <c r="I254" s="52" t="str">
        <f>IF(COUNTIF(SELF[EAN],EXISTENCIA[[#This Row],[EAN]])&gt;0,"SI","NO")</f>
        <v>SI</v>
      </c>
      <c r="J254" s="53" t="str">
        <f>IF(EXISTENCIA[[#This Row],[en_self]]="SI", VLOOKUP(EXISTENCIA[[#This Row],[EAN]],SELF[],3,FALSE), VLOOKUP(EXISTENCIA[[#This Row],[EAN]],ALMACEN[],3,FALSE))</f>
        <v>36-05-201</v>
      </c>
    </row>
    <row r="255" spans="1:10" ht="15.75">
      <c r="A255" s="8">
        <v>3663602676713</v>
      </c>
      <c r="B255" s="7" t="s">
        <v>262</v>
      </c>
      <c r="C255" s="14"/>
      <c r="D255" s="51" t="str">
        <f>IF(COUNTIF(SHOWROOM[EAN],EXISTENCIA[[#This Row],[EAN]])&gt;0,"SI","NO")</f>
        <v>NO</v>
      </c>
      <c r="E255" s="51" t="e">
        <f>VLOOKUP(EXISTENCIA[[#This Row],[EAN]],SHOWROOM[],3,FALSE)</f>
        <v>#N/A</v>
      </c>
      <c r="F255" s="51" t="e">
        <f>VLOOKUP(EXISTENCIA[[#This Row],[EAN]],SHOWROOM[],4,FALSE)</f>
        <v>#N/A</v>
      </c>
      <c r="G255" s="51" t="e">
        <f>VLOOKUP(EXISTENCIA[[#This Row],[EAN]],SHOWROOM[],5,FALSE)</f>
        <v>#N/A</v>
      </c>
      <c r="H255" s="15" t="str">
        <f>IF(COUNTIF(ALMACEN[EAN],EXISTENCIA[[#This Row],[EAN]])&gt;0,"SI","NO")</f>
        <v>NO</v>
      </c>
      <c r="I255" s="52" t="str">
        <f>IF(COUNTIF(SELF[EAN],EXISTENCIA[[#This Row],[EAN]])&gt;0,"SI","NO")</f>
        <v>SI</v>
      </c>
      <c r="J255" s="53" t="str">
        <f>IF(EXISTENCIA[[#This Row],[en_self]]="SI", VLOOKUP(EXISTENCIA[[#This Row],[EAN]],SELF[],3,FALSE), VLOOKUP(EXISTENCIA[[#This Row],[EAN]],ALMACEN[],3,FALSE))</f>
        <v>36-05-202</v>
      </c>
    </row>
    <row r="256" spans="1:10" ht="15.75">
      <c r="A256" s="8">
        <v>8435609373194</v>
      </c>
      <c r="B256" s="7" t="s">
        <v>249</v>
      </c>
      <c r="C256" s="14"/>
      <c r="D256" s="51" t="str">
        <f>IF(COUNTIF(SHOWROOM[EAN],EXISTENCIA[[#This Row],[EAN]])&gt;0,"SI","NO")</f>
        <v>NO</v>
      </c>
      <c r="E256" s="51" t="e">
        <f>VLOOKUP(EXISTENCIA[[#This Row],[EAN]],SHOWROOM[],3,FALSE)</f>
        <v>#N/A</v>
      </c>
      <c r="F256" s="51" t="e">
        <f>VLOOKUP(EXISTENCIA[[#This Row],[EAN]],SHOWROOM[],4,FALSE)</f>
        <v>#N/A</v>
      </c>
      <c r="G256" s="51" t="e">
        <f>VLOOKUP(EXISTENCIA[[#This Row],[EAN]],SHOWROOM[],5,FALSE)</f>
        <v>#N/A</v>
      </c>
      <c r="H256" s="15" t="str">
        <f>IF(COUNTIF(ALMACEN[EAN],EXISTENCIA[[#This Row],[EAN]])&gt;0,"SI","NO")</f>
        <v>NO</v>
      </c>
      <c r="I256" s="52" t="str">
        <f>IF(COUNTIF(SELF[EAN],EXISTENCIA[[#This Row],[EAN]])&gt;0,"SI","NO")</f>
        <v>SI</v>
      </c>
      <c r="J256" s="53" t="str">
        <f>IF(EXISTENCIA[[#This Row],[en_self]]="SI", VLOOKUP(EXISTENCIA[[#This Row],[EAN]],SELF[],3,FALSE), VLOOKUP(EXISTENCIA[[#This Row],[EAN]],ALMACEN[],3,FALSE))</f>
        <v>24-05-207</v>
      </c>
    </row>
    <row r="257" spans="1:10" ht="15.75">
      <c r="A257" s="8">
        <v>8435609383810</v>
      </c>
      <c r="B257" s="7" t="s">
        <v>263</v>
      </c>
      <c r="C257" s="14"/>
      <c r="D257" s="51" t="str">
        <f>IF(COUNTIF(SHOWROOM[EAN],EXISTENCIA[[#This Row],[EAN]])&gt;0,"SI","NO")</f>
        <v>NO</v>
      </c>
      <c r="E257" s="51" t="e">
        <f>VLOOKUP(EXISTENCIA[[#This Row],[EAN]],SHOWROOM[],3,FALSE)</f>
        <v>#N/A</v>
      </c>
      <c r="F257" s="51" t="e">
        <f>VLOOKUP(EXISTENCIA[[#This Row],[EAN]],SHOWROOM[],4,FALSE)</f>
        <v>#N/A</v>
      </c>
      <c r="G257" s="51" t="e">
        <f>VLOOKUP(EXISTENCIA[[#This Row],[EAN]],SHOWROOM[],5,FALSE)</f>
        <v>#N/A</v>
      </c>
      <c r="H257" s="15" t="str">
        <f>IF(COUNTIF(ALMACEN[EAN],EXISTENCIA[[#This Row],[EAN]])&gt;0,"SI","NO")</f>
        <v>NO</v>
      </c>
      <c r="I257" s="52" t="str">
        <f>IF(COUNTIF(SELF[EAN],EXISTENCIA[[#This Row],[EAN]])&gt;0,"SI","NO")</f>
        <v>SI</v>
      </c>
      <c r="J257" s="53" t="str">
        <f>IF(EXISTENCIA[[#This Row],[en_self]]="SI", VLOOKUP(EXISTENCIA[[#This Row],[EAN]],SELF[],3,FALSE), VLOOKUP(EXISTENCIA[[#This Row],[EAN]],ALMACEN[],3,FALSE))</f>
        <v>36-05-204</v>
      </c>
    </row>
    <row r="258" spans="1:10" ht="15.75">
      <c r="A258" s="8">
        <v>8435609383827</v>
      </c>
      <c r="B258" s="7" t="s">
        <v>252</v>
      </c>
      <c r="C258" s="14"/>
      <c r="D258" s="51" t="str">
        <f>IF(COUNTIF(SHOWROOM[EAN],EXISTENCIA[[#This Row],[EAN]])&gt;0,"SI","NO")</f>
        <v>NO</v>
      </c>
      <c r="E258" s="51" t="e">
        <f>VLOOKUP(EXISTENCIA[[#This Row],[EAN]],SHOWROOM[],3,FALSE)</f>
        <v>#N/A</v>
      </c>
      <c r="F258" s="51" t="e">
        <f>VLOOKUP(EXISTENCIA[[#This Row],[EAN]],SHOWROOM[],4,FALSE)</f>
        <v>#N/A</v>
      </c>
      <c r="G258" s="51" t="e">
        <f>VLOOKUP(EXISTENCIA[[#This Row],[EAN]],SHOWROOM[],5,FALSE)</f>
        <v>#N/A</v>
      </c>
      <c r="H258" s="15" t="str">
        <f>IF(COUNTIF(ALMACEN[EAN],EXISTENCIA[[#This Row],[EAN]])&gt;0,"SI","NO")</f>
        <v>NO</v>
      </c>
      <c r="I258" s="52" t="str">
        <f>IF(COUNTIF(SELF[EAN],EXISTENCIA[[#This Row],[EAN]])&gt;0,"SI","NO")</f>
        <v>SI</v>
      </c>
      <c r="J258" s="53" t="str">
        <f>IF(EXISTENCIA[[#This Row],[en_self]]="SI", VLOOKUP(EXISTENCIA[[#This Row],[EAN]],SELF[],3,FALSE), VLOOKUP(EXISTENCIA[[#This Row],[EAN]],ALMACEN[],3,FALSE))</f>
        <v>24-05-303</v>
      </c>
    </row>
    <row r="259" spans="1:10" ht="15.75">
      <c r="A259" s="9">
        <v>8435609383834</v>
      </c>
      <c r="B259" s="10" t="s">
        <v>264</v>
      </c>
      <c r="C259" s="14"/>
      <c r="D259" s="51" t="str">
        <f>IF(COUNTIF(SHOWROOM[EAN],EXISTENCIA[[#This Row],[EAN]])&gt;0,"SI","NO")</f>
        <v>NO</v>
      </c>
      <c r="E259" s="51" t="e">
        <f>VLOOKUP(EXISTENCIA[[#This Row],[EAN]],SHOWROOM[],3,FALSE)</f>
        <v>#N/A</v>
      </c>
      <c r="F259" s="51" t="e">
        <f>VLOOKUP(EXISTENCIA[[#This Row],[EAN]],SHOWROOM[],4,FALSE)</f>
        <v>#N/A</v>
      </c>
      <c r="G259" s="51" t="e">
        <f>VLOOKUP(EXISTENCIA[[#This Row],[EAN]],SHOWROOM[],5,FALSE)</f>
        <v>#N/A</v>
      </c>
      <c r="H259" s="15" t="str">
        <f>IF(COUNTIF(ALMACEN[EAN],EXISTENCIA[[#This Row],[EAN]])&gt;0,"SI","NO")</f>
        <v>NO</v>
      </c>
      <c r="I259" s="52" t="str">
        <f>IF(COUNTIF(SELF[EAN],EXISTENCIA[[#This Row],[EAN]])&gt;0,"SI","NO")</f>
        <v>SI</v>
      </c>
      <c r="J259" s="53" t="str">
        <f>IF(EXISTENCIA[[#This Row],[en_self]]="SI", VLOOKUP(EXISTENCIA[[#This Row],[EAN]],SELF[],3,FALSE), VLOOKUP(EXISTENCIA[[#This Row],[EAN]],ALMACEN[],3,FALSE))</f>
        <v>36-05-206</v>
      </c>
    </row>
    <row r="260" spans="1:10" ht="15.75">
      <c r="A260" s="8">
        <v>5059340721019</v>
      </c>
      <c r="B260" s="7" t="s">
        <v>265</v>
      </c>
      <c r="C260" s="14"/>
      <c r="D260" s="51" t="str">
        <f>IF(COUNTIF(SHOWROOM[EAN],EXISTENCIA[[#This Row],[EAN]])&gt;0,"SI","NO")</f>
        <v>NO</v>
      </c>
      <c r="E260" s="51" t="e">
        <f>VLOOKUP(EXISTENCIA[[#This Row],[EAN]],SHOWROOM[],3,FALSE)</f>
        <v>#N/A</v>
      </c>
      <c r="F260" s="51" t="e">
        <f>VLOOKUP(EXISTENCIA[[#This Row],[EAN]],SHOWROOM[],4,FALSE)</f>
        <v>#N/A</v>
      </c>
      <c r="G260" s="51" t="e">
        <f>VLOOKUP(EXISTENCIA[[#This Row],[EAN]],SHOWROOM[],5,FALSE)</f>
        <v>#N/A</v>
      </c>
      <c r="H260" s="15" t="str">
        <f>IF(COUNTIF(ALMACEN[EAN],EXISTENCIA[[#This Row],[EAN]])&gt;0,"SI","NO")</f>
        <v>NO</v>
      </c>
      <c r="I260" s="52" t="str">
        <f>IF(COUNTIF(SELF[EAN],EXISTENCIA[[#This Row],[EAN]])&gt;0,"SI","NO")</f>
        <v>SI</v>
      </c>
      <c r="J260" s="53" t="str">
        <f>IF(EXISTENCIA[[#This Row],[en_self]]="SI", VLOOKUP(EXISTENCIA[[#This Row],[EAN]],SELF[],3,FALSE), VLOOKUP(EXISTENCIA[[#This Row],[EAN]],ALMACEN[],3,FALSE))</f>
        <v>36-05-301</v>
      </c>
    </row>
    <row r="261" spans="1:10" ht="15.75">
      <c r="A261" s="8">
        <v>5059340346304</v>
      </c>
      <c r="B261" s="7" t="s">
        <v>266</v>
      </c>
      <c r="C261" s="14"/>
      <c r="D261" s="51" t="str">
        <f>IF(COUNTIF(SHOWROOM[EAN],EXISTENCIA[[#This Row],[EAN]])&gt;0,"SI","NO")</f>
        <v>NO</v>
      </c>
      <c r="E261" s="51" t="e">
        <f>VLOOKUP(EXISTENCIA[[#This Row],[EAN]],SHOWROOM[],3,FALSE)</f>
        <v>#N/A</v>
      </c>
      <c r="F261" s="51" t="e">
        <f>VLOOKUP(EXISTENCIA[[#This Row],[EAN]],SHOWROOM[],4,FALSE)</f>
        <v>#N/A</v>
      </c>
      <c r="G261" s="51" t="e">
        <f>VLOOKUP(EXISTENCIA[[#This Row],[EAN]],SHOWROOM[],5,FALSE)</f>
        <v>#N/A</v>
      </c>
      <c r="H261" s="15" t="str">
        <f>IF(COUNTIF(ALMACEN[EAN],EXISTENCIA[[#This Row],[EAN]])&gt;0,"SI","NO")</f>
        <v>NO</v>
      </c>
      <c r="I261" s="52" t="str">
        <f>IF(COUNTIF(SELF[EAN],EXISTENCIA[[#This Row],[EAN]])&gt;0,"SI","NO")</f>
        <v>SI</v>
      </c>
      <c r="J261" s="53" t="str">
        <f>IF(EXISTENCIA[[#This Row],[en_self]]="SI", VLOOKUP(EXISTENCIA[[#This Row],[EAN]],SELF[],3,FALSE), VLOOKUP(EXISTENCIA[[#This Row],[EAN]],ALMACEN[],3,FALSE))</f>
        <v>36-05-302</v>
      </c>
    </row>
    <row r="262" spans="1:10" ht="15.75">
      <c r="A262" s="8">
        <v>8429991917890</v>
      </c>
      <c r="B262" s="7" t="s">
        <v>267</v>
      </c>
      <c r="C262" s="14"/>
      <c r="D262" s="51" t="str">
        <f>IF(COUNTIF(SHOWROOM[EAN],EXISTENCIA[[#This Row],[EAN]])&gt;0,"SI","NO")</f>
        <v>NO</v>
      </c>
      <c r="E262" s="51" t="e">
        <f>VLOOKUP(EXISTENCIA[[#This Row],[EAN]],SHOWROOM[],3,FALSE)</f>
        <v>#N/A</v>
      </c>
      <c r="F262" s="51" t="e">
        <f>VLOOKUP(EXISTENCIA[[#This Row],[EAN]],SHOWROOM[],4,FALSE)</f>
        <v>#N/A</v>
      </c>
      <c r="G262" s="51" t="e">
        <f>VLOOKUP(EXISTENCIA[[#This Row],[EAN]],SHOWROOM[],5,FALSE)</f>
        <v>#N/A</v>
      </c>
      <c r="H262" s="15" t="str">
        <f>IF(COUNTIF(ALMACEN[EAN],EXISTENCIA[[#This Row],[EAN]])&gt;0,"SI","NO")</f>
        <v>NO</v>
      </c>
      <c r="I262" s="52" t="str">
        <f>IF(COUNTIF(SELF[EAN],EXISTENCIA[[#This Row],[EAN]])&gt;0,"SI","NO")</f>
        <v>SI</v>
      </c>
      <c r="J262" s="53" t="str">
        <f>IF(EXISTENCIA[[#This Row],[en_self]]="SI", VLOOKUP(EXISTENCIA[[#This Row],[EAN]],SELF[],3,FALSE), VLOOKUP(EXISTENCIA[[#This Row],[EAN]],ALMACEN[],3,FALSE))</f>
        <v>36-05-303</v>
      </c>
    </row>
    <row r="263" spans="1:10" ht="15.75">
      <c r="A263" s="8">
        <v>3663602677420</v>
      </c>
      <c r="B263" s="7" t="s">
        <v>268</v>
      </c>
      <c r="C263" s="14"/>
      <c r="D263" s="51" t="str">
        <f>IF(COUNTIF(SHOWROOM[EAN],EXISTENCIA[[#This Row],[EAN]])&gt;0,"SI","NO")</f>
        <v>NO</v>
      </c>
      <c r="E263" s="51" t="e">
        <f>VLOOKUP(EXISTENCIA[[#This Row],[EAN]],SHOWROOM[],3,FALSE)</f>
        <v>#N/A</v>
      </c>
      <c r="F263" s="51" t="e">
        <f>VLOOKUP(EXISTENCIA[[#This Row],[EAN]],SHOWROOM[],4,FALSE)</f>
        <v>#N/A</v>
      </c>
      <c r="G263" s="51" t="e">
        <f>VLOOKUP(EXISTENCIA[[#This Row],[EAN]],SHOWROOM[],5,FALSE)</f>
        <v>#N/A</v>
      </c>
      <c r="H263" s="15" t="str">
        <f>IF(COUNTIF(ALMACEN[EAN],EXISTENCIA[[#This Row],[EAN]])&gt;0,"SI","NO")</f>
        <v>NO</v>
      </c>
      <c r="I263" s="52" t="str">
        <f>IF(COUNTIF(SELF[EAN],EXISTENCIA[[#This Row],[EAN]])&gt;0,"SI","NO")</f>
        <v>SI</v>
      </c>
      <c r="J263" s="53" t="str">
        <f>IF(EXISTENCIA[[#This Row],[en_self]]="SI", VLOOKUP(EXISTENCIA[[#This Row],[EAN]],SELF[],3,FALSE), VLOOKUP(EXISTENCIA[[#This Row],[EAN]],ALMACEN[],3,FALSE))</f>
        <v>36-05-304</v>
      </c>
    </row>
    <row r="264" spans="1:10" ht="15.75">
      <c r="A264" s="8">
        <v>8435609366134</v>
      </c>
      <c r="B264" s="7" t="s">
        <v>269</v>
      </c>
      <c r="C264" s="14"/>
      <c r="D264" s="51" t="str">
        <f>IF(COUNTIF(SHOWROOM[EAN],EXISTENCIA[[#This Row],[EAN]])&gt;0,"SI","NO")</f>
        <v>NO</v>
      </c>
      <c r="E264" s="51" t="e">
        <f>VLOOKUP(EXISTENCIA[[#This Row],[EAN]],SHOWROOM[],3,FALSE)</f>
        <v>#N/A</v>
      </c>
      <c r="F264" s="51" t="e">
        <f>VLOOKUP(EXISTENCIA[[#This Row],[EAN]],SHOWROOM[],4,FALSE)</f>
        <v>#N/A</v>
      </c>
      <c r="G264" s="51" t="e">
        <f>VLOOKUP(EXISTENCIA[[#This Row],[EAN]],SHOWROOM[],5,FALSE)</f>
        <v>#N/A</v>
      </c>
      <c r="H264" s="15" t="str">
        <f>IF(COUNTIF(ALMACEN[EAN],EXISTENCIA[[#This Row],[EAN]])&gt;0,"SI","NO")</f>
        <v>NO</v>
      </c>
      <c r="I264" s="52" t="str">
        <f>IF(COUNTIF(SELF[EAN],EXISTENCIA[[#This Row],[EAN]])&gt;0,"SI","NO")</f>
        <v>SI</v>
      </c>
      <c r="J264" s="53" t="str">
        <f>IF(EXISTENCIA[[#This Row],[en_self]]="SI", VLOOKUP(EXISTENCIA[[#This Row],[EAN]],SELF[],3,FALSE), VLOOKUP(EXISTENCIA[[#This Row],[EAN]],ALMACEN[],3,FALSE))</f>
        <v>36-05-305</v>
      </c>
    </row>
    <row r="265" spans="1:10" ht="15.75">
      <c r="A265" s="8">
        <v>8429991917876</v>
      </c>
      <c r="B265" s="7" t="s">
        <v>270</v>
      </c>
      <c r="C265" s="14"/>
      <c r="D265" s="51" t="str">
        <f>IF(COUNTIF(SHOWROOM[EAN],EXISTENCIA[[#This Row],[EAN]])&gt;0,"SI","NO")</f>
        <v>NO</v>
      </c>
      <c r="E265" s="51" t="e">
        <f>VLOOKUP(EXISTENCIA[[#This Row],[EAN]],SHOWROOM[],3,FALSE)</f>
        <v>#N/A</v>
      </c>
      <c r="F265" s="51" t="e">
        <f>VLOOKUP(EXISTENCIA[[#This Row],[EAN]],SHOWROOM[],4,FALSE)</f>
        <v>#N/A</v>
      </c>
      <c r="G265" s="51" t="e">
        <f>VLOOKUP(EXISTENCIA[[#This Row],[EAN]],SHOWROOM[],5,FALSE)</f>
        <v>#N/A</v>
      </c>
      <c r="H265" s="15" t="str">
        <f>IF(COUNTIF(ALMACEN[EAN],EXISTENCIA[[#This Row],[EAN]])&gt;0,"SI","NO")</f>
        <v>NO</v>
      </c>
      <c r="I265" s="52" t="str">
        <f>IF(COUNTIF(SELF[EAN],EXISTENCIA[[#This Row],[EAN]])&gt;0,"SI","NO")</f>
        <v>SI</v>
      </c>
      <c r="J265" s="53" t="str">
        <f>IF(EXISTENCIA[[#This Row],[en_self]]="SI", VLOOKUP(EXISTENCIA[[#This Row],[EAN]],SELF[],3,FALSE), VLOOKUP(EXISTENCIA[[#This Row],[EAN]],ALMACEN[],3,FALSE))</f>
        <v>36-05-306</v>
      </c>
    </row>
    <row r="266" spans="1:10" ht="15.75">
      <c r="A266" s="8">
        <v>8429991917883</v>
      </c>
      <c r="B266" s="7" t="s">
        <v>271</v>
      </c>
      <c r="C266" s="14"/>
      <c r="D266" s="51" t="str">
        <f>IF(COUNTIF(SHOWROOM[EAN],EXISTENCIA[[#This Row],[EAN]])&gt;0,"SI","NO")</f>
        <v>NO</v>
      </c>
      <c r="E266" s="51" t="e">
        <f>VLOOKUP(EXISTENCIA[[#This Row],[EAN]],SHOWROOM[],3,FALSE)</f>
        <v>#N/A</v>
      </c>
      <c r="F266" s="51" t="e">
        <f>VLOOKUP(EXISTENCIA[[#This Row],[EAN]],SHOWROOM[],4,FALSE)</f>
        <v>#N/A</v>
      </c>
      <c r="G266" s="51" t="e">
        <f>VLOOKUP(EXISTENCIA[[#This Row],[EAN]],SHOWROOM[],5,FALSE)</f>
        <v>#N/A</v>
      </c>
      <c r="H266" s="15" t="str">
        <f>IF(COUNTIF(ALMACEN[EAN],EXISTENCIA[[#This Row],[EAN]])&gt;0,"SI","NO")</f>
        <v>NO</v>
      </c>
      <c r="I266" s="52" t="str">
        <f>IF(COUNTIF(SELF[EAN],EXISTENCIA[[#This Row],[EAN]])&gt;0,"SI","NO")</f>
        <v>SI</v>
      </c>
      <c r="J266" s="53" t="str">
        <f>IF(EXISTENCIA[[#This Row],[en_self]]="SI", VLOOKUP(EXISTENCIA[[#This Row],[EAN]],SELF[],3,FALSE), VLOOKUP(EXISTENCIA[[#This Row],[EAN]],ALMACEN[],3,FALSE))</f>
        <v>36-05-307</v>
      </c>
    </row>
    <row r="267" spans="1:10" ht="15.75">
      <c r="A267" s="9">
        <v>5059340875026</v>
      </c>
      <c r="B267" s="10" t="s">
        <v>272</v>
      </c>
      <c r="C267" s="14"/>
      <c r="D267" s="51" t="str">
        <f>IF(COUNTIF(SHOWROOM[EAN],EXISTENCIA[[#This Row],[EAN]])&gt;0,"SI","NO")</f>
        <v>NO</v>
      </c>
      <c r="E267" s="51" t="e">
        <f>VLOOKUP(EXISTENCIA[[#This Row],[EAN]],SHOWROOM[],3,FALSE)</f>
        <v>#N/A</v>
      </c>
      <c r="F267" s="51" t="e">
        <f>VLOOKUP(EXISTENCIA[[#This Row],[EAN]],SHOWROOM[],4,FALSE)</f>
        <v>#N/A</v>
      </c>
      <c r="G267" s="51" t="e">
        <f>VLOOKUP(EXISTENCIA[[#This Row],[EAN]],SHOWROOM[],5,FALSE)</f>
        <v>#N/A</v>
      </c>
      <c r="H267" s="15" t="str">
        <f>IF(COUNTIF(ALMACEN[EAN],EXISTENCIA[[#This Row],[EAN]])&gt;0,"SI","NO")</f>
        <v>NO</v>
      </c>
      <c r="I267" s="52" t="str">
        <f>IF(COUNTIF(SELF[EAN],EXISTENCIA[[#This Row],[EAN]])&gt;0,"SI","NO")</f>
        <v>SI</v>
      </c>
      <c r="J267" s="53" t="str">
        <f>IF(EXISTENCIA[[#This Row],[en_self]]="SI", VLOOKUP(EXISTENCIA[[#This Row],[EAN]],SELF[],3,FALSE), VLOOKUP(EXISTENCIA[[#This Row],[EAN]],ALMACEN[],3,FALSE))</f>
        <v>36-05-308</v>
      </c>
    </row>
    <row r="268" spans="1:10" ht="15.75">
      <c r="A268" s="8">
        <v>8435609363508</v>
      </c>
      <c r="B268" s="7" t="s">
        <v>273</v>
      </c>
      <c r="C268" s="14"/>
      <c r="D268" s="51" t="str">
        <f>IF(COUNTIF(SHOWROOM[EAN],EXISTENCIA[[#This Row],[EAN]])&gt;0,"SI","NO")</f>
        <v>NO</v>
      </c>
      <c r="E268" s="51" t="e">
        <f>VLOOKUP(EXISTENCIA[[#This Row],[EAN]],SHOWROOM[],3,FALSE)</f>
        <v>#N/A</v>
      </c>
      <c r="F268" s="51" t="e">
        <f>VLOOKUP(EXISTENCIA[[#This Row],[EAN]],SHOWROOM[],4,FALSE)</f>
        <v>#N/A</v>
      </c>
      <c r="G268" s="51" t="e">
        <f>VLOOKUP(EXISTENCIA[[#This Row],[EAN]],SHOWROOM[],5,FALSE)</f>
        <v>#N/A</v>
      </c>
      <c r="H268" s="15" t="str">
        <f>IF(COUNTIF(ALMACEN[EAN],EXISTENCIA[[#This Row],[EAN]])&gt;0,"SI","NO")</f>
        <v>NO</v>
      </c>
      <c r="I268" s="52" t="str">
        <f>IF(COUNTIF(SELF[EAN],EXISTENCIA[[#This Row],[EAN]])&gt;0,"SI","NO")</f>
        <v>SI</v>
      </c>
      <c r="J268" s="53" t="str">
        <f>IF(EXISTENCIA[[#This Row],[en_self]]="SI", VLOOKUP(EXISTENCIA[[#This Row],[EAN]],SELF[],3,FALSE), VLOOKUP(EXISTENCIA[[#This Row],[EAN]],ALMACEN[],3,FALSE))</f>
        <v>36-05-401</v>
      </c>
    </row>
    <row r="269" spans="1:10" ht="15.75">
      <c r="A269" s="8">
        <v>5063022553409</v>
      </c>
      <c r="B269" s="7" t="s">
        <v>274</v>
      </c>
      <c r="C269" s="14"/>
      <c r="D269" s="51" t="str">
        <f>IF(COUNTIF(SHOWROOM[EAN],EXISTENCIA[[#This Row],[EAN]])&gt;0,"SI","NO")</f>
        <v>NO</v>
      </c>
      <c r="E269" s="51" t="e">
        <f>VLOOKUP(EXISTENCIA[[#This Row],[EAN]],SHOWROOM[],3,FALSE)</f>
        <v>#N/A</v>
      </c>
      <c r="F269" s="51" t="e">
        <f>VLOOKUP(EXISTENCIA[[#This Row],[EAN]],SHOWROOM[],4,FALSE)</f>
        <v>#N/A</v>
      </c>
      <c r="G269" s="51" t="e">
        <f>VLOOKUP(EXISTENCIA[[#This Row],[EAN]],SHOWROOM[],5,FALSE)</f>
        <v>#N/A</v>
      </c>
      <c r="H269" s="15" t="str">
        <f>IF(COUNTIF(ALMACEN[EAN],EXISTENCIA[[#This Row],[EAN]])&gt;0,"SI","NO")</f>
        <v>NO</v>
      </c>
      <c r="I269" s="52" t="str">
        <f>IF(COUNTIF(SELF[EAN],EXISTENCIA[[#This Row],[EAN]])&gt;0,"SI","NO")</f>
        <v>SI</v>
      </c>
      <c r="J269" s="53" t="str">
        <f>IF(EXISTENCIA[[#This Row],[en_self]]="SI", VLOOKUP(EXISTENCIA[[#This Row],[EAN]],SELF[],3,FALSE), VLOOKUP(EXISTENCIA[[#This Row],[EAN]],ALMACEN[],3,FALSE))</f>
        <v>36-05-402</v>
      </c>
    </row>
    <row r="270" spans="1:10" ht="15.75">
      <c r="A270" s="8">
        <v>5063022605108</v>
      </c>
      <c r="B270" s="7" t="s">
        <v>237</v>
      </c>
      <c r="C270" s="14"/>
      <c r="D270" s="51" t="str">
        <f>IF(COUNTIF(SHOWROOM[EAN],EXISTENCIA[[#This Row],[EAN]])&gt;0,"SI","NO")</f>
        <v>NO</v>
      </c>
      <c r="E270" s="51" t="e">
        <f>VLOOKUP(EXISTENCIA[[#This Row],[EAN]],SHOWROOM[],3,FALSE)</f>
        <v>#N/A</v>
      </c>
      <c r="F270" s="51" t="e">
        <f>VLOOKUP(EXISTENCIA[[#This Row],[EAN]],SHOWROOM[],4,FALSE)</f>
        <v>#N/A</v>
      </c>
      <c r="G270" s="51" t="e">
        <f>VLOOKUP(EXISTENCIA[[#This Row],[EAN]],SHOWROOM[],5,FALSE)</f>
        <v>#N/A</v>
      </c>
      <c r="H270" s="15" t="str">
        <f>IF(COUNTIF(ALMACEN[EAN],EXISTENCIA[[#This Row],[EAN]])&gt;0,"SI","NO")</f>
        <v>NO</v>
      </c>
      <c r="I270" s="52" t="str">
        <f>IF(COUNTIF(SELF[EAN],EXISTENCIA[[#This Row],[EAN]])&gt;0,"SI","NO")</f>
        <v>SI</v>
      </c>
      <c r="J270" s="53" t="str">
        <f>IF(EXISTENCIA[[#This Row],[en_self]]="SI", VLOOKUP(EXISTENCIA[[#This Row],[EAN]],SELF[],3,FALSE), VLOOKUP(EXISTENCIA[[#This Row],[EAN]],ALMACEN[],3,FALSE))</f>
        <v>24-05-106</v>
      </c>
    </row>
    <row r="271" spans="1:10" ht="15.75">
      <c r="A271" s="8">
        <v>5063022553416</v>
      </c>
      <c r="B271" s="7" t="s">
        <v>275</v>
      </c>
      <c r="C271" s="14"/>
      <c r="D271" s="51" t="str">
        <f>IF(COUNTIF(SHOWROOM[EAN],EXISTENCIA[[#This Row],[EAN]])&gt;0,"SI","NO")</f>
        <v>NO</v>
      </c>
      <c r="E271" s="51" t="e">
        <f>VLOOKUP(EXISTENCIA[[#This Row],[EAN]],SHOWROOM[],3,FALSE)</f>
        <v>#N/A</v>
      </c>
      <c r="F271" s="51" t="e">
        <f>VLOOKUP(EXISTENCIA[[#This Row],[EAN]],SHOWROOM[],4,FALSE)</f>
        <v>#N/A</v>
      </c>
      <c r="G271" s="51" t="e">
        <f>VLOOKUP(EXISTENCIA[[#This Row],[EAN]],SHOWROOM[],5,FALSE)</f>
        <v>#N/A</v>
      </c>
      <c r="H271" s="15" t="str">
        <f>IF(COUNTIF(ALMACEN[EAN],EXISTENCIA[[#This Row],[EAN]])&gt;0,"SI","NO")</f>
        <v>NO</v>
      </c>
      <c r="I271" s="52" t="str">
        <f>IF(COUNTIF(SELF[EAN],EXISTENCIA[[#This Row],[EAN]])&gt;0,"SI","NO")</f>
        <v>SI</v>
      </c>
      <c r="J271" s="53" t="str">
        <f>IF(EXISTENCIA[[#This Row],[en_self]]="SI", VLOOKUP(EXISTENCIA[[#This Row],[EAN]],SELF[],3,FALSE), VLOOKUP(EXISTENCIA[[#This Row],[EAN]],ALMACEN[],3,FALSE))</f>
        <v>36-05-404</v>
      </c>
    </row>
    <row r="272" spans="1:10" ht="15.75">
      <c r="A272" s="8">
        <v>5059340854274</v>
      </c>
      <c r="B272" s="7" t="s">
        <v>276</v>
      </c>
      <c r="C272" s="14"/>
      <c r="D272" s="51" t="str">
        <f>IF(COUNTIF(SHOWROOM[EAN],EXISTENCIA[[#This Row],[EAN]])&gt;0,"SI","NO")</f>
        <v>NO</v>
      </c>
      <c r="E272" s="51" t="e">
        <f>VLOOKUP(EXISTENCIA[[#This Row],[EAN]],SHOWROOM[],3,FALSE)</f>
        <v>#N/A</v>
      </c>
      <c r="F272" s="51" t="e">
        <f>VLOOKUP(EXISTENCIA[[#This Row],[EAN]],SHOWROOM[],4,FALSE)</f>
        <v>#N/A</v>
      </c>
      <c r="G272" s="51" t="e">
        <f>VLOOKUP(EXISTENCIA[[#This Row],[EAN]],SHOWROOM[],5,FALSE)</f>
        <v>#N/A</v>
      </c>
      <c r="H272" s="15" t="str">
        <f>IF(COUNTIF(ALMACEN[EAN],EXISTENCIA[[#This Row],[EAN]])&gt;0,"SI","NO")</f>
        <v>NO</v>
      </c>
      <c r="I272" s="52" t="str">
        <f>IF(COUNTIF(SELF[EAN],EXISTENCIA[[#This Row],[EAN]])&gt;0,"SI","NO")</f>
        <v>SI</v>
      </c>
      <c r="J272" s="53" t="str">
        <f>IF(EXISTENCIA[[#This Row],[en_self]]="SI", VLOOKUP(EXISTENCIA[[#This Row],[EAN]],SELF[],3,FALSE), VLOOKUP(EXISTENCIA[[#This Row],[EAN]],ALMACEN[],3,FALSE))</f>
        <v>36-05-405</v>
      </c>
    </row>
    <row r="273" spans="1:10" ht="15.75">
      <c r="A273" s="8">
        <v>5059340854243</v>
      </c>
      <c r="B273" s="7" t="s">
        <v>277</v>
      </c>
      <c r="C273" s="14"/>
      <c r="D273" s="51" t="str">
        <f>IF(COUNTIF(SHOWROOM[EAN],EXISTENCIA[[#This Row],[EAN]])&gt;0,"SI","NO")</f>
        <v>NO</v>
      </c>
      <c r="E273" s="51" t="e">
        <f>VLOOKUP(EXISTENCIA[[#This Row],[EAN]],SHOWROOM[],3,FALSE)</f>
        <v>#N/A</v>
      </c>
      <c r="F273" s="51" t="e">
        <f>VLOOKUP(EXISTENCIA[[#This Row],[EAN]],SHOWROOM[],4,FALSE)</f>
        <v>#N/A</v>
      </c>
      <c r="G273" s="51" t="e">
        <f>VLOOKUP(EXISTENCIA[[#This Row],[EAN]],SHOWROOM[],5,FALSE)</f>
        <v>#N/A</v>
      </c>
      <c r="H273" s="15" t="str">
        <f>IF(COUNTIF(ALMACEN[EAN],EXISTENCIA[[#This Row],[EAN]])&gt;0,"SI","NO")</f>
        <v>NO</v>
      </c>
      <c r="I273" s="52" t="str">
        <f>IF(COUNTIF(SELF[EAN],EXISTENCIA[[#This Row],[EAN]])&gt;0,"SI","NO")</f>
        <v>SI</v>
      </c>
      <c r="J273" s="53" t="str">
        <f>IF(EXISTENCIA[[#This Row],[en_self]]="SI", VLOOKUP(EXISTENCIA[[#This Row],[EAN]],SELF[],3,FALSE), VLOOKUP(EXISTENCIA[[#This Row],[EAN]],ALMACEN[],3,FALSE))</f>
        <v>36-05-406</v>
      </c>
    </row>
    <row r="274" spans="1:10" ht="15.75">
      <c r="A274" s="8">
        <v>8429991918231</v>
      </c>
      <c r="B274" s="7" t="s">
        <v>278</v>
      </c>
      <c r="C274" s="14"/>
      <c r="D274" s="51" t="str">
        <f>IF(COUNTIF(SHOWROOM[EAN],EXISTENCIA[[#This Row],[EAN]])&gt;0,"SI","NO")</f>
        <v>NO</v>
      </c>
      <c r="E274" s="51" t="e">
        <f>VLOOKUP(EXISTENCIA[[#This Row],[EAN]],SHOWROOM[],3,FALSE)</f>
        <v>#N/A</v>
      </c>
      <c r="F274" s="51" t="e">
        <f>VLOOKUP(EXISTENCIA[[#This Row],[EAN]],SHOWROOM[],4,FALSE)</f>
        <v>#N/A</v>
      </c>
      <c r="G274" s="51" t="e">
        <f>VLOOKUP(EXISTENCIA[[#This Row],[EAN]],SHOWROOM[],5,FALSE)</f>
        <v>#N/A</v>
      </c>
      <c r="H274" s="15" t="str">
        <f>IF(COUNTIF(ALMACEN[EAN],EXISTENCIA[[#This Row],[EAN]])&gt;0,"SI","NO")</f>
        <v>NO</v>
      </c>
      <c r="I274" s="52" t="str">
        <f>IF(COUNTIF(SELF[EAN],EXISTENCIA[[#This Row],[EAN]])&gt;0,"SI","NO")</f>
        <v>SI</v>
      </c>
      <c r="J274" s="53" t="str">
        <f>IF(EXISTENCIA[[#This Row],[en_self]]="SI", VLOOKUP(EXISTENCIA[[#This Row],[EAN]],SELF[],3,FALSE), VLOOKUP(EXISTENCIA[[#This Row],[EAN]],ALMACEN[],3,FALSE))</f>
        <v>36-05-407</v>
      </c>
    </row>
    <row r="275" spans="1:10" ht="15.75">
      <c r="A275" s="9">
        <v>5063022655653</v>
      </c>
      <c r="B275" s="10" t="s">
        <v>279</v>
      </c>
      <c r="C275" s="14"/>
      <c r="D275" s="51" t="str">
        <f>IF(COUNTIF(SHOWROOM[EAN],EXISTENCIA[[#This Row],[EAN]])&gt;0,"SI","NO")</f>
        <v>NO</v>
      </c>
      <c r="E275" s="51" t="e">
        <f>VLOOKUP(EXISTENCIA[[#This Row],[EAN]],SHOWROOM[],3,FALSE)</f>
        <v>#N/A</v>
      </c>
      <c r="F275" s="51" t="e">
        <f>VLOOKUP(EXISTENCIA[[#This Row],[EAN]],SHOWROOM[],4,FALSE)</f>
        <v>#N/A</v>
      </c>
      <c r="G275" s="51" t="e">
        <f>VLOOKUP(EXISTENCIA[[#This Row],[EAN]],SHOWROOM[],5,FALSE)</f>
        <v>#N/A</v>
      </c>
      <c r="H275" s="15" t="str">
        <f>IF(COUNTIF(ALMACEN[EAN],EXISTENCIA[[#This Row],[EAN]])&gt;0,"SI","NO")</f>
        <v>NO</v>
      </c>
      <c r="I275" s="52" t="str">
        <f>IF(COUNTIF(SELF[EAN],EXISTENCIA[[#This Row],[EAN]])&gt;0,"SI","NO")</f>
        <v>SI</v>
      </c>
      <c r="J275" s="53" t="str">
        <f>IF(EXISTENCIA[[#This Row],[en_self]]="SI", VLOOKUP(EXISTENCIA[[#This Row],[EAN]],SELF[],3,FALSE), VLOOKUP(EXISTENCIA[[#This Row],[EAN]],ALMACEN[],3,FALSE))</f>
        <v>36-05-408</v>
      </c>
    </row>
    <row r="276" spans="1:10" ht="15.75">
      <c r="A276" s="46">
        <v>5059340459929</v>
      </c>
      <c r="B276" s="47" t="s">
        <v>280</v>
      </c>
      <c r="C276" s="14"/>
      <c r="D276" s="51" t="str">
        <f>IF(COUNTIF(SHOWROOM[EAN],EXISTENCIA[[#This Row],[EAN]])&gt;0,"SI","NO")</f>
        <v>NO</v>
      </c>
      <c r="E276" s="51" t="e">
        <f>VLOOKUP(EXISTENCIA[[#This Row],[EAN]],SHOWROOM[],3,FALSE)</f>
        <v>#N/A</v>
      </c>
      <c r="F276" s="51" t="e">
        <f>VLOOKUP(EXISTENCIA[[#This Row],[EAN]],SHOWROOM[],4,FALSE)</f>
        <v>#N/A</v>
      </c>
      <c r="G276" s="51" t="e">
        <f>VLOOKUP(EXISTENCIA[[#This Row],[EAN]],SHOWROOM[],5,FALSE)</f>
        <v>#N/A</v>
      </c>
      <c r="H276" s="15" t="str">
        <f>IF(COUNTIF(ALMACEN[EAN],EXISTENCIA[[#This Row],[EAN]])&gt;0,"SI","NO")</f>
        <v>NO</v>
      </c>
      <c r="I276" s="52" t="str">
        <f>IF(COUNTIF(SELF[EAN],EXISTENCIA[[#This Row],[EAN]])&gt;0,"SI","NO")</f>
        <v>SI</v>
      </c>
      <c r="J276" s="53" t="str">
        <f>IF(EXISTENCIA[[#This Row],[en_self]]="SI", VLOOKUP(EXISTENCIA[[#This Row],[EAN]],SELF[],3,FALSE), VLOOKUP(EXISTENCIA[[#This Row],[EAN]],ALMACEN[],3,FALSE))</f>
        <v>36-05-501</v>
      </c>
    </row>
    <row r="277" spans="1:10" ht="15.75">
      <c r="A277" s="46">
        <v>5059340854250</v>
      </c>
      <c r="B277" s="47" t="s">
        <v>281</v>
      </c>
      <c r="C277" s="14"/>
      <c r="D277" s="51" t="str">
        <f>IF(COUNTIF(SHOWROOM[EAN],EXISTENCIA[[#This Row],[EAN]])&gt;0,"SI","NO")</f>
        <v>NO</v>
      </c>
      <c r="E277" s="51" t="e">
        <f>VLOOKUP(EXISTENCIA[[#This Row],[EAN]],SHOWROOM[],3,FALSE)</f>
        <v>#N/A</v>
      </c>
      <c r="F277" s="51" t="e">
        <f>VLOOKUP(EXISTENCIA[[#This Row],[EAN]],SHOWROOM[],4,FALSE)</f>
        <v>#N/A</v>
      </c>
      <c r="G277" s="51" t="e">
        <f>VLOOKUP(EXISTENCIA[[#This Row],[EAN]],SHOWROOM[],5,FALSE)</f>
        <v>#N/A</v>
      </c>
      <c r="H277" s="15" t="str">
        <f>IF(COUNTIF(ALMACEN[EAN],EXISTENCIA[[#This Row],[EAN]])&gt;0,"SI","NO")</f>
        <v>NO</v>
      </c>
      <c r="I277" s="52" t="str">
        <f>IF(COUNTIF(SELF[EAN],EXISTENCIA[[#This Row],[EAN]])&gt;0,"SI","NO")</f>
        <v>SI</v>
      </c>
      <c r="J277" s="53" t="str">
        <f>IF(EXISTENCIA[[#This Row],[en_self]]="SI", VLOOKUP(EXISTENCIA[[#This Row],[EAN]],SELF[],3,FALSE), VLOOKUP(EXISTENCIA[[#This Row],[EAN]],ALMACEN[],3,FALSE))</f>
        <v>36-05-502</v>
      </c>
    </row>
    <row r="278" spans="1:10" ht="15.75">
      <c r="A278" s="46">
        <v>8435414103009</v>
      </c>
      <c r="B278" s="47" t="s">
        <v>282</v>
      </c>
      <c r="C278" s="14"/>
      <c r="D278" s="51" t="str">
        <f>IF(COUNTIF(SHOWROOM[EAN],EXISTENCIA[[#This Row],[EAN]])&gt;0,"SI","NO")</f>
        <v>NO</v>
      </c>
      <c r="E278" s="51" t="e">
        <f>VLOOKUP(EXISTENCIA[[#This Row],[EAN]],SHOWROOM[],3,FALSE)</f>
        <v>#N/A</v>
      </c>
      <c r="F278" s="51" t="e">
        <f>VLOOKUP(EXISTENCIA[[#This Row],[EAN]],SHOWROOM[],4,FALSE)</f>
        <v>#N/A</v>
      </c>
      <c r="G278" s="51" t="e">
        <f>VLOOKUP(EXISTENCIA[[#This Row],[EAN]],SHOWROOM[],5,FALSE)</f>
        <v>#N/A</v>
      </c>
      <c r="H278" s="15" t="str">
        <f>IF(COUNTIF(ALMACEN[EAN],EXISTENCIA[[#This Row],[EAN]])&gt;0,"SI","NO")</f>
        <v>NO</v>
      </c>
      <c r="I278" s="52" t="str">
        <f>IF(COUNTIF(SELF[EAN],EXISTENCIA[[#This Row],[EAN]])&gt;0,"SI","NO")</f>
        <v>SI</v>
      </c>
      <c r="J278" s="53" t="str">
        <f>IF(EXISTENCIA[[#This Row],[en_self]]="SI", VLOOKUP(EXISTENCIA[[#This Row],[EAN]],SELF[],3,FALSE), VLOOKUP(EXISTENCIA[[#This Row],[EAN]],ALMACEN[],3,FALSE))</f>
        <v>36-05-503</v>
      </c>
    </row>
    <row r="279" spans="1:10" ht="15.75">
      <c r="A279" s="46">
        <v>8435414101784</v>
      </c>
      <c r="B279" s="47" t="s">
        <v>253</v>
      </c>
      <c r="C279" s="14"/>
      <c r="D279" s="51" t="str">
        <f>IF(COUNTIF(SHOWROOM[EAN],EXISTENCIA[[#This Row],[EAN]])&gt;0,"SI","NO")</f>
        <v>NO</v>
      </c>
      <c r="E279" s="51" t="e">
        <f>VLOOKUP(EXISTENCIA[[#This Row],[EAN]],SHOWROOM[],3,FALSE)</f>
        <v>#N/A</v>
      </c>
      <c r="F279" s="51" t="e">
        <f>VLOOKUP(EXISTENCIA[[#This Row],[EAN]],SHOWROOM[],4,FALSE)</f>
        <v>#N/A</v>
      </c>
      <c r="G279" s="51" t="e">
        <f>VLOOKUP(EXISTENCIA[[#This Row],[EAN]],SHOWROOM[],5,FALSE)</f>
        <v>#N/A</v>
      </c>
      <c r="H279" s="15" t="str">
        <f>IF(COUNTIF(ALMACEN[EAN],EXISTENCIA[[#This Row],[EAN]])&gt;0,"SI","NO")</f>
        <v>NO</v>
      </c>
      <c r="I279" s="52" t="str">
        <f>IF(COUNTIF(SELF[EAN],EXISTENCIA[[#This Row],[EAN]])&gt;0,"SI","NO")</f>
        <v>SI</v>
      </c>
      <c r="J279" s="53" t="str">
        <f>IF(EXISTENCIA[[#This Row],[en_self]]="SI", VLOOKUP(EXISTENCIA[[#This Row],[EAN]],SELF[],3,FALSE), VLOOKUP(EXISTENCIA[[#This Row],[EAN]],ALMACEN[],3,FALSE))</f>
        <v>24-05-304</v>
      </c>
    </row>
    <row r="280" spans="1:10" ht="15.75">
      <c r="A280" s="46">
        <v>8435414126558</v>
      </c>
      <c r="B280" s="47" t="s">
        <v>254</v>
      </c>
      <c r="C280" s="14"/>
      <c r="D280" s="51" t="str">
        <f>IF(COUNTIF(SHOWROOM[EAN],EXISTENCIA[[#This Row],[EAN]])&gt;0,"SI","NO")</f>
        <v>NO</v>
      </c>
      <c r="E280" s="51" t="e">
        <f>VLOOKUP(EXISTENCIA[[#This Row],[EAN]],SHOWROOM[],3,FALSE)</f>
        <v>#N/A</v>
      </c>
      <c r="F280" s="51" t="e">
        <f>VLOOKUP(EXISTENCIA[[#This Row],[EAN]],SHOWROOM[],4,FALSE)</f>
        <v>#N/A</v>
      </c>
      <c r="G280" s="51" t="e">
        <f>VLOOKUP(EXISTENCIA[[#This Row],[EAN]],SHOWROOM[],5,FALSE)</f>
        <v>#N/A</v>
      </c>
      <c r="H280" s="15" t="str">
        <f>IF(COUNTIF(ALMACEN[EAN],EXISTENCIA[[#This Row],[EAN]])&gt;0,"SI","NO")</f>
        <v>NO</v>
      </c>
      <c r="I280" s="52" t="str">
        <f>IF(COUNTIF(SELF[EAN],EXISTENCIA[[#This Row],[EAN]])&gt;0,"SI","NO")</f>
        <v>SI</v>
      </c>
      <c r="J280" s="53" t="str">
        <f>IF(EXISTENCIA[[#This Row],[en_self]]="SI", VLOOKUP(EXISTENCIA[[#This Row],[EAN]],SELF[],3,FALSE), VLOOKUP(EXISTENCIA[[#This Row],[EAN]],ALMACEN[],3,FALSE))</f>
        <v>24-05-305</v>
      </c>
    </row>
    <row r="281" spans="1:10" ht="15.75">
      <c r="A281" s="46">
        <v>8435609365960</v>
      </c>
      <c r="B281" s="47" t="s">
        <v>283</v>
      </c>
      <c r="C281" s="14"/>
      <c r="D281" s="51" t="str">
        <f>IF(COUNTIF(SHOWROOM[EAN],EXISTENCIA[[#This Row],[EAN]])&gt;0,"SI","NO")</f>
        <v>NO</v>
      </c>
      <c r="E281" s="51" t="e">
        <f>VLOOKUP(EXISTENCIA[[#This Row],[EAN]],SHOWROOM[],3,FALSE)</f>
        <v>#N/A</v>
      </c>
      <c r="F281" s="51" t="e">
        <f>VLOOKUP(EXISTENCIA[[#This Row],[EAN]],SHOWROOM[],4,FALSE)</f>
        <v>#N/A</v>
      </c>
      <c r="G281" s="51" t="e">
        <f>VLOOKUP(EXISTENCIA[[#This Row],[EAN]],SHOWROOM[],5,FALSE)</f>
        <v>#N/A</v>
      </c>
      <c r="H281" s="15" t="str">
        <f>IF(COUNTIF(ALMACEN[EAN],EXISTENCIA[[#This Row],[EAN]])&gt;0,"SI","NO")</f>
        <v>NO</v>
      </c>
      <c r="I281" s="52" t="str">
        <f>IF(COUNTIF(SELF[EAN],EXISTENCIA[[#This Row],[EAN]])&gt;0,"SI","NO")</f>
        <v>SI</v>
      </c>
      <c r="J281" s="53" t="str">
        <f>IF(EXISTENCIA[[#This Row],[en_self]]="SI", VLOOKUP(EXISTENCIA[[#This Row],[EAN]],SELF[],3,FALSE), VLOOKUP(EXISTENCIA[[#This Row],[EAN]],ALMACEN[],3,FALSE))</f>
        <v>36-05-506</v>
      </c>
    </row>
    <row r="282" spans="1:10" ht="15.75">
      <c r="A282" s="48">
        <v>8435609365977</v>
      </c>
      <c r="B282" s="49" t="s">
        <v>284</v>
      </c>
      <c r="C282" s="14"/>
      <c r="D282" s="51" t="str">
        <f>IF(COUNTIF(SHOWROOM[EAN],EXISTENCIA[[#This Row],[EAN]])&gt;0,"SI","NO")</f>
        <v>NO</v>
      </c>
      <c r="E282" s="51" t="e">
        <f>VLOOKUP(EXISTENCIA[[#This Row],[EAN]],SHOWROOM[],3,FALSE)</f>
        <v>#N/A</v>
      </c>
      <c r="F282" s="51" t="e">
        <f>VLOOKUP(EXISTENCIA[[#This Row],[EAN]],SHOWROOM[],4,FALSE)</f>
        <v>#N/A</v>
      </c>
      <c r="G282" s="51" t="e">
        <f>VLOOKUP(EXISTENCIA[[#This Row],[EAN]],SHOWROOM[],5,FALSE)</f>
        <v>#N/A</v>
      </c>
      <c r="H282" s="15" t="str">
        <f>IF(COUNTIF(ALMACEN[EAN],EXISTENCIA[[#This Row],[EAN]])&gt;0,"SI","NO")</f>
        <v>NO</v>
      </c>
      <c r="I282" s="52" t="str">
        <f>IF(COUNTIF(SELF[EAN],EXISTENCIA[[#This Row],[EAN]])&gt;0,"SI","NO")</f>
        <v>SI</v>
      </c>
      <c r="J282" s="53" t="str">
        <f>IF(EXISTENCIA[[#This Row],[en_self]]="SI", VLOOKUP(EXISTENCIA[[#This Row],[EAN]],SELF[],3,FALSE), VLOOKUP(EXISTENCIA[[#This Row],[EAN]],ALMACEN[],3,FALSE))</f>
        <v>36-05-507</v>
      </c>
    </row>
  </sheetData>
  <pageMargins left="0.7" right="0.7" top="0.75" bottom="0.75" header="0.3" footer="0.3"/>
  <pageSetup paperSize="9"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18BE2-0DBC-4BB4-8FBE-BFB232B0B51D}">
  <dimension ref="A1:C149"/>
  <sheetViews>
    <sheetView topLeftCell="A136" zoomScaleNormal="100" workbookViewId="0">
      <selection activeCell="B153" sqref="B153"/>
    </sheetView>
  </sheetViews>
  <sheetFormatPr defaultColWidth="11.42578125" defaultRowHeight="15"/>
  <cols>
    <col min="1" max="1" width="15.42578125" bestFit="1" customWidth="1"/>
    <col min="2" max="2" width="68.28515625" customWidth="1"/>
  </cols>
  <sheetData>
    <row r="1" spans="1:3">
      <c r="A1" s="1" t="s">
        <v>0</v>
      </c>
      <c r="B1" s="2" t="s">
        <v>1</v>
      </c>
      <c r="C1" s="30" t="s">
        <v>285</v>
      </c>
    </row>
    <row r="2" spans="1:3">
      <c r="A2" s="3">
        <v>5036581063542</v>
      </c>
      <c r="B2" s="4" t="s">
        <v>286</v>
      </c>
      <c r="C2" s="31" t="s">
        <v>287</v>
      </c>
    </row>
    <row r="3" spans="1:3">
      <c r="A3" s="3">
        <v>5036581063580</v>
      </c>
      <c r="B3" s="4" t="s">
        <v>11</v>
      </c>
      <c r="C3" s="31" t="s">
        <v>288</v>
      </c>
    </row>
    <row r="4" spans="1:3">
      <c r="A4" s="3">
        <v>5036581063504</v>
      </c>
      <c r="B4" s="4" t="s">
        <v>19</v>
      </c>
      <c r="C4" s="31" t="s">
        <v>289</v>
      </c>
    </row>
    <row r="5" spans="1:3">
      <c r="A5" s="3">
        <v>5059340719634</v>
      </c>
      <c r="B5" s="4" t="s">
        <v>15</v>
      </c>
      <c r="C5" s="31" t="s">
        <v>290</v>
      </c>
    </row>
    <row r="6" spans="1:3">
      <c r="A6" s="3">
        <v>5059340719603</v>
      </c>
      <c r="B6" s="4" t="s">
        <v>12</v>
      </c>
      <c r="C6" s="31" t="s">
        <v>291</v>
      </c>
    </row>
    <row r="7" spans="1:3">
      <c r="A7" s="3">
        <v>5059340460222</v>
      </c>
      <c r="B7" s="4" t="s">
        <v>10</v>
      </c>
      <c r="C7" s="31" t="s">
        <v>292</v>
      </c>
    </row>
    <row r="8" spans="1:3">
      <c r="A8" s="3">
        <v>8432712279436</v>
      </c>
      <c r="B8" s="4" t="s">
        <v>17</v>
      </c>
      <c r="C8" s="31" t="s">
        <v>293</v>
      </c>
    </row>
    <row r="9" spans="1:3">
      <c r="A9" s="3">
        <v>8432712279467</v>
      </c>
      <c r="B9" s="4" t="s">
        <v>13</v>
      </c>
      <c r="C9" s="31" t="s">
        <v>294</v>
      </c>
    </row>
    <row r="10" spans="1:3">
      <c r="A10" s="3">
        <v>5036581064327</v>
      </c>
      <c r="B10" s="4" t="s">
        <v>295</v>
      </c>
      <c r="C10" s="31" t="s">
        <v>296</v>
      </c>
    </row>
    <row r="11" spans="1:3">
      <c r="A11" s="3">
        <v>3663602848363</v>
      </c>
      <c r="B11" s="4" t="s">
        <v>14</v>
      </c>
      <c r="C11" s="34" t="s">
        <v>297</v>
      </c>
    </row>
    <row r="12" spans="1:3">
      <c r="A12" s="3">
        <v>8429991787660</v>
      </c>
      <c r="B12" s="4" t="s">
        <v>24</v>
      </c>
      <c r="C12" s="31" t="s">
        <v>298</v>
      </c>
    </row>
    <row r="13" spans="1:3">
      <c r="A13" s="3">
        <v>8435433544142</v>
      </c>
      <c r="B13" s="4" t="s">
        <v>299</v>
      </c>
      <c r="C13" s="31" t="s">
        <v>300</v>
      </c>
    </row>
    <row r="14" spans="1:3">
      <c r="A14" s="3">
        <v>8429991787707</v>
      </c>
      <c r="B14" s="4" t="s">
        <v>48</v>
      </c>
      <c r="C14" s="31" t="s">
        <v>301</v>
      </c>
    </row>
    <row r="15" spans="1:3">
      <c r="A15" s="3">
        <v>8429991787714</v>
      </c>
      <c r="B15" s="4" t="s">
        <v>47</v>
      </c>
      <c r="C15" s="31" t="s">
        <v>302</v>
      </c>
    </row>
    <row r="16" spans="1:3">
      <c r="A16" s="3">
        <v>5036581089566</v>
      </c>
      <c r="B16" s="4" t="s">
        <v>56</v>
      </c>
      <c r="C16" s="31" t="s">
        <v>303</v>
      </c>
    </row>
    <row r="17" spans="1:3">
      <c r="A17" s="3">
        <v>5036581089580</v>
      </c>
      <c r="B17" s="4" t="s">
        <v>60</v>
      </c>
      <c r="C17" s="31" t="s">
        <v>304</v>
      </c>
    </row>
    <row r="18" spans="1:3">
      <c r="A18" s="3">
        <v>5059340460215</v>
      </c>
      <c r="B18" s="4" t="s">
        <v>58</v>
      </c>
      <c r="C18" s="31" t="s">
        <v>305</v>
      </c>
    </row>
    <row r="19" spans="1:3">
      <c r="A19" s="3">
        <v>5036581089559</v>
      </c>
      <c r="B19" s="4" t="s">
        <v>57</v>
      </c>
      <c r="C19" s="31" t="s">
        <v>306</v>
      </c>
    </row>
    <row r="20" spans="1:3">
      <c r="A20" s="3">
        <v>5036581089597</v>
      </c>
      <c r="B20" s="4" t="s">
        <v>59</v>
      </c>
      <c r="C20" s="31" t="s">
        <v>307</v>
      </c>
    </row>
    <row r="21" spans="1:3">
      <c r="A21" s="3">
        <v>5036581089535</v>
      </c>
      <c r="B21" s="4" t="s">
        <v>63</v>
      </c>
      <c r="C21" s="31" t="s">
        <v>308</v>
      </c>
    </row>
    <row r="22" spans="1:3">
      <c r="A22" s="3">
        <v>5059340815510</v>
      </c>
      <c r="B22" s="4" t="s">
        <v>43</v>
      </c>
      <c r="C22" s="31" t="s">
        <v>309</v>
      </c>
    </row>
    <row r="23" spans="1:3">
      <c r="A23" s="3">
        <v>8435433542377</v>
      </c>
      <c r="B23" s="4" t="s">
        <v>310</v>
      </c>
      <c r="C23" s="31" t="s">
        <v>311</v>
      </c>
    </row>
    <row r="24" spans="1:3">
      <c r="A24" s="3">
        <v>5036581065775</v>
      </c>
      <c r="B24" s="4" t="s">
        <v>50</v>
      </c>
      <c r="C24" s="31" t="s">
        <v>312</v>
      </c>
    </row>
    <row r="25" spans="1:3">
      <c r="A25" s="3">
        <v>8435414120945</v>
      </c>
      <c r="B25" s="4" t="s">
        <v>40</v>
      </c>
      <c r="C25" s="31" t="s">
        <v>313</v>
      </c>
    </row>
    <row r="26" spans="1:3">
      <c r="A26" s="3">
        <v>8432712292398</v>
      </c>
      <c r="B26" s="4" t="s">
        <v>70</v>
      </c>
      <c r="C26" s="34" t="s">
        <v>314</v>
      </c>
    </row>
    <row r="27" spans="1:3">
      <c r="A27" s="3">
        <v>8432712292367</v>
      </c>
      <c r="B27" s="4" t="s">
        <v>76</v>
      </c>
      <c r="C27" s="31" t="s">
        <v>315</v>
      </c>
    </row>
    <row r="28" spans="1:3">
      <c r="A28" s="3">
        <v>8432712288490</v>
      </c>
      <c r="B28" s="4" t="s">
        <v>81</v>
      </c>
      <c r="C28" s="31" t="s">
        <v>316</v>
      </c>
    </row>
    <row r="29" spans="1:3">
      <c r="A29" s="3">
        <v>8432712288582</v>
      </c>
      <c r="B29" s="4" t="s">
        <v>317</v>
      </c>
      <c r="C29" s="31" t="s">
        <v>318</v>
      </c>
    </row>
    <row r="30" spans="1:3">
      <c r="A30" s="3">
        <v>5059340719528</v>
      </c>
      <c r="B30" s="4" t="s">
        <v>69</v>
      </c>
      <c r="C30" s="31" t="s">
        <v>319</v>
      </c>
    </row>
    <row r="31" spans="1:3">
      <c r="A31" s="3">
        <v>5036581064884</v>
      </c>
      <c r="B31" s="4" t="s">
        <v>320</v>
      </c>
      <c r="C31" s="31" t="s">
        <v>321</v>
      </c>
    </row>
    <row r="32" spans="1:3">
      <c r="A32" s="3">
        <v>8432712288551</v>
      </c>
      <c r="B32" s="4" t="s">
        <v>77</v>
      </c>
      <c r="C32" s="31" t="s">
        <v>322</v>
      </c>
    </row>
    <row r="33" spans="1:3">
      <c r="A33" s="3">
        <v>8429991787646</v>
      </c>
      <c r="B33" s="4" t="s">
        <v>67</v>
      </c>
      <c r="C33" s="31" t="s">
        <v>323</v>
      </c>
    </row>
    <row r="34" spans="1:3">
      <c r="A34" s="3">
        <v>8429991787653</v>
      </c>
      <c r="B34" s="4" t="s">
        <v>66</v>
      </c>
      <c r="C34" s="31" t="s">
        <v>324</v>
      </c>
    </row>
    <row r="35" spans="1:3">
      <c r="A35" s="3">
        <v>5059340719627</v>
      </c>
      <c r="B35" s="4" t="s">
        <v>71</v>
      </c>
      <c r="C35" s="31" t="s">
        <v>325</v>
      </c>
    </row>
    <row r="36" spans="1:3">
      <c r="A36" s="3">
        <v>5063022525574</v>
      </c>
      <c r="B36" s="4" t="s">
        <v>136</v>
      </c>
      <c r="C36" s="31" t="s">
        <v>326</v>
      </c>
    </row>
    <row r="37" spans="1:3">
      <c r="A37" s="3">
        <v>8435414122468</v>
      </c>
      <c r="B37" s="4" t="s">
        <v>137</v>
      </c>
      <c r="C37" s="31" t="s">
        <v>327</v>
      </c>
    </row>
    <row r="38" spans="1:3">
      <c r="A38" s="3">
        <v>5059340719566</v>
      </c>
      <c r="B38" s="4" t="s">
        <v>140</v>
      </c>
      <c r="C38" s="31" t="s">
        <v>328</v>
      </c>
    </row>
    <row r="39" spans="1:3">
      <c r="A39" s="3">
        <v>5059340719511</v>
      </c>
      <c r="B39" s="4" t="s">
        <v>139</v>
      </c>
      <c r="C39" s="31" t="s">
        <v>329</v>
      </c>
    </row>
    <row r="40" spans="1:3">
      <c r="A40" s="3">
        <v>8435433537328</v>
      </c>
      <c r="B40" s="4" t="s">
        <v>138</v>
      </c>
      <c r="C40" s="31" t="s">
        <v>330</v>
      </c>
    </row>
    <row r="41" spans="1:3">
      <c r="A41" s="3">
        <v>5059340854205</v>
      </c>
      <c r="B41" s="4" t="s">
        <v>331</v>
      </c>
      <c r="C41" s="31" t="s">
        <v>332</v>
      </c>
    </row>
    <row r="42" spans="1:3">
      <c r="A42" s="3">
        <v>8429991953584</v>
      </c>
      <c r="B42" s="4" t="s">
        <v>39</v>
      </c>
      <c r="C42" s="31" t="s">
        <v>333</v>
      </c>
    </row>
    <row r="43" spans="1:3">
      <c r="A43" s="3">
        <v>5063022638397</v>
      </c>
      <c r="B43" s="4" t="s">
        <v>84</v>
      </c>
      <c r="C43" s="31" t="s">
        <v>334</v>
      </c>
    </row>
    <row r="44" spans="1:3">
      <c r="A44" s="3">
        <v>8429991787622</v>
      </c>
      <c r="B44" s="4" t="s">
        <v>34</v>
      </c>
      <c r="C44" s="31" t="s">
        <v>335</v>
      </c>
    </row>
    <row r="45" spans="1:3">
      <c r="A45" s="3">
        <v>8429991792282</v>
      </c>
      <c r="B45" s="4" t="s">
        <v>31</v>
      </c>
      <c r="C45" s="31" t="s">
        <v>336</v>
      </c>
    </row>
    <row r="46" spans="1:3">
      <c r="A46" s="3">
        <v>8429991787639</v>
      </c>
      <c r="B46" s="4" t="s">
        <v>37</v>
      </c>
      <c r="C46" s="31" t="s">
        <v>337</v>
      </c>
    </row>
    <row r="47" spans="1:3">
      <c r="A47" s="3">
        <v>8435414125131</v>
      </c>
      <c r="B47" s="4" t="s">
        <v>131</v>
      </c>
      <c r="C47" s="31" t="s">
        <v>338</v>
      </c>
    </row>
    <row r="48" spans="1:3">
      <c r="A48" s="3">
        <v>8435414122574</v>
      </c>
      <c r="B48" s="4" t="s">
        <v>132</v>
      </c>
      <c r="C48" s="31" t="s">
        <v>339</v>
      </c>
    </row>
    <row r="49" spans="1:3">
      <c r="A49" s="3">
        <v>8435414124189</v>
      </c>
      <c r="B49" s="4" t="s">
        <v>135</v>
      </c>
      <c r="C49" s="31" t="s">
        <v>340</v>
      </c>
    </row>
    <row r="50" spans="1:3">
      <c r="A50" s="3">
        <v>8435414125100</v>
      </c>
      <c r="B50" s="4" t="s">
        <v>134</v>
      </c>
      <c r="C50" s="31" t="s">
        <v>341</v>
      </c>
    </row>
    <row r="51" spans="1:3">
      <c r="A51" s="3">
        <v>8429991787516</v>
      </c>
      <c r="B51" s="4" t="s">
        <v>148</v>
      </c>
      <c r="C51" s="31" t="s">
        <v>342</v>
      </c>
    </row>
    <row r="52" spans="1:3">
      <c r="A52" s="3">
        <v>5059340830179</v>
      </c>
      <c r="B52" s="4" t="s">
        <v>147</v>
      </c>
      <c r="C52" s="31" t="s">
        <v>343</v>
      </c>
    </row>
    <row r="53" spans="1:3">
      <c r="A53" s="3">
        <v>8429991787493</v>
      </c>
      <c r="B53" s="4" t="s">
        <v>142</v>
      </c>
      <c r="C53" s="31" t="s">
        <v>344</v>
      </c>
    </row>
    <row r="54" spans="1:3">
      <c r="A54" s="3">
        <v>8429991787509</v>
      </c>
      <c r="B54" s="4" t="s">
        <v>145</v>
      </c>
      <c r="C54" s="31" t="s">
        <v>345</v>
      </c>
    </row>
    <row r="55" spans="1:3">
      <c r="A55" s="3">
        <v>8429991787486</v>
      </c>
      <c r="B55" s="4" t="s">
        <v>152</v>
      </c>
      <c r="C55" s="31" t="s">
        <v>346</v>
      </c>
    </row>
    <row r="56" spans="1:3">
      <c r="A56" s="3">
        <v>8435609351932</v>
      </c>
      <c r="B56" s="4" t="s">
        <v>347</v>
      </c>
      <c r="C56" s="32" t="s">
        <v>348</v>
      </c>
    </row>
    <row r="57" spans="1:3">
      <c r="A57" s="3">
        <v>8435425577783</v>
      </c>
      <c r="B57" s="4" t="s">
        <v>349</v>
      </c>
      <c r="C57" s="31" t="s">
        <v>350</v>
      </c>
    </row>
    <row r="58" spans="1:3">
      <c r="A58" s="3">
        <v>5059340721033</v>
      </c>
      <c r="B58" s="4" t="s">
        <v>351</v>
      </c>
      <c r="C58" s="31" t="s">
        <v>352</v>
      </c>
    </row>
    <row r="59" spans="1:3">
      <c r="A59" s="3">
        <v>8435433538103</v>
      </c>
      <c r="B59" s="4" t="s">
        <v>353</v>
      </c>
      <c r="C59" s="32" t="s">
        <v>354</v>
      </c>
    </row>
    <row r="60" spans="1:3">
      <c r="A60" s="3">
        <v>8435433560210</v>
      </c>
      <c r="B60" s="4" t="s">
        <v>355</v>
      </c>
      <c r="C60" s="31" t="s">
        <v>356</v>
      </c>
    </row>
    <row r="61" spans="1:3">
      <c r="A61" s="3">
        <v>3663602678465</v>
      </c>
      <c r="B61" s="4" t="s">
        <v>179</v>
      </c>
      <c r="C61" s="31" t="s">
        <v>357</v>
      </c>
    </row>
    <row r="62" spans="1:3">
      <c r="A62" s="3">
        <v>8435414118645</v>
      </c>
      <c r="B62" s="4" t="s">
        <v>153</v>
      </c>
      <c r="C62" s="31" t="s">
        <v>358</v>
      </c>
    </row>
    <row r="63" spans="1:3">
      <c r="A63" s="3">
        <v>8435433560159</v>
      </c>
      <c r="B63" s="4" t="s">
        <v>161</v>
      </c>
      <c r="C63" s="32" t="s">
        <v>359</v>
      </c>
    </row>
    <row r="64" spans="1:3">
      <c r="A64" s="3">
        <v>8429991787479</v>
      </c>
      <c r="B64" s="4" t="s">
        <v>130</v>
      </c>
      <c r="C64" s="31" t="s">
        <v>360</v>
      </c>
    </row>
    <row r="65" spans="1:3">
      <c r="A65" s="3">
        <v>5059340720999</v>
      </c>
      <c r="B65" s="4" t="s">
        <v>123</v>
      </c>
      <c r="C65" s="31" t="s">
        <v>361</v>
      </c>
    </row>
    <row r="66" spans="1:3">
      <c r="A66" s="3">
        <v>8432712270556</v>
      </c>
      <c r="B66" s="4" t="s">
        <v>362</v>
      </c>
      <c r="C66" s="31" t="s">
        <v>363</v>
      </c>
    </row>
    <row r="67" spans="1:3">
      <c r="A67" s="3">
        <v>8435609373682</v>
      </c>
      <c r="B67" s="4" t="s">
        <v>364</v>
      </c>
      <c r="C67" s="31" t="s">
        <v>365</v>
      </c>
    </row>
    <row r="68" spans="1:3">
      <c r="A68" s="3">
        <v>8429991784904</v>
      </c>
      <c r="B68" s="4" t="s">
        <v>366</v>
      </c>
      <c r="C68" s="31" t="s">
        <v>367</v>
      </c>
    </row>
    <row r="69" spans="1:3">
      <c r="A69" s="3">
        <v>8429991784898</v>
      </c>
      <c r="B69" s="4" t="s">
        <v>103</v>
      </c>
      <c r="C69" s="31" t="s">
        <v>368</v>
      </c>
    </row>
    <row r="70" spans="1:3">
      <c r="A70" s="3">
        <v>8429991784881</v>
      </c>
      <c r="B70" s="4" t="s">
        <v>100</v>
      </c>
      <c r="C70" s="31" t="s">
        <v>369</v>
      </c>
    </row>
    <row r="71" spans="1:3">
      <c r="A71" s="3">
        <v>5063022022561</v>
      </c>
      <c r="B71" s="4" t="s">
        <v>95</v>
      </c>
      <c r="C71" s="31" t="s">
        <v>370</v>
      </c>
    </row>
    <row r="72" spans="1:3">
      <c r="A72" s="3">
        <v>5059340433424</v>
      </c>
      <c r="B72" s="4" t="s">
        <v>93</v>
      </c>
      <c r="C72" s="31" t="s">
        <v>371</v>
      </c>
    </row>
    <row r="73" spans="1:3">
      <c r="A73" s="3">
        <v>8435609333921</v>
      </c>
      <c r="B73" s="4" t="s">
        <v>107</v>
      </c>
      <c r="C73" s="31" t="s">
        <v>372</v>
      </c>
    </row>
    <row r="74" spans="1:3">
      <c r="A74" s="3">
        <v>5059340721040</v>
      </c>
      <c r="B74" s="4" t="s">
        <v>126</v>
      </c>
      <c r="C74" s="31" t="s">
        <v>373</v>
      </c>
    </row>
    <row r="75" spans="1:3">
      <c r="A75" s="3">
        <v>8429991793449</v>
      </c>
      <c r="B75" s="4" t="s">
        <v>119</v>
      </c>
      <c r="C75" s="32" t="s">
        <v>374</v>
      </c>
    </row>
    <row r="76" spans="1:3">
      <c r="A76" s="3">
        <v>5059340854267</v>
      </c>
      <c r="B76" s="4" t="s">
        <v>113</v>
      </c>
      <c r="C76" s="32" t="s">
        <v>375</v>
      </c>
    </row>
    <row r="77" spans="1:3">
      <c r="A77" s="3">
        <v>5059340854236</v>
      </c>
      <c r="B77" s="4" t="s">
        <v>116</v>
      </c>
      <c r="C77" s="32" t="s">
        <v>376</v>
      </c>
    </row>
    <row r="78" spans="1:3">
      <c r="A78" s="3">
        <v>5059340459912</v>
      </c>
      <c r="B78" s="4" t="s">
        <v>168</v>
      </c>
      <c r="C78" s="32" t="s">
        <v>377</v>
      </c>
    </row>
    <row r="79" spans="1:3">
      <c r="A79" s="3">
        <v>3663602678298</v>
      </c>
      <c r="B79" s="4" t="s">
        <v>378</v>
      </c>
      <c r="C79" s="31" t="s">
        <v>379</v>
      </c>
    </row>
    <row r="80" spans="1:3">
      <c r="A80" s="3">
        <v>5059340812311</v>
      </c>
      <c r="B80" s="4" t="s">
        <v>114</v>
      </c>
      <c r="C80" s="31" t="s">
        <v>380</v>
      </c>
    </row>
    <row r="81" spans="1:3">
      <c r="A81" s="3">
        <v>5059340874937</v>
      </c>
      <c r="B81" s="4" t="s">
        <v>118</v>
      </c>
      <c r="C81" s="31" t="s">
        <v>381</v>
      </c>
    </row>
    <row r="82" spans="1:3">
      <c r="A82" s="3">
        <v>5063022605061</v>
      </c>
      <c r="B82" s="4" t="s">
        <v>122</v>
      </c>
      <c r="C82" s="32" t="s">
        <v>382</v>
      </c>
    </row>
    <row r="83" spans="1:3">
      <c r="A83" s="3">
        <v>5059340721002</v>
      </c>
      <c r="B83" s="4" t="s">
        <v>117</v>
      </c>
      <c r="C83" s="31" t="s">
        <v>383</v>
      </c>
    </row>
    <row r="84" spans="1:3">
      <c r="A84" s="3">
        <v>5059340721026</v>
      </c>
      <c r="B84" s="4" t="s">
        <v>384</v>
      </c>
      <c r="C84" s="31" t="s">
        <v>385</v>
      </c>
    </row>
    <row r="85" spans="1:3">
      <c r="A85" s="3">
        <v>8429991798864</v>
      </c>
      <c r="B85" s="4" t="s">
        <v>386</v>
      </c>
      <c r="C85" s="31" t="s">
        <v>387</v>
      </c>
    </row>
    <row r="86" spans="1:3">
      <c r="A86" s="3">
        <v>8429991798901</v>
      </c>
      <c r="B86" s="4" t="s">
        <v>388</v>
      </c>
      <c r="C86" s="31" t="s">
        <v>389</v>
      </c>
    </row>
    <row r="87" spans="1:3">
      <c r="A87" s="3">
        <v>8429991798888</v>
      </c>
      <c r="B87" s="4" t="s">
        <v>390</v>
      </c>
      <c r="C87" s="31" t="s">
        <v>391</v>
      </c>
    </row>
    <row r="88" spans="1:3">
      <c r="A88" s="28">
        <v>8435414124240</v>
      </c>
      <c r="B88" s="29" t="s">
        <v>22</v>
      </c>
      <c r="C88" s="31" t="s">
        <v>392</v>
      </c>
    </row>
    <row r="89" spans="1:3">
      <c r="A89" s="28">
        <v>5059340460277</v>
      </c>
      <c r="B89" s="29" t="s">
        <v>45</v>
      </c>
      <c r="C89" s="31" t="s">
        <v>393</v>
      </c>
    </row>
    <row r="90" spans="1:3">
      <c r="A90" s="28">
        <v>5036581089542</v>
      </c>
      <c r="B90" s="29" t="s">
        <v>62</v>
      </c>
      <c r="C90" s="31" t="s">
        <v>394</v>
      </c>
    </row>
    <row r="91" spans="1:3">
      <c r="A91" s="28">
        <v>8435414111127</v>
      </c>
      <c r="B91" s="29" t="s">
        <v>25</v>
      </c>
      <c r="C91" s="31" t="s">
        <v>395</v>
      </c>
    </row>
    <row r="92" spans="1:3">
      <c r="A92" s="28">
        <v>5059340781938</v>
      </c>
      <c r="B92" s="29" t="s">
        <v>32</v>
      </c>
      <c r="C92" s="31" t="s">
        <v>396</v>
      </c>
    </row>
    <row r="93" spans="1:3">
      <c r="A93" s="28">
        <v>5036581065744</v>
      </c>
      <c r="B93" s="29" t="s">
        <v>44</v>
      </c>
      <c r="C93" s="31" t="s">
        <v>397</v>
      </c>
    </row>
    <row r="94" spans="1:3">
      <c r="A94" s="28">
        <v>5059340460239</v>
      </c>
      <c r="B94" s="29" t="s">
        <v>61</v>
      </c>
      <c r="C94" s="31" t="s">
        <v>398</v>
      </c>
    </row>
    <row r="95" spans="1:3">
      <c r="A95" s="28">
        <v>5036581066345</v>
      </c>
      <c r="B95" s="29" t="s">
        <v>38</v>
      </c>
      <c r="C95" s="31" t="s">
        <v>399</v>
      </c>
    </row>
    <row r="96" spans="1:3">
      <c r="A96" s="28">
        <v>5036581065751</v>
      </c>
      <c r="B96" s="29" t="s">
        <v>41</v>
      </c>
      <c r="C96" s="31" t="s">
        <v>400</v>
      </c>
    </row>
    <row r="97" spans="1:3">
      <c r="A97" s="28">
        <v>5059340854229</v>
      </c>
      <c r="B97" s="29" t="s">
        <v>29</v>
      </c>
      <c r="C97" s="31" t="s">
        <v>401</v>
      </c>
    </row>
    <row r="98" spans="1:3">
      <c r="A98" s="28">
        <v>5059340460284</v>
      </c>
      <c r="B98" s="29" t="s">
        <v>42</v>
      </c>
      <c r="C98" s="31" t="s">
        <v>402</v>
      </c>
    </row>
    <row r="99" spans="1:3">
      <c r="A99" s="28">
        <v>5036581066406</v>
      </c>
      <c r="B99" s="29" t="s">
        <v>49</v>
      </c>
      <c r="C99" s="31" t="s">
        <v>403</v>
      </c>
    </row>
    <row r="100" spans="1:3">
      <c r="A100" s="28">
        <v>8435433544173</v>
      </c>
      <c r="B100" s="29" t="s">
        <v>52</v>
      </c>
      <c r="C100" s="31" t="s">
        <v>404</v>
      </c>
    </row>
    <row r="101" spans="1:3">
      <c r="A101" s="28">
        <v>8435433542438</v>
      </c>
      <c r="B101" s="29" t="s">
        <v>55</v>
      </c>
      <c r="C101" s="31" t="s">
        <v>405</v>
      </c>
    </row>
    <row r="102" spans="1:3">
      <c r="A102" s="28">
        <v>5036581065201</v>
      </c>
      <c r="B102" s="29" t="s">
        <v>80</v>
      </c>
      <c r="C102" s="31" t="s">
        <v>406</v>
      </c>
    </row>
    <row r="103" spans="1:3">
      <c r="A103" s="28">
        <v>5036581065218</v>
      </c>
      <c r="B103" s="29" t="s">
        <v>83</v>
      </c>
      <c r="C103" s="31" t="s">
        <v>407</v>
      </c>
    </row>
    <row r="104" spans="1:3">
      <c r="A104" s="28">
        <v>3663602675846</v>
      </c>
      <c r="B104" s="29" t="s">
        <v>96</v>
      </c>
      <c r="C104" s="31" t="s">
        <v>408</v>
      </c>
    </row>
    <row r="105" spans="1:3">
      <c r="A105" s="28">
        <v>8435414109278</v>
      </c>
      <c r="B105" s="29" t="s">
        <v>180</v>
      </c>
      <c r="C105" s="31" t="s">
        <v>409</v>
      </c>
    </row>
    <row r="106" spans="1:3">
      <c r="A106" s="28">
        <v>3663602677413</v>
      </c>
      <c r="B106" s="29" t="s">
        <v>109</v>
      </c>
      <c r="C106" s="31" t="s">
        <v>410</v>
      </c>
    </row>
    <row r="107" spans="1:3">
      <c r="A107" s="28">
        <v>8429991798857</v>
      </c>
      <c r="B107" s="29" t="s">
        <v>128</v>
      </c>
      <c r="C107" s="31" t="s">
        <v>411</v>
      </c>
    </row>
    <row r="108" spans="1:3">
      <c r="A108" s="28">
        <v>8435433518471</v>
      </c>
      <c r="B108" s="29" t="s">
        <v>144</v>
      </c>
      <c r="C108" s="31" t="s">
        <v>412</v>
      </c>
    </row>
    <row r="109" spans="1:3" ht="14.25" customHeight="1">
      <c r="A109" s="12">
        <v>5059340781976</v>
      </c>
      <c r="B109" s="13" t="s">
        <v>65</v>
      </c>
      <c r="C109" s="31" t="s">
        <v>413</v>
      </c>
    </row>
    <row r="110" spans="1:3">
      <c r="A110" s="28">
        <v>5059340194073</v>
      </c>
      <c r="B110" s="29" t="s">
        <v>183</v>
      </c>
      <c r="C110" s="31" t="s">
        <v>414</v>
      </c>
    </row>
    <row r="111" spans="1:3">
      <c r="A111" s="24">
        <v>5059340485362</v>
      </c>
      <c r="B111" s="36" t="s">
        <v>184</v>
      </c>
      <c r="C111" s="31" t="s">
        <v>415</v>
      </c>
    </row>
    <row r="112" spans="1:3">
      <c r="A112" s="28">
        <v>5059340194097</v>
      </c>
      <c r="B112" s="29" t="s">
        <v>185</v>
      </c>
      <c r="C112" s="31" t="s">
        <v>416</v>
      </c>
    </row>
    <row r="113" spans="1:3">
      <c r="A113" s="37">
        <v>3663602997962</v>
      </c>
      <c r="B113" s="38" t="s">
        <v>186</v>
      </c>
      <c r="C113" s="31" t="s">
        <v>417</v>
      </c>
    </row>
    <row r="114" spans="1:3">
      <c r="A114" s="28">
        <v>5059340484303</v>
      </c>
      <c r="B114" s="29" t="s">
        <v>187</v>
      </c>
      <c r="C114" s="31" t="s">
        <v>418</v>
      </c>
    </row>
    <row r="115" spans="1:3">
      <c r="A115" s="28">
        <v>5063022047816</v>
      </c>
      <c r="B115" s="29" t="s">
        <v>188</v>
      </c>
      <c r="C115" s="31" t="s">
        <v>419</v>
      </c>
    </row>
    <row r="116" spans="1:3">
      <c r="A116" s="28">
        <v>5059340194035</v>
      </c>
      <c r="B116" s="29" t="s">
        <v>189</v>
      </c>
      <c r="C116" s="31" t="s">
        <v>420</v>
      </c>
    </row>
    <row r="117" spans="1:3">
      <c r="A117" s="28">
        <v>5063022047755</v>
      </c>
      <c r="B117" s="29" t="s">
        <v>190</v>
      </c>
      <c r="C117" s="31" t="s">
        <v>421</v>
      </c>
    </row>
    <row r="118" spans="1:3">
      <c r="A118" s="28">
        <v>5063022069450</v>
      </c>
      <c r="B118" s="29" t="s">
        <v>191</v>
      </c>
      <c r="C118" s="31" t="s">
        <v>422</v>
      </c>
    </row>
    <row r="119" spans="1:3">
      <c r="A119" s="28">
        <v>5063022085658</v>
      </c>
      <c r="B119" s="29" t="s">
        <v>192</v>
      </c>
      <c r="C119" s="31" t="s">
        <v>423</v>
      </c>
    </row>
    <row r="120" spans="1:3">
      <c r="A120" s="28">
        <v>5063022085603</v>
      </c>
      <c r="B120" s="29" t="s">
        <v>193</v>
      </c>
      <c r="C120" s="31" t="s">
        <v>424</v>
      </c>
    </row>
    <row r="121" spans="1:3">
      <c r="A121" s="28">
        <v>5059340216034</v>
      </c>
      <c r="B121" s="29" t="s">
        <v>194</v>
      </c>
      <c r="C121" s="31" t="s">
        <v>425</v>
      </c>
    </row>
    <row r="122" spans="1:3">
      <c r="A122" s="28">
        <v>5063022606068</v>
      </c>
      <c r="B122" s="29" t="s">
        <v>195</v>
      </c>
      <c r="C122" s="31" t="s">
        <v>426</v>
      </c>
    </row>
    <row r="123" spans="1:3">
      <c r="A123" s="28">
        <v>5063022606020</v>
      </c>
      <c r="B123" s="29" t="s">
        <v>196</v>
      </c>
      <c r="C123" s="31" t="s">
        <v>427</v>
      </c>
    </row>
    <row r="124" spans="1:3">
      <c r="A124" s="28">
        <v>5063022606037</v>
      </c>
      <c r="B124" s="29" t="s">
        <v>197</v>
      </c>
      <c r="C124" s="31" t="s">
        <v>428</v>
      </c>
    </row>
    <row r="125" spans="1:3">
      <c r="A125" s="28">
        <v>5063022606013</v>
      </c>
      <c r="B125" s="29" t="s">
        <v>198</v>
      </c>
      <c r="C125" s="31" t="s">
        <v>429</v>
      </c>
    </row>
    <row r="126" spans="1:3">
      <c r="A126" s="28">
        <v>5059340194080</v>
      </c>
      <c r="B126" s="29" t="s">
        <v>199</v>
      </c>
      <c r="C126" s="31" t="s">
        <v>430</v>
      </c>
    </row>
    <row r="127" spans="1:3">
      <c r="A127" s="28">
        <v>5063022606525</v>
      </c>
      <c r="B127" s="29" t="s">
        <v>200</v>
      </c>
      <c r="C127" s="31" t="s">
        <v>431</v>
      </c>
    </row>
    <row r="128" spans="1:3">
      <c r="A128" s="28">
        <v>5063022047823</v>
      </c>
      <c r="B128" s="29" t="s">
        <v>201</v>
      </c>
      <c r="C128" s="31" t="s">
        <v>432</v>
      </c>
    </row>
    <row r="129" spans="1:3">
      <c r="A129" s="28">
        <v>5059340802367</v>
      </c>
      <c r="B129" s="29" t="s">
        <v>217</v>
      </c>
      <c r="C129" s="31" t="s">
        <v>433</v>
      </c>
    </row>
    <row r="130" spans="1:3">
      <c r="A130" s="28">
        <v>5059340221717</v>
      </c>
      <c r="B130" s="29" t="s">
        <v>218</v>
      </c>
      <c r="C130" s="31" t="s">
        <v>434</v>
      </c>
    </row>
    <row r="131" spans="1:3">
      <c r="A131" s="28">
        <v>5059340357447</v>
      </c>
      <c r="B131" s="29" t="s">
        <v>219</v>
      </c>
      <c r="C131" s="31" t="s">
        <v>435</v>
      </c>
    </row>
    <row r="132" spans="1:3">
      <c r="A132" s="28">
        <v>5059340802602</v>
      </c>
      <c r="B132" s="29" t="s">
        <v>220</v>
      </c>
      <c r="C132" s="31" t="s">
        <v>436</v>
      </c>
    </row>
    <row r="133" spans="1:3">
      <c r="A133" s="28">
        <v>5059340802626</v>
      </c>
      <c r="B133" s="29" t="s">
        <v>221</v>
      </c>
      <c r="C133" s="31" t="s">
        <v>437</v>
      </c>
    </row>
    <row r="134" spans="1:3">
      <c r="A134" s="28">
        <v>5059340802336</v>
      </c>
      <c r="B134" s="29" t="s">
        <v>222</v>
      </c>
      <c r="C134" s="31" t="s">
        <v>438</v>
      </c>
    </row>
    <row r="135" spans="1:3">
      <c r="A135" s="28">
        <v>5059340802305</v>
      </c>
      <c r="B135" s="29" t="s">
        <v>223</v>
      </c>
      <c r="C135" s="31" t="s">
        <v>439</v>
      </c>
    </row>
    <row r="136" spans="1:3">
      <c r="A136" s="28">
        <v>5059340803074</v>
      </c>
      <c r="B136" s="29" t="s">
        <v>224</v>
      </c>
      <c r="C136" s="31" t="s">
        <v>440</v>
      </c>
    </row>
    <row r="137" spans="1:3">
      <c r="A137" s="28">
        <v>5059340802725</v>
      </c>
      <c r="B137" s="29" t="s">
        <v>225</v>
      </c>
      <c r="C137" s="31" t="s">
        <v>441</v>
      </c>
    </row>
    <row r="138" spans="1:3">
      <c r="A138" s="28">
        <v>5059340802473</v>
      </c>
      <c r="B138" s="29" t="s">
        <v>226</v>
      </c>
      <c r="C138" s="31" t="s">
        <v>442</v>
      </c>
    </row>
    <row r="139" spans="1:3">
      <c r="A139" s="28">
        <v>5059340802923</v>
      </c>
      <c r="B139" s="29" t="s">
        <v>227</v>
      </c>
      <c r="C139" s="31" t="s">
        <v>443</v>
      </c>
    </row>
    <row r="140" spans="1:3">
      <c r="A140" s="28">
        <v>5059340802831</v>
      </c>
      <c r="B140" s="29" t="s">
        <v>228</v>
      </c>
      <c r="C140" s="31" t="s">
        <v>444</v>
      </c>
    </row>
    <row r="141" spans="1:3">
      <c r="A141" s="28">
        <v>5059340802558</v>
      </c>
      <c r="B141" s="29" t="s">
        <v>229</v>
      </c>
      <c r="C141" s="31" t="s">
        <v>445</v>
      </c>
    </row>
    <row r="142" spans="1:3">
      <c r="A142" s="28">
        <v>5059340781921</v>
      </c>
      <c r="B142" s="29" t="s">
        <v>75</v>
      </c>
      <c r="C142" s="31" t="s">
        <v>446</v>
      </c>
    </row>
    <row r="143" spans="1:3">
      <c r="A143" s="28">
        <v>3663602679318</v>
      </c>
      <c r="B143" s="29" t="s">
        <v>90</v>
      </c>
      <c r="C143" s="31" t="s">
        <v>447</v>
      </c>
    </row>
    <row r="144" spans="1:3">
      <c r="A144" s="28">
        <v>8435609333891</v>
      </c>
      <c r="B144" s="29" t="s">
        <v>104</v>
      </c>
      <c r="C144" s="31" t="s">
        <v>448</v>
      </c>
    </row>
    <row r="145" spans="1:3">
      <c r="A145" s="28">
        <v>5059340719597</v>
      </c>
      <c r="B145" s="29" t="s">
        <v>143</v>
      </c>
      <c r="C145" s="31" t="s">
        <v>449</v>
      </c>
    </row>
    <row r="146" spans="1:3">
      <c r="A146" s="28">
        <v>8435433538134</v>
      </c>
      <c r="B146" s="29" t="s">
        <v>159</v>
      </c>
      <c r="C146" s="31" t="s">
        <v>450</v>
      </c>
    </row>
    <row r="147" spans="1:3">
      <c r="A147" s="28">
        <v>5059340815282</v>
      </c>
      <c r="B147" s="29" t="s">
        <v>181</v>
      </c>
      <c r="C147" s="31" t="s">
        <v>451</v>
      </c>
    </row>
    <row r="148" spans="1:3">
      <c r="A148" s="28">
        <v>5059340854212</v>
      </c>
      <c r="B148" s="29" t="s">
        <v>182</v>
      </c>
      <c r="C148" s="31" t="s">
        <v>452</v>
      </c>
    </row>
    <row r="149" spans="1:3">
      <c r="A149" s="28">
        <v>5059340269610</v>
      </c>
      <c r="B149" s="29" t="s">
        <v>115</v>
      </c>
      <c r="C149" s="31" t="s">
        <v>453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94B37-EADF-445E-ADDF-4E32977FA578}">
  <dimension ref="A1:C117"/>
  <sheetViews>
    <sheetView topLeftCell="A107" workbookViewId="0">
      <selection activeCell="A59" sqref="A59:B117"/>
    </sheetView>
  </sheetViews>
  <sheetFormatPr defaultColWidth="8.85546875" defaultRowHeight="15"/>
  <cols>
    <col min="1" max="1" width="19.28515625" bestFit="1" customWidth="1"/>
    <col min="2" max="2" width="60" customWidth="1"/>
    <col min="3" max="3" width="12.140625" bestFit="1" customWidth="1"/>
    <col min="6" max="6" width="9.42578125" bestFit="1" customWidth="1"/>
    <col min="7" max="7" width="17.85546875" bestFit="1" customWidth="1"/>
  </cols>
  <sheetData>
    <row r="1" spans="1:3">
      <c r="A1" s="6" t="s">
        <v>0</v>
      </c>
      <c r="B1" s="5" t="s">
        <v>1</v>
      </c>
      <c r="C1" s="35" t="s">
        <v>285</v>
      </c>
    </row>
    <row r="2" spans="1:3" ht="15.75">
      <c r="A2" s="8">
        <v>5059340719535</v>
      </c>
      <c r="B2" s="7" t="s">
        <v>454</v>
      </c>
      <c r="C2" s="27" t="s">
        <v>455</v>
      </c>
    </row>
    <row r="3" spans="1:3" ht="15.75">
      <c r="A3" s="8">
        <v>5059340719658</v>
      </c>
      <c r="B3" s="7" t="s">
        <v>456</v>
      </c>
      <c r="C3" s="27" t="s">
        <v>457</v>
      </c>
    </row>
    <row r="4" spans="1:3" ht="15.75">
      <c r="A4" s="8">
        <v>5059340460208</v>
      </c>
      <c r="B4" s="7" t="s">
        <v>64</v>
      </c>
      <c r="C4" s="27" t="s">
        <v>458</v>
      </c>
    </row>
    <row r="5" spans="1:3" ht="15.75">
      <c r="A5" s="8">
        <v>5059340781969</v>
      </c>
      <c r="B5" s="7" t="s">
        <v>46</v>
      </c>
      <c r="C5" s="27" t="s">
        <v>459</v>
      </c>
    </row>
    <row r="6" spans="1:3" ht="15.75">
      <c r="A6" s="8">
        <v>5036581065768</v>
      </c>
      <c r="B6" s="7" t="s">
        <v>460</v>
      </c>
      <c r="C6" s="27" t="s">
        <v>461</v>
      </c>
    </row>
    <row r="7" spans="1:3" ht="15.75">
      <c r="A7" s="8">
        <v>5059340719542</v>
      </c>
      <c r="B7" s="7" t="s">
        <v>72</v>
      </c>
      <c r="C7" s="27" t="s">
        <v>462</v>
      </c>
    </row>
    <row r="8" spans="1:3" ht="15.75">
      <c r="A8" s="8">
        <v>8435414126275</v>
      </c>
      <c r="B8" s="7" t="s">
        <v>463</v>
      </c>
      <c r="C8" s="27" t="s">
        <v>464</v>
      </c>
    </row>
    <row r="9" spans="1:3" ht="15.75">
      <c r="A9" s="8">
        <v>5036581064877</v>
      </c>
      <c r="B9" s="7" t="s">
        <v>465</v>
      </c>
      <c r="C9" s="27" t="s">
        <v>466</v>
      </c>
    </row>
    <row r="10" spans="1:3" ht="15.75">
      <c r="A10" s="8">
        <v>5059340719559</v>
      </c>
      <c r="B10" s="7" t="s">
        <v>28</v>
      </c>
      <c r="C10" s="27" t="s">
        <v>467</v>
      </c>
    </row>
    <row r="11" spans="1:3" ht="15.75">
      <c r="A11" s="8">
        <v>5059340269535</v>
      </c>
      <c r="B11" s="7" t="s">
        <v>20</v>
      </c>
      <c r="C11" s="27" t="s">
        <v>468</v>
      </c>
    </row>
    <row r="12" spans="1:3" ht="15.75">
      <c r="A12" s="8">
        <v>5036581064310</v>
      </c>
      <c r="B12" s="7" t="s">
        <v>469</v>
      </c>
      <c r="C12" s="27" t="s">
        <v>470</v>
      </c>
    </row>
    <row r="13" spans="1:3" ht="15.75">
      <c r="A13" s="8">
        <v>5036581063887</v>
      </c>
      <c r="B13" s="7" t="s">
        <v>21</v>
      </c>
      <c r="C13" s="27" t="s">
        <v>471</v>
      </c>
    </row>
    <row r="14" spans="1:3" ht="15.75">
      <c r="A14" s="8">
        <v>3663602848349</v>
      </c>
      <c r="B14" s="7" t="s">
        <v>472</v>
      </c>
      <c r="C14" s="27" t="s">
        <v>473</v>
      </c>
    </row>
    <row r="15" spans="1:3" ht="15.75">
      <c r="A15" s="8">
        <v>5036581064679</v>
      </c>
      <c r="B15" s="7" t="s">
        <v>474</v>
      </c>
      <c r="C15" s="27" t="s">
        <v>475</v>
      </c>
    </row>
    <row r="16" spans="1:3" ht="15.75">
      <c r="A16" s="8">
        <v>5059340433233</v>
      </c>
      <c r="B16" s="7" t="s">
        <v>476</v>
      </c>
      <c r="C16" s="27" t="s">
        <v>477</v>
      </c>
    </row>
    <row r="17" spans="1:3" ht="15.75">
      <c r="A17" s="8">
        <v>8435414126282</v>
      </c>
      <c r="B17" s="7" t="s">
        <v>478</v>
      </c>
      <c r="C17" s="27" t="s">
        <v>479</v>
      </c>
    </row>
    <row r="18" spans="1:3" ht="15.75">
      <c r="A18" s="8">
        <v>3663602679332</v>
      </c>
      <c r="B18" s="7" t="s">
        <v>480</v>
      </c>
      <c r="C18" s="27" t="s">
        <v>481</v>
      </c>
    </row>
    <row r="19" spans="1:3" ht="15.75">
      <c r="A19" s="8">
        <v>8435414127845</v>
      </c>
      <c r="B19" s="7" t="s">
        <v>482</v>
      </c>
      <c r="C19" s="27" t="s">
        <v>483</v>
      </c>
    </row>
    <row r="20" spans="1:3" ht="15.75">
      <c r="A20" s="8">
        <v>8429178156050</v>
      </c>
      <c r="B20" s="7" t="s">
        <v>484</v>
      </c>
      <c r="C20" s="27" t="s">
        <v>485</v>
      </c>
    </row>
    <row r="21" spans="1:3" ht="15.75">
      <c r="A21" s="8">
        <v>8429178398283</v>
      </c>
      <c r="B21" s="7" t="s">
        <v>486</v>
      </c>
      <c r="C21" s="27" t="s">
        <v>487</v>
      </c>
    </row>
    <row r="22" spans="1:3" ht="15.75">
      <c r="A22" s="8">
        <v>8435609380802</v>
      </c>
      <c r="B22" s="7" t="s">
        <v>488</v>
      </c>
      <c r="C22" s="27" t="s">
        <v>489</v>
      </c>
    </row>
    <row r="23" spans="1:3" ht="15.75">
      <c r="A23" s="8">
        <v>8429178840003</v>
      </c>
      <c r="B23" s="7" t="s">
        <v>490</v>
      </c>
      <c r="C23" s="27" t="s">
        <v>491</v>
      </c>
    </row>
    <row r="24" spans="1:3" ht="15.75">
      <c r="A24" s="8">
        <v>8432712278026</v>
      </c>
      <c r="B24" s="7" t="s">
        <v>492</v>
      </c>
      <c r="C24" s="27" t="s">
        <v>493</v>
      </c>
    </row>
    <row r="25" spans="1:3" ht="15.75">
      <c r="A25" s="8">
        <v>5059340433240</v>
      </c>
      <c r="B25" s="7" t="s">
        <v>494</v>
      </c>
      <c r="C25" s="27" t="s">
        <v>495</v>
      </c>
    </row>
    <row r="26" spans="1:3" ht="15.75">
      <c r="A26" s="8">
        <v>5059340460383</v>
      </c>
      <c r="B26" s="7" t="s">
        <v>496</v>
      </c>
      <c r="C26" s="27" t="s">
        <v>497</v>
      </c>
    </row>
    <row r="27" spans="1:3" ht="15.75">
      <c r="A27" s="8">
        <v>5059340720968</v>
      </c>
      <c r="B27" s="7" t="s">
        <v>498</v>
      </c>
      <c r="C27" s="27" t="s">
        <v>499</v>
      </c>
    </row>
    <row r="28" spans="1:3" ht="15.75">
      <c r="A28" s="8">
        <v>8435609330777</v>
      </c>
      <c r="B28" s="7" t="s">
        <v>500</v>
      </c>
      <c r="C28" s="27" t="s">
        <v>501</v>
      </c>
    </row>
    <row r="29" spans="1:3" ht="15.75">
      <c r="A29" s="8">
        <v>8429991953478</v>
      </c>
      <c r="B29" s="7" t="s">
        <v>502</v>
      </c>
      <c r="C29" s="27" t="s">
        <v>503</v>
      </c>
    </row>
    <row r="30" spans="1:3" ht="15.75">
      <c r="A30" s="8">
        <v>5059340720951</v>
      </c>
      <c r="B30" s="7" t="s">
        <v>504</v>
      </c>
      <c r="C30" s="27" t="s">
        <v>505</v>
      </c>
    </row>
    <row r="31" spans="1:3" ht="15.75">
      <c r="A31" s="8">
        <v>5063022645289</v>
      </c>
      <c r="B31" s="7" t="s">
        <v>506</v>
      </c>
      <c r="C31" s="27" t="s">
        <v>507</v>
      </c>
    </row>
    <row r="32" spans="1:3" ht="15.75">
      <c r="A32" s="8">
        <v>8429991953577</v>
      </c>
      <c r="B32" s="7" t="s">
        <v>508</v>
      </c>
      <c r="C32" s="27" t="s">
        <v>509</v>
      </c>
    </row>
    <row r="33" spans="1:3" ht="15.75">
      <c r="A33" s="8">
        <v>5059340870663</v>
      </c>
      <c r="B33" s="7" t="s">
        <v>510</v>
      </c>
      <c r="C33" s="27" t="s">
        <v>511</v>
      </c>
    </row>
    <row r="34" spans="1:3" ht="15.75">
      <c r="A34" s="8">
        <v>3663602678366</v>
      </c>
      <c r="B34" s="7" t="s">
        <v>512</v>
      </c>
      <c r="C34" s="27" t="s">
        <v>513</v>
      </c>
    </row>
    <row r="35" spans="1:3" ht="15.75">
      <c r="A35" s="9">
        <v>5059340719610</v>
      </c>
      <c r="B35" s="10" t="s">
        <v>514</v>
      </c>
      <c r="C35" s="27" t="s">
        <v>515</v>
      </c>
    </row>
    <row r="36" spans="1:3" ht="15.75">
      <c r="A36" s="8">
        <v>5059340720982</v>
      </c>
      <c r="B36" s="7" t="s">
        <v>516</v>
      </c>
      <c r="C36" s="27" t="s">
        <v>517</v>
      </c>
    </row>
    <row r="37" spans="1:3" ht="15.75">
      <c r="A37" s="8">
        <v>5059340720975</v>
      </c>
      <c r="B37" s="7" t="s">
        <v>518</v>
      </c>
      <c r="C37" s="27" t="s">
        <v>519</v>
      </c>
    </row>
    <row r="38" spans="1:3" ht="15.75">
      <c r="A38" s="8">
        <v>8435414120211</v>
      </c>
      <c r="B38" s="7" t="s">
        <v>520</v>
      </c>
      <c r="C38" s="27" t="s">
        <v>521</v>
      </c>
    </row>
    <row r="39" spans="1:3" ht="15.75">
      <c r="A39" s="8">
        <v>8435414118669</v>
      </c>
      <c r="B39" s="7" t="s">
        <v>522</v>
      </c>
      <c r="C39" s="27" t="s">
        <v>523</v>
      </c>
    </row>
    <row r="40" spans="1:3" ht="15.75">
      <c r="A40" s="8">
        <v>5036581058319</v>
      </c>
      <c r="B40" s="7" t="s">
        <v>524</v>
      </c>
      <c r="C40" s="27" t="s">
        <v>525</v>
      </c>
    </row>
    <row r="41" spans="1:3" ht="15.75">
      <c r="A41" s="9">
        <v>5036581058326</v>
      </c>
      <c r="B41" s="10" t="s">
        <v>526</v>
      </c>
      <c r="C41" s="27" t="s">
        <v>527</v>
      </c>
    </row>
    <row r="42" spans="1:3" ht="15.75">
      <c r="A42" s="9">
        <v>8435609317396</v>
      </c>
      <c r="B42" s="10" t="s">
        <v>105</v>
      </c>
      <c r="C42" s="27" t="s">
        <v>528</v>
      </c>
    </row>
    <row r="43" spans="1:3" ht="15.75">
      <c r="A43" s="22">
        <v>8435609378458</v>
      </c>
      <c r="B43" s="23" t="s">
        <v>171</v>
      </c>
      <c r="C43" s="27" t="s">
        <v>529</v>
      </c>
    </row>
    <row r="44" spans="1:3" ht="15.75">
      <c r="A44" s="9">
        <v>5059340194042</v>
      </c>
      <c r="B44" s="10" t="s">
        <v>202</v>
      </c>
      <c r="C44" s="27" t="s">
        <v>530</v>
      </c>
    </row>
    <row r="45" spans="1:3" ht="15.75">
      <c r="A45" s="9">
        <v>5063022085641</v>
      </c>
      <c r="B45" s="10" t="s">
        <v>203</v>
      </c>
      <c r="C45" s="27" t="s">
        <v>531</v>
      </c>
    </row>
    <row r="46" spans="1:3" ht="15.75">
      <c r="A46" s="9">
        <v>5063022047830</v>
      </c>
      <c r="B46" s="10" t="s">
        <v>204</v>
      </c>
      <c r="C46" s="27" t="s">
        <v>532</v>
      </c>
    </row>
    <row r="47" spans="1:3" ht="15.75">
      <c r="A47" s="9">
        <v>3663602997436</v>
      </c>
      <c r="B47" s="10" t="s">
        <v>205</v>
      </c>
      <c r="C47" s="27" t="s">
        <v>533</v>
      </c>
    </row>
    <row r="48" spans="1:3" ht="15.75">
      <c r="A48" s="9">
        <v>5063022047847</v>
      </c>
      <c r="B48" s="10" t="s">
        <v>206</v>
      </c>
      <c r="C48" s="27" t="s">
        <v>534</v>
      </c>
    </row>
    <row r="49" spans="1:3" ht="15.75">
      <c r="A49" s="9">
        <v>5059340391441</v>
      </c>
      <c r="B49" s="10" t="s">
        <v>207</v>
      </c>
      <c r="C49" s="27" t="s">
        <v>535</v>
      </c>
    </row>
    <row r="50" spans="1:3" ht="15.75">
      <c r="A50" s="9">
        <v>5063022611239</v>
      </c>
      <c r="B50" s="10" t="s">
        <v>208</v>
      </c>
      <c r="C50" s="27" t="s">
        <v>536</v>
      </c>
    </row>
    <row r="51" spans="1:3" ht="15.75">
      <c r="A51" s="9">
        <v>5059340221700</v>
      </c>
      <c r="B51" s="10" t="s">
        <v>209</v>
      </c>
      <c r="C51" s="27" t="s">
        <v>537</v>
      </c>
    </row>
    <row r="52" spans="1:3" ht="15.75">
      <c r="A52" s="9">
        <v>5059340969626</v>
      </c>
      <c r="B52" s="10" t="s">
        <v>210</v>
      </c>
      <c r="C52" s="27" t="s">
        <v>538</v>
      </c>
    </row>
    <row r="53" spans="1:3" ht="15.75">
      <c r="A53" s="9">
        <v>5059340357461</v>
      </c>
      <c r="B53" s="10" t="s">
        <v>211</v>
      </c>
      <c r="C53" s="27" t="s">
        <v>539</v>
      </c>
    </row>
    <row r="54" spans="1:3" ht="15.75">
      <c r="A54" s="9">
        <v>5059340969664</v>
      </c>
      <c r="B54" s="10" t="s">
        <v>212</v>
      </c>
      <c r="C54" s="27" t="s">
        <v>540</v>
      </c>
    </row>
    <row r="55" spans="1:3" ht="15.75">
      <c r="A55" s="9">
        <v>5059340969633</v>
      </c>
      <c r="B55" s="10" t="s">
        <v>213</v>
      </c>
      <c r="C55" s="27" t="s">
        <v>541</v>
      </c>
    </row>
    <row r="56" spans="1:3" ht="15.75">
      <c r="A56" s="9">
        <v>5059340357454</v>
      </c>
      <c r="B56" s="10" t="s">
        <v>214</v>
      </c>
      <c r="C56" s="27" t="s">
        <v>542</v>
      </c>
    </row>
    <row r="57" spans="1:3" ht="15.75">
      <c r="A57" s="9">
        <v>5059340969640</v>
      </c>
      <c r="B57" s="10" t="s">
        <v>215</v>
      </c>
      <c r="C57" s="27" t="s">
        <v>543</v>
      </c>
    </row>
    <row r="58" spans="1:3" ht="15.75">
      <c r="A58" s="9">
        <v>5059340969657</v>
      </c>
      <c r="B58" s="10" t="s">
        <v>216</v>
      </c>
      <c r="C58" s="27" t="s">
        <v>544</v>
      </c>
    </row>
    <row r="59" spans="1:3" ht="15.75">
      <c r="A59" s="8">
        <v>5059340459837</v>
      </c>
      <c r="B59" s="7" t="s">
        <v>232</v>
      </c>
      <c r="C59" s="27" t="s">
        <v>545</v>
      </c>
    </row>
    <row r="60" spans="1:3" ht="15.75">
      <c r="A60" s="8">
        <v>5059340721064</v>
      </c>
      <c r="B60" s="7" t="s">
        <v>233</v>
      </c>
      <c r="C60" s="27" t="s">
        <v>546</v>
      </c>
    </row>
    <row r="61" spans="1:3" ht="15.75">
      <c r="A61" s="8">
        <v>5063022645296</v>
      </c>
      <c r="B61" s="7" t="s">
        <v>234</v>
      </c>
      <c r="C61" s="27" t="s">
        <v>547</v>
      </c>
    </row>
    <row r="62" spans="1:3" ht="15.75">
      <c r="A62" s="8">
        <v>8435609345634</v>
      </c>
      <c r="B62" s="7" t="s">
        <v>235</v>
      </c>
      <c r="C62" s="27" t="s">
        <v>548</v>
      </c>
    </row>
    <row r="63" spans="1:3" ht="15.75">
      <c r="A63" s="8">
        <v>8435609347652</v>
      </c>
      <c r="B63" s="7" t="s">
        <v>236</v>
      </c>
      <c r="C63" s="27" t="s">
        <v>549</v>
      </c>
    </row>
    <row r="64" spans="1:3" ht="15.75">
      <c r="A64" s="8">
        <v>5063022605108</v>
      </c>
      <c r="B64" s="7" t="s">
        <v>237</v>
      </c>
      <c r="C64" s="27" t="s">
        <v>550</v>
      </c>
    </row>
    <row r="65" spans="1:3" ht="15.75">
      <c r="A65" s="8">
        <v>8429991918248</v>
      </c>
      <c r="B65" s="7" t="s">
        <v>238</v>
      </c>
      <c r="C65" s="27" t="s">
        <v>551</v>
      </c>
    </row>
    <row r="66" spans="1:3" ht="15.75">
      <c r="A66" s="8">
        <v>8429991957162</v>
      </c>
      <c r="B66" s="7" t="s">
        <v>239</v>
      </c>
      <c r="C66" s="27" t="s">
        <v>552</v>
      </c>
    </row>
    <row r="67" spans="1:3" ht="15.75">
      <c r="A67" s="8">
        <v>5059340870724</v>
      </c>
      <c r="B67" s="7" t="s">
        <v>240</v>
      </c>
      <c r="C67" s="27" t="s">
        <v>553</v>
      </c>
    </row>
    <row r="68" spans="1:3" ht="15.75">
      <c r="A68" s="8">
        <v>3663602678311</v>
      </c>
      <c r="B68" s="7" t="s">
        <v>241</v>
      </c>
      <c r="C68" s="27" t="s">
        <v>554</v>
      </c>
    </row>
    <row r="69" spans="1:3" ht="15.75">
      <c r="A69" s="9">
        <v>3663602678397</v>
      </c>
      <c r="B69" s="10" t="s">
        <v>242</v>
      </c>
      <c r="C69" s="27" t="s">
        <v>555</v>
      </c>
    </row>
    <row r="70" spans="1:3" ht="15.75">
      <c r="A70" s="8">
        <v>5059340460246</v>
      </c>
      <c r="B70" s="7" t="s">
        <v>243</v>
      </c>
      <c r="C70" s="27" t="s">
        <v>556</v>
      </c>
    </row>
    <row r="71" spans="1:3" ht="15.75">
      <c r="A71" s="8">
        <v>8435414127852</v>
      </c>
      <c r="B71" s="7" t="s">
        <v>244</v>
      </c>
      <c r="C71" s="27" t="s">
        <v>557</v>
      </c>
    </row>
    <row r="72" spans="1:3" ht="15.75">
      <c r="A72" s="8">
        <v>5059340460260</v>
      </c>
      <c r="B72" s="7" t="s">
        <v>245</v>
      </c>
      <c r="C72" s="27" t="s">
        <v>558</v>
      </c>
    </row>
    <row r="73" spans="1:3" ht="15.75">
      <c r="A73" s="8">
        <v>8435609378526</v>
      </c>
      <c r="B73" s="7" t="s">
        <v>246</v>
      </c>
      <c r="C73" s="27" t="s">
        <v>559</v>
      </c>
    </row>
    <row r="74" spans="1:3" ht="15.75">
      <c r="A74" s="8">
        <v>8429178842496</v>
      </c>
      <c r="B74" s="7" t="s">
        <v>247</v>
      </c>
      <c r="C74" s="27" t="s">
        <v>560</v>
      </c>
    </row>
    <row r="75" spans="1:3" ht="15.75">
      <c r="A75" s="8">
        <v>8435414127869</v>
      </c>
      <c r="B75" s="7" t="s">
        <v>248</v>
      </c>
      <c r="C75" s="27" t="s">
        <v>561</v>
      </c>
    </row>
    <row r="76" spans="1:3" ht="15.75">
      <c r="A76" s="9">
        <v>8435609373194</v>
      </c>
      <c r="B76" s="10" t="s">
        <v>249</v>
      </c>
      <c r="C76" s="27" t="s">
        <v>562</v>
      </c>
    </row>
    <row r="77" spans="1:3" ht="15.75">
      <c r="A77" s="8">
        <v>8429178398481</v>
      </c>
      <c r="B77" s="7" t="s">
        <v>250</v>
      </c>
      <c r="C77" s="27" t="s">
        <v>563</v>
      </c>
    </row>
    <row r="78" spans="1:3" ht="15.75">
      <c r="A78" s="8">
        <v>8429178988972</v>
      </c>
      <c r="B78" s="7" t="s">
        <v>251</v>
      </c>
      <c r="C78" s="27" t="s">
        <v>564</v>
      </c>
    </row>
    <row r="79" spans="1:3" ht="15.75">
      <c r="A79" s="8">
        <v>8435609383827</v>
      </c>
      <c r="B79" s="7" t="s">
        <v>252</v>
      </c>
      <c r="C79" s="27" t="s">
        <v>565</v>
      </c>
    </row>
    <row r="80" spans="1:3" ht="15.75">
      <c r="A80" s="8">
        <v>8435414101784</v>
      </c>
      <c r="B80" s="7" t="s">
        <v>253</v>
      </c>
      <c r="C80" s="27" t="s">
        <v>566</v>
      </c>
    </row>
    <row r="81" spans="1:3" ht="15.75">
      <c r="A81" s="9">
        <v>8435414126558</v>
      </c>
      <c r="B81" s="10" t="s">
        <v>254</v>
      </c>
      <c r="C81" s="27" t="s">
        <v>567</v>
      </c>
    </row>
    <row r="82" spans="1:3" ht="15.75">
      <c r="A82" s="8">
        <v>3663602678311</v>
      </c>
      <c r="B82" s="7" t="s">
        <v>241</v>
      </c>
      <c r="C82" s="27" t="s">
        <v>568</v>
      </c>
    </row>
    <row r="83" spans="1:3" ht="15.75">
      <c r="A83" s="8">
        <v>3663602679349</v>
      </c>
      <c r="B83" s="7" t="s">
        <v>255</v>
      </c>
      <c r="C83" s="27" t="s">
        <v>569</v>
      </c>
    </row>
    <row r="84" spans="1:3" ht="15.75">
      <c r="A84" s="8">
        <v>8429991917562</v>
      </c>
      <c r="B84" s="7" t="s">
        <v>256</v>
      </c>
      <c r="C84" s="27" t="s">
        <v>570</v>
      </c>
    </row>
    <row r="85" spans="1:3" ht="15.75">
      <c r="A85" s="8">
        <v>8429991917852</v>
      </c>
      <c r="B85" s="7" t="s">
        <v>257</v>
      </c>
      <c r="C85" s="27" t="s">
        <v>571</v>
      </c>
    </row>
    <row r="86" spans="1:3" ht="15.75">
      <c r="A86" s="8">
        <v>8429991917845</v>
      </c>
      <c r="B86" s="7" t="s">
        <v>258</v>
      </c>
      <c r="C86" s="27" t="s">
        <v>572</v>
      </c>
    </row>
    <row r="87" spans="1:3" ht="15.75">
      <c r="A87" s="8">
        <v>5059340192154</v>
      </c>
      <c r="B87" s="7" t="s">
        <v>259</v>
      </c>
      <c r="C87" s="27" t="s">
        <v>573</v>
      </c>
    </row>
    <row r="88" spans="1:3" ht="15.75">
      <c r="A88" s="9">
        <v>8435414113497</v>
      </c>
      <c r="B88" s="10" t="s">
        <v>260</v>
      </c>
      <c r="C88" s="27" t="s">
        <v>574</v>
      </c>
    </row>
    <row r="89" spans="1:3" ht="15.75">
      <c r="A89" s="8">
        <v>5059340460253</v>
      </c>
      <c r="B89" s="7" t="s">
        <v>261</v>
      </c>
      <c r="C89" s="27" t="s">
        <v>575</v>
      </c>
    </row>
    <row r="90" spans="1:3" ht="15.75">
      <c r="A90" s="8">
        <v>3663602676713</v>
      </c>
      <c r="B90" s="7" t="s">
        <v>262</v>
      </c>
      <c r="C90" s="27" t="s">
        <v>576</v>
      </c>
    </row>
    <row r="91" spans="1:3" ht="15.75">
      <c r="A91" s="8">
        <v>8435609373194</v>
      </c>
      <c r="B91" s="7" t="s">
        <v>249</v>
      </c>
      <c r="C91" s="27" t="s">
        <v>577</v>
      </c>
    </row>
    <row r="92" spans="1:3" ht="15.75">
      <c r="A92" s="8">
        <v>8435609383810</v>
      </c>
      <c r="B92" s="7" t="s">
        <v>263</v>
      </c>
      <c r="C92" s="27" t="s">
        <v>578</v>
      </c>
    </row>
    <row r="93" spans="1:3" ht="15.75">
      <c r="A93" s="8">
        <v>8435609383827</v>
      </c>
      <c r="B93" s="7" t="s">
        <v>252</v>
      </c>
      <c r="C93" s="27" t="s">
        <v>579</v>
      </c>
    </row>
    <row r="94" spans="1:3" ht="15.75">
      <c r="A94" s="9">
        <v>8435609383834</v>
      </c>
      <c r="B94" s="10" t="s">
        <v>264</v>
      </c>
      <c r="C94" s="27" t="s">
        <v>580</v>
      </c>
    </row>
    <row r="95" spans="1:3" ht="15.75">
      <c r="A95" s="8">
        <v>5059340721019</v>
      </c>
      <c r="B95" s="7" t="s">
        <v>265</v>
      </c>
      <c r="C95" s="27" t="s">
        <v>581</v>
      </c>
    </row>
    <row r="96" spans="1:3" ht="15.75">
      <c r="A96" s="8">
        <v>5059340346304</v>
      </c>
      <c r="B96" s="7" t="s">
        <v>266</v>
      </c>
      <c r="C96" s="27" t="s">
        <v>582</v>
      </c>
    </row>
    <row r="97" spans="1:3" ht="15.75">
      <c r="A97" s="8">
        <v>8429991917890</v>
      </c>
      <c r="B97" s="7" t="s">
        <v>267</v>
      </c>
      <c r="C97" s="27" t="s">
        <v>583</v>
      </c>
    </row>
    <row r="98" spans="1:3" ht="15.75">
      <c r="A98" s="8">
        <v>3663602677420</v>
      </c>
      <c r="B98" s="7" t="s">
        <v>268</v>
      </c>
      <c r="C98" s="27" t="s">
        <v>584</v>
      </c>
    </row>
    <row r="99" spans="1:3" ht="15.75">
      <c r="A99" s="8">
        <v>8435609366134</v>
      </c>
      <c r="B99" s="7" t="s">
        <v>269</v>
      </c>
      <c r="C99" s="27" t="s">
        <v>585</v>
      </c>
    </row>
    <row r="100" spans="1:3" ht="15.75">
      <c r="A100" s="8">
        <v>8429991917876</v>
      </c>
      <c r="B100" s="7" t="s">
        <v>270</v>
      </c>
      <c r="C100" s="27" t="s">
        <v>586</v>
      </c>
    </row>
    <row r="101" spans="1:3" ht="15.75">
      <c r="A101" s="8">
        <v>8429991917883</v>
      </c>
      <c r="B101" s="7" t="s">
        <v>271</v>
      </c>
      <c r="C101" s="27" t="s">
        <v>587</v>
      </c>
    </row>
    <row r="102" spans="1:3" ht="15.75">
      <c r="A102" s="9">
        <v>5059340875026</v>
      </c>
      <c r="B102" s="10" t="s">
        <v>272</v>
      </c>
      <c r="C102" s="27" t="s">
        <v>588</v>
      </c>
    </row>
    <row r="103" spans="1:3" ht="15.75">
      <c r="A103" s="8">
        <v>8435609363508</v>
      </c>
      <c r="B103" s="7" t="s">
        <v>273</v>
      </c>
      <c r="C103" s="27" t="s">
        <v>589</v>
      </c>
    </row>
    <row r="104" spans="1:3" ht="15.75">
      <c r="A104" s="8">
        <v>5063022553409</v>
      </c>
      <c r="B104" s="7" t="s">
        <v>274</v>
      </c>
      <c r="C104" s="27" t="s">
        <v>590</v>
      </c>
    </row>
    <row r="105" spans="1:3" ht="15.75">
      <c r="A105" s="8">
        <v>5063022605108</v>
      </c>
      <c r="B105" s="7" t="s">
        <v>237</v>
      </c>
      <c r="C105" s="27" t="s">
        <v>591</v>
      </c>
    </row>
    <row r="106" spans="1:3" ht="15.75">
      <c r="A106" s="8">
        <v>5063022553416</v>
      </c>
      <c r="B106" s="7" t="s">
        <v>275</v>
      </c>
      <c r="C106" s="27" t="s">
        <v>592</v>
      </c>
    </row>
    <row r="107" spans="1:3" ht="15.75">
      <c r="A107" s="8">
        <v>5059340854274</v>
      </c>
      <c r="B107" s="7" t="s">
        <v>276</v>
      </c>
      <c r="C107" s="27" t="s">
        <v>593</v>
      </c>
    </row>
    <row r="108" spans="1:3" ht="15.75">
      <c r="A108" s="8">
        <v>5059340854243</v>
      </c>
      <c r="B108" s="7" t="s">
        <v>277</v>
      </c>
      <c r="C108" s="27" t="s">
        <v>594</v>
      </c>
    </row>
    <row r="109" spans="1:3" ht="15.75">
      <c r="A109" s="8">
        <v>8429991918231</v>
      </c>
      <c r="B109" s="7" t="s">
        <v>278</v>
      </c>
      <c r="C109" s="27" t="s">
        <v>595</v>
      </c>
    </row>
    <row r="110" spans="1:3" ht="15.75">
      <c r="A110" s="9">
        <v>5063022655653</v>
      </c>
      <c r="B110" s="10" t="s">
        <v>279</v>
      </c>
      <c r="C110" s="27" t="s">
        <v>596</v>
      </c>
    </row>
    <row r="111" spans="1:3" ht="15.75">
      <c r="A111" s="46">
        <v>5059340459929</v>
      </c>
      <c r="B111" s="47" t="s">
        <v>280</v>
      </c>
      <c r="C111" s="50" t="s">
        <v>597</v>
      </c>
    </row>
    <row r="112" spans="1:3" ht="15.75">
      <c r="A112" s="46">
        <v>5059340854250</v>
      </c>
      <c r="B112" s="47" t="s">
        <v>281</v>
      </c>
      <c r="C112" s="50" t="s">
        <v>598</v>
      </c>
    </row>
    <row r="113" spans="1:3" ht="15.75">
      <c r="A113" s="46">
        <v>8435414103009</v>
      </c>
      <c r="B113" s="47" t="s">
        <v>282</v>
      </c>
      <c r="C113" s="50" t="s">
        <v>599</v>
      </c>
    </row>
    <row r="114" spans="1:3" ht="15.75">
      <c r="A114" s="46">
        <v>8435414101784</v>
      </c>
      <c r="B114" s="47" t="s">
        <v>253</v>
      </c>
      <c r="C114" s="50" t="s">
        <v>600</v>
      </c>
    </row>
    <row r="115" spans="1:3" ht="15.75">
      <c r="A115" s="46">
        <v>8435414126558</v>
      </c>
      <c r="B115" s="47" t="s">
        <v>254</v>
      </c>
      <c r="C115" s="50" t="s">
        <v>601</v>
      </c>
    </row>
    <row r="116" spans="1:3" ht="15.75">
      <c r="A116" s="46">
        <v>8435609365960</v>
      </c>
      <c r="B116" s="47" t="s">
        <v>283</v>
      </c>
      <c r="C116" s="50" t="s">
        <v>602</v>
      </c>
    </row>
    <row r="117" spans="1:3" ht="15.75">
      <c r="A117" s="48">
        <v>8435609365977</v>
      </c>
      <c r="B117" s="49" t="s">
        <v>284</v>
      </c>
      <c r="C117" s="50" t="s">
        <v>603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30A52-AB76-4016-8757-0329F27DD631}">
  <dimension ref="A1:E210"/>
  <sheetViews>
    <sheetView topLeftCell="A191" workbookViewId="0">
      <selection activeCell="A210" sqref="A210:E210"/>
    </sheetView>
  </sheetViews>
  <sheetFormatPr defaultRowHeight="15"/>
  <cols>
    <col min="1" max="1" width="19.28515625" bestFit="1" customWidth="1"/>
    <col min="2" max="2" width="64" customWidth="1"/>
    <col min="3" max="3" width="17.7109375" customWidth="1"/>
    <col min="4" max="4" width="12.42578125" bestFit="1" customWidth="1"/>
  </cols>
  <sheetData>
    <row r="1" spans="1:5">
      <c r="A1" s="6" t="s">
        <v>0</v>
      </c>
      <c r="B1" s="5" t="s">
        <v>1</v>
      </c>
      <c r="C1" s="2" t="s">
        <v>4</v>
      </c>
      <c r="D1" s="30" t="s">
        <v>5</v>
      </c>
      <c r="E1" s="30" t="s">
        <v>6</v>
      </c>
    </row>
    <row r="2" spans="1:5">
      <c r="A2" s="24">
        <v>8432712278026</v>
      </c>
      <c r="B2" s="25" t="s">
        <v>604</v>
      </c>
      <c r="C2" s="25" t="s">
        <v>605</v>
      </c>
      <c r="D2" s="25" t="s">
        <v>606</v>
      </c>
      <c r="E2" s="25" t="s">
        <v>607</v>
      </c>
    </row>
    <row r="3" spans="1:5">
      <c r="A3" s="24">
        <v>8435414127845</v>
      </c>
      <c r="B3" s="25" t="s">
        <v>608</v>
      </c>
      <c r="C3" s="25" t="s">
        <v>605</v>
      </c>
      <c r="D3" s="25" t="s">
        <v>609</v>
      </c>
      <c r="E3" s="25" t="s">
        <v>610</v>
      </c>
    </row>
    <row r="4" spans="1:5">
      <c r="A4" s="24">
        <v>5059340433240</v>
      </c>
      <c r="B4" s="25" t="s">
        <v>611</v>
      </c>
      <c r="C4" s="25" t="s">
        <v>605</v>
      </c>
      <c r="D4" s="25" t="s">
        <v>606</v>
      </c>
      <c r="E4" s="25" t="s">
        <v>612</v>
      </c>
    </row>
    <row r="5" spans="1:5">
      <c r="A5" s="24">
        <v>8429178398283</v>
      </c>
      <c r="B5" s="25" t="s">
        <v>613</v>
      </c>
      <c r="C5" s="25" t="s">
        <v>605</v>
      </c>
      <c r="D5" s="25" t="s">
        <v>606</v>
      </c>
      <c r="E5" s="25" t="s">
        <v>612</v>
      </c>
    </row>
    <row r="6" spans="1:5">
      <c r="A6" s="24">
        <v>5059340433233</v>
      </c>
      <c r="B6" s="25" t="s">
        <v>614</v>
      </c>
      <c r="C6" s="25" t="s">
        <v>605</v>
      </c>
      <c r="D6" s="25" t="s">
        <v>606</v>
      </c>
      <c r="E6" s="25" t="s">
        <v>615</v>
      </c>
    </row>
    <row r="7" spans="1:5">
      <c r="A7" s="24">
        <v>8429991784881</v>
      </c>
      <c r="B7" s="25" t="s">
        <v>616</v>
      </c>
      <c r="C7" s="25" t="s">
        <v>605</v>
      </c>
      <c r="D7" s="25" t="s">
        <v>606</v>
      </c>
      <c r="E7" s="25" t="s">
        <v>615</v>
      </c>
    </row>
    <row r="8" spans="1:5">
      <c r="A8" s="24">
        <v>5063022022561</v>
      </c>
      <c r="B8" s="25" t="s">
        <v>617</v>
      </c>
      <c r="C8" s="25" t="s">
        <v>605</v>
      </c>
      <c r="D8" s="25" t="s">
        <v>606</v>
      </c>
      <c r="E8" s="25" t="s">
        <v>610</v>
      </c>
    </row>
    <row r="9" spans="1:5" ht="15.75">
      <c r="A9" s="33">
        <v>8435609380802</v>
      </c>
      <c r="B9" s="43" t="s">
        <v>231</v>
      </c>
      <c r="C9" s="25" t="s">
        <v>605</v>
      </c>
      <c r="D9" s="25" t="s">
        <v>606</v>
      </c>
      <c r="E9" s="25" t="s">
        <v>610</v>
      </c>
    </row>
    <row r="10" spans="1:5">
      <c r="A10" s="24">
        <v>8429991784904</v>
      </c>
      <c r="B10" s="25" t="s">
        <v>618</v>
      </c>
      <c r="C10" s="25" t="s">
        <v>605</v>
      </c>
      <c r="D10" s="25" t="s">
        <v>606</v>
      </c>
      <c r="E10" s="25" t="s">
        <v>619</v>
      </c>
    </row>
    <row r="11" spans="1:5">
      <c r="A11" s="24">
        <v>8429991784898</v>
      </c>
      <c r="B11" s="25" t="s">
        <v>620</v>
      </c>
      <c r="C11" s="25" t="s">
        <v>605</v>
      </c>
      <c r="D11" s="25" t="s">
        <v>606</v>
      </c>
      <c r="E11" s="25" t="s">
        <v>619</v>
      </c>
    </row>
    <row r="12" spans="1:5">
      <c r="A12" s="24">
        <v>8429178840003</v>
      </c>
      <c r="B12" s="25" t="s">
        <v>621</v>
      </c>
      <c r="C12" s="25" t="s">
        <v>605</v>
      </c>
      <c r="D12" s="25" t="s">
        <v>609</v>
      </c>
      <c r="E12" s="25" t="s">
        <v>607</v>
      </c>
    </row>
    <row r="13" spans="1:5">
      <c r="A13" s="24">
        <v>8435609373682</v>
      </c>
      <c r="B13" s="25" t="s">
        <v>622</v>
      </c>
      <c r="C13" s="25" t="s">
        <v>605</v>
      </c>
      <c r="D13" s="25" t="s">
        <v>609</v>
      </c>
      <c r="E13" s="25" t="s">
        <v>607</v>
      </c>
    </row>
    <row r="14" spans="1:5">
      <c r="A14" s="24">
        <v>8435609378458</v>
      </c>
      <c r="B14" s="25" t="s">
        <v>623</v>
      </c>
      <c r="C14" s="25" t="s">
        <v>605</v>
      </c>
      <c r="D14" s="25" t="s">
        <v>609</v>
      </c>
      <c r="E14" s="25" t="s">
        <v>612</v>
      </c>
    </row>
    <row r="15" spans="1:5">
      <c r="A15" s="24">
        <v>8429178156050</v>
      </c>
      <c r="B15" s="25" t="s">
        <v>624</v>
      </c>
      <c r="C15" s="25" t="s">
        <v>605</v>
      </c>
      <c r="D15" s="25" t="s">
        <v>609</v>
      </c>
      <c r="E15" s="25" t="s">
        <v>612</v>
      </c>
    </row>
    <row r="16" spans="1:5">
      <c r="A16" s="24">
        <v>8435414126282</v>
      </c>
      <c r="B16" s="25" t="s">
        <v>625</v>
      </c>
      <c r="C16" s="25" t="s">
        <v>605</v>
      </c>
      <c r="D16" s="25" t="s">
        <v>609</v>
      </c>
      <c r="E16" s="25" t="s">
        <v>615</v>
      </c>
    </row>
    <row r="17" spans="1:5">
      <c r="A17" s="24">
        <v>8435609333921</v>
      </c>
      <c r="B17" s="25" t="s">
        <v>626</v>
      </c>
      <c r="C17" s="25" t="s">
        <v>605</v>
      </c>
      <c r="D17" s="25" t="s">
        <v>609</v>
      </c>
      <c r="E17" s="25" t="s">
        <v>615</v>
      </c>
    </row>
    <row r="18" spans="1:5">
      <c r="A18" s="24">
        <v>5059340433424</v>
      </c>
      <c r="B18" s="25" t="s">
        <v>627</v>
      </c>
      <c r="C18" s="25" t="s">
        <v>605</v>
      </c>
      <c r="D18" s="25" t="s">
        <v>609</v>
      </c>
      <c r="E18" s="25" t="s">
        <v>610</v>
      </c>
    </row>
    <row r="19" spans="1:5">
      <c r="A19" s="24">
        <v>3663602679332</v>
      </c>
      <c r="B19" s="25" t="s">
        <v>628</v>
      </c>
      <c r="C19" s="25" t="s">
        <v>605</v>
      </c>
      <c r="D19" s="25" t="s">
        <v>606</v>
      </c>
      <c r="E19" s="25" t="s">
        <v>607</v>
      </c>
    </row>
    <row r="20" spans="1:5">
      <c r="A20" s="24">
        <v>8435414109278</v>
      </c>
      <c r="B20" s="25" t="s">
        <v>629</v>
      </c>
      <c r="C20" s="25" t="s">
        <v>605</v>
      </c>
      <c r="D20" s="25" t="s">
        <v>609</v>
      </c>
      <c r="E20" s="25" t="s">
        <v>619</v>
      </c>
    </row>
    <row r="21" spans="1:5">
      <c r="A21" s="24">
        <v>3663602675846</v>
      </c>
      <c r="B21" s="25" t="s">
        <v>630</v>
      </c>
      <c r="C21" s="25" t="s">
        <v>605</v>
      </c>
      <c r="D21" s="25" t="s">
        <v>609</v>
      </c>
      <c r="E21" s="25" t="s">
        <v>619</v>
      </c>
    </row>
    <row r="22" spans="1:5">
      <c r="A22" s="24">
        <v>5059340721002</v>
      </c>
      <c r="B22" s="25" t="s">
        <v>631</v>
      </c>
      <c r="C22" s="25" t="s">
        <v>632</v>
      </c>
      <c r="D22" s="25" t="s">
        <v>606</v>
      </c>
      <c r="E22" s="25" t="s">
        <v>607</v>
      </c>
    </row>
    <row r="23" spans="1:5">
      <c r="A23" s="24">
        <v>8435609330777</v>
      </c>
      <c r="B23" s="25" t="s">
        <v>633</v>
      </c>
      <c r="C23" s="25" t="s">
        <v>632</v>
      </c>
      <c r="D23" s="25" t="s">
        <v>606</v>
      </c>
      <c r="E23" s="25" t="s">
        <v>607</v>
      </c>
    </row>
    <row r="24" spans="1:5">
      <c r="A24" s="24">
        <v>8429991798857</v>
      </c>
      <c r="B24" s="25" t="s">
        <v>634</v>
      </c>
      <c r="C24" s="25" t="s">
        <v>632</v>
      </c>
      <c r="D24" s="25" t="s">
        <v>606</v>
      </c>
      <c r="E24" s="25" t="s">
        <v>607</v>
      </c>
    </row>
    <row r="25" spans="1:5">
      <c r="A25" s="24">
        <v>5059340720968</v>
      </c>
      <c r="B25" s="25" t="s">
        <v>635</v>
      </c>
      <c r="C25" s="25" t="s">
        <v>632</v>
      </c>
      <c r="D25" s="25" t="s">
        <v>606</v>
      </c>
      <c r="E25" s="25" t="s">
        <v>612</v>
      </c>
    </row>
    <row r="26" spans="1:5">
      <c r="A26" s="24">
        <v>5063022605061</v>
      </c>
      <c r="B26" s="25" t="s">
        <v>636</v>
      </c>
      <c r="C26" s="25" t="s">
        <v>632</v>
      </c>
      <c r="D26" s="25" t="s">
        <v>606</v>
      </c>
      <c r="E26" s="25" t="s">
        <v>615</v>
      </c>
    </row>
    <row r="27" spans="1:5">
      <c r="A27" s="24">
        <v>5059340812311</v>
      </c>
      <c r="B27" s="25" t="s">
        <v>637</v>
      </c>
      <c r="C27" s="25" t="s">
        <v>632</v>
      </c>
      <c r="D27" s="25" t="s">
        <v>606</v>
      </c>
      <c r="E27" s="25" t="s">
        <v>615</v>
      </c>
    </row>
    <row r="28" spans="1:5">
      <c r="A28" s="24">
        <v>8429991953478</v>
      </c>
      <c r="B28" s="25" t="s">
        <v>638</v>
      </c>
      <c r="C28" s="25" t="s">
        <v>632</v>
      </c>
      <c r="D28" s="25" t="s">
        <v>606</v>
      </c>
      <c r="E28" s="25" t="s">
        <v>612</v>
      </c>
    </row>
    <row r="29" spans="1:5">
      <c r="A29" s="24">
        <v>5059340269610</v>
      </c>
      <c r="B29" s="25" t="s">
        <v>639</v>
      </c>
      <c r="C29" s="25" t="s">
        <v>632</v>
      </c>
      <c r="D29" s="25" t="s">
        <v>606</v>
      </c>
      <c r="E29" s="25" t="s">
        <v>610</v>
      </c>
    </row>
    <row r="30" spans="1:5">
      <c r="A30" s="24">
        <v>5059340874937</v>
      </c>
      <c r="B30" s="25" t="s">
        <v>640</v>
      </c>
      <c r="C30" s="25" t="s">
        <v>632</v>
      </c>
      <c r="D30" s="25" t="s">
        <v>606</v>
      </c>
      <c r="E30" s="25" t="s">
        <v>610</v>
      </c>
    </row>
    <row r="31" spans="1:5">
      <c r="A31" s="24">
        <v>5059340815282</v>
      </c>
      <c r="B31" s="25" t="s">
        <v>181</v>
      </c>
      <c r="C31" s="25" t="s">
        <v>632</v>
      </c>
      <c r="D31" s="25" t="s">
        <v>609</v>
      </c>
      <c r="E31" s="25" t="s">
        <v>607</v>
      </c>
    </row>
    <row r="32" spans="1:5">
      <c r="A32" s="24">
        <v>5059340854212</v>
      </c>
      <c r="B32" s="25" t="s">
        <v>641</v>
      </c>
      <c r="C32" s="25" t="s">
        <v>632</v>
      </c>
      <c r="D32" s="25" t="s">
        <v>609</v>
      </c>
      <c r="E32" s="25" t="s">
        <v>607</v>
      </c>
    </row>
    <row r="33" spans="1:5">
      <c r="A33" s="24">
        <v>8429991793449</v>
      </c>
      <c r="B33" s="25" t="s">
        <v>642</v>
      </c>
      <c r="C33" s="25" t="s">
        <v>632</v>
      </c>
      <c r="D33" s="25" t="s">
        <v>609</v>
      </c>
      <c r="E33" s="25" t="s">
        <v>607</v>
      </c>
    </row>
    <row r="34" spans="1:5">
      <c r="A34" s="24">
        <v>5059340870663</v>
      </c>
      <c r="B34" s="25" t="s">
        <v>643</v>
      </c>
      <c r="C34" s="25" t="s">
        <v>632</v>
      </c>
      <c r="D34" s="25" t="s">
        <v>609</v>
      </c>
      <c r="E34" s="25" t="s">
        <v>612</v>
      </c>
    </row>
    <row r="35" spans="1:5">
      <c r="A35" s="24">
        <v>5059340854267</v>
      </c>
      <c r="B35" s="25" t="s">
        <v>644</v>
      </c>
      <c r="C35" s="25" t="s">
        <v>645</v>
      </c>
      <c r="D35" s="25" t="s">
        <v>609</v>
      </c>
      <c r="E35" s="25" t="s">
        <v>607</v>
      </c>
    </row>
    <row r="36" spans="1:5">
      <c r="A36" s="24">
        <v>3663602678298</v>
      </c>
      <c r="B36" s="25" t="s">
        <v>646</v>
      </c>
      <c r="C36" s="25" t="s">
        <v>632</v>
      </c>
      <c r="D36" s="25" t="s">
        <v>609</v>
      </c>
      <c r="E36" s="25" t="s">
        <v>612</v>
      </c>
    </row>
    <row r="37" spans="1:5">
      <c r="A37" s="24">
        <v>5059340459912</v>
      </c>
      <c r="B37" s="25" t="s">
        <v>647</v>
      </c>
      <c r="C37" s="25" t="s">
        <v>632</v>
      </c>
      <c r="D37" s="25" t="s">
        <v>609</v>
      </c>
      <c r="E37" s="25" t="s">
        <v>615</v>
      </c>
    </row>
    <row r="38" spans="1:5">
      <c r="A38" s="24">
        <v>5059340854236</v>
      </c>
      <c r="B38" s="25" t="s">
        <v>648</v>
      </c>
      <c r="C38" s="25" t="s">
        <v>632</v>
      </c>
      <c r="D38" s="25" t="s">
        <v>609</v>
      </c>
      <c r="E38" s="25" t="s">
        <v>615</v>
      </c>
    </row>
    <row r="39" spans="1:5">
      <c r="A39" s="24">
        <v>3663602678366</v>
      </c>
      <c r="B39" s="25" t="s">
        <v>649</v>
      </c>
      <c r="C39" s="25" t="s">
        <v>632</v>
      </c>
      <c r="D39" s="25" t="s">
        <v>609</v>
      </c>
      <c r="E39" s="25" t="s">
        <v>615</v>
      </c>
    </row>
    <row r="40" spans="1:5">
      <c r="A40" s="24">
        <v>3663602678465</v>
      </c>
      <c r="B40" s="25" t="s">
        <v>650</v>
      </c>
      <c r="C40" s="25" t="s">
        <v>632</v>
      </c>
      <c r="D40" s="25" t="s">
        <v>609</v>
      </c>
      <c r="E40" s="25" t="s">
        <v>610</v>
      </c>
    </row>
    <row r="41" spans="1:5">
      <c r="A41" s="24">
        <v>5059340720951</v>
      </c>
      <c r="B41" s="25" t="s">
        <v>651</v>
      </c>
      <c r="C41" s="25" t="s">
        <v>652</v>
      </c>
      <c r="D41" s="25" t="s">
        <v>606</v>
      </c>
      <c r="E41" s="25" t="s">
        <v>607</v>
      </c>
    </row>
    <row r="42" spans="1:5">
      <c r="A42" s="24">
        <v>5063022645289</v>
      </c>
      <c r="B42" s="25" t="s">
        <v>653</v>
      </c>
      <c r="C42" s="25" t="s">
        <v>652</v>
      </c>
      <c r="D42" s="25" t="s">
        <v>606</v>
      </c>
      <c r="E42" s="25" t="s">
        <v>607</v>
      </c>
    </row>
    <row r="43" spans="1:5">
      <c r="A43" s="24">
        <v>8429991798864</v>
      </c>
      <c r="B43" s="25" t="s">
        <v>654</v>
      </c>
      <c r="C43" s="25" t="s">
        <v>652</v>
      </c>
      <c r="D43" s="25" t="s">
        <v>606</v>
      </c>
      <c r="E43" s="25" t="s">
        <v>607</v>
      </c>
    </row>
    <row r="44" spans="1:5">
      <c r="A44" s="24">
        <v>5059340721026</v>
      </c>
      <c r="B44" s="25" t="s">
        <v>655</v>
      </c>
      <c r="C44" s="25" t="s">
        <v>652</v>
      </c>
      <c r="D44" s="25" t="s">
        <v>606</v>
      </c>
      <c r="E44" s="25" t="s">
        <v>612</v>
      </c>
    </row>
    <row r="45" spans="1:5">
      <c r="A45" s="24">
        <v>3663602677413</v>
      </c>
      <c r="B45" s="25" t="s">
        <v>656</v>
      </c>
      <c r="C45" s="25" t="s">
        <v>652</v>
      </c>
      <c r="D45" s="25" t="s">
        <v>606</v>
      </c>
      <c r="E45" s="25" t="s">
        <v>612</v>
      </c>
    </row>
    <row r="46" spans="1:5">
      <c r="A46" s="24">
        <v>8435609317396</v>
      </c>
      <c r="B46" s="25" t="s">
        <v>657</v>
      </c>
      <c r="C46" s="25" t="s">
        <v>652</v>
      </c>
      <c r="D46" s="25" t="s">
        <v>606</v>
      </c>
      <c r="E46" s="25" t="s">
        <v>615</v>
      </c>
    </row>
    <row r="47" spans="1:5">
      <c r="A47" s="24">
        <v>8429991953577</v>
      </c>
      <c r="B47" s="25" t="s">
        <v>658</v>
      </c>
      <c r="C47" s="25" t="s">
        <v>652</v>
      </c>
      <c r="D47" s="25" t="s">
        <v>606</v>
      </c>
      <c r="E47" s="25" t="s">
        <v>615</v>
      </c>
    </row>
    <row r="48" spans="1:5">
      <c r="A48" s="24">
        <v>8429991798888</v>
      </c>
      <c r="B48" s="25" t="s">
        <v>659</v>
      </c>
      <c r="C48" s="25" t="s">
        <v>652</v>
      </c>
      <c r="D48" s="25" t="s">
        <v>606</v>
      </c>
      <c r="E48" s="25" t="s">
        <v>610</v>
      </c>
    </row>
    <row r="49" spans="1:5">
      <c r="A49" s="24">
        <v>8429991798901</v>
      </c>
      <c r="B49" s="25" t="s">
        <v>660</v>
      </c>
      <c r="C49" s="25" t="s">
        <v>652</v>
      </c>
      <c r="D49" s="25" t="s">
        <v>606</v>
      </c>
      <c r="E49" s="25" t="s">
        <v>610</v>
      </c>
    </row>
    <row r="50" spans="1:5">
      <c r="A50" s="24">
        <v>5059340460383</v>
      </c>
      <c r="B50" s="25" t="s">
        <v>661</v>
      </c>
      <c r="C50" s="25" t="s">
        <v>652</v>
      </c>
      <c r="D50" s="25" t="s">
        <v>609</v>
      </c>
      <c r="E50" s="25" t="s">
        <v>607</v>
      </c>
    </row>
    <row r="51" spans="1:5">
      <c r="A51" s="24">
        <v>5059340721040</v>
      </c>
      <c r="B51" s="25" t="s">
        <v>662</v>
      </c>
      <c r="C51" s="25" t="s">
        <v>652</v>
      </c>
      <c r="D51" s="25" t="s">
        <v>609</v>
      </c>
      <c r="E51" s="25" t="s">
        <v>607</v>
      </c>
    </row>
    <row r="52" spans="1:5">
      <c r="A52" s="24">
        <v>5059340720999</v>
      </c>
      <c r="B52" s="25" t="s">
        <v>663</v>
      </c>
      <c r="C52" s="25" t="s">
        <v>652</v>
      </c>
      <c r="D52" s="25" t="s">
        <v>609</v>
      </c>
      <c r="E52" s="25" t="s">
        <v>607</v>
      </c>
    </row>
    <row r="53" spans="1:5">
      <c r="A53" s="24">
        <v>8432712270556</v>
      </c>
      <c r="B53" s="25" t="s">
        <v>664</v>
      </c>
      <c r="C53" s="25" t="s">
        <v>652</v>
      </c>
      <c r="D53" s="25" t="s">
        <v>609</v>
      </c>
      <c r="E53" s="25" t="s">
        <v>612</v>
      </c>
    </row>
    <row r="54" spans="1:5">
      <c r="A54" s="24">
        <v>8435414101517</v>
      </c>
      <c r="B54" s="25" t="s">
        <v>665</v>
      </c>
      <c r="C54" s="25" t="s">
        <v>652</v>
      </c>
      <c r="D54" s="25" t="s">
        <v>609</v>
      </c>
      <c r="E54" s="25" t="s">
        <v>612</v>
      </c>
    </row>
    <row r="55" spans="1:5">
      <c r="A55" s="24">
        <v>8429991787479</v>
      </c>
      <c r="B55" s="25" t="s">
        <v>666</v>
      </c>
      <c r="C55" s="25" t="s">
        <v>652</v>
      </c>
      <c r="D55" s="25" t="s">
        <v>609</v>
      </c>
      <c r="E55" s="25" t="s">
        <v>612</v>
      </c>
    </row>
    <row r="56" spans="1:5">
      <c r="A56" s="26">
        <v>5059340720982</v>
      </c>
      <c r="B56" s="27" t="s">
        <v>667</v>
      </c>
      <c r="C56" s="25" t="s">
        <v>645</v>
      </c>
      <c r="D56" s="27" t="s">
        <v>606</v>
      </c>
      <c r="E56" s="27" t="s">
        <v>607</v>
      </c>
    </row>
    <row r="57" spans="1:5">
      <c r="A57" s="26">
        <v>5036581058319</v>
      </c>
      <c r="B57" s="27" t="s">
        <v>668</v>
      </c>
      <c r="C57" s="25" t="s">
        <v>645</v>
      </c>
      <c r="D57" s="27" t="s">
        <v>606</v>
      </c>
      <c r="E57" s="27" t="s">
        <v>607</v>
      </c>
    </row>
    <row r="58" spans="1:5">
      <c r="A58" s="26">
        <v>8429991787486</v>
      </c>
      <c r="B58" s="27" t="s">
        <v>669</v>
      </c>
      <c r="C58" s="25" t="s">
        <v>645</v>
      </c>
      <c r="D58" s="27" t="s">
        <v>606</v>
      </c>
      <c r="E58" s="27" t="s">
        <v>607</v>
      </c>
    </row>
    <row r="59" spans="1:5">
      <c r="A59" s="26">
        <v>8435433538134</v>
      </c>
      <c r="B59" s="27" t="s">
        <v>670</v>
      </c>
      <c r="C59" s="25" t="s">
        <v>645</v>
      </c>
      <c r="D59" s="27" t="s">
        <v>606</v>
      </c>
      <c r="E59" s="27" t="s">
        <v>612</v>
      </c>
    </row>
    <row r="60" spans="1:5">
      <c r="A60" s="26">
        <v>8435414118669</v>
      </c>
      <c r="B60" s="27" t="s">
        <v>671</v>
      </c>
      <c r="C60" s="25" t="s">
        <v>645</v>
      </c>
      <c r="D60" s="27" t="s">
        <v>606</v>
      </c>
      <c r="E60" s="27" t="s">
        <v>612</v>
      </c>
    </row>
    <row r="61" spans="1:5">
      <c r="A61" s="26">
        <v>8435414118645</v>
      </c>
      <c r="B61" s="27" t="s">
        <v>672</v>
      </c>
      <c r="C61" s="25" t="s">
        <v>645</v>
      </c>
      <c r="D61" s="27" t="s">
        <v>606</v>
      </c>
      <c r="E61" s="27" t="s">
        <v>612</v>
      </c>
    </row>
    <row r="62" spans="1:5">
      <c r="A62" s="26">
        <v>8435414120211</v>
      </c>
      <c r="B62" s="27" t="s">
        <v>151</v>
      </c>
      <c r="C62" s="25" t="s">
        <v>645</v>
      </c>
      <c r="D62" s="27" t="s">
        <v>606</v>
      </c>
      <c r="E62" s="27" t="s">
        <v>612</v>
      </c>
    </row>
    <row r="63" spans="1:5">
      <c r="A63" s="26">
        <v>8435609351932</v>
      </c>
      <c r="B63" s="27" t="s">
        <v>673</v>
      </c>
      <c r="C63" s="25" t="s">
        <v>645</v>
      </c>
      <c r="D63" s="27" t="s">
        <v>606</v>
      </c>
      <c r="E63" s="27" t="s">
        <v>612</v>
      </c>
    </row>
    <row r="64" spans="1:5">
      <c r="A64" s="26">
        <v>5059340721033</v>
      </c>
      <c r="B64" s="27" t="s">
        <v>351</v>
      </c>
      <c r="C64" s="25" t="s">
        <v>645</v>
      </c>
      <c r="D64" s="27" t="s">
        <v>606</v>
      </c>
      <c r="E64" s="27" t="s">
        <v>615</v>
      </c>
    </row>
    <row r="65" spans="1:5">
      <c r="A65" s="24">
        <v>8435433518471</v>
      </c>
      <c r="B65" s="25" t="s">
        <v>674</v>
      </c>
      <c r="C65" s="25" t="s">
        <v>645</v>
      </c>
      <c r="D65" s="27" t="s">
        <v>606</v>
      </c>
      <c r="E65" s="27" t="s">
        <v>615</v>
      </c>
    </row>
    <row r="66" spans="1:5">
      <c r="A66" s="24">
        <v>8435425577783</v>
      </c>
      <c r="B66" s="25" t="s">
        <v>675</v>
      </c>
      <c r="C66" s="25" t="s">
        <v>645</v>
      </c>
      <c r="D66" s="27" t="s">
        <v>606</v>
      </c>
      <c r="E66" s="27" t="s">
        <v>615</v>
      </c>
    </row>
    <row r="67" spans="1:5">
      <c r="A67" s="26">
        <v>8435433560159</v>
      </c>
      <c r="B67" s="27" t="s">
        <v>676</v>
      </c>
      <c r="C67" s="25" t="s">
        <v>645</v>
      </c>
      <c r="D67" s="27" t="s">
        <v>609</v>
      </c>
      <c r="E67" s="27" t="s">
        <v>607</v>
      </c>
    </row>
    <row r="68" spans="1:5">
      <c r="A68" s="26">
        <v>8435433560210</v>
      </c>
      <c r="B68" s="27" t="s">
        <v>677</v>
      </c>
      <c r="C68" s="25" t="s">
        <v>645</v>
      </c>
      <c r="D68" s="27" t="s">
        <v>609</v>
      </c>
      <c r="E68" s="27" t="s">
        <v>607</v>
      </c>
    </row>
    <row r="69" spans="1:5">
      <c r="A69" s="26">
        <v>8429991787493</v>
      </c>
      <c r="B69" s="27" t="s">
        <v>678</v>
      </c>
      <c r="C69" s="25" t="s">
        <v>645</v>
      </c>
      <c r="D69" s="27" t="s">
        <v>609</v>
      </c>
      <c r="E69" s="27" t="s">
        <v>607</v>
      </c>
    </row>
    <row r="70" spans="1:5">
      <c r="A70" s="26">
        <v>8429991787509</v>
      </c>
      <c r="B70" s="27" t="s">
        <v>679</v>
      </c>
      <c r="C70" s="25" t="s">
        <v>645</v>
      </c>
      <c r="D70" s="27" t="s">
        <v>609</v>
      </c>
      <c r="E70" s="27" t="s">
        <v>612</v>
      </c>
    </row>
    <row r="71" spans="1:5">
      <c r="A71" s="26">
        <v>8429991787516</v>
      </c>
      <c r="B71" s="27" t="s">
        <v>680</v>
      </c>
      <c r="C71" s="25" t="s">
        <v>645</v>
      </c>
      <c r="D71" s="27" t="s">
        <v>609</v>
      </c>
      <c r="E71" s="27" t="s">
        <v>612</v>
      </c>
    </row>
    <row r="72" spans="1:5">
      <c r="A72" s="26">
        <v>8435433538103</v>
      </c>
      <c r="B72" s="27" t="s">
        <v>681</v>
      </c>
      <c r="C72" s="25" t="s">
        <v>645</v>
      </c>
      <c r="D72" s="27" t="s">
        <v>609</v>
      </c>
      <c r="E72" s="27" t="s">
        <v>612</v>
      </c>
    </row>
    <row r="73" spans="1:5">
      <c r="A73" s="26">
        <v>5059340830179</v>
      </c>
      <c r="B73" s="27" t="s">
        <v>147</v>
      </c>
      <c r="C73" s="25" t="s">
        <v>645</v>
      </c>
      <c r="D73" s="27" t="s">
        <v>609</v>
      </c>
      <c r="E73" s="27" t="s">
        <v>612</v>
      </c>
    </row>
    <row r="74" spans="1:5">
      <c r="A74" s="24">
        <v>3663602848349</v>
      </c>
      <c r="B74" s="25" t="s">
        <v>682</v>
      </c>
      <c r="C74" s="25" t="s">
        <v>683</v>
      </c>
      <c r="D74" s="25" t="s">
        <v>606</v>
      </c>
      <c r="E74" s="25" t="s">
        <v>607</v>
      </c>
    </row>
    <row r="75" spans="1:5">
      <c r="A75" s="12">
        <v>3663602848363</v>
      </c>
      <c r="B75" s="13" t="s">
        <v>14</v>
      </c>
      <c r="C75" s="25" t="s">
        <v>683</v>
      </c>
      <c r="D75" s="25" t="s">
        <v>606</v>
      </c>
      <c r="E75" s="25" t="s">
        <v>607</v>
      </c>
    </row>
    <row r="76" spans="1:5">
      <c r="A76" s="24">
        <v>5059340719559</v>
      </c>
      <c r="B76" s="25" t="s">
        <v>28</v>
      </c>
      <c r="C76" s="25" t="s">
        <v>683</v>
      </c>
      <c r="D76" s="25" t="s">
        <v>606</v>
      </c>
      <c r="E76" s="25" t="s">
        <v>607</v>
      </c>
    </row>
    <row r="77" spans="1:5">
      <c r="A77" s="24">
        <v>8432712279436</v>
      </c>
      <c r="B77" s="25" t="s">
        <v>684</v>
      </c>
      <c r="C77" s="25" t="s">
        <v>683</v>
      </c>
      <c r="D77" s="25" t="s">
        <v>606</v>
      </c>
      <c r="E77" s="25" t="s">
        <v>612</v>
      </c>
    </row>
    <row r="78" spans="1:5">
      <c r="A78" s="24">
        <v>8432712279467</v>
      </c>
      <c r="B78" s="25" t="s">
        <v>685</v>
      </c>
      <c r="C78" s="25" t="s">
        <v>683</v>
      </c>
      <c r="D78" s="25" t="s">
        <v>606</v>
      </c>
      <c r="E78" s="25" t="s">
        <v>612</v>
      </c>
    </row>
    <row r="79" spans="1:5">
      <c r="A79" s="24">
        <v>8435414111127</v>
      </c>
      <c r="B79" s="25" t="s">
        <v>686</v>
      </c>
      <c r="C79" s="25" t="s">
        <v>683</v>
      </c>
      <c r="D79" s="25" t="s">
        <v>606</v>
      </c>
      <c r="E79" s="25" t="s">
        <v>612</v>
      </c>
    </row>
    <row r="80" spans="1:5">
      <c r="A80" s="24">
        <v>8435414124240</v>
      </c>
      <c r="B80" s="25" t="s">
        <v>687</v>
      </c>
      <c r="C80" s="25" t="s">
        <v>683</v>
      </c>
      <c r="D80" s="25" t="s">
        <v>606</v>
      </c>
      <c r="E80" s="25" t="s">
        <v>612</v>
      </c>
    </row>
    <row r="81" spans="1:5">
      <c r="A81" s="24">
        <v>5036581063887</v>
      </c>
      <c r="B81" s="25" t="s">
        <v>21</v>
      </c>
      <c r="C81" s="25" t="s">
        <v>683</v>
      </c>
      <c r="D81" s="25" t="s">
        <v>606</v>
      </c>
      <c r="E81" s="25" t="s">
        <v>615</v>
      </c>
    </row>
    <row r="82" spans="1:5">
      <c r="A82" s="24">
        <v>5036581063504</v>
      </c>
      <c r="B82" s="25" t="s">
        <v>688</v>
      </c>
      <c r="C82" s="25" t="s">
        <v>683</v>
      </c>
      <c r="D82" s="25" t="s">
        <v>606</v>
      </c>
      <c r="E82" s="25" t="s">
        <v>615</v>
      </c>
    </row>
    <row r="83" spans="1:5">
      <c r="A83" s="24">
        <v>5036581063542</v>
      </c>
      <c r="B83" s="25" t="s">
        <v>689</v>
      </c>
      <c r="C83" s="25" t="s">
        <v>683</v>
      </c>
      <c r="D83" s="25" t="s">
        <v>606</v>
      </c>
      <c r="E83" s="25" t="s">
        <v>615</v>
      </c>
    </row>
    <row r="84" spans="1:5">
      <c r="A84" s="24">
        <v>5036581063580</v>
      </c>
      <c r="B84" s="25" t="s">
        <v>690</v>
      </c>
      <c r="C84" s="25" t="s">
        <v>683</v>
      </c>
      <c r="D84" s="25" t="s">
        <v>606</v>
      </c>
      <c r="E84" s="25" t="s">
        <v>615</v>
      </c>
    </row>
    <row r="85" spans="1:5">
      <c r="A85" s="24">
        <v>5036581064679</v>
      </c>
      <c r="B85" s="25" t="s">
        <v>691</v>
      </c>
      <c r="C85" s="25" t="s">
        <v>683</v>
      </c>
      <c r="D85" s="25" t="s">
        <v>606</v>
      </c>
      <c r="E85" s="25" t="s">
        <v>619</v>
      </c>
    </row>
    <row r="86" spans="1:5">
      <c r="A86" s="24">
        <v>5036581064716</v>
      </c>
      <c r="B86" s="25" t="s">
        <v>692</v>
      </c>
      <c r="C86" s="25" t="s">
        <v>683</v>
      </c>
      <c r="D86" s="25" t="s">
        <v>606</v>
      </c>
      <c r="E86" s="25" t="s">
        <v>619</v>
      </c>
    </row>
    <row r="87" spans="1:5">
      <c r="A87" s="24">
        <v>5036581064723</v>
      </c>
      <c r="B87" s="25" t="s">
        <v>693</v>
      </c>
      <c r="C87" s="25" t="s">
        <v>683</v>
      </c>
      <c r="D87" s="25" t="s">
        <v>606</v>
      </c>
      <c r="E87" s="25" t="s">
        <v>619</v>
      </c>
    </row>
    <row r="88" spans="1:5">
      <c r="A88" s="24">
        <v>5036581064754</v>
      </c>
      <c r="B88" s="25" t="s">
        <v>694</v>
      </c>
      <c r="C88" s="25" t="s">
        <v>683</v>
      </c>
      <c r="D88" s="25" t="s">
        <v>606</v>
      </c>
      <c r="E88" s="25" t="s">
        <v>619</v>
      </c>
    </row>
    <row r="89" spans="1:5">
      <c r="A89" s="24">
        <v>5036581064686</v>
      </c>
      <c r="B89" s="25" t="s">
        <v>695</v>
      </c>
      <c r="C89" s="25" t="s">
        <v>683</v>
      </c>
      <c r="D89" s="25" t="s">
        <v>606</v>
      </c>
      <c r="E89" s="25" t="s">
        <v>619</v>
      </c>
    </row>
    <row r="90" spans="1:5">
      <c r="A90" s="24">
        <v>5063022089120</v>
      </c>
      <c r="B90" s="25" t="s">
        <v>696</v>
      </c>
      <c r="C90" s="25" t="s">
        <v>683</v>
      </c>
      <c r="D90" s="25" t="s">
        <v>606</v>
      </c>
      <c r="E90" s="25" t="s">
        <v>619</v>
      </c>
    </row>
    <row r="91" spans="1:5">
      <c r="A91" s="24">
        <v>5059340719634</v>
      </c>
      <c r="B91" s="25" t="s">
        <v>697</v>
      </c>
      <c r="C91" s="25" t="s">
        <v>683</v>
      </c>
      <c r="D91" s="25" t="s">
        <v>606</v>
      </c>
      <c r="E91" s="25" t="s">
        <v>619</v>
      </c>
    </row>
    <row r="92" spans="1:5">
      <c r="A92" s="24">
        <v>5059340719603</v>
      </c>
      <c r="B92" s="25" t="s">
        <v>698</v>
      </c>
      <c r="C92" s="25" t="s">
        <v>683</v>
      </c>
      <c r="D92" s="25" t="s">
        <v>606</v>
      </c>
      <c r="E92" s="25" t="s">
        <v>619</v>
      </c>
    </row>
    <row r="93" spans="1:5">
      <c r="A93" s="24">
        <v>5036581064310</v>
      </c>
      <c r="B93" s="25" t="s">
        <v>699</v>
      </c>
      <c r="C93" s="25" t="s">
        <v>683</v>
      </c>
      <c r="D93" s="25" t="s">
        <v>606</v>
      </c>
      <c r="E93" s="25" t="s">
        <v>610</v>
      </c>
    </row>
    <row r="94" spans="1:5">
      <c r="A94" s="24">
        <v>5036581064327</v>
      </c>
      <c r="B94" s="25" t="s">
        <v>700</v>
      </c>
      <c r="C94" s="25" t="s">
        <v>683</v>
      </c>
      <c r="D94" s="25" t="s">
        <v>606</v>
      </c>
      <c r="E94" s="25" t="s">
        <v>610</v>
      </c>
    </row>
    <row r="95" spans="1:5">
      <c r="A95" s="24">
        <v>8429991787660</v>
      </c>
      <c r="B95" s="25" t="s">
        <v>701</v>
      </c>
      <c r="C95" s="25" t="s">
        <v>683</v>
      </c>
      <c r="D95" s="25" t="s">
        <v>606</v>
      </c>
      <c r="E95" s="25" t="s">
        <v>610</v>
      </c>
    </row>
    <row r="96" spans="1:5">
      <c r="A96" s="24">
        <v>5036581065768</v>
      </c>
      <c r="B96" s="25" t="s">
        <v>702</v>
      </c>
      <c r="C96" s="25" t="s">
        <v>683</v>
      </c>
      <c r="D96" s="25" t="s">
        <v>609</v>
      </c>
      <c r="E96" s="25" t="s">
        <v>607</v>
      </c>
    </row>
    <row r="97" spans="1:5">
      <c r="A97" s="24">
        <v>5036581065775</v>
      </c>
      <c r="B97" s="25" t="s">
        <v>703</v>
      </c>
      <c r="C97" s="25" t="s">
        <v>683</v>
      </c>
      <c r="D97" s="25" t="s">
        <v>609</v>
      </c>
      <c r="E97" s="25" t="s">
        <v>607</v>
      </c>
    </row>
    <row r="98" spans="1:5">
      <c r="A98" s="12">
        <v>5036581066345</v>
      </c>
      <c r="B98" s="13" t="s">
        <v>38</v>
      </c>
      <c r="C98" s="25" t="s">
        <v>683</v>
      </c>
      <c r="D98" s="25" t="s">
        <v>609</v>
      </c>
      <c r="E98" s="25" t="s">
        <v>607</v>
      </c>
    </row>
    <row r="99" spans="1:5">
      <c r="A99" s="24">
        <v>5059340460208</v>
      </c>
      <c r="B99" s="25" t="s">
        <v>64</v>
      </c>
      <c r="C99" s="25" t="s">
        <v>683</v>
      </c>
      <c r="D99" s="25" t="s">
        <v>609</v>
      </c>
      <c r="E99" s="25" t="s">
        <v>612</v>
      </c>
    </row>
    <row r="100" spans="1:5">
      <c r="A100" s="24">
        <v>5059340460215</v>
      </c>
      <c r="B100" s="25" t="s">
        <v>58</v>
      </c>
      <c r="C100" s="25" t="s">
        <v>683</v>
      </c>
      <c r="D100" s="25" t="s">
        <v>609</v>
      </c>
      <c r="E100" s="25" t="s">
        <v>612</v>
      </c>
    </row>
    <row r="101" spans="1:5">
      <c r="A101" s="24">
        <v>5059340460239</v>
      </c>
      <c r="B101" s="25" t="s">
        <v>61</v>
      </c>
      <c r="C101" s="25" t="s">
        <v>683</v>
      </c>
      <c r="D101" s="25" t="s">
        <v>609</v>
      </c>
      <c r="E101" s="25" t="s">
        <v>612</v>
      </c>
    </row>
    <row r="102" spans="1:5">
      <c r="A102" s="24">
        <v>5036581065744</v>
      </c>
      <c r="B102" s="25" t="s">
        <v>704</v>
      </c>
      <c r="C102" s="25" t="s">
        <v>683</v>
      </c>
      <c r="D102" s="25" t="s">
        <v>609</v>
      </c>
      <c r="E102" s="25" t="s">
        <v>612</v>
      </c>
    </row>
    <row r="103" spans="1:5">
      <c r="A103" s="24">
        <v>5036581065751</v>
      </c>
      <c r="B103" s="25" t="s">
        <v>705</v>
      </c>
      <c r="C103" s="25" t="s">
        <v>683</v>
      </c>
      <c r="D103" s="25" t="s">
        <v>609</v>
      </c>
      <c r="E103" s="25" t="s">
        <v>612</v>
      </c>
    </row>
    <row r="104" spans="1:5">
      <c r="A104" s="24">
        <v>5036581089542</v>
      </c>
      <c r="B104" s="25" t="s">
        <v>706</v>
      </c>
      <c r="C104" s="25" t="s">
        <v>683</v>
      </c>
      <c r="D104" s="25" t="s">
        <v>609</v>
      </c>
      <c r="E104" s="25" t="s">
        <v>615</v>
      </c>
    </row>
    <row r="105" spans="1:5">
      <c r="A105" s="24">
        <v>5036581089566</v>
      </c>
      <c r="B105" s="25" t="s">
        <v>707</v>
      </c>
      <c r="C105" s="25" t="s">
        <v>683</v>
      </c>
      <c r="D105" s="25" t="s">
        <v>609</v>
      </c>
      <c r="E105" s="25" t="s">
        <v>615</v>
      </c>
    </row>
    <row r="106" spans="1:5">
      <c r="A106" s="24">
        <v>5036581089597</v>
      </c>
      <c r="B106" s="25" t="s">
        <v>708</v>
      </c>
      <c r="C106" s="25" t="s">
        <v>683</v>
      </c>
      <c r="D106" s="25" t="s">
        <v>609</v>
      </c>
      <c r="E106" s="25" t="s">
        <v>615</v>
      </c>
    </row>
    <row r="107" spans="1:5">
      <c r="A107" s="24">
        <v>5036581089535</v>
      </c>
      <c r="B107" s="25" t="s">
        <v>709</v>
      </c>
      <c r="C107" s="25" t="s">
        <v>683</v>
      </c>
      <c r="D107" s="25" t="s">
        <v>609</v>
      </c>
      <c r="E107" s="25" t="s">
        <v>615</v>
      </c>
    </row>
    <row r="108" spans="1:5">
      <c r="A108" s="24">
        <v>5036581089559</v>
      </c>
      <c r="B108" s="25" t="s">
        <v>710</v>
      </c>
      <c r="C108" s="25" t="s">
        <v>683</v>
      </c>
      <c r="D108" s="25" t="s">
        <v>609</v>
      </c>
      <c r="E108" s="25" t="s">
        <v>615</v>
      </c>
    </row>
    <row r="109" spans="1:5">
      <c r="A109" s="24">
        <v>5036581089580</v>
      </c>
      <c r="B109" s="25" t="s">
        <v>711</v>
      </c>
      <c r="C109" s="25" t="s">
        <v>683</v>
      </c>
      <c r="D109" s="25" t="s">
        <v>609</v>
      </c>
      <c r="E109" s="25" t="s">
        <v>615</v>
      </c>
    </row>
    <row r="110" spans="1:5">
      <c r="A110" s="24">
        <v>8435433542377</v>
      </c>
      <c r="B110" s="25" t="s">
        <v>712</v>
      </c>
      <c r="C110" s="25" t="s">
        <v>683</v>
      </c>
      <c r="D110" s="25" t="s">
        <v>609</v>
      </c>
      <c r="E110" s="25" t="s">
        <v>610</v>
      </c>
    </row>
    <row r="111" spans="1:5">
      <c r="A111" s="24">
        <v>8435433542438</v>
      </c>
      <c r="B111" s="25" t="s">
        <v>713</v>
      </c>
      <c r="C111" s="25" t="s">
        <v>683</v>
      </c>
      <c r="D111" s="25" t="s">
        <v>609</v>
      </c>
      <c r="E111" s="25" t="s">
        <v>610</v>
      </c>
    </row>
    <row r="112" spans="1:5">
      <c r="A112" s="24">
        <v>8435433544142</v>
      </c>
      <c r="B112" s="25" t="s">
        <v>714</v>
      </c>
      <c r="C112" s="25" t="s">
        <v>683</v>
      </c>
      <c r="D112" s="25" t="s">
        <v>609</v>
      </c>
      <c r="E112" s="25" t="s">
        <v>610</v>
      </c>
    </row>
    <row r="113" spans="1:5">
      <c r="A113" s="24">
        <v>8435433544173</v>
      </c>
      <c r="B113" s="25" t="s">
        <v>715</v>
      </c>
      <c r="C113" s="25" t="s">
        <v>683</v>
      </c>
      <c r="D113" s="25" t="s">
        <v>609</v>
      </c>
      <c r="E113" s="25" t="s">
        <v>610</v>
      </c>
    </row>
    <row r="114" spans="1:5">
      <c r="A114" s="24">
        <v>8429991787707</v>
      </c>
      <c r="B114" s="25" t="s">
        <v>716</v>
      </c>
      <c r="C114" s="25" t="s">
        <v>683</v>
      </c>
      <c r="D114" s="25" t="s">
        <v>609</v>
      </c>
      <c r="E114" s="25" t="s">
        <v>610</v>
      </c>
    </row>
    <row r="115" spans="1:5">
      <c r="A115" s="24">
        <v>8429991787714</v>
      </c>
      <c r="B115" s="25" t="s">
        <v>717</v>
      </c>
      <c r="C115" s="25" t="s">
        <v>683</v>
      </c>
      <c r="D115" s="25" t="s">
        <v>609</v>
      </c>
      <c r="E115" s="25" t="s">
        <v>610</v>
      </c>
    </row>
    <row r="116" spans="1:5">
      <c r="A116" s="24">
        <v>5036581066406</v>
      </c>
      <c r="B116" s="25" t="s">
        <v>49</v>
      </c>
      <c r="C116" s="25" t="s">
        <v>683</v>
      </c>
      <c r="D116" s="25" t="s">
        <v>609</v>
      </c>
      <c r="E116" s="25" t="s">
        <v>619</v>
      </c>
    </row>
    <row r="117" spans="1:5">
      <c r="A117" s="24">
        <v>5059340781969</v>
      </c>
      <c r="B117" s="25" t="s">
        <v>46</v>
      </c>
      <c r="C117" s="25" t="s">
        <v>683</v>
      </c>
      <c r="D117" s="25" t="s">
        <v>609</v>
      </c>
      <c r="E117" s="25" t="s">
        <v>619</v>
      </c>
    </row>
    <row r="118" spans="1:5">
      <c r="A118" s="24">
        <v>5059340815510</v>
      </c>
      <c r="B118" s="25" t="s">
        <v>43</v>
      </c>
      <c r="C118" s="25" t="s">
        <v>683</v>
      </c>
      <c r="D118" s="25" t="s">
        <v>609</v>
      </c>
      <c r="E118" s="25" t="s">
        <v>619</v>
      </c>
    </row>
    <row r="119" spans="1:5">
      <c r="A119" s="24">
        <v>8435414120945</v>
      </c>
      <c r="B119" s="25" t="s">
        <v>40</v>
      </c>
      <c r="C119" s="25" t="s">
        <v>683</v>
      </c>
      <c r="D119" s="25" t="s">
        <v>609</v>
      </c>
      <c r="E119" s="25" t="s">
        <v>619</v>
      </c>
    </row>
    <row r="120" spans="1:5">
      <c r="A120" s="24">
        <v>5036581064877</v>
      </c>
      <c r="B120" s="25" t="s">
        <v>718</v>
      </c>
      <c r="C120" s="25" t="s">
        <v>719</v>
      </c>
      <c r="D120" s="25" t="s">
        <v>606</v>
      </c>
      <c r="E120" s="25" t="s">
        <v>607</v>
      </c>
    </row>
    <row r="121" spans="1:5">
      <c r="A121" s="24">
        <v>5036581064884</v>
      </c>
      <c r="B121" s="25" t="s">
        <v>720</v>
      </c>
      <c r="C121" s="25" t="s">
        <v>719</v>
      </c>
      <c r="D121" s="25" t="s">
        <v>606</v>
      </c>
      <c r="E121" s="25" t="s">
        <v>607</v>
      </c>
    </row>
    <row r="122" spans="1:5">
      <c r="A122" s="24">
        <v>8429991787653</v>
      </c>
      <c r="B122" s="25" t="s">
        <v>721</v>
      </c>
      <c r="C122" s="25" t="s">
        <v>719</v>
      </c>
      <c r="D122" s="25" t="s">
        <v>606</v>
      </c>
      <c r="E122" s="25" t="s">
        <v>607</v>
      </c>
    </row>
    <row r="123" spans="1:5">
      <c r="A123" s="24">
        <v>8435414126275</v>
      </c>
      <c r="B123" s="25" t="s">
        <v>722</v>
      </c>
      <c r="C123" s="25" t="s">
        <v>719</v>
      </c>
      <c r="D123" s="25" t="s">
        <v>606</v>
      </c>
      <c r="E123" s="25" t="s">
        <v>607</v>
      </c>
    </row>
    <row r="124" spans="1:5">
      <c r="A124" s="24">
        <v>5059340719542</v>
      </c>
      <c r="B124" s="25" t="s">
        <v>72</v>
      </c>
      <c r="C124" s="25" t="s">
        <v>719</v>
      </c>
      <c r="D124" s="25" t="s">
        <v>606</v>
      </c>
      <c r="E124" s="25" t="s">
        <v>612</v>
      </c>
    </row>
    <row r="125" spans="1:5">
      <c r="A125" s="24">
        <v>5059340719627</v>
      </c>
      <c r="B125" s="25" t="s">
        <v>71</v>
      </c>
      <c r="C125" s="25" t="s">
        <v>719</v>
      </c>
      <c r="D125" s="25" t="s">
        <v>606</v>
      </c>
      <c r="E125" s="25" t="s">
        <v>612</v>
      </c>
    </row>
    <row r="126" spans="1:5">
      <c r="A126" s="24">
        <v>5059340719528</v>
      </c>
      <c r="B126" s="25" t="s">
        <v>69</v>
      </c>
      <c r="C126" s="25" t="s">
        <v>719</v>
      </c>
      <c r="D126" s="25" t="s">
        <v>606</v>
      </c>
      <c r="E126" s="25" t="s">
        <v>612</v>
      </c>
    </row>
    <row r="127" spans="1:5">
      <c r="A127" s="24">
        <v>5059340781976</v>
      </c>
      <c r="B127" s="25" t="s">
        <v>65</v>
      </c>
      <c r="C127" s="25" t="s">
        <v>719</v>
      </c>
      <c r="D127" s="25" t="s">
        <v>606</v>
      </c>
      <c r="E127" s="25" t="s">
        <v>612</v>
      </c>
    </row>
    <row r="128" spans="1:5">
      <c r="A128" s="24">
        <v>5036581065201</v>
      </c>
      <c r="B128" s="25" t="s">
        <v>723</v>
      </c>
      <c r="C128" s="25" t="s">
        <v>719</v>
      </c>
      <c r="D128" s="25" t="s">
        <v>606</v>
      </c>
      <c r="E128" s="25" t="s">
        <v>615</v>
      </c>
    </row>
    <row r="129" spans="1:5">
      <c r="A129" s="24">
        <v>5036581065218</v>
      </c>
      <c r="B129" s="25" t="s">
        <v>724</v>
      </c>
      <c r="C129" s="25" t="s">
        <v>719</v>
      </c>
      <c r="D129" s="25" t="s">
        <v>606</v>
      </c>
      <c r="E129" s="25" t="s">
        <v>615</v>
      </c>
    </row>
    <row r="130" spans="1:5">
      <c r="A130" s="24">
        <v>8429991787646</v>
      </c>
      <c r="B130" s="25" t="s">
        <v>725</v>
      </c>
      <c r="C130" s="25" t="s">
        <v>719</v>
      </c>
      <c r="D130" s="25" t="s">
        <v>606</v>
      </c>
      <c r="E130" s="25" t="s">
        <v>615</v>
      </c>
    </row>
    <row r="131" spans="1:5">
      <c r="A131" s="24">
        <v>8432712288490</v>
      </c>
      <c r="B131" s="25" t="s">
        <v>81</v>
      </c>
      <c r="C131" s="25" t="s">
        <v>719</v>
      </c>
      <c r="D131" s="25" t="s">
        <v>606</v>
      </c>
      <c r="E131" s="25" t="s">
        <v>610</v>
      </c>
    </row>
    <row r="132" spans="1:5">
      <c r="A132" s="24">
        <v>8432712289541</v>
      </c>
      <c r="B132" s="25" t="s">
        <v>726</v>
      </c>
      <c r="C132" s="25" t="s">
        <v>719</v>
      </c>
      <c r="D132" s="25" t="s">
        <v>606</v>
      </c>
      <c r="E132" s="25" t="s">
        <v>610</v>
      </c>
    </row>
    <row r="133" spans="1:5">
      <c r="A133" s="24">
        <v>8432712288551</v>
      </c>
      <c r="B133" s="25" t="s">
        <v>77</v>
      </c>
      <c r="C133" s="25" t="s">
        <v>719</v>
      </c>
      <c r="D133" s="25" t="s">
        <v>606</v>
      </c>
      <c r="E133" s="25" t="s">
        <v>610</v>
      </c>
    </row>
    <row r="134" spans="1:5">
      <c r="A134" s="24">
        <v>8432712292367</v>
      </c>
      <c r="B134" s="25" t="s">
        <v>76</v>
      </c>
      <c r="C134" s="25" t="s">
        <v>719</v>
      </c>
      <c r="D134" s="25" t="s">
        <v>606</v>
      </c>
      <c r="E134" s="25" t="s">
        <v>610</v>
      </c>
    </row>
    <row r="135" spans="1:5">
      <c r="A135" s="24">
        <v>8432712288582</v>
      </c>
      <c r="B135" s="25" t="s">
        <v>317</v>
      </c>
      <c r="C135" s="25" t="s">
        <v>719</v>
      </c>
      <c r="D135" s="25" t="s">
        <v>606</v>
      </c>
      <c r="E135" s="25" t="s">
        <v>610</v>
      </c>
    </row>
    <row r="136" spans="1:5">
      <c r="A136" s="24">
        <v>8432712292398</v>
      </c>
      <c r="B136" s="25" t="s">
        <v>70</v>
      </c>
      <c r="C136" s="25" t="s">
        <v>719</v>
      </c>
      <c r="D136" s="25" t="s">
        <v>606</v>
      </c>
      <c r="E136" s="25" t="s">
        <v>610</v>
      </c>
    </row>
    <row r="137" spans="1:5">
      <c r="A137" s="24">
        <v>5059340719610</v>
      </c>
      <c r="B137" s="25" t="s">
        <v>727</v>
      </c>
      <c r="C137" s="25" t="s">
        <v>719</v>
      </c>
      <c r="D137" s="25" t="s">
        <v>606</v>
      </c>
      <c r="E137" s="25" t="s">
        <v>619</v>
      </c>
    </row>
    <row r="138" spans="1:5">
      <c r="A138" s="24">
        <v>5059340719566</v>
      </c>
      <c r="B138" s="25" t="s">
        <v>728</v>
      </c>
      <c r="C138" s="25" t="s">
        <v>719</v>
      </c>
      <c r="D138" s="25" t="s">
        <v>606</v>
      </c>
      <c r="E138" s="25" t="s">
        <v>619</v>
      </c>
    </row>
    <row r="139" spans="1:5">
      <c r="A139" s="24">
        <v>5059340719511</v>
      </c>
      <c r="B139" s="25" t="s">
        <v>729</v>
      </c>
      <c r="C139" s="25" t="s">
        <v>719</v>
      </c>
      <c r="D139" s="25" t="s">
        <v>606</v>
      </c>
      <c r="E139" s="25" t="s">
        <v>619</v>
      </c>
    </row>
    <row r="140" spans="1:5">
      <c r="A140" s="24">
        <v>5063022525574</v>
      </c>
      <c r="B140" s="25" t="s">
        <v>730</v>
      </c>
      <c r="C140" s="25" t="s">
        <v>719</v>
      </c>
      <c r="D140" s="25" t="s">
        <v>606</v>
      </c>
      <c r="E140" s="25" t="s">
        <v>619</v>
      </c>
    </row>
    <row r="141" spans="1:5">
      <c r="A141" s="24">
        <v>8435433537328</v>
      </c>
      <c r="B141" s="25" t="s">
        <v>731</v>
      </c>
      <c r="C141" s="25" t="s">
        <v>719</v>
      </c>
      <c r="D141" s="25" t="s">
        <v>606</v>
      </c>
      <c r="E141" s="25" t="s">
        <v>619</v>
      </c>
    </row>
    <row r="142" spans="1:5">
      <c r="A142" s="24">
        <v>5063022638397</v>
      </c>
      <c r="B142" s="25" t="s">
        <v>84</v>
      </c>
      <c r="C142" s="25" t="s">
        <v>719</v>
      </c>
      <c r="D142" s="25" t="s">
        <v>609</v>
      </c>
      <c r="E142" s="25" t="s">
        <v>607</v>
      </c>
    </row>
    <row r="143" spans="1:5">
      <c r="A143" s="24">
        <v>8429991787622</v>
      </c>
      <c r="B143" s="25" t="s">
        <v>732</v>
      </c>
      <c r="C143" s="25" t="s">
        <v>719</v>
      </c>
      <c r="D143" s="25" t="s">
        <v>609</v>
      </c>
      <c r="E143" s="25" t="s">
        <v>607</v>
      </c>
    </row>
    <row r="144" spans="1:5">
      <c r="A144" s="24">
        <v>8429991792282</v>
      </c>
      <c r="B144" s="25" t="s">
        <v>733</v>
      </c>
      <c r="C144" s="25" t="s">
        <v>719</v>
      </c>
      <c r="D144" s="25" t="s">
        <v>609</v>
      </c>
      <c r="E144" s="25" t="s">
        <v>607</v>
      </c>
    </row>
    <row r="145" spans="1:5">
      <c r="A145" s="24">
        <v>5059340719658</v>
      </c>
      <c r="B145" s="25" t="s">
        <v>456</v>
      </c>
      <c r="C145" s="25" t="s">
        <v>719</v>
      </c>
      <c r="D145" s="25" t="s">
        <v>609</v>
      </c>
      <c r="E145" s="25" t="s">
        <v>607</v>
      </c>
    </row>
    <row r="146" spans="1:5">
      <c r="A146" s="24">
        <v>5059340460277</v>
      </c>
      <c r="B146" s="25" t="s">
        <v>734</v>
      </c>
      <c r="C146" s="25" t="s">
        <v>719</v>
      </c>
      <c r="D146" s="25" t="s">
        <v>609</v>
      </c>
      <c r="E146" s="25" t="s">
        <v>612</v>
      </c>
    </row>
    <row r="147" spans="1:5">
      <c r="A147" s="24">
        <v>5059340460284</v>
      </c>
      <c r="B147" s="25" t="s">
        <v>735</v>
      </c>
      <c r="C147" s="25" t="s">
        <v>719</v>
      </c>
      <c r="D147" s="25" t="s">
        <v>609</v>
      </c>
      <c r="E147" s="25" t="s">
        <v>612</v>
      </c>
    </row>
    <row r="148" spans="1:5">
      <c r="A148" s="24">
        <v>5059340719535</v>
      </c>
      <c r="B148" s="25" t="s">
        <v>454</v>
      </c>
      <c r="C148" s="25" t="s">
        <v>719</v>
      </c>
      <c r="D148" s="25" t="s">
        <v>609</v>
      </c>
      <c r="E148" s="25" t="s">
        <v>612</v>
      </c>
    </row>
    <row r="149" spans="1:5">
      <c r="A149" s="24">
        <v>8429991787639</v>
      </c>
      <c r="B149" s="25" t="s">
        <v>736</v>
      </c>
      <c r="C149" s="25" t="s">
        <v>719</v>
      </c>
      <c r="D149" s="25" t="s">
        <v>609</v>
      </c>
      <c r="E149" s="25" t="s">
        <v>615</v>
      </c>
    </row>
    <row r="150" spans="1:5">
      <c r="A150" s="24">
        <v>8429991953584</v>
      </c>
      <c r="B150" s="25" t="s">
        <v>39</v>
      </c>
      <c r="C150" s="25" t="s">
        <v>719</v>
      </c>
      <c r="D150" s="25" t="s">
        <v>609</v>
      </c>
      <c r="E150" s="25" t="s">
        <v>615</v>
      </c>
    </row>
    <row r="151" spans="1:5">
      <c r="A151" s="24">
        <v>5059340781938</v>
      </c>
      <c r="B151" s="25" t="s">
        <v>32</v>
      </c>
      <c r="C151" s="25" t="s">
        <v>719</v>
      </c>
      <c r="D151" s="25" t="s">
        <v>609</v>
      </c>
      <c r="E151" s="25" t="s">
        <v>615</v>
      </c>
    </row>
    <row r="152" spans="1:5">
      <c r="A152" s="24">
        <v>5059340781921</v>
      </c>
      <c r="B152" s="25" t="s">
        <v>75</v>
      </c>
      <c r="C152" s="25" t="s">
        <v>719</v>
      </c>
      <c r="D152" s="25" t="s">
        <v>609</v>
      </c>
      <c r="E152" s="25" t="s">
        <v>615</v>
      </c>
    </row>
    <row r="153" spans="1:5">
      <c r="A153" s="24">
        <v>5059340854229</v>
      </c>
      <c r="B153" s="25" t="s">
        <v>737</v>
      </c>
      <c r="C153" s="25" t="s">
        <v>719</v>
      </c>
      <c r="D153" s="25" t="s">
        <v>609</v>
      </c>
      <c r="E153" s="25" t="s">
        <v>610</v>
      </c>
    </row>
    <row r="154" spans="1:5">
      <c r="A154" s="24">
        <v>5059340854205</v>
      </c>
      <c r="B154" s="25" t="s">
        <v>331</v>
      </c>
      <c r="C154" s="25" t="s">
        <v>719</v>
      </c>
      <c r="D154" s="25" t="s">
        <v>609</v>
      </c>
      <c r="E154" s="25" t="s">
        <v>610</v>
      </c>
    </row>
    <row r="155" spans="1:5">
      <c r="A155" s="24">
        <v>8435414125100</v>
      </c>
      <c r="B155" s="25" t="s">
        <v>738</v>
      </c>
      <c r="C155" s="25" t="s">
        <v>719</v>
      </c>
      <c r="D155" s="25" t="s">
        <v>609</v>
      </c>
      <c r="E155" s="25" t="s">
        <v>619</v>
      </c>
    </row>
    <row r="156" spans="1:5">
      <c r="A156" s="24">
        <v>8435414125131</v>
      </c>
      <c r="B156" s="25" t="s">
        <v>739</v>
      </c>
      <c r="C156" s="25" t="s">
        <v>719</v>
      </c>
      <c r="D156" s="25" t="s">
        <v>609</v>
      </c>
      <c r="E156" s="25" t="s">
        <v>619</v>
      </c>
    </row>
    <row r="157" spans="1:5">
      <c r="A157" s="24">
        <v>8435414124189</v>
      </c>
      <c r="B157" s="25" t="s">
        <v>740</v>
      </c>
      <c r="C157" s="25" t="s">
        <v>719</v>
      </c>
      <c r="D157" s="25" t="s">
        <v>609</v>
      </c>
      <c r="E157" s="25" t="s">
        <v>619</v>
      </c>
    </row>
    <row r="158" spans="1:5">
      <c r="A158" s="24">
        <v>8435414122574</v>
      </c>
      <c r="B158" s="25" t="s">
        <v>741</v>
      </c>
      <c r="C158" s="25" t="s">
        <v>719</v>
      </c>
      <c r="D158" s="25" t="s">
        <v>609</v>
      </c>
      <c r="E158" s="25" t="s">
        <v>619</v>
      </c>
    </row>
    <row r="159" spans="1:5">
      <c r="A159" s="24">
        <v>8435414122468</v>
      </c>
      <c r="B159" s="25" t="s">
        <v>742</v>
      </c>
      <c r="C159" s="25" t="s">
        <v>719</v>
      </c>
      <c r="D159" s="25" t="s">
        <v>609</v>
      </c>
      <c r="E159" s="25" t="s">
        <v>619</v>
      </c>
    </row>
    <row r="160" spans="1:5">
      <c r="A160" s="24">
        <v>5059340221700</v>
      </c>
      <c r="B160" s="25" t="s">
        <v>743</v>
      </c>
      <c r="C160" s="25" t="s">
        <v>744</v>
      </c>
      <c r="D160" s="25" t="s">
        <v>606</v>
      </c>
      <c r="E160" s="25" t="s">
        <v>607</v>
      </c>
    </row>
    <row r="161" spans="1:5">
      <c r="A161" s="24">
        <v>5063022611239</v>
      </c>
      <c r="B161" s="25" t="s">
        <v>745</v>
      </c>
      <c r="C161" s="25" t="s">
        <v>744</v>
      </c>
      <c r="D161" s="25" t="s">
        <v>606</v>
      </c>
      <c r="E161" s="25" t="s">
        <v>607</v>
      </c>
    </row>
    <row r="162" spans="1:5">
      <c r="A162" s="24">
        <v>5059340357447</v>
      </c>
      <c r="B162" s="25" t="s">
        <v>219</v>
      </c>
      <c r="C162" s="25" t="s">
        <v>744</v>
      </c>
      <c r="D162" s="25" t="s">
        <v>606</v>
      </c>
      <c r="E162" s="25" t="s">
        <v>612</v>
      </c>
    </row>
    <row r="163" spans="1:5">
      <c r="A163" s="24">
        <v>5059340357454</v>
      </c>
      <c r="B163" s="25" t="s">
        <v>746</v>
      </c>
      <c r="C163" s="25" t="s">
        <v>744</v>
      </c>
      <c r="D163" s="25" t="s">
        <v>606</v>
      </c>
      <c r="E163" s="25" t="s">
        <v>612</v>
      </c>
    </row>
    <row r="164" spans="1:5">
      <c r="A164" s="24">
        <v>5059340357461</v>
      </c>
      <c r="B164" s="25" t="s">
        <v>747</v>
      </c>
      <c r="C164" s="25" t="s">
        <v>744</v>
      </c>
      <c r="D164" s="25" t="s">
        <v>606</v>
      </c>
      <c r="E164" s="25" t="s">
        <v>612</v>
      </c>
    </row>
    <row r="165" spans="1:5">
      <c r="A165" s="24">
        <v>5059340221717</v>
      </c>
      <c r="B165" s="25" t="s">
        <v>218</v>
      </c>
      <c r="C165" s="25" t="s">
        <v>744</v>
      </c>
      <c r="D165" s="25" t="s">
        <v>606</v>
      </c>
      <c r="E165" s="25" t="s">
        <v>615</v>
      </c>
    </row>
    <row r="166" spans="1:5">
      <c r="A166" s="24">
        <v>5059340802602</v>
      </c>
      <c r="B166" s="25" t="s">
        <v>220</v>
      </c>
      <c r="C166" s="25" t="s">
        <v>744</v>
      </c>
      <c r="D166" s="25" t="s">
        <v>606</v>
      </c>
      <c r="E166" s="25" t="s">
        <v>615</v>
      </c>
    </row>
    <row r="167" spans="1:5">
      <c r="A167" s="24">
        <v>5059340802367</v>
      </c>
      <c r="B167" s="25" t="s">
        <v>217</v>
      </c>
      <c r="C167" s="25" t="s">
        <v>744</v>
      </c>
      <c r="D167" s="25" t="s">
        <v>606</v>
      </c>
      <c r="E167" s="25" t="s">
        <v>615</v>
      </c>
    </row>
    <row r="168" spans="1:5">
      <c r="A168" s="24">
        <v>5059340802305</v>
      </c>
      <c r="B168" s="25" t="s">
        <v>223</v>
      </c>
      <c r="C168" s="25" t="s">
        <v>744</v>
      </c>
      <c r="D168" s="25" t="s">
        <v>606</v>
      </c>
      <c r="E168" s="25" t="s">
        <v>610</v>
      </c>
    </row>
    <row r="169" spans="1:5">
      <c r="A169" s="24">
        <v>5059340802626</v>
      </c>
      <c r="B169" s="25" t="s">
        <v>221</v>
      </c>
      <c r="C169" s="25" t="s">
        <v>744</v>
      </c>
      <c r="D169" s="25" t="s">
        <v>606</v>
      </c>
      <c r="E169" s="25" t="s">
        <v>610</v>
      </c>
    </row>
    <row r="170" spans="1:5">
      <c r="A170" s="24">
        <v>5059340802336</v>
      </c>
      <c r="B170" s="25" t="s">
        <v>222</v>
      </c>
      <c r="C170" s="25" t="s">
        <v>744</v>
      </c>
      <c r="D170" s="25" t="s">
        <v>606</v>
      </c>
      <c r="E170" s="25" t="s">
        <v>610</v>
      </c>
    </row>
    <row r="171" spans="1:5">
      <c r="A171" s="24">
        <v>5059340802923</v>
      </c>
      <c r="B171" s="25" t="s">
        <v>227</v>
      </c>
      <c r="C171" s="25" t="s">
        <v>744</v>
      </c>
      <c r="D171" s="25" t="s">
        <v>606</v>
      </c>
      <c r="E171" s="25" t="s">
        <v>619</v>
      </c>
    </row>
    <row r="172" spans="1:5">
      <c r="A172" s="24">
        <v>5059340802558</v>
      </c>
      <c r="B172" s="25" t="s">
        <v>229</v>
      </c>
      <c r="C172" s="25" t="s">
        <v>744</v>
      </c>
      <c r="D172" s="25" t="s">
        <v>606</v>
      </c>
      <c r="E172" s="25" t="s">
        <v>619</v>
      </c>
    </row>
    <row r="173" spans="1:5">
      <c r="A173" s="24">
        <v>5059340802831</v>
      </c>
      <c r="B173" s="25" t="s">
        <v>228</v>
      </c>
      <c r="C173" s="25" t="s">
        <v>744</v>
      </c>
      <c r="D173" s="25" t="s">
        <v>606</v>
      </c>
      <c r="E173" s="25" t="s">
        <v>619</v>
      </c>
    </row>
    <row r="174" spans="1:5">
      <c r="A174" s="24">
        <v>5059340969657</v>
      </c>
      <c r="B174" s="25" t="s">
        <v>748</v>
      </c>
      <c r="C174" s="25" t="s">
        <v>744</v>
      </c>
      <c r="D174" s="25" t="s">
        <v>609</v>
      </c>
      <c r="E174" s="25" t="s">
        <v>607</v>
      </c>
    </row>
    <row r="175" spans="1:5">
      <c r="A175" s="24">
        <v>5059340969633</v>
      </c>
      <c r="B175" s="25" t="s">
        <v>749</v>
      </c>
      <c r="C175" s="25" t="s">
        <v>744</v>
      </c>
      <c r="D175" s="25" t="s">
        <v>609</v>
      </c>
      <c r="E175" s="25" t="s">
        <v>607</v>
      </c>
    </row>
    <row r="176" spans="1:5">
      <c r="A176" s="24">
        <v>5059340969640</v>
      </c>
      <c r="B176" s="25" t="s">
        <v>750</v>
      </c>
      <c r="C176" s="25" t="s">
        <v>744</v>
      </c>
      <c r="D176" s="25" t="s">
        <v>609</v>
      </c>
      <c r="E176" s="25" t="s">
        <v>607</v>
      </c>
    </row>
    <row r="177" spans="1:5">
      <c r="A177" s="24">
        <v>5059340969664</v>
      </c>
      <c r="B177" s="25" t="s">
        <v>751</v>
      </c>
      <c r="C177" s="25" t="s">
        <v>744</v>
      </c>
      <c r="D177" s="25" t="s">
        <v>609</v>
      </c>
      <c r="E177" s="25" t="s">
        <v>612</v>
      </c>
    </row>
    <row r="178" spans="1:5">
      <c r="A178" s="24">
        <v>5059340969626</v>
      </c>
      <c r="B178" s="25" t="s">
        <v>752</v>
      </c>
      <c r="C178" s="25" t="s">
        <v>744</v>
      </c>
      <c r="D178" s="25" t="s">
        <v>609</v>
      </c>
      <c r="E178" s="25" t="s">
        <v>612</v>
      </c>
    </row>
    <row r="179" spans="1:5">
      <c r="A179" s="24">
        <v>5059340802473</v>
      </c>
      <c r="B179" s="25" t="s">
        <v>226</v>
      </c>
      <c r="C179" s="25" t="s">
        <v>744</v>
      </c>
      <c r="D179" s="25" t="s">
        <v>609</v>
      </c>
      <c r="E179" s="25" t="s">
        <v>619</v>
      </c>
    </row>
    <row r="180" spans="1:5">
      <c r="A180" s="24">
        <v>5059340802725</v>
      </c>
      <c r="B180" s="25" t="s">
        <v>225</v>
      </c>
      <c r="C180" s="25" t="s">
        <v>744</v>
      </c>
      <c r="D180" s="25" t="s">
        <v>609</v>
      </c>
      <c r="E180" s="25" t="s">
        <v>619</v>
      </c>
    </row>
    <row r="181" spans="1:5">
      <c r="A181" s="24">
        <v>5059340803074</v>
      </c>
      <c r="B181" s="25" t="s">
        <v>224</v>
      </c>
      <c r="C181" s="25" t="s">
        <v>744</v>
      </c>
      <c r="D181" s="25" t="s">
        <v>609</v>
      </c>
      <c r="E181" s="25" t="s">
        <v>619</v>
      </c>
    </row>
    <row r="182" spans="1:5">
      <c r="A182" s="24">
        <v>3663602997436</v>
      </c>
      <c r="B182" s="25" t="s">
        <v>753</v>
      </c>
      <c r="C182" s="25" t="s">
        <v>754</v>
      </c>
      <c r="D182" s="25" t="s">
        <v>606</v>
      </c>
      <c r="E182" s="25" t="s">
        <v>607</v>
      </c>
    </row>
    <row r="183" spans="1:5">
      <c r="A183" s="24">
        <v>5063022047847</v>
      </c>
      <c r="B183" s="25" t="s">
        <v>206</v>
      </c>
      <c r="C183" s="25" t="s">
        <v>754</v>
      </c>
      <c r="D183" s="25" t="s">
        <v>606</v>
      </c>
      <c r="E183" s="25" t="s">
        <v>607</v>
      </c>
    </row>
    <row r="184" spans="1:5">
      <c r="A184" s="24">
        <v>5063022085658</v>
      </c>
      <c r="B184" s="25" t="s">
        <v>755</v>
      </c>
      <c r="C184" s="25" t="s">
        <v>754</v>
      </c>
      <c r="D184" s="25" t="s">
        <v>606</v>
      </c>
      <c r="E184" s="25" t="s">
        <v>607</v>
      </c>
    </row>
    <row r="185" spans="1:5">
      <c r="A185" s="24">
        <v>3663602997962</v>
      </c>
      <c r="B185" s="25" t="s">
        <v>756</v>
      </c>
      <c r="C185" s="25" t="s">
        <v>754</v>
      </c>
      <c r="D185" s="25" t="s">
        <v>606</v>
      </c>
      <c r="E185" s="25" t="s">
        <v>612</v>
      </c>
    </row>
    <row r="186" spans="1:5">
      <c r="A186" s="24">
        <v>5063022069450</v>
      </c>
      <c r="B186" s="25" t="s">
        <v>191</v>
      </c>
      <c r="C186" s="25" t="s">
        <v>754</v>
      </c>
      <c r="D186" s="25" t="s">
        <v>606</v>
      </c>
      <c r="E186" s="25" t="s">
        <v>612</v>
      </c>
    </row>
    <row r="187" spans="1:5">
      <c r="A187" s="24">
        <v>5063022606525</v>
      </c>
      <c r="B187" s="25" t="s">
        <v>757</v>
      </c>
      <c r="C187" s="25" t="s">
        <v>754</v>
      </c>
      <c r="D187" s="25" t="s">
        <v>606</v>
      </c>
      <c r="E187" s="25" t="s">
        <v>612</v>
      </c>
    </row>
    <row r="188" spans="1:5">
      <c r="A188" s="24">
        <v>5063022047755</v>
      </c>
      <c r="B188" s="25" t="s">
        <v>190</v>
      </c>
      <c r="C188" s="25" t="s">
        <v>754</v>
      </c>
      <c r="D188" s="25" t="s">
        <v>606</v>
      </c>
      <c r="E188" s="25" t="s">
        <v>615</v>
      </c>
    </row>
    <row r="189" spans="1:5">
      <c r="A189" s="24">
        <v>5059340194042</v>
      </c>
      <c r="B189" s="25" t="s">
        <v>758</v>
      </c>
      <c r="C189" s="25" t="s">
        <v>754</v>
      </c>
      <c r="D189" s="25" t="s">
        <v>606</v>
      </c>
      <c r="E189" s="25" t="s">
        <v>615</v>
      </c>
    </row>
    <row r="190" spans="1:5">
      <c r="A190" s="24">
        <v>5063022606068</v>
      </c>
      <c r="B190" s="25" t="s">
        <v>759</v>
      </c>
      <c r="C190" s="25" t="s">
        <v>754</v>
      </c>
      <c r="D190" s="25" t="s">
        <v>606</v>
      </c>
      <c r="E190" s="25" t="s">
        <v>615</v>
      </c>
    </row>
    <row r="191" spans="1:5">
      <c r="A191" s="24">
        <v>5059340485362</v>
      </c>
      <c r="B191" s="25" t="s">
        <v>184</v>
      </c>
      <c r="C191" s="25" t="s">
        <v>754</v>
      </c>
      <c r="D191" s="25" t="s">
        <v>606</v>
      </c>
      <c r="E191" s="25" t="s">
        <v>610</v>
      </c>
    </row>
    <row r="192" spans="1:5">
      <c r="A192" s="24">
        <v>5063022085603</v>
      </c>
      <c r="B192" s="25" t="s">
        <v>193</v>
      </c>
      <c r="C192" s="25" t="s">
        <v>754</v>
      </c>
      <c r="D192" s="25" t="s">
        <v>606</v>
      </c>
      <c r="E192" s="25" t="s">
        <v>610</v>
      </c>
    </row>
    <row r="193" spans="1:5">
      <c r="A193" s="24">
        <v>5059340194080</v>
      </c>
      <c r="B193" s="25" t="s">
        <v>199</v>
      </c>
      <c r="C193" s="25" t="s">
        <v>754</v>
      </c>
      <c r="D193" s="25" t="s">
        <v>606</v>
      </c>
      <c r="E193" s="25" t="s">
        <v>610</v>
      </c>
    </row>
    <row r="194" spans="1:5">
      <c r="A194" s="24">
        <v>5059340216034</v>
      </c>
      <c r="B194" s="25" t="s">
        <v>194</v>
      </c>
      <c r="C194" s="25" t="s">
        <v>754</v>
      </c>
      <c r="D194" s="25" t="s">
        <v>606</v>
      </c>
      <c r="E194" s="25" t="s">
        <v>619</v>
      </c>
    </row>
    <row r="195" spans="1:5">
      <c r="A195" s="24">
        <v>5059340194097</v>
      </c>
      <c r="B195" s="25" t="s">
        <v>185</v>
      </c>
      <c r="C195" s="25" t="s">
        <v>754</v>
      </c>
      <c r="D195" s="25" t="s">
        <v>606</v>
      </c>
      <c r="E195" s="25" t="s">
        <v>619</v>
      </c>
    </row>
    <row r="196" spans="1:5">
      <c r="A196" s="24">
        <v>5063022047830</v>
      </c>
      <c r="B196" s="25" t="s">
        <v>204</v>
      </c>
      <c r="C196" s="25" t="s">
        <v>754</v>
      </c>
      <c r="D196" s="25" t="s">
        <v>609</v>
      </c>
      <c r="E196" s="25" t="s">
        <v>607</v>
      </c>
    </row>
    <row r="197" spans="1:5">
      <c r="A197" s="24">
        <v>5063022085641</v>
      </c>
      <c r="B197" s="25" t="s">
        <v>760</v>
      </c>
      <c r="C197" s="25" t="s">
        <v>754</v>
      </c>
      <c r="D197" s="25" t="s">
        <v>609</v>
      </c>
      <c r="E197" s="25" t="s">
        <v>607</v>
      </c>
    </row>
    <row r="198" spans="1:5">
      <c r="A198" s="24">
        <v>5063022034496</v>
      </c>
      <c r="B198" s="25" t="s">
        <v>761</v>
      </c>
      <c r="C198" s="25" t="s">
        <v>754</v>
      </c>
      <c r="D198" s="25" t="s">
        <v>609</v>
      </c>
      <c r="E198" s="25" t="s">
        <v>612</v>
      </c>
    </row>
    <row r="199" spans="1:5">
      <c r="A199" s="24">
        <v>5059340391441</v>
      </c>
      <c r="B199" s="25" t="s">
        <v>207</v>
      </c>
      <c r="C199" s="25" t="s">
        <v>754</v>
      </c>
      <c r="D199" s="25" t="s">
        <v>609</v>
      </c>
      <c r="E199" s="25" t="s">
        <v>612</v>
      </c>
    </row>
    <row r="200" spans="1:5">
      <c r="A200" s="24">
        <v>5063022606020</v>
      </c>
      <c r="B200" s="25" t="s">
        <v>762</v>
      </c>
      <c r="C200" s="25" t="s">
        <v>754</v>
      </c>
      <c r="D200" s="25" t="s">
        <v>609</v>
      </c>
      <c r="E200" s="25" t="s">
        <v>615</v>
      </c>
    </row>
    <row r="201" spans="1:5">
      <c r="A201" s="24">
        <v>5063022606037</v>
      </c>
      <c r="B201" s="25" t="s">
        <v>763</v>
      </c>
      <c r="C201" s="25" t="s">
        <v>754</v>
      </c>
      <c r="D201" s="25" t="s">
        <v>609</v>
      </c>
      <c r="E201" s="25" t="s">
        <v>615</v>
      </c>
    </row>
    <row r="202" spans="1:5">
      <c r="A202" s="24">
        <v>5063022606013</v>
      </c>
      <c r="B202" s="25" t="s">
        <v>764</v>
      </c>
      <c r="C202" s="25" t="s">
        <v>754</v>
      </c>
      <c r="D202" s="25" t="s">
        <v>609</v>
      </c>
      <c r="E202" s="25" t="s">
        <v>615</v>
      </c>
    </row>
    <row r="203" spans="1:5">
      <c r="A203" s="24">
        <v>5063022047816</v>
      </c>
      <c r="B203" s="25" t="s">
        <v>188</v>
      </c>
      <c r="C203" s="25" t="s">
        <v>754</v>
      </c>
      <c r="D203" s="25" t="s">
        <v>609</v>
      </c>
      <c r="E203" s="25" t="s">
        <v>610</v>
      </c>
    </row>
    <row r="204" spans="1:5">
      <c r="A204" s="24">
        <v>5059340484303</v>
      </c>
      <c r="B204" s="25" t="s">
        <v>187</v>
      </c>
      <c r="C204" s="25" t="s">
        <v>754</v>
      </c>
      <c r="D204" s="25" t="s">
        <v>609</v>
      </c>
      <c r="E204" s="25" t="s">
        <v>610</v>
      </c>
    </row>
    <row r="205" spans="1:5">
      <c r="A205" s="24">
        <v>5063022047823</v>
      </c>
      <c r="B205" s="25" t="s">
        <v>201</v>
      </c>
      <c r="C205" s="25" t="s">
        <v>754</v>
      </c>
      <c r="D205" s="25" t="s">
        <v>609</v>
      </c>
      <c r="E205" s="25" t="s">
        <v>619</v>
      </c>
    </row>
    <row r="206" spans="1:5">
      <c r="A206" s="24">
        <v>5059340194035</v>
      </c>
      <c r="B206" s="25" t="s">
        <v>765</v>
      </c>
      <c r="C206" s="25" t="s">
        <v>754</v>
      </c>
      <c r="D206" s="25" t="s">
        <v>609</v>
      </c>
      <c r="E206" s="25" t="s">
        <v>619</v>
      </c>
    </row>
    <row r="207" spans="1:5">
      <c r="A207" s="24">
        <v>5059340194073</v>
      </c>
      <c r="B207" s="25" t="s">
        <v>183</v>
      </c>
      <c r="C207" s="25" t="s">
        <v>754</v>
      </c>
      <c r="D207" s="25" t="s">
        <v>609</v>
      </c>
      <c r="E207" s="25" t="s">
        <v>619</v>
      </c>
    </row>
    <row r="208" spans="1:5">
      <c r="A208" s="24">
        <v>5063022034496</v>
      </c>
      <c r="B208" s="27" t="s">
        <v>230</v>
      </c>
      <c r="C208" s="25" t="s">
        <v>754</v>
      </c>
      <c r="D208" s="25" t="s">
        <v>609</v>
      </c>
      <c r="E208" s="27" t="s">
        <v>612</v>
      </c>
    </row>
    <row r="209" spans="1:5">
      <c r="A209" s="26">
        <v>5059340719597</v>
      </c>
      <c r="B209" s="27" t="s">
        <v>143</v>
      </c>
      <c r="C209" s="25" t="s">
        <v>719</v>
      </c>
      <c r="D209" s="27" t="s">
        <v>606</v>
      </c>
      <c r="E209" s="27" t="s">
        <v>619</v>
      </c>
    </row>
    <row r="210" spans="1:5" ht="15.75">
      <c r="A210" s="44">
        <v>5059340460222</v>
      </c>
      <c r="B210" s="45" t="s">
        <v>10</v>
      </c>
      <c r="C210" s="45" t="s">
        <v>683</v>
      </c>
      <c r="D210" s="45" t="s">
        <v>606</v>
      </c>
      <c r="E210" s="45" t="s">
        <v>607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Camero</dc:creator>
  <cp:keywords/>
  <dc:description/>
  <cp:lastModifiedBy/>
  <cp:revision/>
  <dcterms:created xsi:type="dcterms:W3CDTF">2025-06-27T09:25:14Z</dcterms:created>
  <dcterms:modified xsi:type="dcterms:W3CDTF">2025-09-13T16:54:01Z</dcterms:modified>
  <cp:category/>
  <cp:contentStatus/>
</cp:coreProperties>
</file>