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lexis.fischer/Documents/MATLAB/bloom-baby-bloom/NOAA/BuddInlet/Data/"/>
    </mc:Choice>
  </mc:AlternateContent>
  <xr:revisionPtr revIDLastSave="0" documentId="13_ncr:1_{96A1B24C-6F6A-EF47-8313-B3FBC02BF9EB}" xr6:coauthVersionLast="47" xr6:coauthVersionMax="47" xr10:uidLastSave="{00000000-0000-0000-0000-000000000000}"/>
  <bookViews>
    <workbookView xWindow="1360" yWindow="500" windowWidth="37820" windowHeight="22540" activeTab="1" xr2:uid="{00000000-000D-0000-FFFF-FFFF00000000}"/>
  </bookViews>
  <sheets>
    <sheet name="Surfside, TX" sheetId="1" r:id="rId1"/>
    <sheet name=" Sequim Bay_Budd Inlet" sheetId="2" r:id="rId2"/>
    <sheet name="Long Island Sound" sheetId="3" r:id="rId3"/>
    <sheet name="York River, V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3gnUmXN5AHtmhi2kv0JptOIgt8h0tU/+wyIz26BAE04="/>
    </ext>
  </extLst>
</workbook>
</file>

<file path=xl/calcChain.xml><?xml version="1.0" encoding="utf-8"?>
<calcChain xmlns="http://schemas.openxmlformats.org/spreadsheetml/2006/main">
  <c r="T72" i="2" l="1"/>
  <c r="T71" i="2"/>
  <c r="H100" i="2"/>
  <c r="T82" i="2"/>
  <c r="H86" i="2"/>
  <c r="H83" i="2"/>
  <c r="H84" i="2"/>
  <c r="H85" i="2"/>
  <c r="X86" i="2"/>
  <c r="H87" i="2"/>
  <c r="H88" i="2"/>
  <c r="H89" i="2"/>
  <c r="H90" i="2"/>
  <c r="H91" i="2"/>
  <c r="V91" i="2" s="1"/>
  <c r="H92" i="2"/>
  <c r="H93" i="2"/>
  <c r="V93" i="2" s="1"/>
  <c r="H94" i="2"/>
  <c r="X94" i="2" s="1"/>
  <c r="H95" i="2"/>
  <c r="H96" i="2"/>
  <c r="T96" i="2" s="1"/>
  <c r="H97" i="2"/>
  <c r="X97" i="2" s="1"/>
  <c r="H98" i="2"/>
  <c r="T98" i="2" s="1"/>
  <c r="H99" i="2"/>
  <c r="H82" i="2"/>
  <c r="S100" i="2"/>
  <c r="X100" i="2" s="1"/>
  <c r="R100" i="2"/>
  <c r="W100" i="2" s="1"/>
  <c r="Q100" i="2"/>
  <c r="V100" i="2" s="1"/>
  <c r="P100" i="2"/>
  <c r="U100" i="2" s="1"/>
  <c r="O100" i="2"/>
  <c r="T100" i="2" s="1"/>
  <c r="W99" i="2"/>
  <c r="V99" i="2"/>
  <c r="U99" i="2"/>
  <c r="T99" i="2"/>
  <c r="S99" i="2"/>
  <c r="X99" i="2" s="1"/>
  <c r="R99" i="2"/>
  <c r="Q99" i="2"/>
  <c r="P99" i="2"/>
  <c r="O99" i="2"/>
  <c r="S98" i="2"/>
  <c r="R98" i="2"/>
  <c r="Q98" i="2"/>
  <c r="P98" i="2"/>
  <c r="O98" i="2"/>
  <c r="S97" i="2"/>
  <c r="R97" i="2"/>
  <c r="Q97" i="2"/>
  <c r="P97" i="2"/>
  <c r="O97" i="2"/>
  <c r="X96" i="2"/>
  <c r="U96" i="2"/>
  <c r="S96" i="2"/>
  <c r="R96" i="2"/>
  <c r="Q96" i="2"/>
  <c r="P96" i="2"/>
  <c r="O96" i="2"/>
  <c r="S95" i="2"/>
  <c r="R95" i="2"/>
  <c r="Q95" i="2"/>
  <c r="P95" i="2"/>
  <c r="O95" i="2"/>
  <c r="W94" i="2"/>
  <c r="V94" i="2"/>
  <c r="U94" i="2"/>
  <c r="S94" i="2"/>
  <c r="R94" i="2"/>
  <c r="Q94" i="2"/>
  <c r="P94" i="2"/>
  <c r="O94" i="2"/>
  <c r="S93" i="2"/>
  <c r="R93" i="2"/>
  <c r="Q93" i="2"/>
  <c r="P93" i="2"/>
  <c r="O93" i="2"/>
  <c r="S92" i="2"/>
  <c r="X92" i="2" s="1"/>
  <c r="R92" i="2"/>
  <c r="W92" i="2" s="1"/>
  <c r="Q92" i="2"/>
  <c r="V92" i="2" s="1"/>
  <c r="P92" i="2"/>
  <c r="U92" i="2" s="1"/>
  <c r="O92" i="2"/>
  <c r="T92" i="2" s="1"/>
  <c r="W91" i="2"/>
  <c r="S91" i="2"/>
  <c r="X91" i="2" s="1"/>
  <c r="R91" i="2"/>
  <c r="Q91" i="2"/>
  <c r="P91" i="2"/>
  <c r="O91" i="2"/>
  <c r="T90" i="2"/>
  <c r="S90" i="2"/>
  <c r="X90" i="2" s="1"/>
  <c r="R90" i="2"/>
  <c r="W90" i="2" s="1"/>
  <c r="Q90" i="2"/>
  <c r="V90" i="2" s="1"/>
  <c r="P90" i="2"/>
  <c r="U90" i="2" s="1"/>
  <c r="O90" i="2"/>
  <c r="X89" i="2"/>
  <c r="W89" i="2"/>
  <c r="S89" i="2"/>
  <c r="R89" i="2"/>
  <c r="Q89" i="2"/>
  <c r="P89" i="2"/>
  <c r="U89" i="2" s="1"/>
  <c r="O89" i="2"/>
  <c r="T89" i="2" s="1"/>
  <c r="X88" i="2"/>
  <c r="U88" i="2"/>
  <c r="T88" i="2"/>
  <c r="S88" i="2"/>
  <c r="R88" i="2"/>
  <c r="W88" i="2" s="1"/>
  <c r="Q88" i="2"/>
  <c r="V88" i="2" s="1"/>
  <c r="P88" i="2"/>
  <c r="O88" i="2"/>
  <c r="S87" i="2"/>
  <c r="X87" i="2" s="1"/>
  <c r="R87" i="2"/>
  <c r="W87" i="2" s="1"/>
  <c r="Q87" i="2"/>
  <c r="V87" i="2" s="1"/>
  <c r="P87" i="2"/>
  <c r="O87" i="2"/>
  <c r="W86" i="2"/>
  <c r="V86" i="2"/>
  <c r="U86" i="2"/>
  <c r="S86" i="2"/>
  <c r="R86" i="2"/>
  <c r="Q86" i="2"/>
  <c r="P86" i="2"/>
  <c r="O86" i="2"/>
  <c r="T86" i="2" s="1"/>
  <c r="V85" i="2"/>
  <c r="S85" i="2"/>
  <c r="X85" i="2" s="1"/>
  <c r="R85" i="2"/>
  <c r="W85" i="2" s="1"/>
  <c r="Q85" i="2"/>
  <c r="P85" i="2"/>
  <c r="U85" i="2" s="1"/>
  <c r="O85" i="2"/>
  <c r="S84" i="2"/>
  <c r="X84" i="2" s="1"/>
  <c r="R84" i="2"/>
  <c r="W84" i="2" s="1"/>
  <c r="Q84" i="2"/>
  <c r="V84" i="2" s="1"/>
  <c r="P84" i="2"/>
  <c r="U84" i="2" s="1"/>
  <c r="O84" i="2"/>
  <c r="T84" i="2" s="1"/>
  <c r="W83" i="2"/>
  <c r="V83" i="2"/>
  <c r="U83" i="2"/>
  <c r="T83" i="2"/>
  <c r="S83" i="2"/>
  <c r="X83" i="2" s="1"/>
  <c r="R83" i="2"/>
  <c r="Q83" i="2"/>
  <c r="P83" i="2"/>
  <c r="O83" i="2"/>
  <c r="S82" i="2"/>
  <c r="X82" i="2" s="1"/>
  <c r="R82" i="2"/>
  <c r="W82" i="2" s="1"/>
  <c r="Q82" i="2"/>
  <c r="V82" i="2" s="1"/>
  <c r="P82" i="2"/>
  <c r="U82" i="2" s="1"/>
  <c r="O82" i="2"/>
  <c r="R111" i="4"/>
  <c r="W111" i="4" s="1"/>
  <c r="Q111" i="4"/>
  <c r="V111" i="4" s="1"/>
  <c r="P111" i="4"/>
  <c r="U111" i="4" s="1"/>
  <c r="O111" i="4"/>
  <c r="T111" i="4" s="1"/>
  <c r="N111" i="4"/>
  <c r="S111" i="4" s="1"/>
  <c r="U110" i="4"/>
  <c r="R110" i="4"/>
  <c r="W110" i="4" s="1"/>
  <c r="Q110" i="4"/>
  <c r="V110" i="4" s="1"/>
  <c r="P110" i="4"/>
  <c r="O110" i="4"/>
  <c r="T110" i="4" s="1"/>
  <c r="N110" i="4"/>
  <c r="S110" i="4" s="1"/>
  <c r="W109" i="4"/>
  <c r="R109" i="4"/>
  <c r="Q109" i="4"/>
  <c r="V109" i="4" s="1"/>
  <c r="P109" i="4"/>
  <c r="U109" i="4" s="1"/>
  <c r="O109" i="4"/>
  <c r="T109" i="4" s="1"/>
  <c r="N109" i="4"/>
  <c r="S109" i="4" s="1"/>
  <c r="S108" i="4"/>
  <c r="R108" i="4"/>
  <c r="W108" i="4" s="1"/>
  <c r="Q108" i="4"/>
  <c r="V108" i="4" s="1"/>
  <c r="P108" i="4"/>
  <c r="U108" i="4" s="1"/>
  <c r="O108" i="4"/>
  <c r="T108" i="4" s="1"/>
  <c r="N108" i="4"/>
  <c r="W107" i="4"/>
  <c r="S107" i="4"/>
  <c r="R107" i="4"/>
  <c r="Q107" i="4"/>
  <c r="V107" i="4" s="1"/>
  <c r="P107" i="4"/>
  <c r="U107" i="4" s="1"/>
  <c r="O107" i="4"/>
  <c r="T107" i="4" s="1"/>
  <c r="N107" i="4"/>
  <c r="W106" i="4"/>
  <c r="T106" i="4"/>
  <c r="S106" i="4"/>
  <c r="R106" i="4"/>
  <c r="Q106" i="4"/>
  <c r="V106" i="4" s="1"/>
  <c r="P106" i="4"/>
  <c r="U106" i="4" s="1"/>
  <c r="O106" i="4"/>
  <c r="N106" i="4"/>
  <c r="W105" i="4"/>
  <c r="R105" i="4"/>
  <c r="Q105" i="4"/>
  <c r="V105" i="4" s="1"/>
  <c r="P105" i="4"/>
  <c r="U105" i="4" s="1"/>
  <c r="O105" i="4"/>
  <c r="T105" i="4" s="1"/>
  <c r="N105" i="4"/>
  <c r="S105" i="4" s="1"/>
  <c r="W104" i="4"/>
  <c r="U104" i="4"/>
  <c r="T104" i="4"/>
  <c r="R104" i="4"/>
  <c r="Q104" i="4"/>
  <c r="V104" i="4" s="1"/>
  <c r="P104" i="4"/>
  <c r="O104" i="4"/>
  <c r="N104" i="4"/>
  <c r="S104" i="4" s="1"/>
  <c r="U103" i="4"/>
  <c r="R103" i="4"/>
  <c r="W103" i="4" s="1"/>
  <c r="Q103" i="4"/>
  <c r="V103" i="4" s="1"/>
  <c r="P103" i="4"/>
  <c r="O103" i="4"/>
  <c r="T103" i="4" s="1"/>
  <c r="N103" i="4"/>
  <c r="S103" i="4" s="1"/>
  <c r="U102" i="4"/>
  <c r="R102" i="4"/>
  <c r="W102" i="4" s="1"/>
  <c r="Q102" i="4"/>
  <c r="V102" i="4" s="1"/>
  <c r="P102" i="4"/>
  <c r="O102" i="4"/>
  <c r="T102" i="4" s="1"/>
  <c r="N102" i="4"/>
  <c r="S102" i="4" s="1"/>
  <c r="V101" i="4"/>
  <c r="U101" i="4"/>
  <c r="S101" i="4"/>
  <c r="R101" i="4"/>
  <c r="W101" i="4" s="1"/>
  <c r="Q101" i="4"/>
  <c r="P101" i="4"/>
  <c r="O101" i="4"/>
  <c r="T101" i="4" s="1"/>
  <c r="N101" i="4"/>
  <c r="S100" i="4"/>
  <c r="R100" i="4"/>
  <c r="W100" i="4" s="1"/>
  <c r="Q100" i="4"/>
  <c r="V100" i="4" s="1"/>
  <c r="P100" i="4"/>
  <c r="U100" i="4" s="1"/>
  <c r="O100" i="4"/>
  <c r="T100" i="4" s="1"/>
  <c r="N100" i="4"/>
  <c r="W99" i="4"/>
  <c r="V99" i="4"/>
  <c r="U99" i="4"/>
  <c r="S99" i="4"/>
  <c r="R99" i="4"/>
  <c r="Q99" i="4"/>
  <c r="P99" i="4"/>
  <c r="O99" i="4"/>
  <c r="T99" i="4" s="1"/>
  <c r="N99" i="4"/>
  <c r="W98" i="4"/>
  <c r="T98" i="4"/>
  <c r="S98" i="4"/>
  <c r="R98" i="4"/>
  <c r="Q98" i="4"/>
  <c r="V98" i="4" s="1"/>
  <c r="P98" i="4"/>
  <c r="U98" i="4" s="1"/>
  <c r="O98" i="4"/>
  <c r="N98" i="4"/>
  <c r="W97" i="4"/>
  <c r="R97" i="4"/>
  <c r="Q97" i="4"/>
  <c r="V97" i="4" s="1"/>
  <c r="P97" i="4"/>
  <c r="U97" i="4" s="1"/>
  <c r="O97" i="4"/>
  <c r="T97" i="4" s="1"/>
  <c r="N97" i="4"/>
  <c r="S97" i="4" s="1"/>
  <c r="W96" i="4"/>
  <c r="U96" i="4"/>
  <c r="T96" i="4"/>
  <c r="S96" i="4"/>
  <c r="R96" i="4"/>
  <c r="Q96" i="4"/>
  <c r="V96" i="4" s="1"/>
  <c r="P96" i="4"/>
  <c r="O96" i="4"/>
  <c r="N96" i="4"/>
  <c r="U95" i="4"/>
  <c r="R95" i="4"/>
  <c r="W95" i="4" s="1"/>
  <c r="Q95" i="4"/>
  <c r="V95" i="4" s="1"/>
  <c r="P95" i="4"/>
  <c r="O95" i="4"/>
  <c r="T95" i="4" s="1"/>
  <c r="N95" i="4"/>
  <c r="S95" i="4" s="1"/>
  <c r="W94" i="4"/>
  <c r="U94" i="4"/>
  <c r="R94" i="4"/>
  <c r="Q94" i="4"/>
  <c r="V94" i="4" s="1"/>
  <c r="P94" i="4"/>
  <c r="O94" i="4"/>
  <c r="T94" i="4" s="1"/>
  <c r="N94" i="4"/>
  <c r="S94" i="4" s="1"/>
  <c r="V93" i="4"/>
  <c r="U93" i="4"/>
  <c r="S93" i="4"/>
  <c r="R93" i="4"/>
  <c r="W93" i="4" s="1"/>
  <c r="Q93" i="4"/>
  <c r="P93" i="4"/>
  <c r="O93" i="4"/>
  <c r="T93" i="4" s="1"/>
  <c r="N93" i="4"/>
  <c r="S92" i="4"/>
  <c r="R92" i="4"/>
  <c r="W92" i="4" s="1"/>
  <c r="Q92" i="4"/>
  <c r="V92" i="4" s="1"/>
  <c r="P92" i="4"/>
  <c r="U92" i="4" s="1"/>
  <c r="O92" i="4"/>
  <c r="T92" i="4" s="1"/>
  <c r="N92" i="4"/>
  <c r="W91" i="4"/>
  <c r="V91" i="4"/>
  <c r="U91" i="4"/>
  <c r="S91" i="4"/>
  <c r="R91" i="4"/>
  <c r="Q91" i="4"/>
  <c r="P91" i="4"/>
  <c r="O91" i="4"/>
  <c r="T91" i="4" s="1"/>
  <c r="N91" i="4"/>
  <c r="W90" i="4"/>
  <c r="T90" i="4"/>
  <c r="S90" i="4"/>
  <c r="R90" i="4"/>
  <c r="Q90" i="4"/>
  <c r="V90" i="4" s="1"/>
  <c r="P90" i="4"/>
  <c r="U90" i="4" s="1"/>
  <c r="O90" i="4"/>
  <c r="N90" i="4"/>
  <c r="W89" i="4"/>
  <c r="R89" i="4"/>
  <c r="Q89" i="4"/>
  <c r="V89" i="4" s="1"/>
  <c r="P89" i="4"/>
  <c r="U89" i="4" s="1"/>
  <c r="O89" i="4"/>
  <c r="T89" i="4" s="1"/>
  <c r="N89" i="4"/>
  <c r="S89" i="4" s="1"/>
  <c r="W88" i="4"/>
  <c r="U88" i="4"/>
  <c r="T88" i="4"/>
  <c r="S88" i="4"/>
  <c r="R88" i="4"/>
  <c r="Q88" i="4"/>
  <c r="V88" i="4" s="1"/>
  <c r="P88" i="4"/>
  <c r="O88" i="4"/>
  <c r="N88" i="4"/>
  <c r="U87" i="4"/>
  <c r="R87" i="4"/>
  <c r="W87" i="4" s="1"/>
  <c r="Q87" i="4"/>
  <c r="V87" i="4" s="1"/>
  <c r="P87" i="4"/>
  <c r="O87" i="4"/>
  <c r="T87" i="4" s="1"/>
  <c r="N87" i="4"/>
  <c r="S87" i="4" s="1"/>
  <c r="W86" i="4"/>
  <c r="U86" i="4"/>
  <c r="R86" i="4"/>
  <c r="Q86" i="4"/>
  <c r="V86" i="4" s="1"/>
  <c r="P86" i="4"/>
  <c r="O86" i="4"/>
  <c r="T86" i="4" s="1"/>
  <c r="N86" i="4"/>
  <c r="S86" i="4" s="1"/>
  <c r="V85" i="4"/>
  <c r="U85" i="4"/>
  <c r="S85" i="4"/>
  <c r="R85" i="4"/>
  <c r="W85" i="4" s="1"/>
  <c r="Q85" i="4"/>
  <c r="P85" i="4"/>
  <c r="O85" i="4"/>
  <c r="T85" i="4" s="1"/>
  <c r="N85" i="4"/>
  <c r="S84" i="4"/>
  <c r="R84" i="4"/>
  <c r="W84" i="4" s="1"/>
  <c r="Q84" i="4"/>
  <c r="V84" i="4" s="1"/>
  <c r="P84" i="4"/>
  <c r="U84" i="4" s="1"/>
  <c r="O84" i="4"/>
  <c r="T84" i="4" s="1"/>
  <c r="N84" i="4"/>
  <c r="W83" i="4"/>
  <c r="V83" i="4"/>
  <c r="U83" i="4"/>
  <c r="T83" i="4"/>
  <c r="S83" i="4"/>
  <c r="R83" i="4"/>
  <c r="Q83" i="4"/>
  <c r="P83" i="4"/>
  <c r="O83" i="4"/>
  <c r="N83" i="4"/>
  <c r="W82" i="4"/>
  <c r="T82" i="4"/>
  <c r="S82" i="4"/>
  <c r="R82" i="4"/>
  <c r="Q82" i="4"/>
  <c r="V82" i="4" s="1"/>
  <c r="P82" i="4"/>
  <c r="U82" i="4" s="1"/>
  <c r="O82" i="4"/>
  <c r="N82" i="4"/>
  <c r="W81" i="4"/>
  <c r="R81" i="4"/>
  <c r="Q81" i="4"/>
  <c r="V81" i="4" s="1"/>
  <c r="P81" i="4"/>
  <c r="U81" i="4" s="1"/>
  <c r="O81" i="4"/>
  <c r="T81" i="4" s="1"/>
  <c r="N81" i="4"/>
  <c r="S81" i="4" s="1"/>
  <c r="W80" i="4"/>
  <c r="U80" i="4"/>
  <c r="T80" i="4"/>
  <c r="S80" i="4"/>
  <c r="R80" i="4"/>
  <c r="Q80" i="4"/>
  <c r="V80" i="4" s="1"/>
  <c r="P80" i="4"/>
  <c r="O80" i="4"/>
  <c r="N80" i="4"/>
  <c r="U79" i="4"/>
  <c r="R79" i="4"/>
  <c r="W79" i="4" s="1"/>
  <c r="Q79" i="4"/>
  <c r="V79" i="4" s="1"/>
  <c r="P79" i="4"/>
  <c r="O79" i="4"/>
  <c r="T79" i="4" s="1"/>
  <c r="N79" i="4"/>
  <c r="S79" i="4" s="1"/>
  <c r="W78" i="4"/>
  <c r="V78" i="4"/>
  <c r="U78" i="4"/>
  <c r="R78" i="4"/>
  <c r="Q78" i="4"/>
  <c r="P78" i="4"/>
  <c r="O78" i="4"/>
  <c r="T78" i="4" s="1"/>
  <c r="N78" i="4"/>
  <c r="S78" i="4" s="1"/>
  <c r="V77" i="4"/>
  <c r="U77" i="4"/>
  <c r="S77" i="4"/>
  <c r="R77" i="4"/>
  <c r="W77" i="4" s="1"/>
  <c r="Q77" i="4"/>
  <c r="P77" i="4"/>
  <c r="O77" i="4"/>
  <c r="T77" i="4" s="1"/>
  <c r="N77" i="4"/>
  <c r="S76" i="4"/>
  <c r="R76" i="4"/>
  <c r="W76" i="4" s="1"/>
  <c r="Q76" i="4"/>
  <c r="V76" i="4" s="1"/>
  <c r="P76" i="4"/>
  <c r="U76" i="4" s="1"/>
  <c r="O76" i="4"/>
  <c r="T76" i="4" s="1"/>
  <c r="N76" i="4"/>
  <c r="W75" i="4"/>
  <c r="V75" i="4"/>
  <c r="U75" i="4"/>
  <c r="S75" i="4"/>
  <c r="R75" i="4"/>
  <c r="Q75" i="4"/>
  <c r="P75" i="4"/>
  <c r="O75" i="4"/>
  <c r="T75" i="4" s="1"/>
  <c r="N75" i="4"/>
  <c r="W74" i="4"/>
  <c r="T74" i="4"/>
  <c r="S74" i="4"/>
  <c r="R74" i="4"/>
  <c r="Q74" i="4"/>
  <c r="V74" i="4" s="1"/>
  <c r="P74" i="4"/>
  <c r="U74" i="4" s="1"/>
  <c r="O74" i="4"/>
  <c r="N74" i="4"/>
  <c r="W73" i="4"/>
  <c r="R73" i="4"/>
  <c r="Q73" i="4"/>
  <c r="V73" i="4" s="1"/>
  <c r="P73" i="4"/>
  <c r="U73" i="4" s="1"/>
  <c r="O73" i="4"/>
  <c r="T73" i="4" s="1"/>
  <c r="N73" i="4"/>
  <c r="S73" i="4" s="1"/>
  <c r="W72" i="4"/>
  <c r="U72" i="4"/>
  <c r="T72" i="4"/>
  <c r="S72" i="4"/>
  <c r="R72" i="4"/>
  <c r="Q72" i="4"/>
  <c r="V72" i="4" s="1"/>
  <c r="P72" i="4"/>
  <c r="O72" i="4"/>
  <c r="N72" i="4"/>
  <c r="U71" i="4"/>
  <c r="R71" i="4"/>
  <c r="W71" i="4" s="1"/>
  <c r="Q71" i="4"/>
  <c r="V71" i="4" s="1"/>
  <c r="P71" i="4"/>
  <c r="O71" i="4"/>
  <c r="T71" i="4" s="1"/>
  <c r="N71" i="4"/>
  <c r="S71" i="4" s="1"/>
  <c r="W70" i="4"/>
  <c r="U70" i="4"/>
  <c r="R70" i="4"/>
  <c r="Q70" i="4"/>
  <c r="V70" i="4" s="1"/>
  <c r="P70" i="4"/>
  <c r="O70" i="4"/>
  <c r="T70" i="4" s="1"/>
  <c r="N70" i="4"/>
  <c r="S70" i="4" s="1"/>
  <c r="V69" i="4"/>
  <c r="U69" i="4"/>
  <c r="S69" i="4"/>
  <c r="R69" i="4"/>
  <c r="W69" i="4" s="1"/>
  <c r="Q69" i="4"/>
  <c r="P69" i="4"/>
  <c r="O69" i="4"/>
  <c r="T69" i="4" s="1"/>
  <c r="N69" i="4"/>
  <c r="S68" i="4"/>
  <c r="R68" i="4"/>
  <c r="W68" i="4" s="1"/>
  <c r="Q68" i="4"/>
  <c r="V68" i="4" s="1"/>
  <c r="P68" i="4"/>
  <c r="U68" i="4" s="1"/>
  <c r="O68" i="4"/>
  <c r="T68" i="4" s="1"/>
  <c r="N68" i="4"/>
  <c r="W67" i="4"/>
  <c r="V67" i="4"/>
  <c r="U67" i="4"/>
  <c r="S67" i="4"/>
  <c r="R67" i="4"/>
  <c r="Q67" i="4"/>
  <c r="P67" i="4"/>
  <c r="O67" i="4"/>
  <c r="T67" i="4" s="1"/>
  <c r="N67" i="4"/>
  <c r="W66" i="4"/>
  <c r="T66" i="4"/>
  <c r="S66" i="4"/>
  <c r="R66" i="4"/>
  <c r="Q66" i="4"/>
  <c r="V66" i="4" s="1"/>
  <c r="P66" i="4"/>
  <c r="U66" i="4" s="1"/>
  <c r="O66" i="4"/>
  <c r="N66" i="4"/>
  <c r="W65" i="4"/>
  <c r="R65" i="4"/>
  <c r="Q65" i="4"/>
  <c r="V65" i="4" s="1"/>
  <c r="P65" i="4"/>
  <c r="U65" i="4" s="1"/>
  <c r="O65" i="4"/>
  <c r="T65" i="4" s="1"/>
  <c r="N65" i="4"/>
  <c r="S65" i="4" s="1"/>
  <c r="W64" i="4"/>
  <c r="U64" i="4"/>
  <c r="T64" i="4"/>
  <c r="S64" i="4"/>
  <c r="R64" i="4"/>
  <c r="Q64" i="4"/>
  <c r="V64" i="4" s="1"/>
  <c r="P64" i="4"/>
  <c r="O64" i="4"/>
  <c r="N64" i="4"/>
  <c r="U62" i="4"/>
  <c r="R62" i="4"/>
  <c r="W62" i="4" s="1"/>
  <c r="Q62" i="4"/>
  <c r="V62" i="4" s="1"/>
  <c r="P62" i="4"/>
  <c r="O62" i="4"/>
  <c r="T62" i="4" s="1"/>
  <c r="N62" i="4"/>
  <c r="S62" i="4" s="1"/>
  <c r="R61" i="4"/>
  <c r="Q61" i="4"/>
  <c r="P61" i="4"/>
  <c r="O61" i="4"/>
  <c r="N61" i="4"/>
  <c r="F61" i="4"/>
  <c r="G61" i="4" s="1"/>
  <c r="R60" i="4"/>
  <c r="Q60" i="4"/>
  <c r="P60" i="4"/>
  <c r="O60" i="4"/>
  <c r="N60" i="4"/>
  <c r="F60" i="4"/>
  <c r="G60" i="4" s="1"/>
  <c r="T59" i="4"/>
  <c r="R59" i="4"/>
  <c r="Q59" i="4"/>
  <c r="V59" i="4" s="1"/>
  <c r="P59" i="4"/>
  <c r="U59" i="4" s="1"/>
  <c r="O59" i="4"/>
  <c r="N59" i="4"/>
  <c r="G59" i="4"/>
  <c r="W59" i="4" s="1"/>
  <c r="F59" i="4"/>
  <c r="R58" i="4"/>
  <c r="Q58" i="4"/>
  <c r="P58" i="4"/>
  <c r="U58" i="4" s="1"/>
  <c r="O58" i="4"/>
  <c r="N58" i="4"/>
  <c r="F58" i="4"/>
  <c r="G58" i="4" s="1"/>
  <c r="S58" i="4" s="1"/>
  <c r="R57" i="4"/>
  <c r="Q57" i="4"/>
  <c r="V57" i="4" s="1"/>
  <c r="P57" i="4"/>
  <c r="O57" i="4"/>
  <c r="T57" i="4" s="1"/>
  <c r="N57" i="4"/>
  <c r="S57" i="4" s="1"/>
  <c r="F57" i="4"/>
  <c r="G57" i="4" s="1"/>
  <c r="R56" i="4"/>
  <c r="Q56" i="4"/>
  <c r="P56" i="4"/>
  <c r="O56" i="4"/>
  <c r="N56" i="4"/>
  <c r="F56" i="4"/>
  <c r="G56" i="4" s="1"/>
  <c r="T55" i="4"/>
  <c r="R55" i="4"/>
  <c r="Q55" i="4"/>
  <c r="V55" i="4" s="1"/>
  <c r="P55" i="4"/>
  <c r="U55" i="4" s="1"/>
  <c r="O55" i="4"/>
  <c r="N55" i="4"/>
  <c r="G55" i="4"/>
  <c r="W55" i="4" s="1"/>
  <c r="F55" i="4"/>
  <c r="R54" i="4"/>
  <c r="Q54" i="4"/>
  <c r="P54" i="4"/>
  <c r="O54" i="4"/>
  <c r="N54" i="4"/>
  <c r="F54" i="4"/>
  <c r="G54" i="4" s="1"/>
  <c r="S54" i="4" s="1"/>
  <c r="R53" i="4"/>
  <c r="Q53" i="4"/>
  <c r="P53" i="4"/>
  <c r="O53" i="4"/>
  <c r="N53" i="4"/>
  <c r="S53" i="4" s="1"/>
  <c r="F53" i="4"/>
  <c r="G53" i="4" s="1"/>
  <c r="R52" i="4"/>
  <c r="Q52" i="4"/>
  <c r="V52" i="4" s="1"/>
  <c r="P52" i="4"/>
  <c r="O52" i="4"/>
  <c r="N52" i="4"/>
  <c r="F52" i="4"/>
  <c r="G52" i="4" s="1"/>
  <c r="T51" i="4"/>
  <c r="R51" i="4"/>
  <c r="Q51" i="4"/>
  <c r="V51" i="4" s="1"/>
  <c r="P51" i="4"/>
  <c r="U51" i="4" s="1"/>
  <c r="O51" i="4"/>
  <c r="N51" i="4"/>
  <c r="G51" i="4"/>
  <c r="W51" i="4" s="1"/>
  <c r="F51" i="4"/>
  <c r="R50" i="4"/>
  <c r="Q50" i="4"/>
  <c r="P50" i="4"/>
  <c r="O50" i="4"/>
  <c r="N50" i="4"/>
  <c r="F50" i="4"/>
  <c r="G50" i="4" s="1"/>
  <c r="S50" i="4" s="1"/>
  <c r="R49" i="4"/>
  <c r="Q49" i="4"/>
  <c r="P49" i="4"/>
  <c r="O49" i="4"/>
  <c r="N49" i="4"/>
  <c r="S49" i="4" s="1"/>
  <c r="F49" i="4"/>
  <c r="G49" i="4" s="1"/>
  <c r="R48" i="4"/>
  <c r="Q48" i="4"/>
  <c r="P48" i="4"/>
  <c r="O48" i="4"/>
  <c r="N48" i="4"/>
  <c r="F48" i="4"/>
  <c r="G48" i="4" s="1"/>
  <c r="T47" i="4"/>
  <c r="R47" i="4"/>
  <c r="Q47" i="4"/>
  <c r="V47" i="4" s="1"/>
  <c r="P47" i="4"/>
  <c r="U47" i="4" s="1"/>
  <c r="O47" i="4"/>
  <c r="N47" i="4"/>
  <c r="G47" i="4"/>
  <c r="W47" i="4" s="1"/>
  <c r="F47" i="4"/>
  <c r="R46" i="4"/>
  <c r="Q46" i="4"/>
  <c r="P46" i="4"/>
  <c r="O46" i="4"/>
  <c r="T46" i="4" s="1"/>
  <c r="N46" i="4"/>
  <c r="F46" i="4"/>
  <c r="G46" i="4" s="1"/>
  <c r="S46" i="4" s="1"/>
  <c r="R45" i="4"/>
  <c r="Q45" i="4"/>
  <c r="P45" i="4"/>
  <c r="O45" i="4"/>
  <c r="N45" i="4"/>
  <c r="F45" i="4"/>
  <c r="G45" i="4" s="1"/>
  <c r="R44" i="4"/>
  <c r="Q44" i="4"/>
  <c r="P44" i="4"/>
  <c r="O44" i="4"/>
  <c r="N44" i="4"/>
  <c r="F44" i="4"/>
  <c r="G44" i="4" s="1"/>
  <c r="T43" i="4"/>
  <c r="R43" i="4"/>
  <c r="Q43" i="4"/>
  <c r="V43" i="4" s="1"/>
  <c r="P43" i="4"/>
  <c r="U43" i="4" s="1"/>
  <c r="O43" i="4"/>
  <c r="N43" i="4"/>
  <c r="G43" i="4"/>
  <c r="W43" i="4" s="1"/>
  <c r="F43" i="4"/>
  <c r="R42" i="4"/>
  <c r="W42" i="4" s="1"/>
  <c r="Q42" i="4"/>
  <c r="V42" i="4" s="1"/>
  <c r="P42" i="4"/>
  <c r="O42" i="4"/>
  <c r="N42" i="4"/>
  <c r="F42" i="4"/>
  <c r="G42" i="4" s="1"/>
  <c r="S42" i="4" s="1"/>
  <c r="W41" i="4"/>
  <c r="U41" i="4"/>
  <c r="R41" i="4"/>
  <c r="Q41" i="4"/>
  <c r="V41" i="4" s="1"/>
  <c r="P41" i="4"/>
  <c r="O41" i="4"/>
  <c r="T41" i="4" s="1"/>
  <c r="N41" i="4"/>
  <c r="S41" i="4" s="1"/>
  <c r="V40" i="4"/>
  <c r="U40" i="4"/>
  <c r="S40" i="4"/>
  <c r="R40" i="4"/>
  <c r="W40" i="4" s="1"/>
  <c r="Q40" i="4"/>
  <c r="P40" i="4"/>
  <c r="O40" i="4"/>
  <c r="T40" i="4" s="1"/>
  <c r="N40" i="4"/>
  <c r="S39" i="4"/>
  <c r="R39" i="4"/>
  <c r="W39" i="4" s="1"/>
  <c r="Q39" i="4"/>
  <c r="V39" i="4" s="1"/>
  <c r="P39" i="4"/>
  <c r="U39" i="4" s="1"/>
  <c r="O39" i="4"/>
  <c r="T39" i="4" s="1"/>
  <c r="N39" i="4"/>
  <c r="W38" i="4"/>
  <c r="V38" i="4"/>
  <c r="U38" i="4"/>
  <c r="S38" i="4"/>
  <c r="R38" i="4"/>
  <c r="Q38" i="4"/>
  <c r="P38" i="4"/>
  <c r="O38" i="4"/>
  <c r="T38" i="4" s="1"/>
  <c r="N38" i="4"/>
  <c r="W37" i="4"/>
  <c r="T37" i="4"/>
  <c r="S37" i="4"/>
  <c r="R37" i="4"/>
  <c r="Q37" i="4"/>
  <c r="V37" i="4" s="1"/>
  <c r="P37" i="4"/>
  <c r="U37" i="4" s="1"/>
  <c r="O37" i="4"/>
  <c r="N37" i="4"/>
  <c r="W36" i="4"/>
  <c r="R36" i="4"/>
  <c r="Q36" i="4"/>
  <c r="V36" i="4" s="1"/>
  <c r="P36" i="4"/>
  <c r="U36" i="4" s="1"/>
  <c r="O36" i="4"/>
  <c r="T36" i="4" s="1"/>
  <c r="N36" i="4"/>
  <c r="S36" i="4" s="1"/>
  <c r="W35" i="4"/>
  <c r="U35" i="4"/>
  <c r="T35" i="4"/>
  <c r="S35" i="4"/>
  <c r="R35" i="4"/>
  <c r="Q35" i="4"/>
  <c r="V35" i="4" s="1"/>
  <c r="P35" i="4"/>
  <c r="O35" i="4"/>
  <c r="N35" i="4"/>
  <c r="U34" i="4"/>
  <c r="R34" i="4"/>
  <c r="W34" i="4" s="1"/>
  <c r="Q34" i="4"/>
  <c r="V34" i="4" s="1"/>
  <c r="P34" i="4"/>
  <c r="O34" i="4"/>
  <c r="T34" i="4" s="1"/>
  <c r="N34" i="4"/>
  <c r="S34" i="4" s="1"/>
  <c r="W33" i="4"/>
  <c r="U33" i="4"/>
  <c r="R33" i="4"/>
  <c r="Q33" i="4"/>
  <c r="V33" i="4" s="1"/>
  <c r="P33" i="4"/>
  <c r="O33" i="4"/>
  <c r="T33" i="4" s="1"/>
  <c r="N33" i="4"/>
  <c r="S33" i="4" s="1"/>
  <c r="V32" i="4"/>
  <c r="U32" i="4"/>
  <c r="S32" i="4"/>
  <c r="R32" i="4"/>
  <c r="W32" i="4" s="1"/>
  <c r="Q32" i="4"/>
  <c r="P32" i="4"/>
  <c r="O32" i="4"/>
  <c r="T32" i="4" s="1"/>
  <c r="N32" i="4"/>
  <c r="S31" i="4"/>
  <c r="R31" i="4"/>
  <c r="W31" i="4" s="1"/>
  <c r="Q31" i="4"/>
  <c r="V31" i="4" s="1"/>
  <c r="P31" i="4"/>
  <c r="U31" i="4" s="1"/>
  <c r="O31" i="4"/>
  <c r="T31" i="4" s="1"/>
  <c r="N31" i="4"/>
  <c r="W30" i="4"/>
  <c r="V30" i="4"/>
  <c r="U30" i="4"/>
  <c r="S30" i="4"/>
  <c r="R30" i="4"/>
  <c r="Q30" i="4"/>
  <c r="P30" i="4"/>
  <c r="O30" i="4"/>
  <c r="T30" i="4" s="1"/>
  <c r="N30" i="4"/>
  <c r="W29" i="4"/>
  <c r="T29" i="4"/>
  <c r="S29" i="4"/>
  <c r="R29" i="4"/>
  <c r="Q29" i="4"/>
  <c r="V29" i="4" s="1"/>
  <c r="P29" i="4"/>
  <c r="U29" i="4" s="1"/>
  <c r="O29" i="4"/>
  <c r="N29" i="4"/>
  <c r="W28" i="4"/>
  <c r="R28" i="4"/>
  <c r="Q28" i="4"/>
  <c r="V28" i="4" s="1"/>
  <c r="P28" i="4"/>
  <c r="U28" i="4" s="1"/>
  <c r="O28" i="4"/>
  <c r="T28" i="4" s="1"/>
  <c r="N28" i="4"/>
  <c r="S28" i="4" s="1"/>
  <c r="W27" i="4"/>
  <c r="U27" i="4"/>
  <c r="T27" i="4"/>
  <c r="S27" i="4"/>
  <c r="R27" i="4"/>
  <c r="Q27" i="4"/>
  <c r="V27" i="4" s="1"/>
  <c r="P27" i="4"/>
  <c r="O27" i="4"/>
  <c r="N27" i="4"/>
  <c r="F27" i="4"/>
  <c r="R26" i="4"/>
  <c r="Q26" i="4"/>
  <c r="P26" i="4"/>
  <c r="O26" i="4"/>
  <c r="N26" i="4"/>
  <c r="F26" i="4"/>
  <c r="G26" i="4" s="1"/>
  <c r="R25" i="4"/>
  <c r="W25" i="4" s="1"/>
  <c r="Q25" i="4"/>
  <c r="V25" i="4" s="1"/>
  <c r="P25" i="4"/>
  <c r="U25" i="4" s="1"/>
  <c r="O25" i="4"/>
  <c r="T25" i="4" s="1"/>
  <c r="N25" i="4"/>
  <c r="S25" i="4" s="1"/>
  <c r="F25" i="4"/>
  <c r="G25" i="4" s="1"/>
  <c r="R24" i="4"/>
  <c r="Q24" i="4"/>
  <c r="P24" i="4"/>
  <c r="O24" i="4"/>
  <c r="N24" i="4"/>
  <c r="F24" i="4"/>
  <c r="G24" i="4" s="1"/>
  <c r="R23" i="4"/>
  <c r="Q23" i="4"/>
  <c r="P23" i="4"/>
  <c r="O23" i="4"/>
  <c r="N23" i="4"/>
  <c r="F23" i="4"/>
  <c r="G23" i="4" s="1"/>
  <c r="R22" i="4"/>
  <c r="W22" i="4" s="1"/>
  <c r="Q22" i="4"/>
  <c r="P22" i="4"/>
  <c r="U22" i="4" s="1"/>
  <c r="O22" i="4"/>
  <c r="T22" i="4" s="1"/>
  <c r="N22" i="4"/>
  <c r="F22" i="4"/>
  <c r="G22" i="4" s="1"/>
  <c r="R21" i="4"/>
  <c r="Q21" i="4"/>
  <c r="P21" i="4"/>
  <c r="O21" i="4"/>
  <c r="N21" i="4"/>
  <c r="F21" i="4"/>
  <c r="G21" i="4" s="1"/>
  <c r="R20" i="4"/>
  <c r="Q20" i="4"/>
  <c r="P20" i="4"/>
  <c r="O20" i="4"/>
  <c r="N20" i="4"/>
  <c r="F20" i="4"/>
  <c r="G20" i="4" s="1"/>
  <c r="R19" i="4"/>
  <c r="Q19" i="4"/>
  <c r="P19" i="4"/>
  <c r="O19" i="4"/>
  <c r="N19" i="4"/>
  <c r="F19" i="4"/>
  <c r="G19" i="4" s="1"/>
  <c r="R18" i="4"/>
  <c r="Q18" i="4"/>
  <c r="P18" i="4"/>
  <c r="O18" i="4"/>
  <c r="N18" i="4"/>
  <c r="F18" i="4"/>
  <c r="G18" i="4" s="1"/>
  <c r="R17" i="4"/>
  <c r="W17" i="4" s="1"/>
  <c r="Q17" i="4"/>
  <c r="V17" i="4" s="1"/>
  <c r="P17" i="4"/>
  <c r="U17" i="4" s="1"/>
  <c r="O17" i="4"/>
  <c r="T17" i="4" s="1"/>
  <c r="N17" i="4"/>
  <c r="S17" i="4" s="1"/>
  <c r="F17" i="4"/>
  <c r="G17" i="4" s="1"/>
  <c r="R16" i="4"/>
  <c r="Q16" i="4"/>
  <c r="P16" i="4"/>
  <c r="O16" i="4"/>
  <c r="N16" i="4"/>
  <c r="F16" i="4"/>
  <c r="G16" i="4" s="1"/>
  <c r="R15" i="4"/>
  <c r="Q15" i="4"/>
  <c r="P15" i="4"/>
  <c r="O15" i="4"/>
  <c r="N15" i="4"/>
  <c r="F15" i="4"/>
  <c r="G15" i="4" s="1"/>
  <c r="R14" i="4"/>
  <c r="W14" i="4" s="1"/>
  <c r="Q14" i="4"/>
  <c r="P14" i="4"/>
  <c r="U14" i="4" s="1"/>
  <c r="O14" i="4"/>
  <c r="T14" i="4" s="1"/>
  <c r="N14" i="4"/>
  <c r="F14" i="4"/>
  <c r="G14" i="4" s="1"/>
  <c r="R13" i="4"/>
  <c r="Q13" i="4"/>
  <c r="P13" i="4"/>
  <c r="O13" i="4"/>
  <c r="N13" i="4"/>
  <c r="F13" i="4"/>
  <c r="G13" i="4" s="1"/>
  <c r="R12" i="4"/>
  <c r="Q12" i="4"/>
  <c r="P12" i="4"/>
  <c r="O12" i="4"/>
  <c r="N12" i="4"/>
  <c r="F12" i="4"/>
  <c r="G12" i="4" s="1"/>
  <c r="R11" i="4"/>
  <c r="Q11" i="4"/>
  <c r="P11" i="4"/>
  <c r="O11" i="4"/>
  <c r="N11" i="4"/>
  <c r="F11" i="4"/>
  <c r="G11" i="4" s="1"/>
  <c r="R10" i="4"/>
  <c r="Q10" i="4"/>
  <c r="P10" i="4"/>
  <c r="O10" i="4"/>
  <c r="N10" i="4"/>
  <c r="F10" i="4"/>
  <c r="G10" i="4" s="1"/>
  <c r="R9" i="4"/>
  <c r="W9" i="4" s="1"/>
  <c r="Q9" i="4"/>
  <c r="V9" i="4" s="1"/>
  <c r="P9" i="4"/>
  <c r="U9" i="4" s="1"/>
  <c r="O9" i="4"/>
  <c r="T9" i="4" s="1"/>
  <c r="N9" i="4"/>
  <c r="S9" i="4" s="1"/>
  <c r="F9" i="4"/>
  <c r="G9" i="4" s="1"/>
  <c r="W259" i="3"/>
  <c r="R259" i="3"/>
  <c r="Q259" i="3"/>
  <c r="V259" i="3" s="1"/>
  <c r="P259" i="3"/>
  <c r="U259" i="3" s="1"/>
  <c r="O259" i="3"/>
  <c r="T259" i="3" s="1"/>
  <c r="N259" i="3"/>
  <c r="S259" i="3" s="1"/>
  <c r="U258" i="3"/>
  <c r="T258" i="3"/>
  <c r="R258" i="3"/>
  <c r="W258" i="3" s="1"/>
  <c r="Q258" i="3"/>
  <c r="V258" i="3" s="1"/>
  <c r="P258" i="3"/>
  <c r="O258" i="3"/>
  <c r="N258" i="3"/>
  <c r="S258" i="3" s="1"/>
  <c r="V257" i="3"/>
  <c r="S257" i="3"/>
  <c r="R257" i="3"/>
  <c r="W257" i="3" s="1"/>
  <c r="Q257" i="3"/>
  <c r="P257" i="3"/>
  <c r="U257" i="3" s="1"/>
  <c r="O257" i="3"/>
  <c r="T257" i="3" s="1"/>
  <c r="N257" i="3"/>
  <c r="V256" i="3"/>
  <c r="U256" i="3"/>
  <c r="R256" i="3"/>
  <c r="W256" i="3" s="1"/>
  <c r="Q256" i="3"/>
  <c r="P256" i="3"/>
  <c r="O256" i="3"/>
  <c r="T256" i="3" s="1"/>
  <c r="N256" i="3"/>
  <c r="S256" i="3" s="1"/>
  <c r="W255" i="3"/>
  <c r="S255" i="3"/>
  <c r="R255" i="3"/>
  <c r="Q255" i="3"/>
  <c r="V255" i="3" s="1"/>
  <c r="P255" i="3"/>
  <c r="U255" i="3" s="1"/>
  <c r="O255" i="3"/>
  <c r="T255" i="3" s="1"/>
  <c r="N255" i="3"/>
  <c r="T254" i="3"/>
  <c r="R254" i="3"/>
  <c r="W254" i="3" s="1"/>
  <c r="Q254" i="3"/>
  <c r="V254" i="3" s="1"/>
  <c r="P254" i="3"/>
  <c r="U254" i="3" s="1"/>
  <c r="O254" i="3"/>
  <c r="N254" i="3"/>
  <c r="S254" i="3" s="1"/>
  <c r="W253" i="3"/>
  <c r="V253" i="3"/>
  <c r="T253" i="3"/>
  <c r="S253" i="3"/>
  <c r="R253" i="3"/>
  <c r="Q253" i="3"/>
  <c r="P253" i="3"/>
  <c r="U253" i="3" s="1"/>
  <c r="O253" i="3"/>
  <c r="N253" i="3"/>
  <c r="U252" i="3"/>
  <c r="R252" i="3"/>
  <c r="W252" i="3" s="1"/>
  <c r="Q252" i="3"/>
  <c r="V252" i="3" s="1"/>
  <c r="P252" i="3"/>
  <c r="O252" i="3"/>
  <c r="T252" i="3" s="1"/>
  <c r="N252" i="3"/>
  <c r="S252" i="3" s="1"/>
  <c r="W251" i="3"/>
  <c r="R251" i="3"/>
  <c r="Q251" i="3"/>
  <c r="V251" i="3" s="1"/>
  <c r="P251" i="3"/>
  <c r="U251" i="3" s="1"/>
  <c r="O251" i="3"/>
  <c r="T251" i="3" s="1"/>
  <c r="N251" i="3"/>
  <c r="S251" i="3" s="1"/>
  <c r="U250" i="3"/>
  <c r="T250" i="3"/>
  <c r="R250" i="3"/>
  <c r="W250" i="3" s="1"/>
  <c r="Q250" i="3"/>
  <c r="V250" i="3" s="1"/>
  <c r="P250" i="3"/>
  <c r="O250" i="3"/>
  <c r="N250" i="3"/>
  <c r="S250" i="3" s="1"/>
  <c r="V249" i="3"/>
  <c r="S249" i="3"/>
  <c r="R249" i="3"/>
  <c r="W249" i="3" s="1"/>
  <c r="Q249" i="3"/>
  <c r="P249" i="3"/>
  <c r="U249" i="3" s="1"/>
  <c r="O249" i="3"/>
  <c r="T249" i="3" s="1"/>
  <c r="N249" i="3"/>
  <c r="V248" i="3"/>
  <c r="U248" i="3"/>
  <c r="R248" i="3"/>
  <c r="W248" i="3" s="1"/>
  <c r="Q248" i="3"/>
  <c r="P248" i="3"/>
  <c r="O248" i="3"/>
  <c r="T248" i="3" s="1"/>
  <c r="N248" i="3"/>
  <c r="S248" i="3" s="1"/>
  <c r="W247" i="3"/>
  <c r="S247" i="3"/>
  <c r="R247" i="3"/>
  <c r="Q247" i="3"/>
  <c r="V247" i="3" s="1"/>
  <c r="P247" i="3"/>
  <c r="U247" i="3" s="1"/>
  <c r="O247" i="3"/>
  <c r="T247" i="3" s="1"/>
  <c r="N247" i="3"/>
  <c r="T246" i="3"/>
  <c r="R246" i="3"/>
  <c r="W246" i="3" s="1"/>
  <c r="Q246" i="3"/>
  <c r="V246" i="3" s="1"/>
  <c r="P246" i="3"/>
  <c r="U246" i="3" s="1"/>
  <c r="O246" i="3"/>
  <c r="N246" i="3"/>
  <c r="S246" i="3" s="1"/>
  <c r="W245" i="3"/>
  <c r="V245" i="3"/>
  <c r="T245" i="3"/>
  <c r="S245" i="3"/>
  <c r="R245" i="3"/>
  <c r="Q245" i="3"/>
  <c r="P245" i="3"/>
  <c r="U245" i="3" s="1"/>
  <c r="O245" i="3"/>
  <c r="N245" i="3"/>
  <c r="U244" i="3"/>
  <c r="R244" i="3"/>
  <c r="W244" i="3" s="1"/>
  <c r="Q244" i="3"/>
  <c r="V244" i="3" s="1"/>
  <c r="P244" i="3"/>
  <c r="O244" i="3"/>
  <c r="T244" i="3" s="1"/>
  <c r="N244" i="3"/>
  <c r="S244" i="3" s="1"/>
  <c r="W243" i="3"/>
  <c r="R243" i="3"/>
  <c r="Q243" i="3"/>
  <c r="V243" i="3" s="1"/>
  <c r="P243" i="3"/>
  <c r="U243" i="3" s="1"/>
  <c r="O243" i="3"/>
  <c r="T243" i="3" s="1"/>
  <c r="N243" i="3"/>
  <c r="S243" i="3" s="1"/>
  <c r="U242" i="3"/>
  <c r="T242" i="3"/>
  <c r="R242" i="3"/>
  <c r="W242" i="3" s="1"/>
  <c r="Q242" i="3"/>
  <c r="V242" i="3" s="1"/>
  <c r="P242" i="3"/>
  <c r="O242" i="3"/>
  <c r="N242" i="3"/>
  <c r="S242" i="3" s="1"/>
  <c r="V241" i="3"/>
  <c r="S241" i="3"/>
  <c r="R241" i="3"/>
  <c r="W241" i="3" s="1"/>
  <c r="Q241" i="3"/>
  <c r="P241" i="3"/>
  <c r="U241" i="3" s="1"/>
  <c r="O241" i="3"/>
  <c r="T241" i="3" s="1"/>
  <c r="N241" i="3"/>
  <c r="V240" i="3"/>
  <c r="U240" i="3"/>
  <c r="R240" i="3"/>
  <c r="W240" i="3" s="1"/>
  <c r="Q240" i="3"/>
  <c r="P240" i="3"/>
  <c r="O240" i="3"/>
  <c r="T240" i="3" s="1"/>
  <c r="N240" i="3"/>
  <c r="S240" i="3" s="1"/>
  <c r="W239" i="3"/>
  <c r="S239" i="3"/>
  <c r="R239" i="3"/>
  <c r="Q239" i="3"/>
  <c r="V239" i="3" s="1"/>
  <c r="P239" i="3"/>
  <c r="U239" i="3" s="1"/>
  <c r="O239" i="3"/>
  <c r="T239" i="3" s="1"/>
  <c r="N239" i="3"/>
  <c r="T238" i="3"/>
  <c r="R238" i="3"/>
  <c r="W238" i="3" s="1"/>
  <c r="Q238" i="3"/>
  <c r="V238" i="3" s="1"/>
  <c r="P238" i="3"/>
  <c r="U238" i="3" s="1"/>
  <c r="O238" i="3"/>
  <c r="N238" i="3"/>
  <c r="S238" i="3" s="1"/>
  <c r="W237" i="3"/>
  <c r="V237" i="3"/>
  <c r="T237" i="3"/>
  <c r="S237" i="3"/>
  <c r="R237" i="3"/>
  <c r="Q237" i="3"/>
  <c r="P237" i="3"/>
  <c r="U237" i="3" s="1"/>
  <c r="O237" i="3"/>
  <c r="N237" i="3"/>
  <c r="U236" i="3"/>
  <c r="R236" i="3"/>
  <c r="W236" i="3" s="1"/>
  <c r="Q236" i="3"/>
  <c r="V236" i="3" s="1"/>
  <c r="P236" i="3"/>
  <c r="O236" i="3"/>
  <c r="T236" i="3" s="1"/>
  <c r="N236" i="3"/>
  <c r="S236" i="3" s="1"/>
  <c r="W235" i="3"/>
  <c r="R235" i="3"/>
  <c r="Q235" i="3"/>
  <c r="V235" i="3" s="1"/>
  <c r="P235" i="3"/>
  <c r="U235" i="3" s="1"/>
  <c r="O235" i="3"/>
  <c r="T235" i="3" s="1"/>
  <c r="N235" i="3"/>
  <c r="S235" i="3" s="1"/>
  <c r="U234" i="3"/>
  <c r="T234" i="3"/>
  <c r="R234" i="3"/>
  <c r="W234" i="3" s="1"/>
  <c r="Q234" i="3"/>
  <c r="V234" i="3" s="1"/>
  <c r="P234" i="3"/>
  <c r="O234" i="3"/>
  <c r="N234" i="3"/>
  <c r="S234" i="3" s="1"/>
  <c r="V233" i="3"/>
  <c r="S233" i="3"/>
  <c r="R233" i="3"/>
  <c r="W233" i="3" s="1"/>
  <c r="Q233" i="3"/>
  <c r="P233" i="3"/>
  <c r="U233" i="3" s="1"/>
  <c r="O233" i="3"/>
  <c r="T233" i="3" s="1"/>
  <c r="N233" i="3"/>
  <c r="V232" i="3"/>
  <c r="U232" i="3"/>
  <c r="R232" i="3"/>
  <c r="W232" i="3" s="1"/>
  <c r="Q232" i="3"/>
  <c r="P232" i="3"/>
  <c r="O232" i="3"/>
  <c r="T232" i="3" s="1"/>
  <c r="N232" i="3"/>
  <c r="S232" i="3" s="1"/>
  <c r="W231" i="3"/>
  <c r="S231" i="3"/>
  <c r="R231" i="3"/>
  <c r="Q231" i="3"/>
  <c r="V231" i="3" s="1"/>
  <c r="P231" i="3"/>
  <c r="U231" i="3" s="1"/>
  <c r="O231" i="3"/>
  <c r="T231" i="3" s="1"/>
  <c r="N231" i="3"/>
  <c r="T230" i="3"/>
  <c r="R230" i="3"/>
  <c r="W230" i="3" s="1"/>
  <c r="Q230" i="3"/>
  <c r="V230" i="3" s="1"/>
  <c r="P230" i="3"/>
  <c r="U230" i="3" s="1"/>
  <c r="O230" i="3"/>
  <c r="N230" i="3"/>
  <c r="S230" i="3" s="1"/>
  <c r="W229" i="3"/>
  <c r="V229" i="3"/>
  <c r="T229" i="3"/>
  <c r="S229" i="3"/>
  <c r="R229" i="3"/>
  <c r="Q229" i="3"/>
  <c r="P229" i="3"/>
  <c r="U229" i="3" s="1"/>
  <c r="O229" i="3"/>
  <c r="N229" i="3"/>
  <c r="U228" i="3"/>
  <c r="R228" i="3"/>
  <c r="W228" i="3" s="1"/>
  <c r="Q228" i="3"/>
  <c r="V228" i="3" s="1"/>
  <c r="P228" i="3"/>
  <c r="O228" i="3"/>
  <c r="T228" i="3" s="1"/>
  <c r="N228" i="3"/>
  <c r="S228" i="3" s="1"/>
  <c r="W227" i="3"/>
  <c r="R227" i="3"/>
  <c r="Q227" i="3"/>
  <c r="V227" i="3" s="1"/>
  <c r="P227" i="3"/>
  <c r="U227" i="3" s="1"/>
  <c r="O227" i="3"/>
  <c r="T227" i="3" s="1"/>
  <c r="N227" i="3"/>
  <c r="S227" i="3" s="1"/>
  <c r="U226" i="3"/>
  <c r="T226" i="3"/>
  <c r="R226" i="3"/>
  <c r="W226" i="3" s="1"/>
  <c r="Q226" i="3"/>
  <c r="V226" i="3" s="1"/>
  <c r="P226" i="3"/>
  <c r="O226" i="3"/>
  <c r="N226" i="3"/>
  <c r="S226" i="3" s="1"/>
  <c r="V225" i="3"/>
  <c r="S225" i="3"/>
  <c r="R225" i="3"/>
  <c r="W225" i="3" s="1"/>
  <c r="Q225" i="3"/>
  <c r="P225" i="3"/>
  <c r="U225" i="3" s="1"/>
  <c r="O225" i="3"/>
  <c r="T225" i="3" s="1"/>
  <c r="N225" i="3"/>
  <c r="V224" i="3"/>
  <c r="U224" i="3"/>
  <c r="R224" i="3"/>
  <c r="W224" i="3" s="1"/>
  <c r="Q224" i="3"/>
  <c r="P224" i="3"/>
  <c r="O224" i="3"/>
  <c r="T224" i="3" s="1"/>
  <c r="N224" i="3"/>
  <c r="S224" i="3" s="1"/>
  <c r="W223" i="3"/>
  <c r="S223" i="3"/>
  <c r="R223" i="3"/>
  <c r="Q223" i="3"/>
  <c r="V223" i="3" s="1"/>
  <c r="P223" i="3"/>
  <c r="U223" i="3" s="1"/>
  <c r="O223" i="3"/>
  <c r="T223" i="3" s="1"/>
  <c r="N223" i="3"/>
  <c r="T222" i="3"/>
  <c r="R222" i="3"/>
  <c r="W222" i="3" s="1"/>
  <c r="Q222" i="3"/>
  <c r="V222" i="3" s="1"/>
  <c r="P222" i="3"/>
  <c r="U222" i="3" s="1"/>
  <c r="O222" i="3"/>
  <c r="N222" i="3"/>
  <c r="S222" i="3" s="1"/>
  <c r="W221" i="3"/>
  <c r="V221" i="3"/>
  <c r="T221" i="3"/>
  <c r="S221" i="3"/>
  <c r="R221" i="3"/>
  <c r="Q221" i="3"/>
  <c r="P221" i="3"/>
  <c r="U221" i="3" s="1"/>
  <c r="O221" i="3"/>
  <c r="N221" i="3"/>
  <c r="U220" i="3"/>
  <c r="R220" i="3"/>
  <c r="W220" i="3" s="1"/>
  <c r="Q220" i="3"/>
  <c r="V220" i="3" s="1"/>
  <c r="P220" i="3"/>
  <c r="O220" i="3"/>
  <c r="T220" i="3" s="1"/>
  <c r="N220" i="3"/>
  <c r="S220" i="3" s="1"/>
  <c r="W219" i="3"/>
  <c r="R219" i="3"/>
  <c r="Q219" i="3"/>
  <c r="V219" i="3" s="1"/>
  <c r="P219" i="3"/>
  <c r="U219" i="3" s="1"/>
  <c r="O219" i="3"/>
  <c r="T219" i="3" s="1"/>
  <c r="N219" i="3"/>
  <c r="S219" i="3" s="1"/>
  <c r="U218" i="3"/>
  <c r="T218" i="3"/>
  <c r="R218" i="3"/>
  <c r="W218" i="3" s="1"/>
  <c r="Q218" i="3"/>
  <c r="V218" i="3" s="1"/>
  <c r="P218" i="3"/>
  <c r="O218" i="3"/>
  <c r="N218" i="3"/>
  <c r="S218" i="3" s="1"/>
  <c r="V217" i="3"/>
  <c r="S217" i="3"/>
  <c r="R217" i="3"/>
  <c r="W217" i="3" s="1"/>
  <c r="Q217" i="3"/>
  <c r="P217" i="3"/>
  <c r="U217" i="3" s="1"/>
  <c r="O217" i="3"/>
  <c r="T217" i="3" s="1"/>
  <c r="N217" i="3"/>
  <c r="V216" i="3"/>
  <c r="U216" i="3"/>
  <c r="R216" i="3"/>
  <c r="W216" i="3" s="1"/>
  <c r="Q216" i="3"/>
  <c r="P216" i="3"/>
  <c r="O216" i="3"/>
  <c r="T216" i="3" s="1"/>
  <c r="N216" i="3"/>
  <c r="S216" i="3" s="1"/>
  <c r="W215" i="3"/>
  <c r="S215" i="3"/>
  <c r="R215" i="3"/>
  <c r="Q215" i="3"/>
  <c r="V215" i="3" s="1"/>
  <c r="P215" i="3"/>
  <c r="U215" i="3" s="1"/>
  <c r="O215" i="3"/>
  <c r="T215" i="3" s="1"/>
  <c r="N215" i="3"/>
  <c r="T214" i="3"/>
  <c r="R214" i="3"/>
  <c r="W214" i="3" s="1"/>
  <c r="Q214" i="3"/>
  <c r="V214" i="3" s="1"/>
  <c r="P214" i="3"/>
  <c r="U214" i="3" s="1"/>
  <c r="O214" i="3"/>
  <c r="N214" i="3"/>
  <c r="S214" i="3" s="1"/>
  <c r="W213" i="3"/>
  <c r="V213" i="3"/>
  <c r="T213" i="3"/>
  <c r="S213" i="3"/>
  <c r="R213" i="3"/>
  <c r="Q213" i="3"/>
  <c r="P213" i="3"/>
  <c r="U213" i="3" s="1"/>
  <c r="O213" i="3"/>
  <c r="N213" i="3"/>
  <c r="U212" i="3"/>
  <c r="R212" i="3"/>
  <c r="W212" i="3" s="1"/>
  <c r="Q212" i="3"/>
  <c r="V212" i="3" s="1"/>
  <c r="P212" i="3"/>
  <c r="O212" i="3"/>
  <c r="T212" i="3" s="1"/>
  <c r="N212" i="3"/>
  <c r="S212" i="3" s="1"/>
  <c r="W211" i="3"/>
  <c r="T211" i="3"/>
  <c r="R211" i="3"/>
  <c r="Q211" i="3"/>
  <c r="V211" i="3" s="1"/>
  <c r="P211" i="3"/>
  <c r="U211" i="3" s="1"/>
  <c r="O211" i="3"/>
  <c r="N211" i="3"/>
  <c r="S211" i="3" s="1"/>
  <c r="U210" i="3"/>
  <c r="T210" i="3"/>
  <c r="R210" i="3"/>
  <c r="W210" i="3" s="1"/>
  <c r="Q210" i="3"/>
  <c r="V210" i="3" s="1"/>
  <c r="P210" i="3"/>
  <c r="O210" i="3"/>
  <c r="N210" i="3"/>
  <c r="S210" i="3" s="1"/>
  <c r="V209" i="3"/>
  <c r="S209" i="3"/>
  <c r="R209" i="3"/>
  <c r="W209" i="3" s="1"/>
  <c r="Q209" i="3"/>
  <c r="P209" i="3"/>
  <c r="U209" i="3" s="1"/>
  <c r="O209" i="3"/>
  <c r="T209" i="3" s="1"/>
  <c r="N209" i="3"/>
  <c r="V208" i="3"/>
  <c r="R208" i="3"/>
  <c r="W208" i="3" s="1"/>
  <c r="Q208" i="3"/>
  <c r="P208" i="3"/>
  <c r="U208" i="3" s="1"/>
  <c r="O208" i="3"/>
  <c r="T208" i="3" s="1"/>
  <c r="N208" i="3"/>
  <c r="S208" i="3" s="1"/>
  <c r="W207" i="3"/>
  <c r="S207" i="3"/>
  <c r="R207" i="3"/>
  <c r="Q207" i="3"/>
  <c r="V207" i="3" s="1"/>
  <c r="P207" i="3"/>
  <c r="U207" i="3" s="1"/>
  <c r="O207" i="3"/>
  <c r="T207" i="3" s="1"/>
  <c r="N207" i="3"/>
  <c r="V206" i="3"/>
  <c r="T206" i="3"/>
  <c r="R206" i="3"/>
  <c r="W206" i="3" s="1"/>
  <c r="Q206" i="3"/>
  <c r="P206" i="3"/>
  <c r="U206" i="3" s="1"/>
  <c r="O206" i="3"/>
  <c r="N206" i="3"/>
  <c r="S206" i="3" s="1"/>
  <c r="W205" i="3"/>
  <c r="V205" i="3"/>
  <c r="T205" i="3"/>
  <c r="S205" i="3"/>
  <c r="R205" i="3"/>
  <c r="Q205" i="3"/>
  <c r="P205" i="3"/>
  <c r="U205" i="3" s="1"/>
  <c r="O205" i="3"/>
  <c r="N205" i="3"/>
  <c r="U204" i="3"/>
  <c r="R204" i="3"/>
  <c r="W204" i="3" s="1"/>
  <c r="Q204" i="3"/>
  <c r="V204" i="3" s="1"/>
  <c r="P204" i="3"/>
  <c r="O204" i="3"/>
  <c r="T204" i="3" s="1"/>
  <c r="N204" i="3"/>
  <c r="S204" i="3" s="1"/>
  <c r="T203" i="3"/>
  <c r="R203" i="3"/>
  <c r="W203" i="3" s="1"/>
  <c r="Q203" i="3"/>
  <c r="V203" i="3" s="1"/>
  <c r="P203" i="3"/>
  <c r="U203" i="3" s="1"/>
  <c r="O203" i="3"/>
  <c r="N203" i="3"/>
  <c r="S203" i="3" s="1"/>
  <c r="U202" i="3"/>
  <c r="T202" i="3"/>
  <c r="R202" i="3"/>
  <c r="W202" i="3" s="1"/>
  <c r="Q202" i="3"/>
  <c r="V202" i="3" s="1"/>
  <c r="P202" i="3"/>
  <c r="O202" i="3"/>
  <c r="N202" i="3"/>
  <c r="S202" i="3" s="1"/>
  <c r="V201" i="3"/>
  <c r="S201" i="3"/>
  <c r="R201" i="3"/>
  <c r="W201" i="3" s="1"/>
  <c r="Q201" i="3"/>
  <c r="P201" i="3"/>
  <c r="U201" i="3" s="1"/>
  <c r="O201" i="3"/>
  <c r="T201" i="3" s="1"/>
  <c r="N201" i="3"/>
  <c r="V200" i="3"/>
  <c r="U200" i="3"/>
  <c r="R200" i="3"/>
  <c r="W200" i="3" s="1"/>
  <c r="Q200" i="3"/>
  <c r="P200" i="3"/>
  <c r="O200" i="3"/>
  <c r="T200" i="3" s="1"/>
  <c r="N200" i="3"/>
  <c r="S200" i="3" s="1"/>
  <c r="W199" i="3"/>
  <c r="S199" i="3"/>
  <c r="R199" i="3"/>
  <c r="Q199" i="3"/>
  <c r="V199" i="3" s="1"/>
  <c r="P199" i="3"/>
  <c r="U199" i="3" s="1"/>
  <c r="O199" i="3"/>
  <c r="T199" i="3" s="1"/>
  <c r="N199" i="3"/>
  <c r="T197" i="3"/>
  <c r="R197" i="3"/>
  <c r="W197" i="3" s="1"/>
  <c r="Q197" i="3"/>
  <c r="V197" i="3" s="1"/>
  <c r="P197" i="3"/>
  <c r="U197" i="3" s="1"/>
  <c r="O197" i="3"/>
  <c r="N197" i="3"/>
  <c r="S197" i="3" s="1"/>
  <c r="W196" i="3"/>
  <c r="V196" i="3"/>
  <c r="T196" i="3"/>
  <c r="R196" i="3"/>
  <c r="Q196" i="3"/>
  <c r="P196" i="3"/>
  <c r="U196" i="3" s="1"/>
  <c r="O196" i="3"/>
  <c r="N196" i="3"/>
  <c r="S196" i="3" s="1"/>
  <c r="U195" i="3"/>
  <c r="R195" i="3"/>
  <c r="W195" i="3" s="1"/>
  <c r="Q195" i="3"/>
  <c r="V195" i="3" s="1"/>
  <c r="P195" i="3"/>
  <c r="O195" i="3"/>
  <c r="T195" i="3" s="1"/>
  <c r="N195" i="3"/>
  <c r="S195" i="3" s="1"/>
  <c r="T194" i="3"/>
  <c r="R194" i="3"/>
  <c r="W194" i="3" s="1"/>
  <c r="Q194" i="3"/>
  <c r="V194" i="3" s="1"/>
  <c r="P194" i="3"/>
  <c r="U194" i="3" s="1"/>
  <c r="O194" i="3"/>
  <c r="N194" i="3"/>
  <c r="S194" i="3" s="1"/>
  <c r="U193" i="3"/>
  <c r="T193" i="3"/>
  <c r="R193" i="3"/>
  <c r="W193" i="3" s="1"/>
  <c r="Q193" i="3"/>
  <c r="V193" i="3" s="1"/>
  <c r="P193" i="3"/>
  <c r="O193" i="3"/>
  <c r="N193" i="3"/>
  <c r="S193" i="3" s="1"/>
  <c r="V192" i="3"/>
  <c r="S192" i="3"/>
  <c r="R192" i="3"/>
  <c r="W192" i="3" s="1"/>
  <c r="Q192" i="3"/>
  <c r="P192" i="3"/>
  <c r="U192" i="3" s="1"/>
  <c r="O192" i="3"/>
  <c r="T192" i="3" s="1"/>
  <c r="N192" i="3"/>
  <c r="V191" i="3"/>
  <c r="R191" i="3"/>
  <c r="W191" i="3" s="1"/>
  <c r="Q191" i="3"/>
  <c r="P191" i="3"/>
  <c r="U191" i="3" s="1"/>
  <c r="O191" i="3"/>
  <c r="T191" i="3" s="1"/>
  <c r="N191" i="3"/>
  <c r="S191" i="3" s="1"/>
  <c r="W190" i="3"/>
  <c r="S190" i="3"/>
  <c r="R190" i="3"/>
  <c r="Q190" i="3"/>
  <c r="V190" i="3" s="1"/>
  <c r="P190" i="3"/>
  <c r="U190" i="3" s="1"/>
  <c r="O190" i="3"/>
  <c r="T190" i="3" s="1"/>
  <c r="N190" i="3"/>
  <c r="V189" i="3"/>
  <c r="T189" i="3"/>
  <c r="R189" i="3"/>
  <c r="W189" i="3" s="1"/>
  <c r="Q189" i="3"/>
  <c r="P189" i="3"/>
  <c r="U189" i="3" s="1"/>
  <c r="O189" i="3"/>
  <c r="N189" i="3"/>
  <c r="S189" i="3" s="1"/>
  <c r="W188" i="3"/>
  <c r="V188" i="3"/>
  <c r="T188" i="3"/>
  <c r="S188" i="3"/>
  <c r="R188" i="3"/>
  <c r="Q188" i="3"/>
  <c r="P188" i="3"/>
  <c r="U188" i="3" s="1"/>
  <c r="O188" i="3"/>
  <c r="N188" i="3"/>
  <c r="U187" i="3"/>
  <c r="R187" i="3"/>
  <c r="W187" i="3" s="1"/>
  <c r="Q187" i="3"/>
  <c r="V187" i="3" s="1"/>
  <c r="P187" i="3"/>
  <c r="O187" i="3"/>
  <c r="T187" i="3" s="1"/>
  <c r="N187" i="3"/>
  <c r="S187" i="3" s="1"/>
  <c r="W186" i="3"/>
  <c r="R186" i="3"/>
  <c r="Q186" i="3"/>
  <c r="V186" i="3" s="1"/>
  <c r="P186" i="3"/>
  <c r="U186" i="3" s="1"/>
  <c r="O186" i="3"/>
  <c r="T186" i="3" s="1"/>
  <c r="N186" i="3"/>
  <c r="S186" i="3" s="1"/>
  <c r="U185" i="3"/>
  <c r="T185" i="3"/>
  <c r="R185" i="3"/>
  <c r="W185" i="3" s="1"/>
  <c r="Q185" i="3"/>
  <c r="V185" i="3" s="1"/>
  <c r="P185" i="3"/>
  <c r="O185" i="3"/>
  <c r="N185" i="3"/>
  <c r="S185" i="3" s="1"/>
  <c r="V184" i="3"/>
  <c r="S184" i="3"/>
  <c r="R184" i="3"/>
  <c r="W184" i="3" s="1"/>
  <c r="Q184" i="3"/>
  <c r="P184" i="3"/>
  <c r="U184" i="3" s="1"/>
  <c r="O184" i="3"/>
  <c r="T184" i="3" s="1"/>
  <c r="N184" i="3"/>
  <c r="W183" i="3"/>
  <c r="V183" i="3"/>
  <c r="U183" i="3"/>
  <c r="R183" i="3"/>
  <c r="Q183" i="3"/>
  <c r="P183" i="3"/>
  <c r="O183" i="3"/>
  <c r="T183" i="3" s="1"/>
  <c r="N183" i="3"/>
  <c r="S183" i="3" s="1"/>
  <c r="W182" i="3"/>
  <c r="S182" i="3"/>
  <c r="R182" i="3"/>
  <c r="Q182" i="3"/>
  <c r="V182" i="3" s="1"/>
  <c r="P182" i="3"/>
  <c r="U182" i="3" s="1"/>
  <c r="O182" i="3"/>
  <c r="T182" i="3" s="1"/>
  <c r="N182" i="3"/>
  <c r="T181" i="3"/>
  <c r="R181" i="3"/>
  <c r="W181" i="3" s="1"/>
  <c r="Q181" i="3"/>
  <c r="V181" i="3" s="1"/>
  <c r="P181" i="3"/>
  <c r="U181" i="3" s="1"/>
  <c r="O181" i="3"/>
  <c r="N181" i="3"/>
  <c r="S181" i="3" s="1"/>
  <c r="W179" i="3"/>
  <c r="V179" i="3"/>
  <c r="T179" i="3"/>
  <c r="S179" i="3"/>
  <c r="R179" i="3"/>
  <c r="Q179" i="3"/>
  <c r="P179" i="3"/>
  <c r="U179" i="3" s="1"/>
  <c r="O179" i="3"/>
  <c r="N179" i="3"/>
  <c r="U178" i="3"/>
  <c r="R178" i="3"/>
  <c r="W178" i="3" s="1"/>
  <c r="Q178" i="3"/>
  <c r="V178" i="3" s="1"/>
  <c r="P178" i="3"/>
  <c r="O178" i="3"/>
  <c r="T178" i="3" s="1"/>
  <c r="N178" i="3"/>
  <c r="S178" i="3" s="1"/>
  <c r="R177" i="3"/>
  <c r="W177" i="3" s="1"/>
  <c r="Q177" i="3"/>
  <c r="V177" i="3" s="1"/>
  <c r="P177" i="3"/>
  <c r="U177" i="3" s="1"/>
  <c r="O177" i="3"/>
  <c r="T177" i="3" s="1"/>
  <c r="N177" i="3"/>
  <c r="S177" i="3" s="1"/>
  <c r="U176" i="3"/>
  <c r="T176" i="3"/>
  <c r="S176" i="3"/>
  <c r="R176" i="3"/>
  <c r="W176" i="3" s="1"/>
  <c r="Q176" i="3"/>
  <c r="V176" i="3" s="1"/>
  <c r="P176" i="3"/>
  <c r="O176" i="3"/>
  <c r="N176" i="3"/>
  <c r="V175" i="3"/>
  <c r="R175" i="3"/>
  <c r="W175" i="3" s="1"/>
  <c r="Q175" i="3"/>
  <c r="P175" i="3"/>
  <c r="U175" i="3" s="1"/>
  <c r="O175" i="3"/>
  <c r="T175" i="3" s="1"/>
  <c r="N175" i="3"/>
  <c r="S175" i="3" s="1"/>
  <c r="V174" i="3"/>
  <c r="R174" i="3"/>
  <c r="W174" i="3" s="1"/>
  <c r="Q174" i="3"/>
  <c r="P174" i="3"/>
  <c r="U174" i="3" s="1"/>
  <c r="O174" i="3"/>
  <c r="T174" i="3" s="1"/>
  <c r="N174" i="3"/>
  <c r="S174" i="3" s="1"/>
  <c r="S173" i="3"/>
  <c r="R173" i="3"/>
  <c r="W173" i="3" s="1"/>
  <c r="Q173" i="3"/>
  <c r="V173" i="3" s="1"/>
  <c r="P173" i="3"/>
  <c r="U173" i="3" s="1"/>
  <c r="O173" i="3"/>
  <c r="T173" i="3" s="1"/>
  <c r="N173" i="3"/>
  <c r="T172" i="3"/>
  <c r="R172" i="3"/>
  <c r="W172" i="3" s="1"/>
  <c r="Q172" i="3"/>
  <c r="V172" i="3" s="1"/>
  <c r="P172" i="3"/>
  <c r="U172" i="3" s="1"/>
  <c r="O172" i="3"/>
  <c r="N172" i="3"/>
  <c r="S172" i="3" s="1"/>
  <c r="W171" i="3"/>
  <c r="V171" i="3"/>
  <c r="T171" i="3"/>
  <c r="R171" i="3"/>
  <c r="Q171" i="3"/>
  <c r="P171" i="3"/>
  <c r="U171" i="3" s="1"/>
  <c r="O171" i="3"/>
  <c r="N171" i="3"/>
  <c r="S171" i="3" s="1"/>
  <c r="R170" i="3"/>
  <c r="W170" i="3" s="1"/>
  <c r="Q170" i="3"/>
  <c r="V170" i="3" s="1"/>
  <c r="P170" i="3"/>
  <c r="U170" i="3" s="1"/>
  <c r="O170" i="3"/>
  <c r="T170" i="3" s="1"/>
  <c r="N170" i="3"/>
  <c r="S170" i="3" s="1"/>
  <c r="W169" i="3"/>
  <c r="R169" i="3"/>
  <c r="Q169" i="3"/>
  <c r="V169" i="3" s="1"/>
  <c r="P169" i="3"/>
  <c r="U169" i="3" s="1"/>
  <c r="O169" i="3"/>
  <c r="T169" i="3" s="1"/>
  <c r="N169" i="3"/>
  <c r="S169" i="3" s="1"/>
  <c r="U168" i="3"/>
  <c r="T168" i="3"/>
  <c r="S168" i="3"/>
  <c r="R168" i="3"/>
  <c r="W168" i="3" s="1"/>
  <c r="Q168" i="3"/>
  <c r="V168" i="3" s="1"/>
  <c r="P168" i="3"/>
  <c r="O168" i="3"/>
  <c r="N168" i="3"/>
  <c r="V167" i="3"/>
  <c r="S167" i="3"/>
  <c r="R167" i="3"/>
  <c r="W167" i="3" s="1"/>
  <c r="Q167" i="3"/>
  <c r="P167" i="3"/>
  <c r="U167" i="3" s="1"/>
  <c r="O167" i="3"/>
  <c r="T167" i="3" s="1"/>
  <c r="N167" i="3"/>
  <c r="W166" i="3"/>
  <c r="V166" i="3"/>
  <c r="R166" i="3"/>
  <c r="Q166" i="3"/>
  <c r="P166" i="3"/>
  <c r="U166" i="3" s="1"/>
  <c r="O166" i="3"/>
  <c r="T166" i="3" s="1"/>
  <c r="N166" i="3"/>
  <c r="S166" i="3" s="1"/>
  <c r="W165" i="3"/>
  <c r="V165" i="3"/>
  <c r="S165" i="3"/>
  <c r="R165" i="3"/>
  <c r="Q165" i="3"/>
  <c r="P165" i="3"/>
  <c r="U165" i="3" s="1"/>
  <c r="O165" i="3"/>
  <c r="T165" i="3" s="1"/>
  <c r="N165" i="3"/>
  <c r="V164" i="3"/>
  <c r="T164" i="3"/>
  <c r="R164" i="3"/>
  <c r="W164" i="3" s="1"/>
  <c r="Q164" i="3"/>
  <c r="P164" i="3"/>
  <c r="U164" i="3" s="1"/>
  <c r="O164" i="3"/>
  <c r="N164" i="3"/>
  <c r="S164" i="3" s="1"/>
  <c r="W163" i="3"/>
  <c r="V163" i="3"/>
  <c r="U163" i="3"/>
  <c r="T163" i="3"/>
  <c r="R163" i="3"/>
  <c r="Q163" i="3"/>
  <c r="P163" i="3"/>
  <c r="O163" i="3"/>
  <c r="N163" i="3"/>
  <c r="S163" i="3" s="1"/>
  <c r="U162" i="3"/>
  <c r="T162" i="3"/>
  <c r="R162" i="3"/>
  <c r="W162" i="3" s="1"/>
  <c r="Q162" i="3"/>
  <c r="V162" i="3" s="1"/>
  <c r="P162" i="3"/>
  <c r="O162" i="3"/>
  <c r="N162" i="3"/>
  <c r="S162" i="3" s="1"/>
  <c r="T161" i="3"/>
  <c r="R161" i="3"/>
  <c r="W161" i="3" s="1"/>
  <c r="Q161" i="3"/>
  <c r="V161" i="3" s="1"/>
  <c r="P161" i="3"/>
  <c r="U161" i="3" s="1"/>
  <c r="O161" i="3"/>
  <c r="N161" i="3"/>
  <c r="S161" i="3" s="1"/>
  <c r="U160" i="3"/>
  <c r="T160" i="3"/>
  <c r="S160" i="3"/>
  <c r="R160" i="3"/>
  <c r="W160" i="3" s="1"/>
  <c r="Q160" i="3"/>
  <c r="V160" i="3" s="1"/>
  <c r="P160" i="3"/>
  <c r="O160" i="3"/>
  <c r="N160" i="3"/>
  <c r="V159" i="3"/>
  <c r="S159" i="3"/>
  <c r="R159" i="3"/>
  <c r="W159" i="3" s="1"/>
  <c r="Q159" i="3"/>
  <c r="P159" i="3"/>
  <c r="U159" i="3" s="1"/>
  <c r="O159" i="3"/>
  <c r="T159" i="3" s="1"/>
  <c r="N159" i="3"/>
  <c r="V158" i="3"/>
  <c r="U158" i="3"/>
  <c r="R158" i="3"/>
  <c r="W158" i="3" s="1"/>
  <c r="Q158" i="3"/>
  <c r="P158" i="3"/>
  <c r="O158" i="3"/>
  <c r="T158" i="3" s="1"/>
  <c r="N158" i="3"/>
  <c r="S158" i="3" s="1"/>
  <c r="W157" i="3"/>
  <c r="V157" i="3"/>
  <c r="T157" i="3"/>
  <c r="S157" i="3"/>
  <c r="R157" i="3"/>
  <c r="Q157" i="3"/>
  <c r="P157" i="3"/>
  <c r="U157" i="3" s="1"/>
  <c r="O157" i="3"/>
  <c r="N157" i="3"/>
  <c r="V156" i="3"/>
  <c r="T156" i="3"/>
  <c r="R156" i="3"/>
  <c r="W156" i="3" s="1"/>
  <c r="Q156" i="3"/>
  <c r="P156" i="3"/>
  <c r="U156" i="3" s="1"/>
  <c r="O156" i="3"/>
  <c r="N156" i="3"/>
  <c r="S156" i="3" s="1"/>
  <c r="W155" i="3"/>
  <c r="V155" i="3"/>
  <c r="U155" i="3"/>
  <c r="T155" i="3"/>
  <c r="R155" i="3"/>
  <c r="Q155" i="3"/>
  <c r="P155" i="3"/>
  <c r="O155" i="3"/>
  <c r="N155" i="3"/>
  <c r="S155" i="3" s="1"/>
  <c r="U154" i="3"/>
  <c r="T154" i="3"/>
  <c r="R154" i="3"/>
  <c r="W154" i="3" s="1"/>
  <c r="Q154" i="3"/>
  <c r="V154" i="3" s="1"/>
  <c r="P154" i="3"/>
  <c r="O154" i="3"/>
  <c r="N154" i="3"/>
  <c r="S154" i="3" s="1"/>
  <c r="T153" i="3"/>
  <c r="R153" i="3"/>
  <c r="W153" i="3" s="1"/>
  <c r="Q153" i="3"/>
  <c r="V153" i="3" s="1"/>
  <c r="P153" i="3"/>
  <c r="U153" i="3" s="1"/>
  <c r="O153" i="3"/>
  <c r="N153" i="3"/>
  <c r="S153" i="3" s="1"/>
  <c r="U152" i="3"/>
  <c r="T152" i="3"/>
  <c r="S152" i="3"/>
  <c r="R152" i="3"/>
  <c r="W152" i="3" s="1"/>
  <c r="Q152" i="3"/>
  <c r="V152" i="3" s="1"/>
  <c r="P152" i="3"/>
  <c r="O152" i="3"/>
  <c r="N152" i="3"/>
  <c r="V151" i="3"/>
  <c r="S151" i="3"/>
  <c r="R151" i="3"/>
  <c r="W151" i="3" s="1"/>
  <c r="Q151" i="3"/>
  <c r="P151" i="3"/>
  <c r="U151" i="3" s="1"/>
  <c r="O151" i="3"/>
  <c r="T151" i="3" s="1"/>
  <c r="N151" i="3"/>
  <c r="V150" i="3"/>
  <c r="U150" i="3"/>
  <c r="R150" i="3"/>
  <c r="W150" i="3" s="1"/>
  <c r="Q150" i="3"/>
  <c r="P150" i="3"/>
  <c r="O150" i="3"/>
  <c r="T150" i="3" s="1"/>
  <c r="N150" i="3"/>
  <c r="S150" i="3" s="1"/>
  <c r="W149" i="3"/>
  <c r="V149" i="3"/>
  <c r="T149" i="3"/>
  <c r="S149" i="3"/>
  <c r="R149" i="3"/>
  <c r="Q149" i="3"/>
  <c r="P149" i="3"/>
  <c r="U149" i="3" s="1"/>
  <c r="O149" i="3"/>
  <c r="N149" i="3"/>
  <c r="V148" i="3"/>
  <c r="T148" i="3"/>
  <c r="R148" i="3"/>
  <c r="W148" i="3" s="1"/>
  <c r="Q148" i="3"/>
  <c r="P148" i="3"/>
  <c r="U148" i="3" s="1"/>
  <c r="O148" i="3"/>
  <c r="N148" i="3"/>
  <c r="S148" i="3" s="1"/>
  <c r="W147" i="3"/>
  <c r="V147" i="3"/>
  <c r="U147" i="3"/>
  <c r="T147" i="3"/>
  <c r="R147" i="3"/>
  <c r="Q147" i="3"/>
  <c r="P147" i="3"/>
  <c r="O147" i="3"/>
  <c r="N147" i="3"/>
  <c r="S147" i="3" s="1"/>
  <c r="U146" i="3"/>
  <c r="T146" i="3"/>
  <c r="R146" i="3"/>
  <c r="W146" i="3" s="1"/>
  <c r="Q146" i="3"/>
  <c r="V146" i="3" s="1"/>
  <c r="P146" i="3"/>
  <c r="O146" i="3"/>
  <c r="N146" i="3"/>
  <c r="S146" i="3" s="1"/>
  <c r="T145" i="3"/>
  <c r="R145" i="3"/>
  <c r="W145" i="3" s="1"/>
  <c r="Q145" i="3"/>
  <c r="V145" i="3" s="1"/>
  <c r="P145" i="3"/>
  <c r="U145" i="3" s="1"/>
  <c r="O145" i="3"/>
  <c r="N145" i="3"/>
  <c r="S145" i="3" s="1"/>
  <c r="U144" i="3"/>
  <c r="T144" i="3"/>
  <c r="S144" i="3"/>
  <c r="R144" i="3"/>
  <c r="W144" i="3" s="1"/>
  <c r="Q144" i="3"/>
  <c r="V144" i="3" s="1"/>
  <c r="P144" i="3"/>
  <c r="O144" i="3"/>
  <c r="N144" i="3"/>
  <c r="V143" i="3"/>
  <c r="S143" i="3"/>
  <c r="R143" i="3"/>
  <c r="W143" i="3" s="1"/>
  <c r="Q143" i="3"/>
  <c r="P143" i="3"/>
  <c r="U143" i="3" s="1"/>
  <c r="O143" i="3"/>
  <c r="T143" i="3" s="1"/>
  <c r="N143" i="3"/>
  <c r="V142" i="3"/>
  <c r="U142" i="3"/>
  <c r="R142" i="3"/>
  <c r="W142" i="3" s="1"/>
  <c r="Q142" i="3"/>
  <c r="P142" i="3"/>
  <c r="O142" i="3"/>
  <c r="T142" i="3" s="1"/>
  <c r="N142" i="3"/>
  <c r="S142" i="3" s="1"/>
  <c r="W141" i="3"/>
  <c r="V141" i="3"/>
  <c r="T141" i="3"/>
  <c r="S141" i="3"/>
  <c r="R141" i="3"/>
  <c r="Q141" i="3"/>
  <c r="P141" i="3"/>
  <c r="U141" i="3" s="1"/>
  <c r="O141" i="3"/>
  <c r="N141" i="3"/>
  <c r="V140" i="3"/>
  <c r="T140" i="3"/>
  <c r="R140" i="3"/>
  <c r="W140" i="3" s="1"/>
  <c r="Q140" i="3"/>
  <c r="P140" i="3"/>
  <c r="U140" i="3" s="1"/>
  <c r="O140" i="3"/>
  <c r="N140" i="3"/>
  <c r="S140" i="3" s="1"/>
  <c r="W139" i="3"/>
  <c r="V139" i="3"/>
  <c r="U139" i="3"/>
  <c r="T139" i="3"/>
  <c r="R139" i="3"/>
  <c r="Q139" i="3"/>
  <c r="P139" i="3"/>
  <c r="O139" i="3"/>
  <c r="N139" i="3"/>
  <c r="S139" i="3" s="1"/>
  <c r="U138" i="3"/>
  <c r="T138" i="3"/>
  <c r="R138" i="3"/>
  <c r="W138" i="3" s="1"/>
  <c r="Q138" i="3"/>
  <c r="V138" i="3" s="1"/>
  <c r="P138" i="3"/>
  <c r="O138" i="3"/>
  <c r="N138" i="3"/>
  <c r="S138" i="3" s="1"/>
  <c r="T137" i="3"/>
  <c r="R137" i="3"/>
  <c r="W137" i="3" s="1"/>
  <c r="Q137" i="3"/>
  <c r="V137" i="3" s="1"/>
  <c r="P137" i="3"/>
  <c r="U137" i="3" s="1"/>
  <c r="O137" i="3"/>
  <c r="N137" i="3"/>
  <c r="S137" i="3" s="1"/>
  <c r="U136" i="3"/>
  <c r="T136" i="3"/>
  <c r="S136" i="3"/>
  <c r="R136" i="3"/>
  <c r="W136" i="3" s="1"/>
  <c r="Q136" i="3"/>
  <c r="V136" i="3" s="1"/>
  <c r="P136" i="3"/>
  <c r="O136" i="3"/>
  <c r="N136" i="3"/>
  <c r="W135" i="3"/>
  <c r="V135" i="3"/>
  <c r="S135" i="3"/>
  <c r="R135" i="3"/>
  <c r="Q135" i="3"/>
  <c r="P135" i="3"/>
  <c r="U135" i="3" s="1"/>
  <c r="O135" i="3"/>
  <c r="T135" i="3" s="1"/>
  <c r="N135" i="3"/>
  <c r="W134" i="3"/>
  <c r="V134" i="3"/>
  <c r="U134" i="3"/>
  <c r="R134" i="3"/>
  <c r="Q134" i="3"/>
  <c r="P134" i="3"/>
  <c r="O134" i="3"/>
  <c r="T134" i="3" s="1"/>
  <c r="N134" i="3"/>
  <c r="S134" i="3" s="1"/>
  <c r="W133" i="3"/>
  <c r="V133" i="3"/>
  <c r="T133" i="3"/>
  <c r="S133" i="3"/>
  <c r="R133" i="3"/>
  <c r="Q133" i="3"/>
  <c r="P133" i="3"/>
  <c r="U133" i="3" s="1"/>
  <c r="O133" i="3"/>
  <c r="N133" i="3"/>
  <c r="V132" i="3"/>
  <c r="U132" i="3"/>
  <c r="T132" i="3"/>
  <c r="R132" i="3"/>
  <c r="W132" i="3" s="1"/>
  <c r="Q132" i="3"/>
  <c r="P132" i="3"/>
  <c r="O132" i="3"/>
  <c r="N132" i="3"/>
  <c r="S132" i="3" s="1"/>
  <c r="W131" i="3"/>
  <c r="V131" i="3"/>
  <c r="R131" i="3"/>
  <c r="Q131" i="3"/>
  <c r="P131" i="3"/>
  <c r="U131" i="3" s="1"/>
  <c r="O131" i="3"/>
  <c r="T131" i="3" s="1"/>
  <c r="N131" i="3"/>
  <c r="S131" i="3" s="1"/>
  <c r="U130" i="3"/>
  <c r="R130" i="3"/>
  <c r="W130" i="3" s="1"/>
  <c r="Q130" i="3"/>
  <c r="V130" i="3" s="1"/>
  <c r="P130" i="3"/>
  <c r="O130" i="3"/>
  <c r="T130" i="3" s="1"/>
  <c r="N130" i="3"/>
  <c r="S130" i="3" s="1"/>
  <c r="R129" i="3"/>
  <c r="W129" i="3" s="1"/>
  <c r="Q129" i="3"/>
  <c r="V129" i="3" s="1"/>
  <c r="P129" i="3"/>
  <c r="U129" i="3" s="1"/>
  <c r="O129" i="3"/>
  <c r="T129" i="3" s="1"/>
  <c r="N129" i="3"/>
  <c r="S129" i="3" s="1"/>
  <c r="W128" i="3"/>
  <c r="U128" i="3"/>
  <c r="T128" i="3"/>
  <c r="S128" i="3"/>
  <c r="R128" i="3"/>
  <c r="Q128" i="3"/>
  <c r="V128" i="3" s="1"/>
  <c r="P128" i="3"/>
  <c r="O128" i="3"/>
  <c r="N128" i="3"/>
  <c r="S127" i="3"/>
  <c r="R127" i="3"/>
  <c r="W127" i="3" s="1"/>
  <c r="Q127" i="3"/>
  <c r="V127" i="3" s="1"/>
  <c r="P127" i="3"/>
  <c r="U127" i="3" s="1"/>
  <c r="O127" i="3"/>
  <c r="T127" i="3" s="1"/>
  <c r="N127" i="3"/>
  <c r="U126" i="3"/>
  <c r="R126" i="3"/>
  <c r="W126" i="3" s="1"/>
  <c r="Q126" i="3"/>
  <c r="V126" i="3" s="1"/>
  <c r="P126" i="3"/>
  <c r="O126" i="3"/>
  <c r="T126" i="3" s="1"/>
  <c r="N126" i="3"/>
  <c r="S126" i="3" s="1"/>
  <c r="U125" i="3"/>
  <c r="T125" i="3"/>
  <c r="S125" i="3"/>
  <c r="R125" i="3"/>
  <c r="W125" i="3" s="1"/>
  <c r="Q125" i="3"/>
  <c r="V125" i="3" s="1"/>
  <c r="P125" i="3"/>
  <c r="O125" i="3"/>
  <c r="N125" i="3"/>
  <c r="V124" i="3"/>
  <c r="U124" i="3"/>
  <c r="T124" i="3"/>
  <c r="R124" i="3"/>
  <c r="W124" i="3" s="1"/>
  <c r="Q124" i="3"/>
  <c r="P124" i="3"/>
  <c r="O124" i="3"/>
  <c r="N124" i="3"/>
  <c r="S124" i="3" s="1"/>
  <c r="W123" i="3"/>
  <c r="V123" i="3"/>
  <c r="U123" i="3"/>
  <c r="T123" i="3"/>
  <c r="R123" i="3"/>
  <c r="Q123" i="3"/>
  <c r="P123" i="3"/>
  <c r="O123" i="3"/>
  <c r="N123" i="3"/>
  <c r="S123" i="3" s="1"/>
  <c r="V122" i="3"/>
  <c r="R122" i="3"/>
  <c r="W122" i="3" s="1"/>
  <c r="Q122" i="3"/>
  <c r="P122" i="3"/>
  <c r="U122" i="3" s="1"/>
  <c r="O122" i="3"/>
  <c r="T122" i="3" s="1"/>
  <c r="N122" i="3"/>
  <c r="S122" i="3" s="1"/>
  <c r="R121" i="3"/>
  <c r="W121" i="3" s="1"/>
  <c r="Q121" i="3"/>
  <c r="V121" i="3" s="1"/>
  <c r="P121" i="3"/>
  <c r="U121" i="3" s="1"/>
  <c r="O121" i="3"/>
  <c r="T121" i="3" s="1"/>
  <c r="N121" i="3"/>
  <c r="S121" i="3" s="1"/>
  <c r="U120" i="3"/>
  <c r="T120" i="3"/>
  <c r="R120" i="3"/>
  <c r="W120" i="3" s="1"/>
  <c r="Q120" i="3"/>
  <c r="V120" i="3" s="1"/>
  <c r="P120" i="3"/>
  <c r="O120" i="3"/>
  <c r="N120" i="3"/>
  <c r="S120" i="3" s="1"/>
  <c r="T119" i="3"/>
  <c r="S119" i="3"/>
  <c r="R119" i="3"/>
  <c r="W119" i="3" s="1"/>
  <c r="Q119" i="3"/>
  <c r="V119" i="3" s="1"/>
  <c r="P119" i="3"/>
  <c r="U119" i="3" s="1"/>
  <c r="O119" i="3"/>
  <c r="N119" i="3"/>
  <c r="U118" i="3"/>
  <c r="R118" i="3"/>
  <c r="W118" i="3" s="1"/>
  <c r="Q118" i="3"/>
  <c r="V118" i="3" s="1"/>
  <c r="P118" i="3"/>
  <c r="O118" i="3"/>
  <c r="T118" i="3" s="1"/>
  <c r="N118" i="3"/>
  <c r="S118" i="3" s="1"/>
  <c r="W117" i="3"/>
  <c r="V117" i="3"/>
  <c r="U117" i="3"/>
  <c r="T117" i="3"/>
  <c r="S117" i="3"/>
  <c r="R117" i="3"/>
  <c r="Q117" i="3"/>
  <c r="P117" i="3"/>
  <c r="O117" i="3"/>
  <c r="N117" i="3"/>
  <c r="V116" i="3"/>
  <c r="U116" i="3"/>
  <c r="T116" i="3"/>
  <c r="R116" i="3"/>
  <c r="W116" i="3" s="1"/>
  <c r="Q116" i="3"/>
  <c r="P116" i="3"/>
  <c r="O116" i="3"/>
  <c r="N116" i="3"/>
  <c r="S116" i="3" s="1"/>
  <c r="W115" i="3"/>
  <c r="V115" i="3"/>
  <c r="U115" i="3"/>
  <c r="R115" i="3"/>
  <c r="Q115" i="3"/>
  <c r="P115" i="3"/>
  <c r="O115" i="3"/>
  <c r="T115" i="3" s="1"/>
  <c r="N115" i="3"/>
  <c r="S115" i="3" s="1"/>
  <c r="V114" i="3"/>
  <c r="U114" i="3"/>
  <c r="R114" i="3"/>
  <c r="W114" i="3" s="1"/>
  <c r="Q114" i="3"/>
  <c r="P114" i="3"/>
  <c r="O114" i="3"/>
  <c r="T114" i="3" s="1"/>
  <c r="N114" i="3"/>
  <c r="S114" i="3" s="1"/>
  <c r="R113" i="3"/>
  <c r="W113" i="3" s="1"/>
  <c r="Q113" i="3"/>
  <c r="V113" i="3" s="1"/>
  <c r="P113" i="3"/>
  <c r="U113" i="3" s="1"/>
  <c r="O113" i="3"/>
  <c r="T113" i="3" s="1"/>
  <c r="N113" i="3"/>
  <c r="S113" i="3" s="1"/>
  <c r="W112" i="3"/>
  <c r="U112" i="3"/>
  <c r="T112" i="3"/>
  <c r="S112" i="3"/>
  <c r="R112" i="3"/>
  <c r="Q112" i="3"/>
  <c r="V112" i="3" s="1"/>
  <c r="P112" i="3"/>
  <c r="O112" i="3"/>
  <c r="N112" i="3"/>
  <c r="S111" i="3"/>
  <c r="R111" i="3"/>
  <c r="W111" i="3" s="1"/>
  <c r="Q111" i="3"/>
  <c r="V111" i="3" s="1"/>
  <c r="P111" i="3"/>
  <c r="U111" i="3" s="1"/>
  <c r="O111" i="3"/>
  <c r="T111" i="3" s="1"/>
  <c r="N111" i="3"/>
  <c r="U110" i="3"/>
  <c r="R110" i="3"/>
  <c r="W110" i="3" s="1"/>
  <c r="Q110" i="3"/>
  <c r="V110" i="3" s="1"/>
  <c r="P110" i="3"/>
  <c r="O110" i="3"/>
  <c r="T110" i="3" s="1"/>
  <c r="N110" i="3"/>
  <c r="S110" i="3" s="1"/>
  <c r="U109" i="3"/>
  <c r="T109" i="3"/>
  <c r="S109" i="3"/>
  <c r="R109" i="3"/>
  <c r="W109" i="3" s="1"/>
  <c r="Q109" i="3"/>
  <c r="V109" i="3" s="1"/>
  <c r="P109" i="3"/>
  <c r="O109" i="3"/>
  <c r="N109" i="3"/>
  <c r="V108" i="3"/>
  <c r="U108" i="3"/>
  <c r="T108" i="3"/>
  <c r="R108" i="3"/>
  <c r="W108" i="3" s="1"/>
  <c r="Q108" i="3"/>
  <c r="P108" i="3"/>
  <c r="O108" i="3"/>
  <c r="N108" i="3"/>
  <c r="S108" i="3" s="1"/>
  <c r="W107" i="3"/>
  <c r="V107" i="3"/>
  <c r="U107" i="3"/>
  <c r="R107" i="3"/>
  <c r="Q107" i="3"/>
  <c r="P107" i="3"/>
  <c r="O107" i="3"/>
  <c r="T107" i="3" s="1"/>
  <c r="N107" i="3"/>
  <c r="S107" i="3" s="1"/>
  <c r="R106" i="3"/>
  <c r="W106" i="3" s="1"/>
  <c r="Q106" i="3"/>
  <c r="V106" i="3" s="1"/>
  <c r="P106" i="3"/>
  <c r="U106" i="3" s="1"/>
  <c r="O106" i="3"/>
  <c r="T106" i="3" s="1"/>
  <c r="N106" i="3"/>
  <c r="S106" i="3" s="1"/>
  <c r="V105" i="3"/>
  <c r="U105" i="3"/>
  <c r="T105" i="3"/>
  <c r="S105" i="3"/>
  <c r="R105" i="3"/>
  <c r="W105" i="3" s="1"/>
  <c r="Q105" i="3"/>
  <c r="P105" i="3"/>
  <c r="O105" i="3"/>
  <c r="N105" i="3"/>
  <c r="V104" i="3"/>
  <c r="U104" i="3"/>
  <c r="T104" i="3"/>
  <c r="S104" i="3"/>
  <c r="R104" i="3"/>
  <c r="W104" i="3" s="1"/>
  <c r="Q104" i="3"/>
  <c r="P104" i="3"/>
  <c r="O104" i="3"/>
  <c r="N104" i="3"/>
  <c r="W103" i="3"/>
  <c r="V103" i="3"/>
  <c r="R103" i="3"/>
  <c r="Q103" i="3"/>
  <c r="P103" i="3"/>
  <c r="U103" i="3" s="1"/>
  <c r="O103" i="3"/>
  <c r="T103" i="3" s="1"/>
  <c r="N103" i="3"/>
  <c r="S103" i="3" s="1"/>
  <c r="W102" i="3"/>
  <c r="T102" i="3"/>
  <c r="S102" i="3"/>
  <c r="R102" i="3"/>
  <c r="Q102" i="3"/>
  <c r="V102" i="3" s="1"/>
  <c r="P102" i="3"/>
  <c r="U102" i="3" s="1"/>
  <c r="O102" i="3"/>
  <c r="N102" i="3"/>
  <c r="T101" i="3"/>
  <c r="S101" i="3"/>
  <c r="R101" i="3"/>
  <c r="W101" i="3" s="1"/>
  <c r="Q101" i="3"/>
  <c r="V101" i="3" s="1"/>
  <c r="P101" i="3"/>
  <c r="U101" i="3" s="1"/>
  <c r="O101" i="3"/>
  <c r="N101" i="3"/>
  <c r="W100" i="3"/>
  <c r="V100" i="3"/>
  <c r="U100" i="3"/>
  <c r="T100" i="3"/>
  <c r="R100" i="3"/>
  <c r="Q100" i="3"/>
  <c r="P100" i="3"/>
  <c r="O100" i="3"/>
  <c r="N100" i="3"/>
  <c r="S100" i="3" s="1"/>
  <c r="W99" i="3"/>
  <c r="V99" i="3"/>
  <c r="U99" i="3"/>
  <c r="R99" i="3"/>
  <c r="Q99" i="3"/>
  <c r="P99" i="3"/>
  <c r="O99" i="3"/>
  <c r="T99" i="3" s="1"/>
  <c r="N99" i="3"/>
  <c r="S99" i="3" s="1"/>
  <c r="R98" i="3"/>
  <c r="W98" i="3" s="1"/>
  <c r="Q98" i="3"/>
  <c r="V98" i="3" s="1"/>
  <c r="P98" i="3"/>
  <c r="U98" i="3" s="1"/>
  <c r="O98" i="3"/>
  <c r="T98" i="3" s="1"/>
  <c r="N98" i="3"/>
  <c r="S98" i="3" s="1"/>
  <c r="V97" i="3"/>
  <c r="U97" i="3"/>
  <c r="T97" i="3"/>
  <c r="S97" i="3"/>
  <c r="R97" i="3"/>
  <c r="W97" i="3" s="1"/>
  <c r="Q97" i="3"/>
  <c r="P97" i="3"/>
  <c r="O97" i="3"/>
  <c r="N97" i="3"/>
  <c r="V96" i="3"/>
  <c r="U96" i="3"/>
  <c r="T96" i="3"/>
  <c r="S96" i="3"/>
  <c r="R96" i="3"/>
  <c r="W96" i="3" s="1"/>
  <c r="Q96" i="3"/>
  <c r="P96" i="3"/>
  <c r="O96" i="3"/>
  <c r="N96" i="3"/>
  <c r="W95" i="3"/>
  <c r="V95" i="3"/>
  <c r="R95" i="3"/>
  <c r="Q95" i="3"/>
  <c r="P95" i="3"/>
  <c r="U95" i="3" s="1"/>
  <c r="O95" i="3"/>
  <c r="T95" i="3" s="1"/>
  <c r="N95" i="3"/>
  <c r="S95" i="3" s="1"/>
  <c r="W94" i="3"/>
  <c r="T94" i="3"/>
  <c r="S94" i="3"/>
  <c r="R94" i="3"/>
  <c r="Q94" i="3"/>
  <c r="V94" i="3" s="1"/>
  <c r="P94" i="3"/>
  <c r="U94" i="3" s="1"/>
  <c r="O94" i="3"/>
  <c r="N94" i="3"/>
  <c r="T93" i="3"/>
  <c r="S93" i="3"/>
  <c r="R93" i="3"/>
  <c r="W93" i="3" s="1"/>
  <c r="Q93" i="3"/>
  <c r="V93" i="3" s="1"/>
  <c r="P93" i="3"/>
  <c r="U93" i="3" s="1"/>
  <c r="O93" i="3"/>
  <c r="N93" i="3"/>
  <c r="W92" i="3"/>
  <c r="V92" i="3"/>
  <c r="U92" i="3"/>
  <c r="T92" i="3"/>
  <c r="R92" i="3"/>
  <c r="Q92" i="3"/>
  <c r="P92" i="3"/>
  <c r="O92" i="3"/>
  <c r="N92" i="3"/>
  <c r="S92" i="3" s="1"/>
  <c r="W91" i="3"/>
  <c r="V91" i="3"/>
  <c r="U91" i="3"/>
  <c r="R91" i="3"/>
  <c r="Q91" i="3"/>
  <c r="P91" i="3"/>
  <c r="O91" i="3"/>
  <c r="T91" i="3" s="1"/>
  <c r="N91" i="3"/>
  <c r="S91" i="3" s="1"/>
  <c r="R90" i="3"/>
  <c r="W90" i="3" s="1"/>
  <c r="Q90" i="3"/>
  <c r="V90" i="3" s="1"/>
  <c r="P90" i="3"/>
  <c r="U90" i="3" s="1"/>
  <c r="O90" i="3"/>
  <c r="T90" i="3" s="1"/>
  <c r="N90" i="3"/>
  <c r="S90" i="3" s="1"/>
  <c r="V89" i="3"/>
  <c r="U89" i="3"/>
  <c r="T89" i="3"/>
  <c r="S89" i="3"/>
  <c r="R89" i="3"/>
  <c r="W89" i="3" s="1"/>
  <c r="Q89" i="3"/>
  <c r="P89" i="3"/>
  <c r="O89" i="3"/>
  <c r="N89" i="3"/>
  <c r="V88" i="3"/>
  <c r="U88" i="3"/>
  <c r="T88" i="3"/>
  <c r="S88" i="3"/>
  <c r="R88" i="3"/>
  <c r="W88" i="3" s="1"/>
  <c r="Q88" i="3"/>
  <c r="P88" i="3"/>
  <c r="O88" i="3"/>
  <c r="N88" i="3"/>
  <c r="W87" i="3"/>
  <c r="V87" i="3"/>
  <c r="R87" i="3"/>
  <c r="Q87" i="3"/>
  <c r="P87" i="3"/>
  <c r="U87" i="3" s="1"/>
  <c r="O87" i="3"/>
  <c r="T87" i="3" s="1"/>
  <c r="N87" i="3"/>
  <c r="S87" i="3" s="1"/>
  <c r="W86" i="3"/>
  <c r="T86" i="3"/>
  <c r="S86" i="3"/>
  <c r="R86" i="3"/>
  <c r="Q86" i="3"/>
  <c r="V86" i="3" s="1"/>
  <c r="P86" i="3"/>
  <c r="U86" i="3" s="1"/>
  <c r="O86" i="3"/>
  <c r="N86" i="3"/>
  <c r="T85" i="3"/>
  <c r="S85" i="3"/>
  <c r="R85" i="3"/>
  <c r="W85" i="3" s="1"/>
  <c r="Q85" i="3"/>
  <c r="V85" i="3" s="1"/>
  <c r="P85" i="3"/>
  <c r="U85" i="3" s="1"/>
  <c r="O85" i="3"/>
  <c r="N85" i="3"/>
  <c r="W84" i="3"/>
  <c r="V84" i="3"/>
  <c r="U84" i="3"/>
  <c r="T84" i="3"/>
  <c r="R84" i="3"/>
  <c r="Q84" i="3"/>
  <c r="P84" i="3"/>
  <c r="O84" i="3"/>
  <c r="N84" i="3"/>
  <c r="S84" i="3" s="1"/>
  <c r="W83" i="3"/>
  <c r="V83" i="3"/>
  <c r="U83" i="3"/>
  <c r="R83" i="3"/>
  <c r="Q83" i="3"/>
  <c r="P83" i="3"/>
  <c r="O83" i="3"/>
  <c r="T83" i="3" s="1"/>
  <c r="N83" i="3"/>
  <c r="S83" i="3" s="1"/>
  <c r="R82" i="3"/>
  <c r="W82" i="3" s="1"/>
  <c r="Q82" i="3"/>
  <c r="V82" i="3" s="1"/>
  <c r="P82" i="3"/>
  <c r="U82" i="3" s="1"/>
  <c r="O82" i="3"/>
  <c r="T82" i="3" s="1"/>
  <c r="N82" i="3"/>
  <c r="S82" i="3" s="1"/>
  <c r="V81" i="3"/>
  <c r="U81" i="3"/>
  <c r="T81" i="3"/>
  <c r="S81" i="3"/>
  <c r="R81" i="3"/>
  <c r="W81" i="3" s="1"/>
  <c r="Q81" i="3"/>
  <c r="P81" i="3"/>
  <c r="O81" i="3"/>
  <c r="N81" i="3"/>
  <c r="V80" i="3"/>
  <c r="U80" i="3"/>
  <c r="T80" i="3"/>
  <c r="S80" i="3"/>
  <c r="R80" i="3"/>
  <c r="W80" i="3" s="1"/>
  <c r="Q80" i="3"/>
  <c r="P80" i="3"/>
  <c r="O80" i="3"/>
  <c r="N80" i="3"/>
  <c r="W79" i="3"/>
  <c r="V79" i="3"/>
  <c r="R79" i="3"/>
  <c r="Q79" i="3"/>
  <c r="P79" i="3"/>
  <c r="U79" i="3" s="1"/>
  <c r="O79" i="3"/>
  <c r="T79" i="3" s="1"/>
  <c r="N79" i="3"/>
  <c r="S79" i="3" s="1"/>
  <c r="W78" i="3"/>
  <c r="T78" i="3"/>
  <c r="S78" i="3"/>
  <c r="R78" i="3"/>
  <c r="Q78" i="3"/>
  <c r="V78" i="3" s="1"/>
  <c r="P78" i="3"/>
  <c r="U78" i="3" s="1"/>
  <c r="O78" i="3"/>
  <c r="N78" i="3"/>
  <c r="T77" i="3"/>
  <c r="S77" i="3"/>
  <c r="R77" i="3"/>
  <c r="W77" i="3" s="1"/>
  <c r="Q77" i="3"/>
  <c r="V77" i="3" s="1"/>
  <c r="P77" i="3"/>
  <c r="U77" i="3" s="1"/>
  <c r="O77" i="3"/>
  <c r="N77" i="3"/>
  <c r="W76" i="3"/>
  <c r="V76" i="3"/>
  <c r="U76" i="3"/>
  <c r="T76" i="3"/>
  <c r="R76" i="3"/>
  <c r="Q76" i="3"/>
  <c r="P76" i="3"/>
  <c r="O76" i="3"/>
  <c r="N76" i="3"/>
  <c r="S76" i="3" s="1"/>
  <c r="W75" i="3"/>
  <c r="V75" i="3"/>
  <c r="U75" i="3"/>
  <c r="R75" i="3"/>
  <c r="Q75" i="3"/>
  <c r="P75" i="3"/>
  <c r="O75" i="3"/>
  <c r="T75" i="3" s="1"/>
  <c r="N75" i="3"/>
  <c r="S75" i="3" s="1"/>
  <c r="R74" i="3"/>
  <c r="W74" i="3" s="1"/>
  <c r="Q74" i="3"/>
  <c r="V74" i="3" s="1"/>
  <c r="P74" i="3"/>
  <c r="U74" i="3" s="1"/>
  <c r="O74" i="3"/>
  <c r="T74" i="3" s="1"/>
  <c r="N74" i="3"/>
  <c r="S74" i="3" s="1"/>
  <c r="V73" i="3"/>
  <c r="U73" i="3"/>
  <c r="T73" i="3"/>
  <c r="S73" i="3"/>
  <c r="R73" i="3"/>
  <c r="W73" i="3" s="1"/>
  <c r="Q73" i="3"/>
  <c r="P73" i="3"/>
  <c r="O73" i="3"/>
  <c r="N73" i="3"/>
  <c r="V72" i="3"/>
  <c r="U72" i="3"/>
  <c r="T72" i="3"/>
  <c r="S72" i="3"/>
  <c r="R72" i="3"/>
  <c r="W72" i="3" s="1"/>
  <c r="Q72" i="3"/>
  <c r="P72" i="3"/>
  <c r="O72" i="3"/>
  <c r="N72" i="3"/>
  <c r="W71" i="3"/>
  <c r="V71" i="3"/>
  <c r="R71" i="3"/>
  <c r="Q71" i="3"/>
  <c r="P71" i="3"/>
  <c r="U71" i="3" s="1"/>
  <c r="O71" i="3"/>
  <c r="T71" i="3" s="1"/>
  <c r="N71" i="3"/>
  <c r="S71" i="3" s="1"/>
  <c r="W70" i="3"/>
  <c r="T70" i="3"/>
  <c r="S70" i="3"/>
  <c r="R70" i="3"/>
  <c r="Q70" i="3"/>
  <c r="V70" i="3" s="1"/>
  <c r="P70" i="3"/>
  <c r="U70" i="3" s="1"/>
  <c r="O70" i="3"/>
  <c r="N70" i="3"/>
  <c r="T69" i="3"/>
  <c r="S69" i="3"/>
  <c r="R69" i="3"/>
  <c r="W69" i="3" s="1"/>
  <c r="Q69" i="3"/>
  <c r="V69" i="3" s="1"/>
  <c r="P69" i="3"/>
  <c r="U69" i="3" s="1"/>
  <c r="O69" i="3"/>
  <c r="N69" i="3"/>
  <c r="W68" i="3"/>
  <c r="V68" i="3"/>
  <c r="U68" i="3"/>
  <c r="T68" i="3"/>
  <c r="R68" i="3"/>
  <c r="Q68" i="3"/>
  <c r="P68" i="3"/>
  <c r="O68" i="3"/>
  <c r="N68" i="3"/>
  <c r="S68" i="3" s="1"/>
  <c r="W67" i="3"/>
  <c r="V67" i="3"/>
  <c r="U67" i="3"/>
  <c r="R67" i="3"/>
  <c r="Q67" i="3"/>
  <c r="P67" i="3"/>
  <c r="O67" i="3"/>
  <c r="T67" i="3" s="1"/>
  <c r="N67" i="3"/>
  <c r="S67" i="3" s="1"/>
  <c r="R66" i="3"/>
  <c r="W66" i="3" s="1"/>
  <c r="Q66" i="3"/>
  <c r="V66" i="3" s="1"/>
  <c r="P66" i="3"/>
  <c r="U66" i="3" s="1"/>
  <c r="O66" i="3"/>
  <c r="T66" i="3" s="1"/>
  <c r="N66" i="3"/>
  <c r="S66" i="3" s="1"/>
  <c r="V65" i="3"/>
  <c r="U65" i="3"/>
  <c r="T65" i="3"/>
  <c r="S65" i="3"/>
  <c r="R65" i="3"/>
  <c r="W65" i="3" s="1"/>
  <c r="Q65" i="3"/>
  <c r="P65" i="3"/>
  <c r="O65" i="3"/>
  <c r="N65" i="3"/>
  <c r="V64" i="3"/>
  <c r="U64" i="3"/>
  <c r="T64" i="3"/>
  <c r="S64" i="3"/>
  <c r="R64" i="3"/>
  <c r="W64" i="3" s="1"/>
  <c r="Q64" i="3"/>
  <c r="P64" i="3"/>
  <c r="O64" i="3"/>
  <c r="N64" i="3"/>
  <c r="W63" i="3"/>
  <c r="V63" i="3"/>
  <c r="R63" i="3"/>
  <c r="Q63" i="3"/>
  <c r="P63" i="3"/>
  <c r="U63" i="3" s="1"/>
  <c r="O63" i="3"/>
  <c r="T63" i="3" s="1"/>
  <c r="N63" i="3"/>
  <c r="S63" i="3" s="1"/>
  <c r="W62" i="3"/>
  <c r="T62" i="3"/>
  <c r="S62" i="3"/>
  <c r="R62" i="3"/>
  <c r="Q62" i="3"/>
  <c r="V62" i="3" s="1"/>
  <c r="P62" i="3"/>
  <c r="U62" i="3" s="1"/>
  <c r="O62" i="3"/>
  <c r="N62" i="3"/>
  <c r="T61" i="3"/>
  <c r="S61" i="3"/>
  <c r="R61" i="3"/>
  <c r="W61" i="3" s="1"/>
  <c r="Q61" i="3"/>
  <c r="V61" i="3" s="1"/>
  <c r="P61" i="3"/>
  <c r="U61" i="3" s="1"/>
  <c r="O61" i="3"/>
  <c r="N61" i="3"/>
  <c r="W60" i="3"/>
  <c r="V60" i="3"/>
  <c r="U60" i="3"/>
  <c r="T60" i="3"/>
  <c r="R60" i="3"/>
  <c r="Q60" i="3"/>
  <c r="P60" i="3"/>
  <c r="O60" i="3"/>
  <c r="N60" i="3"/>
  <c r="S60" i="3" s="1"/>
  <c r="W59" i="3"/>
  <c r="V59" i="3"/>
  <c r="U59" i="3"/>
  <c r="R59" i="3"/>
  <c r="Q59" i="3"/>
  <c r="P59" i="3"/>
  <c r="O59" i="3"/>
  <c r="T59" i="3" s="1"/>
  <c r="N59" i="3"/>
  <c r="S59" i="3" s="1"/>
  <c r="R58" i="3"/>
  <c r="W58" i="3" s="1"/>
  <c r="Q58" i="3"/>
  <c r="V58" i="3" s="1"/>
  <c r="P58" i="3"/>
  <c r="U58" i="3" s="1"/>
  <c r="O58" i="3"/>
  <c r="T58" i="3" s="1"/>
  <c r="N58" i="3"/>
  <c r="S58" i="3" s="1"/>
  <c r="V57" i="3"/>
  <c r="U57" i="3"/>
  <c r="T57" i="3"/>
  <c r="S57" i="3"/>
  <c r="R57" i="3"/>
  <c r="W57" i="3" s="1"/>
  <c r="Q57" i="3"/>
  <c r="P57" i="3"/>
  <c r="O57" i="3"/>
  <c r="N57" i="3"/>
  <c r="V56" i="3"/>
  <c r="U56" i="3"/>
  <c r="T56" i="3"/>
  <c r="S56" i="3"/>
  <c r="R56" i="3"/>
  <c r="W56" i="3" s="1"/>
  <c r="Q56" i="3"/>
  <c r="P56" i="3"/>
  <c r="O56" i="3"/>
  <c r="N56" i="3"/>
  <c r="W55" i="3"/>
  <c r="V55" i="3"/>
  <c r="R55" i="3"/>
  <c r="Q55" i="3"/>
  <c r="P55" i="3"/>
  <c r="U55" i="3" s="1"/>
  <c r="O55" i="3"/>
  <c r="T55" i="3" s="1"/>
  <c r="N55" i="3"/>
  <c r="S55" i="3" s="1"/>
  <c r="W54" i="3"/>
  <c r="T54" i="3"/>
  <c r="S54" i="3"/>
  <c r="R54" i="3"/>
  <c r="Q54" i="3"/>
  <c r="V54" i="3" s="1"/>
  <c r="P54" i="3"/>
  <c r="U54" i="3" s="1"/>
  <c r="O54" i="3"/>
  <c r="N54" i="3"/>
  <c r="T53" i="3"/>
  <c r="S53" i="3"/>
  <c r="R53" i="3"/>
  <c r="W53" i="3" s="1"/>
  <c r="Q53" i="3"/>
  <c r="V53" i="3" s="1"/>
  <c r="P53" i="3"/>
  <c r="U53" i="3" s="1"/>
  <c r="O53" i="3"/>
  <c r="N53" i="3"/>
  <c r="W52" i="3"/>
  <c r="V52" i="3"/>
  <c r="U52" i="3"/>
  <c r="T52" i="3"/>
  <c r="R52" i="3"/>
  <c r="Q52" i="3"/>
  <c r="P52" i="3"/>
  <c r="O52" i="3"/>
  <c r="N52" i="3"/>
  <c r="S52" i="3" s="1"/>
  <c r="W51" i="3"/>
  <c r="V51" i="3"/>
  <c r="U51" i="3"/>
  <c r="R51" i="3"/>
  <c r="Q51" i="3"/>
  <c r="P51" i="3"/>
  <c r="O51" i="3"/>
  <c r="T51" i="3" s="1"/>
  <c r="N51" i="3"/>
  <c r="S51" i="3" s="1"/>
  <c r="R50" i="3"/>
  <c r="W50" i="3" s="1"/>
  <c r="Q50" i="3"/>
  <c r="V50" i="3" s="1"/>
  <c r="P50" i="3"/>
  <c r="U50" i="3" s="1"/>
  <c r="O50" i="3"/>
  <c r="T50" i="3" s="1"/>
  <c r="N50" i="3"/>
  <c r="S50" i="3" s="1"/>
  <c r="V49" i="3"/>
  <c r="U49" i="3"/>
  <c r="T49" i="3"/>
  <c r="S49" i="3"/>
  <c r="R49" i="3"/>
  <c r="W49" i="3" s="1"/>
  <c r="Q49" i="3"/>
  <c r="P49" i="3"/>
  <c r="O49" i="3"/>
  <c r="N49" i="3"/>
  <c r="V48" i="3"/>
  <c r="U48" i="3"/>
  <c r="T48" i="3"/>
  <c r="S48" i="3"/>
  <c r="R48" i="3"/>
  <c r="W48" i="3" s="1"/>
  <c r="Q48" i="3"/>
  <c r="P48" i="3"/>
  <c r="O48" i="3"/>
  <c r="N48" i="3"/>
  <c r="W47" i="3"/>
  <c r="V47" i="3"/>
  <c r="R47" i="3"/>
  <c r="Q47" i="3"/>
  <c r="P47" i="3"/>
  <c r="U47" i="3" s="1"/>
  <c r="O47" i="3"/>
  <c r="T47" i="3" s="1"/>
  <c r="N47" i="3"/>
  <c r="S47" i="3" s="1"/>
  <c r="W46" i="3"/>
  <c r="T46" i="3"/>
  <c r="S46" i="3"/>
  <c r="R46" i="3"/>
  <c r="Q46" i="3"/>
  <c r="V46" i="3" s="1"/>
  <c r="P46" i="3"/>
  <c r="U46" i="3" s="1"/>
  <c r="O46" i="3"/>
  <c r="N46" i="3"/>
  <c r="T45" i="3"/>
  <c r="S45" i="3"/>
  <c r="R45" i="3"/>
  <c r="W45" i="3" s="1"/>
  <c r="Q45" i="3"/>
  <c r="V45" i="3" s="1"/>
  <c r="P45" i="3"/>
  <c r="U45" i="3" s="1"/>
  <c r="O45" i="3"/>
  <c r="N45" i="3"/>
  <c r="W44" i="3"/>
  <c r="V44" i="3"/>
  <c r="U44" i="3"/>
  <c r="T44" i="3"/>
  <c r="R44" i="3"/>
  <c r="Q44" i="3"/>
  <c r="P44" i="3"/>
  <c r="O44" i="3"/>
  <c r="N44" i="3"/>
  <c r="S44" i="3" s="1"/>
  <c r="W43" i="3"/>
  <c r="V43" i="3"/>
  <c r="U43" i="3"/>
  <c r="R43" i="3"/>
  <c r="Q43" i="3"/>
  <c r="P43" i="3"/>
  <c r="O43" i="3"/>
  <c r="T43" i="3" s="1"/>
  <c r="N43" i="3"/>
  <c r="S43" i="3" s="1"/>
  <c r="R42" i="3"/>
  <c r="W42" i="3" s="1"/>
  <c r="Q42" i="3"/>
  <c r="V42" i="3" s="1"/>
  <c r="P42" i="3"/>
  <c r="U42" i="3" s="1"/>
  <c r="O42" i="3"/>
  <c r="T42" i="3" s="1"/>
  <c r="N42" i="3"/>
  <c r="S42" i="3" s="1"/>
  <c r="V41" i="3"/>
  <c r="U41" i="3"/>
  <c r="T41" i="3"/>
  <c r="S41" i="3"/>
  <c r="R41" i="3"/>
  <c r="W41" i="3" s="1"/>
  <c r="Q41" i="3"/>
  <c r="P41" i="3"/>
  <c r="O41" i="3"/>
  <c r="N41" i="3"/>
  <c r="V40" i="3"/>
  <c r="U40" i="3"/>
  <c r="T40" i="3"/>
  <c r="S40" i="3"/>
  <c r="R40" i="3"/>
  <c r="W40" i="3" s="1"/>
  <c r="Q40" i="3"/>
  <c r="P40" i="3"/>
  <c r="O40" i="3"/>
  <c r="N40" i="3"/>
  <c r="W39" i="3"/>
  <c r="V39" i="3"/>
  <c r="R39" i="3"/>
  <c r="Q39" i="3"/>
  <c r="P39" i="3"/>
  <c r="U39" i="3" s="1"/>
  <c r="O39" i="3"/>
  <c r="T39" i="3" s="1"/>
  <c r="N39" i="3"/>
  <c r="S39" i="3" s="1"/>
  <c r="W38" i="3"/>
  <c r="T38" i="3"/>
  <c r="S38" i="3"/>
  <c r="R38" i="3"/>
  <c r="Q38" i="3"/>
  <c r="V38" i="3" s="1"/>
  <c r="P38" i="3"/>
  <c r="U38" i="3" s="1"/>
  <c r="O38" i="3"/>
  <c r="N38" i="3"/>
  <c r="T37" i="3"/>
  <c r="S37" i="3"/>
  <c r="R37" i="3"/>
  <c r="W37" i="3" s="1"/>
  <c r="Q37" i="3"/>
  <c r="V37" i="3" s="1"/>
  <c r="P37" i="3"/>
  <c r="U37" i="3" s="1"/>
  <c r="O37" i="3"/>
  <c r="N37" i="3"/>
  <c r="W36" i="3"/>
  <c r="V36" i="3"/>
  <c r="U36" i="3"/>
  <c r="T36" i="3"/>
  <c r="R36" i="3"/>
  <c r="Q36" i="3"/>
  <c r="P36" i="3"/>
  <c r="O36" i="3"/>
  <c r="N36" i="3"/>
  <c r="S36" i="3" s="1"/>
  <c r="W35" i="3"/>
  <c r="V35" i="3"/>
  <c r="U35" i="3"/>
  <c r="R35" i="3"/>
  <c r="Q35" i="3"/>
  <c r="P35" i="3"/>
  <c r="O35" i="3"/>
  <c r="T35" i="3" s="1"/>
  <c r="N35" i="3"/>
  <c r="S35" i="3" s="1"/>
  <c r="R34" i="3"/>
  <c r="W34" i="3" s="1"/>
  <c r="Q34" i="3"/>
  <c r="V34" i="3" s="1"/>
  <c r="P34" i="3"/>
  <c r="U34" i="3" s="1"/>
  <c r="O34" i="3"/>
  <c r="T34" i="3" s="1"/>
  <c r="N34" i="3"/>
  <c r="S34" i="3" s="1"/>
  <c r="V33" i="3"/>
  <c r="U33" i="3"/>
  <c r="T33" i="3"/>
  <c r="S33" i="3"/>
  <c r="R33" i="3"/>
  <c r="W33" i="3" s="1"/>
  <c r="Q33" i="3"/>
  <c r="P33" i="3"/>
  <c r="O33" i="3"/>
  <c r="N33" i="3"/>
  <c r="V32" i="3"/>
  <c r="U32" i="3"/>
  <c r="T32" i="3"/>
  <c r="S32" i="3"/>
  <c r="R32" i="3"/>
  <c r="W32" i="3" s="1"/>
  <c r="Q32" i="3"/>
  <c r="P32" i="3"/>
  <c r="O32" i="3"/>
  <c r="N32" i="3"/>
  <c r="W31" i="3"/>
  <c r="V31" i="3"/>
  <c r="R31" i="3"/>
  <c r="Q31" i="3"/>
  <c r="P31" i="3"/>
  <c r="U31" i="3" s="1"/>
  <c r="O31" i="3"/>
  <c r="T31" i="3" s="1"/>
  <c r="N31" i="3"/>
  <c r="S31" i="3" s="1"/>
  <c r="W30" i="3"/>
  <c r="T30" i="3"/>
  <c r="S30" i="3"/>
  <c r="R30" i="3"/>
  <c r="Q30" i="3"/>
  <c r="V30" i="3" s="1"/>
  <c r="P30" i="3"/>
  <c r="U30" i="3" s="1"/>
  <c r="O30" i="3"/>
  <c r="N30" i="3"/>
  <c r="T29" i="3"/>
  <c r="S29" i="3"/>
  <c r="R29" i="3"/>
  <c r="W29" i="3" s="1"/>
  <c r="Q29" i="3"/>
  <c r="V29" i="3" s="1"/>
  <c r="P29" i="3"/>
  <c r="U29" i="3" s="1"/>
  <c r="O29" i="3"/>
  <c r="N29" i="3"/>
  <c r="W28" i="3"/>
  <c r="V28" i="3"/>
  <c r="U28" i="3"/>
  <c r="T28" i="3"/>
  <c r="R28" i="3"/>
  <c r="Q28" i="3"/>
  <c r="P28" i="3"/>
  <c r="O28" i="3"/>
  <c r="N28" i="3"/>
  <c r="S28" i="3" s="1"/>
  <c r="W27" i="3"/>
  <c r="V27" i="3"/>
  <c r="U27" i="3"/>
  <c r="R27" i="3"/>
  <c r="Q27" i="3"/>
  <c r="P27" i="3"/>
  <c r="O27" i="3"/>
  <c r="T27" i="3" s="1"/>
  <c r="N27" i="3"/>
  <c r="S27" i="3" s="1"/>
  <c r="R26" i="3"/>
  <c r="W26" i="3" s="1"/>
  <c r="Q26" i="3"/>
  <c r="V26" i="3" s="1"/>
  <c r="P26" i="3"/>
  <c r="U26" i="3" s="1"/>
  <c r="O26" i="3"/>
  <c r="T26" i="3" s="1"/>
  <c r="N26" i="3"/>
  <c r="S26" i="3" s="1"/>
  <c r="V25" i="3"/>
  <c r="U25" i="3"/>
  <c r="T25" i="3"/>
  <c r="S25" i="3"/>
  <c r="R25" i="3"/>
  <c r="W25" i="3" s="1"/>
  <c r="Q25" i="3"/>
  <c r="P25" i="3"/>
  <c r="O25" i="3"/>
  <c r="N25" i="3"/>
  <c r="V24" i="3"/>
  <c r="U24" i="3"/>
  <c r="T24" i="3"/>
  <c r="S24" i="3"/>
  <c r="R24" i="3"/>
  <c r="W24" i="3" s="1"/>
  <c r="Q24" i="3"/>
  <c r="P24" i="3"/>
  <c r="O24" i="3"/>
  <c r="N24" i="3"/>
  <c r="W23" i="3"/>
  <c r="V23" i="3"/>
  <c r="R23" i="3"/>
  <c r="Q23" i="3"/>
  <c r="P23" i="3"/>
  <c r="U23" i="3" s="1"/>
  <c r="O23" i="3"/>
  <c r="T23" i="3" s="1"/>
  <c r="N23" i="3"/>
  <c r="S23" i="3" s="1"/>
  <c r="W22" i="3"/>
  <c r="T22" i="3"/>
  <c r="S22" i="3"/>
  <c r="R22" i="3"/>
  <c r="Q22" i="3"/>
  <c r="V22" i="3" s="1"/>
  <c r="P22" i="3"/>
  <c r="U22" i="3" s="1"/>
  <c r="O22" i="3"/>
  <c r="N22" i="3"/>
  <c r="T21" i="3"/>
  <c r="S21" i="3"/>
  <c r="R21" i="3"/>
  <c r="W21" i="3" s="1"/>
  <c r="Q21" i="3"/>
  <c r="V21" i="3" s="1"/>
  <c r="P21" i="3"/>
  <c r="U21" i="3" s="1"/>
  <c r="O21" i="3"/>
  <c r="N21" i="3"/>
  <c r="W20" i="3"/>
  <c r="V20" i="3"/>
  <c r="U20" i="3"/>
  <c r="T20" i="3"/>
  <c r="R20" i="3"/>
  <c r="Q20" i="3"/>
  <c r="P20" i="3"/>
  <c r="O20" i="3"/>
  <c r="N20" i="3"/>
  <c r="S20" i="3" s="1"/>
  <c r="W19" i="3"/>
  <c r="V19" i="3"/>
  <c r="U19" i="3"/>
  <c r="R19" i="3"/>
  <c r="Q19" i="3"/>
  <c r="P19" i="3"/>
  <c r="O19" i="3"/>
  <c r="T19" i="3" s="1"/>
  <c r="N19" i="3"/>
  <c r="S19" i="3" s="1"/>
  <c r="R18" i="3"/>
  <c r="W18" i="3" s="1"/>
  <c r="Q18" i="3"/>
  <c r="V18" i="3" s="1"/>
  <c r="P18" i="3"/>
  <c r="U18" i="3" s="1"/>
  <c r="O18" i="3"/>
  <c r="T18" i="3" s="1"/>
  <c r="N18" i="3"/>
  <c r="S18" i="3" s="1"/>
  <c r="V17" i="3"/>
  <c r="U17" i="3"/>
  <c r="T17" i="3"/>
  <c r="S17" i="3"/>
  <c r="R17" i="3"/>
  <c r="W17" i="3" s="1"/>
  <c r="Q17" i="3"/>
  <c r="P17" i="3"/>
  <c r="O17" i="3"/>
  <c r="N17" i="3"/>
  <c r="V16" i="3"/>
  <c r="U16" i="3"/>
  <c r="T16" i="3"/>
  <c r="S16" i="3"/>
  <c r="R16" i="3"/>
  <c r="W16" i="3" s="1"/>
  <c r="Q16" i="3"/>
  <c r="P16" i="3"/>
  <c r="O16" i="3"/>
  <c r="N16" i="3"/>
  <c r="W15" i="3"/>
  <c r="V15" i="3"/>
  <c r="R15" i="3"/>
  <c r="Q15" i="3"/>
  <c r="P15" i="3"/>
  <c r="U15" i="3" s="1"/>
  <c r="O15" i="3"/>
  <c r="T15" i="3" s="1"/>
  <c r="N15" i="3"/>
  <c r="S15" i="3" s="1"/>
  <c r="W14" i="3"/>
  <c r="T14" i="3"/>
  <c r="S14" i="3"/>
  <c r="R14" i="3"/>
  <c r="Q14" i="3"/>
  <c r="V14" i="3" s="1"/>
  <c r="P14" i="3"/>
  <c r="U14" i="3" s="1"/>
  <c r="O14" i="3"/>
  <c r="N14" i="3"/>
  <c r="T13" i="3"/>
  <c r="S13" i="3"/>
  <c r="R13" i="3"/>
  <c r="W13" i="3" s="1"/>
  <c r="Q13" i="3"/>
  <c r="V13" i="3" s="1"/>
  <c r="P13" i="3"/>
  <c r="U13" i="3" s="1"/>
  <c r="O13" i="3"/>
  <c r="N13" i="3"/>
  <c r="W12" i="3"/>
  <c r="V12" i="3"/>
  <c r="U12" i="3"/>
  <c r="T12" i="3"/>
  <c r="R12" i="3"/>
  <c r="Q12" i="3"/>
  <c r="P12" i="3"/>
  <c r="O12" i="3"/>
  <c r="N12" i="3"/>
  <c r="S12" i="3" s="1"/>
  <c r="W11" i="3"/>
  <c r="V11" i="3"/>
  <c r="U11" i="3"/>
  <c r="R11" i="3"/>
  <c r="Q11" i="3"/>
  <c r="P11" i="3"/>
  <c r="O11" i="3"/>
  <c r="T11" i="3" s="1"/>
  <c r="N11" i="3"/>
  <c r="S11" i="3" s="1"/>
  <c r="R10" i="3"/>
  <c r="W10" i="3" s="1"/>
  <c r="Q10" i="3"/>
  <c r="V10" i="3" s="1"/>
  <c r="P10" i="3"/>
  <c r="U10" i="3" s="1"/>
  <c r="O10" i="3"/>
  <c r="T10" i="3" s="1"/>
  <c r="N10" i="3"/>
  <c r="S10" i="3" s="1"/>
  <c r="V9" i="3"/>
  <c r="U9" i="3"/>
  <c r="T9" i="3"/>
  <c r="S9" i="3"/>
  <c r="R9" i="3"/>
  <c r="W9" i="3" s="1"/>
  <c r="Q9" i="3"/>
  <c r="P9" i="3"/>
  <c r="O9" i="3"/>
  <c r="N9" i="3"/>
  <c r="S81" i="2"/>
  <c r="R81" i="2"/>
  <c r="Q81" i="2"/>
  <c r="V81" i="2" s="1"/>
  <c r="P81" i="2"/>
  <c r="O81" i="2"/>
  <c r="H81" i="2"/>
  <c r="W81" i="2" s="1"/>
  <c r="S80" i="2"/>
  <c r="X80" i="2" s="1"/>
  <c r="R80" i="2"/>
  <c r="Q80" i="2"/>
  <c r="P80" i="2"/>
  <c r="O80" i="2"/>
  <c r="H80" i="2"/>
  <c r="W79" i="2"/>
  <c r="S79" i="2"/>
  <c r="R79" i="2"/>
  <c r="Q79" i="2"/>
  <c r="V79" i="2" s="1"/>
  <c r="P79" i="2"/>
  <c r="U79" i="2" s="1"/>
  <c r="O79" i="2"/>
  <c r="T79" i="2" s="1"/>
  <c r="H79" i="2"/>
  <c r="S78" i="2"/>
  <c r="R78" i="2"/>
  <c r="Q78" i="2"/>
  <c r="P78" i="2"/>
  <c r="O78" i="2"/>
  <c r="H78" i="2"/>
  <c r="X78" i="2" s="1"/>
  <c r="S77" i="2"/>
  <c r="X77" i="2" s="1"/>
  <c r="R77" i="2"/>
  <c r="Q77" i="2"/>
  <c r="P77" i="2"/>
  <c r="O77" i="2"/>
  <c r="H77" i="2"/>
  <c r="S76" i="2"/>
  <c r="R76" i="2"/>
  <c r="Q76" i="2"/>
  <c r="P76" i="2"/>
  <c r="U76" i="2" s="1"/>
  <c r="O76" i="2"/>
  <c r="T76" i="2" s="1"/>
  <c r="H76" i="2"/>
  <c r="X76" i="2" s="1"/>
  <c r="X75" i="2"/>
  <c r="W75" i="2"/>
  <c r="V75" i="2"/>
  <c r="S75" i="2"/>
  <c r="R75" i="2"/>
  <c r="Q75" i="2"/>
  <c r="P75" i="2"/>
  <c r="O75" i="2"/>
  <c r="H75" i="2"/>
  <c r="S74" i="2"/>
  <c r="R74" i="2"/>
  <c r="Q74" i="2"/>
  <c r="P74" i="2"/>
  <c r="O74" i="2"/>
  <c r="T74" i="2" s="1"/>
  <c r="H74" i="2"/>
  <c r="U73" i="2"/>
  <c r="S73" i="2"/>
  <c r="R73" i="2"/>
  <c r="Q73" i="2"/>
  <c r="P73" i="2"/>
  <c r="O73" i="2"/>
  <c r="H73" i="2"/>
  <c r="S72" i="2"/>
  <c r="X72" i="2" s="1"/>
  <c r="R72" i="2"/>
  <c r="Q72" i="2"/>
  <c r="P72" i="2"/>
  <c r="O72" i="2"/>
  <c r="H72" i="2"/>
  <c r="W72" i="2" s="1"/>
  <c r="U71" i="2"/>
  <c r="S71" i="2"/>
  <c r="X71" i="2" s="1"/>
  <c r="R71" i="2"/>
  <c r="Q71" i="2"/>
  <c r="P71" i="2"/>
  <c r="O71" i="2"/>
  <c r="H71" i="2"/>
  <c r="S70" i="2"/>
  <c r="R70" i="2"/>
  <c r="Q70" i="2"/>
  <c r="V70" i="2" s="1"/>
  <c r="P70" i="2"/>
  <c r="O70" i="2"/>
  <c r="H70" i="2"/>
  <c r="X70" i="2" s="1"/>
  <c r="X69" i="2"/>
  <c r="U69" i="2"/>
  <c r="T69" i="2"/>
  <c r="S69" i="2"/>
  <c r="R69" i="2"/>
  <c r="Q69" i="2"/>
  <c r="P69" i="2"/>
  <c r="O69" i="2"/>
  <c r="H69" i="2"/>
  <c r="S68" i="2"/>
  <c r="R68" i="2"/>
  <c r="Q68" i="2"/>
  <c r="V68" i="2" s="1"/>
  <c r="P68" i="2"/>
  <c r="U68" i="2" s="1"/>
  <c r="O68" i="2"/>
  <c r="T68" i="2" s="1"/>
  <c r="H68" i="2"/>
  <c r="X67" i="2"/>
  <c r="S67" i="2"/>
  <c r="R67" i="2"/>
  <c r="Q67" i="2"/>
  <c r="P67" i="2"/>
  <c r="O67" i="2"/>
  <c r="T67" i="2" s="1"/>
  <c r="H67" i="2"/>
  <c r="W67" i="2" s="1"/>
  <c r="S66" i="2"/>
  <c r="R66" i="2"/>
  <c r="Q66" i="2"/>
  <c r="V66" i="2" s="1"/>
  <c r="P66" i="2"/>
  <c r="U66" i="2" s="1"/>
  <c r="O66" i="2"/>
  <c r="T66" i="2" s="1"/>
  <c r="H66" i="2"/>
  <c r="S65" i="2"/>
  <c r="R65" i="2"/>
  <c r="Q65" i="2"/>
  <c r="V65" i="2" s="1"/>
  <c r="P65" i="2"/>
  <c r="O65" i="2"/>
  <c r="H65" i="2"/>
  <c r="W65" i="2" s="1"/>
  <c r="S64" i="2"/>
  <c r="R64" i="2"/>
  <c r="Q64" i="2"/>
  <c r="P64" i="2"/>
  <c r="O64" i="2"/>
  <c r="H64" i="2"/>
  <c r="X64" i="2" s="1"/>
  <c r="W63" i="2"/>
  <c r="V63" i="2"/>
  <c r="S63" i="2"/>
  <c r="R63" i="2"/>
  <c r="Q63" i="2"/>
  <c r="P63" i="2"/>
  <c r="U63" i="2" s="1"/>
  <c r="O63" i="2"/>
  <c r="T63" i="2" s="1"/>
  <c r="H63" i="2"/>
  <c r="S62" i="2"/>
  <c r="R62" i="2"/>
  <c r="Q62" i="2"/>
  <c r="P62" i="2"/>
  <c r="O62" i="2"/>
  <c r="H62" i="2"/>
  <c r="S61" i="2"/>
  <c r="X61" i="2" s="1"/>
  <c r="R61" i="2"/>
  <c r="W61" i="2" s="1"/>
  <c r="Q61" i="2"/>
  <c r="P61" i="2"/>
  <c r="O61" i="2"/>
  <c r="H61" i="2"/>
  <c r="S60" i="2"/>
  <c r="R60" i="2"/>
  <c r="Q60" i="2"/>
  <c r="P60" i="2"/>
  <c r="U60" i="2" s="1"/>
  <c r="O60" i="2"/>
  <c r="T60" i="2" s="1"/>
  <c r="H60" i="2"/>
  <c r="X60" i="2" s="1"/>
  <c r="W59" i="2"/>
  <c r="V59" i="2"/>
  <c r="S59" i="2"/>
  <c r="X59" i="2" s="1"/>
  <c r="R59" i="2"/>
  <c r="Q59" i="2"/>
  <c r="P59" i="2"/>
  <c r="O59" i="2"/>
  <c r="H59" i="2"/>
  <c r="S58" i="2"/>
  <c r="R58" i="2"/>
  <c r="Q58" i="2"/>
  <c r="P58" i="2"/>
  <c r="O58" i="2"/>
  <c r="T58" i="2" s="1"/>
  <c r="H58" i="2"/>
  <c r="U57" i="2"/>
  <c r="S57" i="2"/>
  <c r="R57" i="2"/>
  <c r="Q57" i="2"/>
  <c r="P57" i="2"/>
  <c r="O57" i="2"/>
  <c r="T57" i="2" s="1"/>
  <c r="H57" i="2"/>
  <c r="S56" i="2"/>
  <c r="X56" i="2" s="1"/>
  <c r="R56" i="2"/>
  <c r="W56" i="2" s="1"/>
  <c r="Q56" i="2"/>
  <c r="P56" i="2"/>
  <c r="O56" i="2"/>
  <c r="T56" i="2" s="1"/>
  <c r="H56" i="2"/>
  <c r="U55" i="2"/>
  <c r="T55" i="2"/>
  <c r="S55" i="2"/>
  <c r="X55" i="2" s="1"/>
  <c r="R55" i="2"/>
  <c r="W55" i="2" s="1"/>
  <c r="Q55" i="2"/>
  <c r="P55" i="2"/>
  <c r="O55" i="2"/>
  <c r="H55" i="2"/>
  <c r="S54" i="2"/>
  <c r="R54" i="2"/>
  <c r="Q54" i="2"/>
  <c r="P54" i="2"/>
  <c r="O54" i="2"/>
  <c r="H54" i="2"/>
  <c r="X54" i="2" s="1"/>
  <c r="U53" i="2"/>
  <c r="T53" i="2"/>
  <c r="S53" i="2"/>
  <c r="X53" i="2" s="1"/>
  <c r="R53" i="2"/>
  <c r="Q53" i="2"/>
  <c r="P53" i="2"/>
  <c r="O53" i="2"/>
  <c r="H53" i="2"/>
  <c r="S52" i="2"/>
  <c r="R52" i="2"/>
  <c r="Q52" i="2"/>
  <c r="V52" i="2" s="1"/>
  <c r="P52" i="2"/>
  <c r="U52" i="2" s="1"/>
  <c r="O52" i="2"/>
  <c r="T52" i="2" s="1"/>
  <c r="H52" i="2"/>
  <c r="S51" i="2"/>
  <c r="R51" i="2"/>
  <c r="Q51" i="2"/>
  <c r="P51" i="2"/>
  <c r="O51" i="2"/>
  <c r="H51" i="2"/>
  <c r="X51" i="2" s="1"/>
  <c r="S50" i="2"/>
  <c r="R50" i="2"/>
  <c r="Q50" i="2"/>
  <c r="P50" i="2"/>
  <c r="O50" i="2"/>
  <c r="H50" i="2"/>
  <c r="V50" i="2" s="1"/>
  <c r="H49" i="2"/>
  <c r="S48" i="2"/>
  <c r="R48" i="2"/>
  <c r="Q48" i="2"/>
  <c r="P48" i="2"/>
  <c r="O48" i="2"/>
  <c r="T48" i="2" s="1"/>
  <c r="H48" i="2"/>
  <c r="S47" i="2"/>
  <c r="R47" i="2"/>
  <c r="Q47" i="2"/>
  <c r="P47" i="2"/>
  <c r="U47" i="2" s="1"/>
  <c r="O47" i="2"/>
  <c r="T47" i="2" s="1"/>
  <c r="H47" i="2"/>
  <c r="S46" i="2"/>
  <c r="R46" i="2"/>
  <c r="Q46" i="2"/>
  <c r="P46" i="2"/>
  <c r="O46" i="2"/>
  <c r="T46" i="2" s="1"/>
  <c r="H46" i="2"/>
  <c r="X46" i="2" s="1"/>
  <c r="X45" i="2"/>
  <c r="S45" i="2"/>
  <c r="R45" i="2"/>
  <c r="W45" i="2" s="1"/>
  <c r="Q45" i="2"/>
  <c r="V45" i="2" s="1"/>
  <c r="P45" i="2"/>
  <c r="U45" i="2" s="1"/>
  <c r="O45" i="2"/>
  <c r="T45" i="2" s="1"/>
  <c r="H45" i="2"/>
  <c r="S44" i="2"/>
  <c r="R44" i="2"/>
  <c r="Q44" i="2"/>
  <c r="P44" i="2"/>
  <c r="O44" i="2"/>
  <c r="T44" i="2" s="1"/>
  <c r="H44" i="2"/>
  <c r="U43" i="2"/>
  <c r="S43" i="2"/>
  <c r="R43" i="2"/>
  <c r="Q43" i="2"/>
  <c r="P43" i="2"/>
  <c r="O43" i="2"/>
  <c r="H43" i="2"/>
  <c r="S42" i="2"/>
  <c r="X42" i="2" s="1"/>
  <c r="R42" i="2"/>
  <c r="W42" i="2" s="1"/>
  <c r="Q42" i="2"/>
  <c r="P42" i="2"/>
  <c r="O42" i="2"/>
  <c r="T42" i="2" s="1"/>
  <c r="H42" i="2"/>
  <c r="U41" i="2"/>
  <c r="S41" i="2"/>
  <c r="R41" i="2"/>
  <c r="Q41" i="2"/>
  <c r="P41" i="2"/>
  <c r="O41" i="2"/>
  <c r="T41" i="2" s="1"/>
  <c r="H41" i="2"/>
  <c r="S40" i="2"/>
  <c r="R40" i="2"/>
  <c r="Q40" i="2"/>
  <c r="V40" i="2" s="1"/>
  <c r="P40" i="2"/>
  <c r="O40" i="2"/>
  <c r="H40" i="2"/>
  <c r="X40" i="2" s="1"/>
  <c r="X39" i="2"/>
  <c r="U39" i="2"/>
  <c r="S39" i="2"/>
  <c r="R39" i="2"/>
  <c r="Q39" i="2"/>
  <c r="P39" i="2"/>
  <c r="O39" i="2"/>
  <c r="T39" i="2" s="1"/>
  <c r="H39" i="2"/>
  <c r="S38" i="2"/>
  <c r="X38" i="2" s="1"/>
  <c r="R38" i="2"/>
  <c r="W38" i="2" s="1"/>
  <c r="Q38" i="2"/>
  <c r="V38" i="2" s="1"/>
  <c r="P38" i="2"/>
  <c r="U38" i="2" s="1"/>
  <c r="O38" i="2"/>
  <c r="T38" i="2" s="1"/>
  <c r="H38" i="2"/>
  <c r="S37" i="2"/>
  <c r="R37" i="2"/>
  <c r="Q37" i="2"/>
  <c r="P37" i="2"/>
  <c r="O37" i="2"/>
  <c r="H37" i="2"/>
  <c r="W37" i="2" s="1"/>
  <c r="S36" i="2"/>
  <c r="R36" i="2"/>
  <c r="Q36" i="2"/>
  <c r="P36" i="2"/>
  <c r="O36" i="2"/>
  <c r="H36" i="2"/>
  <c r="W35" i="2"/>
  <c r="V35" i="2"/>
  <c r="U35" i="2"/>
  <c r="S35" i="2"/>
  <c r="X35" i="2" s="1"/>
  <c r="R35" i="2"/>
  <c r="Q35" i="2"/>
  <c r="P35" i="2"/>
  <c r="O35" i="2"/>
  <c r="T35" i="2" s="1"/>
  <c r="W34" i="2"/>
  <c r="S34" i="2"/>
  <c r="X34" i="2" s="1"/>
  <c r="R34" i="2"/>
  <c r="Q34" i="2"/>
  <c r="V34" i="2" s="1"/>
  <c r="P34" i="2"/>
  <c r="U34" i="2" s="1"/>
  <c r="O34" i="2"/>
  <c r="T34" i="2" s="1"/>
  <c r="U32" i="2"/>
  <c r="T32" i="2"/>
  <c r="S32" i="2"/>
  <c r="X32" i="2" s="1"/>
  <c r="R32" i="2"/>
  <c r="W32" i="2" s="1"/>
  <c r="Q32" i="2"/>
  <c r="V32" i="2" s="1"/>
  <c r="P32" i="2"/>
  <c r="O32" i="2"/>
  <c r="S31" i="2"/>
  <c r="X31" i="2" s="1"/>
  <c r="R31" i="2"/>
  <c r="W31" i="2" s="1"/>
  <c r="Q31" i="2"/>
  <c r="V31" i="2" s="1"/>
  <c r="P31" i="2"/>
  <c r="U31" i="2" s="1"/>
  <c r="O31" i="2"/>
  <c r="T31" i="2" s="1"/>
  <c r="U30" i="2"/>
  <c r="S30" i="2"/>
  <c r="X30" i="2" s="1"/>
  <c r="R30" i="2"/>
  <c r="W30" i="2" s="1"/>
  <c r="Q30" i="2"/>
  <c r="V30" i="2" s="1"/>
  <c r="P30" i="2"/>
  <c r="O30" i="2"/>
  <c r="T30" i="2" s="1"/>
  <c r="V29" i="2"/>
  <c r="S29" i="2"/>
  <c r="X29" i="2" s="1"/>
  <c r="R29" i="2"/>
  <c r="W29" i="2" s="1"/>
  <c r="Q29" i="2"/>
  <c r="P29" i="2"/>
  <c r="U29" i="2" s="1"/>
  <c r="O29" i="2"/>
  <c r="T29" i="2" s="1"/>
  <c r="S28" i="2"/>
  <c r="X28" i="2" s="1"/>
  <c r="R28" i="2"/>
  <c r="W28" i="2" s="1"/>
  <c r="Q28" i="2"/>
  <c r="V28" i="2" s="1"/>
  <c r="P28" i="2"/>
  <c r="U28" i="2" s="1"/>
  <c r="O28" i="2"/>
  <c r="T28" i="2" s="1"/>
  <c r="S27" i="2"/>
  <c r="X27" i="2" s="1"/>
  <c r="R27" i="2"/>
  <c r="W27" i="2" s="1"/>
  <c r="Q27" i="2"/>
  <c r="V27" i="2" s="1"/>
  <c r="P27" i="2"/>
  <c r="U27" i="2" s="1"/>
  <c r="O27" i="2"/>
  <c r="T27" i="2" s="1"/>
  <c r="T26" i="2"/>
  <c r="S26" i="2"/>
  <c r="X26" i="2" s="1"/>
  <c r="R26" i="2"/>
  <c r="W26" i="2" s="1"/>
  <c r="Q26" i="2"/>
  <c r="V26" i="2" s="1"/>
  <c r="P26" i="2"/>
  <c r="U26" i="2" s="1"/>
  <c r="O26" i="2"/>
  <c r="S25" i="2"/>
  <c r="X25" i="2" s="1"/>
  <c r="R25" i="2"/>
  <c r="W25" i="2" s="1"/>
  <c r="Q25" i="2"/>
  <c r="V25" i="2" s="1"/>
  <c r="P25" i="2"/>
  <c r="U25" i="2" s="1"/>
  <c r="O25" i="2"/>
  <c r="T25" i="2" s="1"/>
  <c r="S24" i="2"/>
  <c r="X24" i="2" s="1"/>
  <c r="R24" i="2"/>
  <c r="W24" i="2" s="1"/>
  <c r="Q24" i="2"/>
  <c r="V24" i="2" s="1"/>
  <c r="P24" i="2"/>
  <c r="U24" i="2" s="1"/>
  <c r="O24" i="2"/>
  <c r="T24" i="2" s="1"/>
  <c r="W23" i="2"/>
  <c r="S23" i="2"/>
  <c r="X23" i="2" s="1"/>
  <c r="R23" i="2"/>
  <c r="Q23" i="2"/>
  <c r="V23" i="2" s="1"/>
  <c r="P23" i="2"/>
  <c r="U23" i="2" s="1"/>
  <c r="O23" i="2"/>
  <c r="T23" i="2" s="1"/>
  <c r="S22" i="2"/>
  <c r="X22" i="2" s="1"/>
  <c r="R22" i="2"/>
  <c r="W22" i="2" s="1"/>
  <c r="Q22" i="2"/>
  <c r="V22" i="2" s="1"/>
  <c r="P22" i="2"/>
  <c r="U22" i="2" s="1"/>
  <c r="O22" i="2"/>
  <c r="T22" i="2" s="1"/>
  <c r="X21" i="2"/>
  <c r="S21" i="2"/>
  <c r="R21" i="2"/>
  <c r="W21" i="2" s="1"/>
  <c r="Q21" i="2"/>
  <c r="V21" i="2" s="1"/>
  <c r="P21" i="2"/>
  <c r="U21" i="2" s="1"/>
  <c r="O21" i="2"/>
  <c r="T21" i="2" s="1"/>
  <c r="S20" i="2"/>
  <c r="X20" i="2" s="1"/>
  <c r="R20" i="2"/>
  <c r="W20" i="2" s="1"/>
  <c r="Q20" i="2"/>
  <c r="V20" i="2" s="1"/>
  <c r="P20" i="2"/>
  <c r="U20" i="2" s="1"/>
  <c r="O20" i="2"/>
  <c r="T20" i="2" s="1"/>
  <c r="W19" i="2"/>
  <c r="V19" i="2"/>
  <c r="U19" i="2"/>
  <c r="S19" i="2"/>
  <c r="X19" i="2" s="1"/>
  <c r="R19" i="2"/>
  <c r="Q19" i="2"/>
  <c r="P19" i="2"/>
  <c r="O19" i="2"/>
  <c r="T19" i="2" s="1"/>
  <c r="S18" i="2"/>
  <c r="X18" i="2" s="1"/>
  <c r="R18" i="2"/>
  <c r="W18" i="2" s="1"/>
  <c r="Q18" i="2"/>
  <c r="V18" i="2" s="1"/>
  <c r="P18" i="2"/>
  <c r="U18" i="2" s="1"/>
  <c r="O18" i="2"/>
  <c r="T18" i="2" s="1"/>
  <c r="S17" i="2"/>
  <c r="X17" i="2" s="1"/>
  <c r="R17" i="2"/>
  <c r="W17" i="2" s="1"/>
  <c r="Q17" i="2"/>
  <c r="V17" i="2" s="1"/>
  <c r="P17" i="2"/>
  <c r="U17" i="2" s="1"/>
  <c r="O17" i="2"/>
  <c r="T17" i="2" s="1"/>
  <c r="S16" i="2"/>
  <c r="X16" i="2" s="1"/>
  <c r="R16" i="2"/>
  <c r="W16" i="2" s="1"/>
  <c r="Q16" i="2"/>
  <c r="V16" i="2" s="1"/>
  <c r="P16" i="2"/>
  <c r="U16" i="2" s="1"/>
  <c r="O16" i="2"/>
  <c r="T16" i="2" s="1"/>
  <c r="U15" i="2"/>
  <c r="T15" i="2"/>
  <c r="S15" i="2"/>
  <c r="X15" i="2" s="1"/>
  <c r="R15" i="2"/>
  <c r="W15" i="2" s="1"/>
  <c r="Q15" i="2"/>
  <c r="V15" i="2" s="1"/>
  <c r="P15" i="2"/>
  <c r="O15" i="2"/>
  <c r="S14" i="2"/>
  <c r="X14" i="2" s="1"/>
  <c r="R14" i="2"/>
  <c r="W14" i="2" s="1"/>
  <c r="Q14" i="2"/>
  <c r="V14" i="2" s="1"/>
  <c r="P14" i="2"/>
  <c r="U14" i="2" s="1"/>
  <c r="O14" i="2"/>
  <c r="T14" i="2" s="1"/>
  <c r="V13" i="2"/>
  <c r="S13" i="2"/>
  <c r="X13" i="2" s="1"/>
  <c r="R13" i="2"/>
  <c r="W13" i="2" s="1"/>
  <c r="Q13" i="2"/>
  <c r="P13" i="2"/>
  <c r="U13" i="2" s="1"/>
  <c r="O13" i="2"/>
  <c r="T13" i="2" s="1"/>
  <c r="S12" i="2"/>
  <c r="X12" i="2" s="1"/>
  <c r="R12" i="2"/>
  <c r="W12" i="2" s="1"/>
  <c r="Q12" i="2"/>
  <c r="V12" i="2" s="1"/>
  <c r="P12" i="2"/>
  <c r="U12" i="2" s="1"/>
  <c r="O12" i="2"/>
  <c r="T12" i="2" s="1"/>
  <c r="S11" i="2"/>
  <c r="X11" i="2" s="1"/>
  <c r="R11" i="2"/>
  <c r="W11" i="2" s="1"/>
  <c r="Q11" i="2"/>
  <c r="V11" i="2" s="1"/>
  <c r="P11" i="2"/>
  <c r="U11" i="2" s="1"/>
  <c r="O11" i="2"/>
  <c r="T11" i="2" s="1"/>
  <c r="S10" i="2"/>
  <c r="X10" i="2" s="1"/>
  <c r="R10" i="2"/>
  <c r="W10" i="2" s="1"/>
  <c r="Q10" i="2"/>
  <c r="V10" i="2" s="1"/>
  <c r="P10" i="2"/>
  <c r="U10" i="2" s="1"/>
  <c r="O10" i="2"/>
  <c r="T10" i="2" s="1"/>
  <c r="S9" i="2"/>
  <c r="X9" i="2" s="1"/>
  <c r="R9" i="2"/>
  <c r="W9" i="2" s="1"/>
  <c r="Q9" i="2"/>
  <c r="V9" i="2" s="1"/>
  <c r="P9" i="2"/>
  <c r="U9" i="2" s="1"/>
  <c r="O9" i="2"/>
  <c r="T9" i="2" s="1"/>
  <c r="W31" i="1"/>
  <c r="T31" i="1"/>
  <c r="S31" i="1"/>
  <c r="R31" i="1"/>
  <c r="Q31" i="1"/>
  <c r="V31" i="1" s="1"/>
  <c r="P31" i="1"/>
  <c r="U31" i="1" s="1"/>
  <c r="O31" i="1"/>
  <c r="N31" i="1"/>
  <c r="V30" i="1"/>
  <c r="U30" i="1"/>
  <c r="T30" i="1"/>
  <c r="R30" i="1"/>
  <c r="W30" i="1" s="1"/>
  <c r="Q30" i="1"/>
  <c r="P30" i="1"/>
  <c r="O30" i="1"/>
  <c r="N30" i="1"/>
  <c r="S30" i="1" s="1"/>
  <c r="W29" i="1"/>
  <c r="V29" i="1"/>
  <c r="U29" i="1"/>
  <c r="T29" i="1"/>
  <c r="R29" i="1"/>
  <c r="Q29" i="1"/>
  <c r="P29" i="1"/>
  <c r="O29" i="1"/>
  <c r="N29" i="1"/>
  <c r="S29" i="1" s="1"/>
  <c r="V28" i="1"/>
  <c r="U28" i="1"/>
  <c r="R28" i="1"/>
  <c r="W28" i="1" s="1"/>
  <c r="Q28" i="1"/>
  <c r="P28" i="1"/>
  <c r="O28" i="1"/>
  <c r="T28" i="1" s="1"/>
  <c r="N28" i="1"/>
  <c r="S28" i="1" s="1"/>
  <c r="T27" i="1"/>
  <c r="S27" i="1"/>
  <c r="R27" i="1"/>
  <c r="W27" i="1" s="1"/>
  <c r="Q27" i="1"/>
  <c r="V27" i="1" s="1"/>
  <c r="P27" i="1"/>
  <c r="U27" i="1" s="1"/>
  <c r="O27" i="1"/>
  <c r="N27" i="1"/>
  <c r="V26" i="1"/>
  <c r="U26" i="1"/>
  <c r="T26" i="1"/>
  <c r="S26" i="1"/>
  <c r="R26" i="1"/>
  <c r="W26" i="1" s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R24" i="1"/>
  <c r="Q24" i="1"/>
  <c r="P24" i="1"/>
  <c r="U24" i="1" s="1"/>
  <c r="O24" i="1"/>
  <c r="T24" i="1" s="1"/>
  <c r="N24" i="1"/>
  <c r="S24" i="1" s="1"/>
  <c r="W23" i="1"/>
  <c r="T23" i="1"/>
  <c r="S23" i="1"/>
  <c r="R23" i="1"/>
  <c r="Q23" i="1"/>
  <c r="V23" i="1" s="1"/>
  <c r="P23" i="1"/>
  <c r="U23" i="1" s="1"/>
  <c r="O23" i="1"/>
  <c r="N23" i="1"/>
  <c r="V22" i="1"/>
  <c r="U22" i="1"/>
  <c r="T22" i="1"/>
  <c r="R22" i="1"/>
  <c r="W22" i="1" s="1"/>
  <c r="Q22" i="1"/>
  <c r="P22" i="1"/>
  <c r="O22" i="1"/>
  <c r="N22" i="1"/>
  <c r="S22" i="1" s="1"/>
  <c r="W21" i="1"/>
  <c r="V21" i="1"/>
  <c r="U21" i="1"/>
  <c r="T21" i="1"/>
  <c r="R21" i="1"/>
  <c r="Q21" i="1"/>
  <c r="P21" i="1"/>
  <c r="O21" i="1"/>
  <c r="N21" i="1"/>
  <c r="S21" i="1" s="1"/>
  <c r="U20" i="1"/>
  <c r="R20" i="1"/>
  <c r="W20" i="1" s="1"/>
  <c r="Q20" i="1"/>
  <c r="V20" i="1" s="1"/>
  <c r="P20" i="1"/>
  <c r="O20" i="1"/>
  <c r="T20" i="1" s="1"/>
  <c r="N20" i="1"/>
  <c r="S20" i="1" s="1"/>
  <c r="T19" i="1"/>
  <c r="S19" i="1"/>
  <c r="R19" i="1"/>
  <c r="W19" i="1" s="1"/>
  <c r="Q19" i="1"/>
  <c r="V19" i="1" s="1"/>
  <c r="P19" i="1"/>
  <c r="U19" i="1" s="1"/>
  <c r="O19" i="1"/>
  <c r="N19" i="1"/>
  <c r="V18" i="1"/>
  <c r="U18" i="1"/>
  <c r="T18" i="1"/>
  <c r="R18" i="1"/>
  <c r="W18" i="1" s="1"/>
  <c r="Q18" i="1"/>
  <c r="P18" i="1"/>
  <c r="O18" i="1"/>
  <c r="N18" i="1"/>
  <c r="S18" i="1" s="1"/>
  <c r="W17" i="1"/>
  <c r="V17" i="1"/>
  <c r="T17" i="1"/>
  <c r="S17" i="1"/>
  <c r="R17" i="1"/>
  <c r="Q17" i="1"/>
  <c r="P17" i="1"/>
  <c r="U17" i="1" s="1"/>
  <c r="O17" i="1"/>
  <c r="N17" i="1"/>
  <c r="V16" i="1"/>
  <c r="R16" i="1"/>
  <c r="W16" i="1" s="1"/>
  <c r="Q16" i="1"/>
  <c r="P16" i="1"/>
  <c r="U16" i="1" s="1"/>
  <c r="O16" i="1"/>
  <c r="T16" i="1" s="1"/>
  <c r="N16" i="1"/>
  <c r="S16" i="1" s="1"/>
  <c r="W15" i="1"/>
  <c r="T15" i="1"/>
  <c r="S15" i="1"/>
  <c r="R15" i="1"/>
  <c r="Q15" i="1"/>
  <c r="V15" i="1" s="1"/>
  <c r="P15" i="1"/>
  <c r="U15" i="1" s="1"/>
  <c r="O15" i="1"/>
  <c r="N15" i="1"/>
  <c r="U14" i="1"/>
  <c r="T14" i="1"/>
  <c r="R14" i="1"/>
  <c r="W14" i="1" s="1"/>
  <c r="Q14" i="1"/>
  <c r="V14" i="1" s="1"/>
  <c r="P14" i="1"/>
  <c r="O14" i="1"/>
  <c r="N14" i="1"/>
  <c r="S14" i="1" s="1"/>
  <c r="W13" i="1"/>
  <c r="V13" i="1"/>
  <c r="T13" i="1"/>
  <c r="R13" i="1"/>
  <c r="Q13" i="1"/>
  <c r="P13" i="1"/>
  <c r="U13" i="1" s="1"/>
  <c r="O13" i="1"/>
  <c r="N13" i="1"/>
  <c r="S13" i="1" s="1"/>
  <c r="R12" i="1"/>
  <c r="W12" i="1" s="1"/>
  <c r="Q12" i="1"/>
  <c r="V12" i="1" s="1"/>
  <c r="P12" i="1"/>
  <c r="U12" i="1" s="1"/>
  <c r="O12" i="1"/>
  <c r="T12" i="1" s="1"/>
  <c r="N12" i="1"/>
  <c r="S12" i="1" s="1"/>
  <c r="T11" i="1"/>
  <c r="S11" i="1"/>
  <c r="R11" i="1"/>
  <c r="W11" i="1" s="1"/>
  <c r="Q11" i="1"/>
  <c r="V11" i="1" s="1"/>
  <c r="P11" i="1"/>
  <c r="U11" i="1" s="1"/>
  <c r="O11" i="1"/>
  <c r="N11" i="1"/>
  <c r="V10" i="1"/>
  <c r="U10" i="1"/>
  <c r="T10" i="1"/>
  <c r="S10" i="1"/>
  <c r="R10" i="1"/>
  <c r="W10" i="1" s="1"/>
  <c r="Q10" i="1"/>
  <c r="P10" i="1"/>
  <c r="O10" i="1"/>
  <c r="N10" i="1"/>
  <c r="T93" i="2" l="1"/>
  <c r="U93" i="2"/>
  <c r="V95" i="2"/>
  <c r="W97" i="2"/>
  <c r="W95" i="2"/>
  <c r="W93" i="2"/>
  <c r="X95" i="2"/>
  <c r="V97" i="2"/>
  <c r="T95" i="2"/>
  <c r="X93" i="2"/>
  <c r="U98" i="2"/>
  <c r="U97" i="2"/>
  <c r="V98" i="2"/>
  <c r="T94" i="2"/>
  <c r="V96" i="2"/>
  <c r="W98" i="2"/>
  <c r="U95" i="2"/>
  <c r="V89" i="2"/>
  <c r="T91" i="2"/>
  <c r="W96" i="2"/>
  <c r="X98" i="2"/>
  <c r="T87" i="2"/>
  <c r="U91" i="2"/>
  <c r="T97" i="2"/>
  <c r="T85" i="2"/>
  <c r="U87" i="2"/>
  <c r="T80" i="2"/>
  <c r="T54" i="2"/>
  <c r="U72" i="2"/>
  <c r="W80" i="2"/>
  <c r="U42" i="2"/>
  <c r="U46" i="2"/>
  <c r="V80" i="2"/>
  <c r="V64" i="2"/>
  <c r="W52" i="2"/>
  <c r="V72" i="2"/>
  <c r="V44" i="2"/>
  <c r="U64" i="2"/>
  <c r="X66" i="2"/>
  <c r="W40" i="2"/>
  <c r="U54" i="2"/>
  <c r="U56" i="2"/>
  <c r="U58" i="2"/>
  <c r="W64" i="2"/>
  <c r="V74" i="2"/>
  <c r="X52" i="2"/>
  <c r="V56" i="2"/>
  <c r="V58" i="2"/>
  <c r="W74" i="2"/>
  <c r="W51" i="2"/>
  <c r="U40" i="2"/>
  <c r="U70" i="2"/>
  <c r="X68" i="2"/>
  <c r="X36" i="2"/>
  <c r="W58" i="2"/>
  <c r="X74" i="2"/>
  <c r="W66" i="2"/>
  <c r="W68" i="2"/>
  <c r="X44" i="2"/>
  <c r="W50" i="2"/>
  <c r="X58" i="2"/>
  <c r="T40" i="2"/>
  <c r="U44" i="2"/>
  <c r="V42" i="2"/>
  <c r="T70" i="2"/>
  <c r="U74" i="2"/>
  <c r="T43" i="2"/>
  <c r="V47" i="2"/>
  <c r="U67" i="2"/>
  <c r="T75" i="2"/>
  <c r="U80" i="2"/>
  <c r="W44" i="2"/>
  <c r="X50" i="2"/>
  <c r="V37" i="2"/>
  <c r="V39" i="2"/>
  <c r="V41" i="2"/>
  <c r="W47" i="2"/>
  <c r="T51" i="2"/>
  <c r="T59" i="2"/>
  <c r="V67" i="2"/>
  <c r="X73" i="2"/>
  <c r="U75" i="2"/>
  <c r="T77" i="2"/>
  <c r="X79" i="2"/>
  <c r="T78" i="2"/>
  <c r="W54" i="2"/>
  <c r="W39" i="2"/>
  <c r="W41" i="2"/>
  <c r="V43" i="2"/>
  <c r="X47" i="2"/>
  <c r="U51" i="2"/>
  <c r="X57" i="2"/>
  <c r="U59" i="2"/>
  <c r="T61" i="2"/>
  <c r="X63" i="2"/>
  <c r="V69" i="2"/>
  <c r="T73" i="2"/>
  <c r="U77" i="2"/>
  <c r="X81" i="2"/>
  <c r="X41" i="2"/>
  <c r="W48" i="2"/>
  <c r="V51" i="2"/>
  <c r="V53" i="2"/>
  <c r="U61" i="2"/>
  <c r="X65" i="2"/>
  <c r="W69" i="2"/>
  <c r="V71" i="2"/>
  <c r="V77" i="2"/>
  <c r="T64" i="2"/>
  <c r="V54" i="2"/>
  <c r="W70" i="2"/>
  <c r="W53" i="2"/>
  <c r="V55" i="2"/>
  <c r="V61" i="2"/>
  <c r="W71" i="2"/>
  <c r="W77" i="2"/>
  <c r="V36" i="2"/>
  <c r="U36" i="2"/>
  <c r="T36" i="2"/>
  <c r="U48" i="2"/>
  <c r="X62" i="2"/>
  <c r="W62" i="2"/>
  <c r="V62" i="2"/>
  <c r="U62" i="2"/>
  <c r="T62" i="2"/>
  <c r="W36" i="2"/>
  <c r="T37" i="2"/>
  <c r="U37" i="2"/>
  <c r="X43" i="2"/>
  <c r="W43" i="2"/>
  <c r="X37" i="2"/>
  <c r="X48" i="2"/>
  <c r="V48" i="2"/>
  <c r="W45" i="4"/>
  <c r="U45" i="4"/>
  <c r="V57" i="2"/>
  <c r="V73" i="2"/>
  <c r="W12" i="4"/>
  <c r="T12" i="4"/>
  <c r="W20" i="4"/>
  <c r="T20" i="4"/>
  <c r="S45" i="4"/>
  <c r="V46" i="2"/>
  <c r="T50" i="2"/>
  <c r="W57" i="2"/>
  <c r="V60" i="2"/>
  <c r="W73" i="2"/>
  <c r="V76" i="2"/>
  <c r="S12" i="4"/>
  <c r="S20" i="4"/>
  <c r="T45" i="4"/>
  <c r="T50" i="4"/>
  <c r="W60" i="4"/>
  <c r="U60" i="4"/>
  <c r="T60" i="4"/>
  <c r="S60" i="4"/>
  <c r="W46" i="2"/>
  <c r="U50" i="2"/>
  <c r="W60" i="2"/>
  <c r="W76" i="2"/>
  <c r="W15" i="4"/>
  <c r="V15" i="4"/>
  <c r="T15" i="4"/>
  <c r="S15" i="4"/>
  <c r="W23" i="4"/>
  <c r="V23" i="4"/>
  <c r="T23" i="4"/>
  <c r="S23" i="4"/>
  <c r="U50" i="4"/>
  <c r="U12" i="4"/>
  <c r="U20" i="4"/>
  <c r="V45" i="4"/>
  <c r="W48" i="4"/>
  <c r="U48" i="4"/>
  <c r="T48" i="4"/>
  <c r="S48" i="4"/>
  <c r="V50" i="4"/>
  <c r="W53" i="4"/>
  <c r="U53" i="4"/>
  <c r="V10" i="4"/>
  <c r="S10" i="4"/>
  <c r="V12" i="4"/>
  <c r="V18" i="4"/>
  <c r="S18" i="4"/>
  <c r="V20" i="4"/>
  <c r="V26" i="4"/>
  <c r="S26" i="4"/>
  <c r="W50" i="4"/>
  <c r="U15" i="4"/>
  <c r="U23" i="4"/>
  <c r="T53" i="4"/>
  <c r="T58" i="4"/>
  <c r="V60" i="4"/>
  <c r="T65" i="2"/>
  <c r="U78" i="2"/>
  <c r="T81" i="2"/>
  <c r="T10" i="4"/>
  <c r="T18" i="4"/>
  <c r="T26" i="4"/>
  <c r="U65" i="2"/>
  <c r="V78" i="2"/>
  <c r="U81" i="2"/>
  <c r="U10" i="4"/>
  <c r="S13" i="4"/>
  <c r="U18" i="4"/>
  <c r="S21" i="4"/>
  <c r="U26" i="4"/>
  <c r="V48" i="4"/>
  <c r="V53" i="4"/>
  <c r="W56" i="4"/>
  <c r="U56" i="4"/>
  <c r="T56" i="4"/>
  <c r="S56" i="4"/>
  <c r="V58" i="4"/>
  <c r="W61" i="4"/>
  <c r="U61" i="4"/>
  <c r="W78" i="2"/>
  <c r="T13" i="4"/>
  <c r="W16" i="4"/>
  <c r="T16" i="4"/>
  <c r="T21" i="4"/>
  <c r="W24" i="4"/>
  <c r="T24" i="4"/>
  <c r="U46" i="4"/>
  <c r="W58" i="4"/>
  <c r="S61" i="4"/>
  <c r="W10" i="4"/>
  <c r="U13" i="4"/>
  <c r="S16" i="4"/>
  <c r="W18" i="4"/>
  <c r="U21" i="4"/>
  <c r="S24" i="4"/>
  <c r="W26" i="4"/>
  <c r="W44" i="4"/>
  <c r="U44" i="4"/>
  <c r="T44" i="4"/>
  <c r="S44" i="4"/>
  <c r="V46" i="4"/>
  <c r="W49" i="4"/>
  <c r="U49" i="4"/>
  <c r="T61" i="4"/>
  <c r="W11" i="4"/>
  <c r="V11" i="4"/>
  <c r="T11" i="4"/>
  <c r="S11" i="4"/>
  <c r="V13" i="4"/>
  <c r="W19" i="4"/>
  <c r="V19" i="4"/>
  <c r="T19" i="4"/>
  <c r="S19" i="4"/>
  <c r="V21" i="4"/>
  <c r="W46" i="4"/>
  <c r="W13" i="4"/>
  <c r="U16" i="4"/>
  <c r="W21" i="4"/>
  <c r="U24" i="4"/>
  <c r="T49" i="4"/>
  <c r="T54" i="4"/>
  <c r="V56" i="4"/>
  <c r="V61" i="4"/>
  <c r="V14" i="4"/>
  <c r="S14" i="4"/>
  <c r="V16" i="4"/>
  <c r="V22" i="4"/>
  <c r="S22" i="4"/>
  <c r="V24" i="4"/>
  <c r="U54" i="4"/>
  <c r="U11" i="4"/>
  <c r="U19" i="4"/>
  <c r="T42" i="4"/>
  <c r="V44" i="4"/>
  <c r="V49" i="4"/>
  <c r="W52" i="4"/>
  <c r="U52" i="4"/>
  <c r="T52" i="4"/>
  <c r="S52" i="4"/>
  <c r="V54" i="4"/>
  <c r="W57" i="4"/>
  <c r="U57" i="4"/>
  <c r="U42" i="4"/>
  <c r="W54" i="4"/>
  <c r="S43" i="4"/>
  <c r="S47" i="4"/>
  <c r="S51" i="4"/>
  <c r="S55" i="4"/>
  <c r="S5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38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ID#AAABGlrxxns
Marta P. Sanderson    (2024-02-14 23:18:55)
On tube:  ~958 cells/L
I don't know if that is the Seive ID count or a non-concentrated count</t>
        </r>
      </text>
    </comment>
    <comment ref="B241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======
ID#AAABGlrxxng
Marta P. Sanderson    (2024-02-14 23:18:55)
On tube:  900 cells/L
I don't know if that is a Seive ID count or a non- concentrated count</t>
        </r>
      </text>
    </comment>
    <comment ref="B24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======
ID#AAABGlrxxnk
Marta P. Sanderson    (2024-02-14 23:18:55)
On tube:  ~240 cells/L 
I don't know if that is a Sieve ID count or a non-concentrated count</t>
        </r>
      </text>
    </comment>
    <comment ref="B253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======
ID#AAABGlrxxnw
Marta P. Sanderson    (2024-02-14 23:18:55)
Tube labeled "Meeting Creek"</t>
        </r>
      </text>
    </comment>
    <comment ref="B258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======
ID#AAABGlrxxno
Marta P. Sanderson    (2024-02-14 23:18:55)
Tube labeled "West Hampton"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sDnl19e5tZz9xQOnY4D4P+i3qcA=="/>
    </ext>
  </extLst>
</comments>
</file>

<file path=xl/sharedStrings.xml><?xml version="1.0" encoding="utf-8"?>
<sst xmlns="http://schemas.openxmlformats.org/spreadsheetml/2006/main" count="735" uniqueCount="184">
  <si>
    <t>SIEVE TOX DATA:  Surfside, TX</t>
  </si>
  <si>
    <r>
      <rPr>
        <b/>
        <sz val="12"/>
        <color theme="1"/>
        <rFont val="Calibri"/>
        <family val="2"/>
      </rPr>
      <t>Toxin Concentration in Vial</t>
    </r>
    <r>
      <rPr>
        <sz val="12"/>
        <color theme="1"/>
        <rFont val="Calibri"/>
        <family val="2"/>
      </rPr>
      <t xml:space="preserve"> are ppb concentration in vial (ppb = ug/L = ng/mL); corrected for any dilutions from BH and/or sample dilutions.</t>
    </r>
  </si>
  <si>
    <r>
      <rPr>
        <b/>
        <sz val="12"/>
        <color theme="1"/>
        <rFont val="Calibri"/>
        <family val="2"/>
      </rPr>
      <t>Total Toxin in Sample</t>
    </r>
    <r>
      <rPr>
        <sz val="12"/>
        <color theme="1"/>
        <rFont val="Calibri"/>
        <family val="2"/>
      </rPr>
      <t xml:space="preserve"> (ng) are corrected for toxin extraction methods (elution volume).</t>
    </r>
  </si>
  <si>
    <r>
      <rPr>
        <sz val="12"/>
        <color rgb="FFFF0000"/>
        <rFont val="Calibri"/>
        <family val="2"/>
      </rPr>
      <t>BH</t>
    </r>
    <r>
      <rPr>
        <sz val="12"/>
        <color theme="1"/>
        <rFont val="Calibri"/>
        <family val="2"/>
      </rPr>
      <t xml:space="preserve"> = Samples underwent base hydrolysis, and therefore, DSTs (OA, DTX1, DTX2 and 14,15 dihydro DTX1) are reported as the sum of free and esterified DSTs.</t>
    </r>
  </si>
  <si>
    <t>CELL COUNTS</t>
  </si>
  <si>
    <t>TOXIN CONCENTRATION IN VIAL (ng/mL)</t>
  </si>
  <si>
    <t>TOTAL TOXIN IN SAMPLE (ng)</t>
  </si>
  <si>
    <t>TOXIN/CELL (ng toxin/cell)</t>
  </si>
  <si>
    <t>Year</t>
  </si>
  <si>
    <t>Location</t>
  </si>
  <si>
    <t>Date</t>
  </si>
  <si>
    <t>SIEVE ID
Cell/ml</t>
  </si>
  <si>
    <t>Volume sieved
(liter)</t>
  </si>
  <si>
    <t>Cell/L seawater</t>
  </si>
  <si>
    <t>Total # Cells</t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</si>
  <si>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</si>
  <si>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</si>
  <si>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</si>
  <si>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</si>
  <si>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t>PTX2
ng/mL</t>
  </si>
  <si>
    <t>Extraction Method Elution Correction (mL)</t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</si>
  <si>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</si>
  <si>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</si>
  <si>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</si>
  <si>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</si>
  <si>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t>PTX2
ng</t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</si>
  <si>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</si>
  <si>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</si>
  <si>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</si>
  <si>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</si>
  <si>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t>PTX2
ng/cell</t>
  </si>
  <si>
    <t>NO SAMPLES DUE TO NO BLOOM</t>
  </si>
  <si>
    <t>Surfside, TX</t>
  </si>
  <si>
    <t>3/24/2019</t>
  </si>
  <si>
    <t>1/24/20 A</t>
  </si>
  <si>
    <t>1/24/20 B</t>
  </si>
  <si>
    <t>2/18/20 A</t>
  </si>
  <si>
    <t>2/18/20 B</t>
  </si>
  <si>
    <t>NO SAMPLES DUE TO IFCB NOT IN WATER?</t>
  </si>
  <si>
    <t>DinoX Sieve Tox</t>
  </si>
  <si>
    <t>S/N &lt; 3 OR peak area &lt; mean peak area of lowest standard = LOD = Below detection limit = 0</t>
  </si>
  <si>
    <t>S/N &lt; 10  = LOQ = Below quantification; replaced value with 1/2 LOD for calculations</t>
  </si>
  <si>
    <t>2019 data run by GH: TQMS, 200 uL injection volume; DST&amp;PTX2/basic method (ACD/Trap UPLC MS/MS)</t>
  </si>
  <si>
    <t>2020-2021 run by MPS: TQD; 100uL injection volume; DST&amp;PTX2/basic methods (ACD/Trap UPLC MS/MS).  Also looked for the following toxins: PTX12, PTX13, OA-Glc (P), DTX1-Glc (P), Glc H2DTX1 (P) - no standards for these.</t>
  </si>
  <si>
    <t>SIEVE TOX DATA:  Sequim Bay, WA</t>
  </si>
  <si>
    <t>Depth (m)</t>
  </si>
  <si>
    <t>hydroxy PTX2 (PTX13) PEAK AREA</t>
  </si>
  <si>
    <t>Sequim Bay, WA</t>
  </si>
  <si>
    <t>5/15/2018</t>
  </si>
  <si>
    <t>6/5/2018</t>
  </si>
  <si>
    <t>6/12/2018</t>
  </si>
  <si>
    <t>6/19/2018</t>
  </si>
  <si>
    <t>6/27/2018</t>
  </si>
  <si>
    <t>7/3/2018</t>
  </si>
  <si>
    <t>7/11/2018</t>
  </si>
  <si>
    <t>7/18/2018</t>
  </si>
  <si>
    <t>8/8/2018</t>
  </si>
  <si>
    <t>8/15/2018</t>
  </si>
  <si>
    <t>8/21/2018</t>
  </si>
  <si>
    <t>8/28/2018</t>
  </si>
  <si>
    <t>9/4/2018</t>
  </si>
  <si>
    <t>9/11/2018</t>
  </si>
  <si>
    <t>10/3/2018</t>
  </si>
  <si>
    <t>NO SAMPLES DUE TO COVID</t>
  </si>
  <si>
    <t>2021*</t>
  </si>
  <si>
    <t>Budd Inlet- Olympia Yacht Club</t>
  </si>
  <si>
    <t>n/a</t>
  </si>
  <si>
    <t>Lost sample</t>
  </si>
  <si>
    <t>no volume on tube</t>
  </si>
  <si>
    <t>2022*</t>
  </si>
  <si>
    <t>2018 data run by GH: TQMS, 200 uL injection volume; DST&amp;PTX2/basic method (ACD/Trap UPLC MS/MS)</t>
  </si>
  <si>
    <t>2019 run by MPS: TQD; 100uL injection volume; DST&amp;PTX2/basic methods (ACD/Trap UPLC MS/MS).  Also looked for the following toxins: PTX12, PTX13, OA-Glc (P), DTX1-Glc (P), Glc H2DTX1 (P) - no standards for these.</t>
  </si>
  <si>
    <t>SIEVE TOX DATA:  Long Island Sound, NY</t>
  </si>
  <si>
    <r>
      <rPr>
        <b/>
        <sz val="12"/>
        <color theme="1"/>
        <rFont val="Calibri"/>
        <family val="2"/>
      </rPr>
      <t>Toxin Concentration in Vial</t>
    </r>
    <r>
      <rPr>
        <sz val="12"/>
        <color theme="1"/>
        <rFont val="Calibri"/>
        <family val="2"/>
      </rPr>
      <t xml:space="preserve"> are ppb concentration in vial (ppb = ug/L = ng/mL); corrected for any dilutions from BH and/or sample dilutions.</t>
    </r>
  </si>
  <si>
    <r>
      <rPr>
        <b/>
        <sz val="12"/>
        <color theme="1"/>
        <rFont val="Calibri"/>
        <family val="2"/>
      </rPr>
      <t>Total Toxin in Sample</t>
    </r>
    <r>
      <rPr>
        <sz val="12"/>
        <color theme="1"/>
        <rFont val="Calibri"/>
        <family val="2"/>
      </rPr>
      <t xml:space="preserve"> (ng) are corrected for toxin extraction methods (elution volume).</t>
    </r>
  </si>
  <si>
    <r>
      <rPr>
        <sz val="12"/>
        <color rgb="FFFF0000"/>
        <rFont val="Calibri"/>
        <family val="2"/>
      </rPr>
      <t>BH</t>
    </r>
    <r>
      <rPr>
        <sz val="12"/>
        <color theme="1"/>
        <rFont val="Calibri"/>
        <family val="2"/>
      </rPr>
      <t xml:space="preserve"> = Samples underwent base hydrolysis, and therefore, DSTs (OA, DTX1, DTX2 and 14,15 dihydro DTX1) are reported as the sum of free and esterified DSTs.</t>
    </r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</si>
  <si>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</si>
  <si>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</si>
  <si>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</si>
  <si>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</si>
  <si>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</si>
  <si>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</si>
  <si>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</si>
  <si>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</si>
  <si>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</si>
  <si>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</si>
  <si>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</si>
  <si>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</si>
  <si>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t>Northport Harbor, NY</t>
  </si>
  <si>
    <t>4/24/2018</t>
  </si>
  <si>
    <t>Cold Spring Harbor, NY</t>
  </si>
  <si>
    <t>Meetinghouse Creek, NY</t>
  </si>
  <si>
    <t>5/1/2018</t>
  </si>
  <si>
    <t>5/7/2018</t>
  </si>
  <si>
    <t>5/14/2018</t>
  </si>
  <si>
    <t>5/18/2018</t>
  </si>
  <si>
    <t>5/21/2018</t>
  </si>
  <si>
    <t>5/30/2018</t>
  </si>
  <si>
    <t>6/4/2018</t>
  </si>
  <si>
    <t>6/11/2018</t>
  </si>
  <si>
    <t>6/18/2018</t>
  </si>
  <si>
    <t>6/25/2018</t>
  </si>
  <si>
    <t>7/2/2018</t>
  </si>
  <si>
    <t>7/9/2018</t>
  </si>
  <si>
    <t>7/16/2018</t>
  </si>
  <si>
    <t>7/23/2018</t>
  </si>
  <si>
    <t>2020*</t>
  </si>
  <si>
    <t>Huntington Harbor</t>
  </si>
  <si>
    <t>Old Fort Pond (boat dock)</t>
  </si>
  <si>
    <t>Old Fort Pond (research dock)</t>
  </si>
  <si>
    <t>Northport Harbor</t>
  </si>
  <si>
    <t>Cold Spring Harbor</t>
  </si>
  <si>
    <t>Meetinghouse Creek</t>
  </si>
  <si>
    <t>did not receive this sample</t>
  </si>
  <si>
    <t>*did not receive this sample, however rec'd one with similar date see **below</t>
  </si>
  <si>
    <t>** might be *missing sample above, similar date</t>
  </si>
  <si>
    <t>"Northport Cell Pellet"</t>
  </si>
  <si>
    <t>James Creek</t>
  </si>
  <si>
    <t>Jockey Creek (JC)</t>
  </si>
  <si>
    <t>Matituck Creek (MC)</t>
  </si>
  <si>
    <t>Meeting House Creek (MHC)</t>
  </si>
  <si>
    <t>Peconic River (PR)</t>
  </si>
  <si>
    <t>Reeves Bay (RB)</t>
  </si>
  <si>
    <t>Sag Harbor Cove (SGH)</t>
  </si>
  <si>
    <t>Watch Hill (WH)</t>
  </si>
  <si>
    <t>Wickham Creek (WC)</t>
  </si>
  <si>
    <r>
      <rPr>
        <sz val="12"/>
        <color theme="1"/>
        <rFont val="Calibri"/>
        <family val="2"/>
      </rPr>
      <t xml:space="preserve">*2020-2022 run by MPS: TQD; 100uL injection volume; DST&amp;PTX2/basic methods (ACD/Trap UPLC MS/MS).  Also looked for the following toxins: PTX12, </t>
    </r>
    <r>
      <rPr>
        <b/>
        <sz val="12"/>
        <color theme="1"/>
        <rFont val="Calibri"/>
        <family val="2"/>
      </rPr>
      <t>PTX13</t>
    </r>
    <r>
      <rPr>
        <sz val="12"/>
        <color theme="1"/>
        <rFont val="Calibri"/>
        <family val="2"/>
      </rPr>
      <t xml:space="preserve">, OA-Glc (P), DTX1-Glc (P), Glc H2DTX1 (P) - no standards for these.  </t>
    </r>
    <r>
      <rPr>
        <b/>
        <sz val="12"/>
        <color theme="1"/>
        <rFont val="Calibri"/>
        <family val="2"/>
      </rPr>
      <t>Have peak areas available for PTX13 at some sites during these years, needs to be confirmed with high res ms.</t>
    </r>
  </si>
  <si>
    <t>SIEVE TOX DATA: York River, VA</t>
  </si>
  <si>
    <r>
      <rPr>
        <b/>
        <sz val="12"/>
        <color theme="1"/>
        <rFont val="Calibri"/>
        <family val="2"/>
      </rPr>
      <t>Toxin Concentration in Vial</t>
    </r>
    <r>
      <rPr>
        <sz val="12"/>
        <color theme="1"/>
        <rFont val="Calibri"/>
        <family val="2"/>
      </rPr>
      <t xml:space="preserve"> are ppb concentration in vial (ppb = ug/L = ng/mL); corrected for any dilutions from BH and/or sample dilutions.</t>
    </r>
  </si>
  <si>
    <r>
      <rPr>
        <b/>
        <sz val="12"/>
        <color theme="1"/>
        <rFont val="Calibri"/>
        <family val="2"/>
      </rPr>
      <t>Total Toxin in Sample</t>
    </r>
    <r>
      <rPr>
        <sz val="12"/>
        <color theme="1"/>
        <rFont val="Calibri"/>
        <family val="2"/>
      </rPr>
      <t xml:space="preserve"> (ng) are corrected for toxin extraction methods (elution volume).</t>
    </r>
  </si>
  <si>
    <r>
      <rPr>
        <sz val="12"/>
        <color rgb="FFFF0000"/>
        <rFont val="Calibri"/>
        <family val="2"/>
      </rPr>
      <t>BH</t>
    </r>
    <r>
      <rPr>
        <sz val="12"/>
        <color theme="1"/>
        <rFont val="Calibri"/>
        <family val="2"/>
      </rPr>
      <t xml:space="preserve"> = Samples underwent base hydrolysis, and therefore, DSTs (OA, DTX1, DTX2 and 14,15 dihydro DTX1) are reported as the sum of free and esterified DSTs.</t>
    </r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</si>
  <si>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</si>
  <si>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</si>
  <si>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</si>
  <si>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</si>
  <si>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</si>
  <si>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</si>
  <si>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</si>
  <si>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</si>
  <si>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</si>
  <si>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</si>
  <si>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</si>
  <si>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</si>
  <si>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t>York River, VA</t>
  </si>
  <si>
    <t>2/1/2018</t>
  </si>
  <si>
    <t>*CBTOX</t>
  </si>
  <si>
    <t>2/8/2018</t>
  </si>
  <si>
    <t>2/15/2018</t>
  </si>
  <si>
    <t>2/22/2018</t>
  </si>
  <si>
    <t>3/1/2018</t>
  </si>
  <si>
    <t>3/8/2018</t>
  </si>
  <si>
    <t>3/15/2018</t>
  </si>
  <si>
    <t>3/22/2018</t>
  </si>
  <si>
    <t>3/29/2018</t>
  </si>
  <si>
    <t>4/5/2018</t>
  </si>
  <si>
    <t>4/12/2018</t>
  </si>
  <si>
    <t>4/19/2018</t>
  </si>
  <si>
    <t>4/26/2018</t>
  </si>
  <si>
    <t>5/3/2018</t>
  </si>
  <si>
    <t>5/10/2018</t>
  </si>
  <si>
    <t>5/17/2018</t>
  </si>
  <si>
    <t>5/24/2018</t>
  </si>
  <si>
    <t>5/31/2018</t>
  </si>
  <si>
    <t>6/7/2018</t>
  </si>
  <si>
    <t>x</t>
  </si>
  <si>
    <t>lost toxin sample during extraction</t>
  </si>
  <si>
    <t>2019-2021 run by MPS: TQD; 100uL injection volume; DST&amp;PTX2/basic methods (ACD/Trap UPLC MS/MS).  Also looked for the following toxins: PTX12, PTX13, OA-Glc (P), DTX1-Glc (P), Glc H2DTX1 (P) - no standards for these.</t>
  </si>
  <si>
    <r>
      <rPr>
        <sz val="12"/>
        <color theme="1"/>
        <rFont val="Calibri"/>
        <family val="2"/>
      </rPr>
      <t xml:space="preserve">*2022 run by MPS: TQD; 100uL injection volume; DST&amp;PTX2/basic methods (ACD/Trap UPLC MS/MS).  Also looked for the following toxins: PTX12, </t>
    </r>
    <r>
      <rPr>
        <b/>
        <sz val="12"/>
        <color theme="1"/>
        <rFont val="Calibri"/>
        <family val="2"/>
      </rPr>
      <t>PTX13</t>
    </r>
    <r>
      <rPr>
        <sz val="12"/>
        <color theme="1"/>
        <rFont val="Calibri"/>
        <family val="2"/>
      </rPr>
      <t xml:space="preserve">, OA-Glc (P), DTX1-Glc (P), Glc H2DTX1 (P) - no standards for these.  </t>
    </r>
    <r>
      <rPr>
        <b/>
        <sz val="12"/>
        <color theme="1"/>
        <rFont val="Calibri"/>
        <family val="2"/>
      </rPr>
      <t>Have peak areas available for PTX13 at some sites during these years, needs to be confirmed with high res ms.</t>
    </r>
  </si>
  <si>
    <r>
      <rPr>
        <b/>
        <sz val="12"/>
        <color theme="1"/>
        <rFont val="Calibri (Body)"/>
      </rPr>
      <t>Toxin Concentration in Vial</t>
    </r>
    <r>
      <rPr>
        <sz val="12"/>
        <color theme="1"/>
        <rFont val="Calibri (Body)"/>
      </rPr>
      <t xml:space="preserve"> are ppb concentration in vial (ppb = ug/L = ng/mL); corrected for any dilutions from BH and/or sample dilutions.</t>
    </r>
  </si>
  <si>
    <r>
      <rPr>
        <b/>
        <sz val="12"/>
        <color theme="1"/>
        <rFont val="Calibri (Body)"/>
      </rPr>
      <t>Total Toxin in Sample</t>
    </r>
    <r>
      <rPr>
        <sz val="12"/>
        <color theme="1"/>
        <rFont val="Calibri (Body)"/>
      </rPr>
      <t xml:space="preserve"> (ng) are corrected for toxin extraction methods (elution volume).</t>
    </r>
  </si>
  <si>
    <r>
      <rPr>
        <sz val="12"/>
        <color rgb="FFFF0000"/>
        <rFont val="Calibri (Body)"/>
      </rPr>
      <t>BH</t>
    </r>
    <r>
      <rPr>
        <sz val="12"/>
        <color theme="1"/>
        <rFont val="Calibri (Body)"/>
      </rPr>
      <t xml:space="preserve"> = Samples underwent base hydrolysis, and therefore, DSTs (OA, DTX1, DTX2 and 14,15 dihydro DTX1) are reported as the sum of free and esterified DSTs.</t>
    </r>
  </si>
  <si>
    <r>
      <t xml:space="preserve">OA 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ng/mL</t>
    </r>
  </si>
  <si>
    <r>
      <t>DTX1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ng/mL</t>
    </r>
  </si>
  <si>
    <r>
      <t>DTX2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ng/mL</t>
    </r>
  </si>
  <si>
    <r>
      <t>14,15-dihydro DTX1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ng/mL</t>
    </r>
  </si>
  <si>
    <r>
      <t xml:space="preserve">OA 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</t>
    </r>
  </si>
  <si>
    <r>
      <t>DTX1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</t>
    </r>
  </si>
  <si>
    <r>
      <t>DTX2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</t>
    </r>
  </si>
  <si>
    <r>
      <t>14,15-dihydro DTX1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</t>
    </r>
  </si>
  <si>
    <r>
      <t xml:space="preserve">OA 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ng/cell</t>
    </r>
  </si>
  <si>
    <r>
      <t>DTX1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ng/cell</t>
    </r>
  </si>
  <si>
    <r>
      <t>DTX2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ng/cell</t>
    </r>
  </si>
  <si>
    <r>
      <t>14,15-dihydro DTX1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ng/cell</t>
    </r>
  </si>
  <si>
    <r>
      <t xml:space="preserve">*2021 - 2022 run by MPS: TQD; 100uL injection volume; DST&amp;PTX2/basic methods (ACD/Trap UPLC MS/MS).  Also looked for the following toxins: PTX12, </t>
    </r>
    <r>
      <rPr>
        <b/>
        <sz val="12"/>
        <color theme="1"/>
        <rFont val="Calibri (Body)"/>
      </rPr>
      <t>PTX13</t>
    </r>
    <r>
      <rPr>
        <sz val="12"/>
        <color theme="1"/>
        <rFont val="Calibri (Body)"/>
      </rPr>
      <t xml:space="preserve">, OA-Glc (P), DTX1-Glc (P), Glc H2DTX1 (P) - no standards for these.  </t>
    </r>
    <r>
      <rPr>
        <b/>
        <sz val="12"/>
        <color theme="1"/>
        <rFont val="Calibri (Body)"/>
      </rPr>
      <t>Have peak areas available for PTX13 at some sites during these years,needs to be confirmed with high res ms.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</si>
</sst>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1"/>
      <color theme="1"/>
      <name val="Arial"/>
      <family val="2"/>
      <charset val="134"/>
    </font>
    <font>
      <sz val="12"/>
      <color theme="1"/>
      <name val="Calibri (Body)"/>
    </font>
    <font>
      <b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b/>
      <sz val="12"/>
      <color rgb="FF000000"/>
      <name val="Calibri (Body)"/>
    </font>
    <font>
      <b/>
      <sz val="12"/>
      <name val="Calibri (Body)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17">
      <alignment vertical="center"/>
    </xf>
  </cellStyleXfs>
  <cellXfs count="40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5" fillId="3" borderId="21" xfId="0" applyNumberFormat="1" applyFont="1" applyFill="1" applyBorder="1" applyAlignment="1">
      <alignment horizontal="center"/>
    </xf>
    <xf numFmtId="165" fontId="5" fillId="4" borderId="20" xfId="0" applyNumberFormat="1" applyFont="1" applyFill="1" applyBorder="1" applyAlignment="1">
      <alignment horizontal="center"/>
    </xf>
    <xf numFmtId="165" fontId="5" fillId="4" borderId="21" xfId="0" applyNumberFormat="1" applyFont="1" applyFill="1" applyBorder="1" applyAlignment="1">
      <alignment horizontal="center"/>
    </xf>
    <xf numFmtId="165" fontId="5" fillId="4" borderId="2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6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5" fillId="3" borderId="17" xfId="0" applyNumberFormat="1" applyFont="1" applyFill="1" applyBorder="1" applyAlignment="1">
      <alignment horizontal="center"/>
    </xf>
    <xf numFmtId="165" fontId="5" fillId="4" borderId="16" xfId="0" applyNumberFormat="1" applyFont="1" applyFill="1" applyBorder="1" applyAlignment="1">
      <alignment horizontal="center"/>
    </xf>
    <xf numFmtId="165" fontId="5" fillId="4" borderId="17" xfId="0" applyNumberFormat="1" applyFont="1" applyFill="1" applyBorder="1" applyAlignment="1">
      <alignment horizontal="center"/>
    </xf>
    <xf numFmtId="165" fontId="5" fillId="4" borderId="18" xfId="0" applyNumberFormat="1" applyFont="1" applyFill="1" applyBorder="1" applyAlignment="1">
      <alignment horizontal="center"/>
    </xf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164" fontId="1" fillId="0" borderId="15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5" fontId="5" fillId="4" borderId="12" xfId="0" applyNumberFormat="1" applyFont="1" applyFill="1" applyBorder="1" applyAlignment="1">
      <alignment horizontal="center"/>
    </xf>
    <xf numFmtId="165" fontId="5" fillId="4" borderId="13" xfId="0" applyNumberFormat="1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/>
    <xf numFmtId="14" fontId="1" fillId="0" borderId="24" xfId="0" applyNumberFormat="1" applyFont="1" applyBorder="1"/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164" fontId="1" fillId="0" borderId="23" xfId="0" applyNumberFormat="1" applyFont="1" applyBorder="1"/>
    <xf numFmtId="164" fontId="1" fillId="0" borderId="24" xfId="0" applyNumberFormat="1" applyFont="1" applyBorder="1"/>
    <xf numFmtId="164" fontId="1" fillId="0" borderId="28" xfId="0" applyNumberFormat="1" applyFont="1" applyBorder="1"/>
    <xf numFmtId="0" fontId="5" fillId="0" borderId="23" xfId="0" applyFont="1" applyBorder="1"/>
    <xf numFmtId="0" fontId="5" fillId="3" borderId="26" xfId="0" applyFont="1" applyFill="1" applyBorder="1"/>
    <xf numFmtId="0" fontId="5" fillId="3" borderId="27" xfId="0" applyFont="1" applyFill="1" applyBorder="1"/>
    <xf numFmtId="0" fontId="5" fillId="4" borderId="26" xfId="0" applyFont="1" applyFill="1" applyBorder="1"/>
    <xf numFmtId="0" fontId="5" fillId="4" borderId="27" xfId="0" applyFont="1" applyFill="1" applyBorder="1"/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5" xfId="0" applyFont="1" applyBorder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3" borderId="22" xfId="0" applyNumberFormat="1" applyFont="1" applyFill="1" applyBorder="1" applyAlignment="1">
      <alignment horizontal="center"/>
    </xf>
    <xf numFmtId="0" fontId="6" fillId="0" borderId="29" xfId="0" applyFont="1" applyBorder="1"/>
    <xf numFmtId="0" fontId="5" fillId="0" borderId="0" xfId="0" applyFont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3" borderId="18" xfId="0" applyNumberFormat="1" applyFont="1" applyFill="1" applyBorder="1" applyAlignment="1">
      <alignment horizontal="center"/>
    </xf>
    <xf numFmtId="0" fontId="6" fillId="0" borderId="30" xfId="0" applyFont="1" applyBorder="1"/>
    <xf numFmtId="164" fontId="6" fillId="0" borderId="15" xfId="0" applyNumberFormat="1" applyFont="1" applyBorder="1" applyAlignment="1">
      <alignment horizontal="center"/>
    </xf>
    <xf numFmtId="0" fontId="1" fillId="0" borderId="9" xfId="0" applyFont="1" applyBorder="1"/>
    <xf numFmtId="0" fontId="5" fillId="0" borderId="10" xfId="0" applyFont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" fontId="1" fillId="2" borderId="21" xfId="0" applyNumberFormat="1" applyFont="1" applyFill="1" applyBorder="1" applyAlignment="1">
      <alignment horizontal="center"/>
    </xf>
    <xf numFmtId="1" fontId="5" fillId="0" borderId="29" xfId="0" applyNumberFormat="1" applyFont="1" applyBorder="1" applyAlignment="1">
      <alignment horizontal="center"/>
    </xf>
    <xf numFmtId="0" fontId="5" fillId="0" borderId="15" xfId="0" applyFont="1" applyBorder="1"/>
    <xf numFmtId="14" fontId="5" fillId="0" borderId="0" xfId="0" applyNumberFormat="1" applyFont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1" fontId="5" fillId="0" borderId="30" xfId="0" applyNumberFormat="1" applyFont="1" applyBorder="1" applyAlignment="1">
      <alignment horizontal="center"/>
    </xf>
    <xf numFmtId="0" fontId="1" fillId="0" borderId="15" xfId="0" applyFont="1" applyBorder="1"/>
    <xf numFmtId="0" fontId="5" fillId="2" borderId="16" xfId="0" applyFont="1" applyFill="1" applyBorder="1"/>
    <xf numFmtId="164" fontId="1" fillId="2" borderId="17" xfId="0" applyNumberFormat="1" applyFont="1" applyFill="1" applyBorder="1" applyAlignment="1">
      <alignment horizontal="center"/>
    </xf>
    <xf numFmtId="0" fontId="5" fillId="0" borderId="9" xfId="0" applyFont="1" applyBorder="1"/>
    <xf numFmtId="14" fontId="5" fillId="0" borderId="10" xfId="0" applyNumberFormat="1" applyFont="1" applyBorder="1" applyAlignment="1">
      <alignment horizontal="center"/>
    </xf>
    <xf numFmtId="0" fontId="5" fillId="2" borderId="11" xfId="0" applyFont="1" applyFill="1" applyBorder="1"/>
    <xf numFmtId="2" fontId="5" fillId="0" borderId="10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  <xf numFmtId="1" fontId="5" fillId="0" borderId="3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64" fontId="1" fillId="2" borderId="21" xfId="0" applyNumberFormat="1" applyFont="1" applyFill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4" borderId="20" xfId="0" applyNumberFormat="1" applyFont="1" applyFill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164" fontId="5" fillId="4" borderId="16" xfId="0" applyNumberFormat="1" applyFont="1" applyFill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0" borderId="29" xfId="0" applyFont="1" applyBorder="1"/>
    <xf numFmtId="0" fontId="5" fillId="2" borderId="17" xfId="0" applyFont="1" applyFill="1" applyBorder="1" applyAlignment="1">
      <alignment horizontal="center"/>
    </xf>
    <xf numFmtId="0" fontId="5" fillId="0" borderId="30" xfId="0" applyFont="1" applyBorder="1"/>
    <xf numFmtId="0" fontId="4" fillId="0" borderId="30" xfId="0" applyFont="1" applyBorder="1"/>
    <xf numFmtId="0" fontId="5" fillId="2" borderId="17" xfId="0" applyFont="1" applyFill="1" applyBorder="1"/>
    <xf numFmtId="0" fontId="5" fillId="2" borderId="18" xfId="0" applyFont="1" applyFill="1" applyBorder="1"/>
    <xf numFmtId="164" fontId="6" fillId="0" borderId="0" xfId="0" applyNumberFormat="1" applyFont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2" xfId="0" applyFont="1" applyFill="1" applyBorder="1"/>
    <xf numFmtId="0" fontId="5" fillId="2" borderId="13" xfId="0" applyFont="1" applyFill="1" applyBorder="1"/>
    <xf numFmtId="164" fontId="5" fillId="4" borderId="11" xfId="0" applyNumberFormat="1" applyFont="1" applyFill="1" applyBorder="1" applyAlignment="1">
      <alignment horizontal="center"/>
    </xf>
    <xf numFmtId="0" fontId="5" fillId="0" borderId="31" xfId="0" applyFont="1" applyBorder="1"/>
    <xf numFmtId="0" fontId="5" fillId="0" borderId="1" xfId="0" applyFont="1" applyBorder="1" applyAlignment="1">
      <alignment horizontal="center"/>
    </xf>
    <xf numFmtId="0" fontId="5" fillId="2" borderId="20" xfId="0" applyFont="1" applyFill="1" applyBorder="1"/>
    <xf numFmtId="0" fontId="5" fillId="2" borderId="21" xfId="0" applyFont="1" applyFill="1" applyBorder="1"/>
    <xf numFmtId="0" fontId="5" fillId="2" borderId="22" xfId="0" applyFont="1" applyFill="1" applyBorder="1"/>
    <xf numFmtId="164" fontId="5" fillId="0" borderId="29" xfId="0" applyNumberFormat="1" applyFont="1" applyBorder="1" applyAlignment="1">
      <alignment horizontal="center"/>
    </xf>
    <xf numFmtId="164" fontId="5" fillId="0" borderId="30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15" xfId="0" applyFont="1" applyBorder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2" borderId="17" xfId="0" applyFont="1" applyFill="1" applyBorder="1" applyAlignment="1">
      <alignment horizontal="center"/>
    </xf>
    <xf numFmtId="164" fontId="6" fillId="0" borderId="30" xfId="0" applyNumberFormat="1" applyFont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164" fontId="6" fillId="0" borderId="31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4" fontId="5" fillId="0" borderId="19" xfId="0" applyNumberFormat="1" applyFont="1" applyBorder="1" applyAlignment="1">
      <alignment horizontal="center"/>
    </xf>
    <xf numFmtId="0" fontId="5" fillId="0" borderId="10" xfId="0" applyFont="1" applyBorder="1"/>
    <xf numFmtId="14" fontId="5" fillId="0" borderId="14" xfId="0" applyNumberFormat="1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164" fontId="1" fillId="2" borderId="17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1" fontId="2" fillId="2" borderId="22" xfId="0" applyNumberFormat="1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164" fontId="2" fillId="2" borderId="2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5" fillId="4" borderId="21" xfId="0" applyNumberFormat="1" applyFont="1" applyFill="1" applyBorder="1" applyAlignment="1">
      <alignment horizontal="center"/>
    </xf>
    <xf numFmtId="164" fontId="5" fillId="4" borderId="17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5" fillId="4" borderId="12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1" xfId="0" applyFont="1" applyBorder="1"/>
    <xf numFmtId="0" fontId="11" fillId="0" borderId="2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164" fontId="11" fillId="3" borderId="17" xfId="0" applyNumberFormat="1" applyFont="1" applyFill="1" applyBorder="1" applyAlignment="1">
      <alignment horizontal="center"/>
    </xf>
    <xf numFmtId="165" fontId="11" fillId="4" borderId="20" xfId="0" applyNumberFormat="1" applyFont="1" applyFill="1" applyBorder="1" applyAlignment="1">
      <alignment horizontal="center"/>
    </xf>
    <xf numFmtId="165" fontId="11" fillId="4" borderId="21" xfId="0" applyNumberFormat="1" applyFont="1" applyFill="1" applyBorder="1" applyAlignment="1">
      <alignment horizontal="center"/>
    </xf>
    <xf numFmtId="165" fontId="11" fillId="4" borderId="22" xfId="0" applyNumberFormat="1" applyFont="1" applyFill="1" applyBorder="1" applyAlignment="1">
      <alignment horizontal="center"/>
    </xf>
    <xf numFmtId="0" fontId="12" fillId="0" borderId="15" xfId="0" applyFont="1" applyBorder="1"/>
    <xf numFmtId="0" fontId="11" fillId="0" borderId="0" xfId="0" applyFont="1" applyAlignment="1">
      <alignment horizontal="center" vertical="center"/>
    </xf>
    <xf numFmtId="0" fontId="11" fillId="2" borderId="16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164" fontId="11" fillId="0" borderId="0" xfId="0" applyNumberFormat="1" applyFont="1" applyAlignment="1">
      <alignment horizontal="center" vertical="center"/>
    </xf>
    <xf numFmtId="164" fontId="11" fillId="0" borderId="19" xfId="0" applyNumberFormat="1" applyFont="1" applyBorder="1" applyAlignment="1">
      <alignment horizontal="center" vertical="center"/>
    </xf>
    <xf numFmtId="165" fontId="11" fillId="4" borderId="16" xfId="0" applyNumberFormat="1" applyFont="1" applyFill="1" applyBorder="1" applyAlignment="1">
      <alignment horizontal="center"/>
    </xf>
    <xf numFmtId="165" fontId="11" fillId="4" borderId="17" xfId="0" applyNumberFormat="1" applyFont="1" applyFill="1" applyBorder="1" applyAlignment="1">
      <alignment horizontal="center"/>
    </xf>
    <xf numFmtId="165" fontId="11" fillId="4" borderId="18" xfId="0" applyNumberFormat="1" applyFont="1" applyFill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0" fontId="11" fillId="2" borderId="20" xfId="0" applyFont="1" applyFill="1" applyBorder="1"/>
    <xf numFmtId="0" fontId="11" fillId="2" borderId="21" xfId="0" applyFont="1" applyFill="1" applyBorder="1"/>
    <xf numFmtId="164" fontId="11" fillId="0" borderId="1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1" fillId="0" borderId="6" xfId="0" applyNumberFormat="1" applyFont="1" applyBorder="1" applyAlignment="1">
      <alignment horizontal="center"/>
    </xf>
    <xf numFmtId="164" fontId="11" fillId="3" borderId="21" xfId="0" applyNumberFormat="1" applyFont="1" applyFill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2" borderId="16" xfId="0" applyFont="1" applyFill="1" applyBorder="1"/>
    <xf numFmtId="0" fontId="11" fillId="2" borderId="17" xfId="0" applyFont="1" applyFill="1" applyBorder="1"/>
    <xf numFmtId="164" fontId="11" fillId="0" borderId="15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11" fillId="0" borderId="19" xfId="0" applyNumberFormat="1" applyFont="1" applyBorder="1" applyAlignment="1">
      <alignment horizontal="center"/>
    </xf>
    <xf numFmtId="0" fontId="11" fillId="0" borderId="2" xfId="0" applyFont="1" applyBorder="1"/>
    <xf numFmtId="0" fontId="11" fillId="2" borderId="25" xfId="0" applyFont="1" applyFill="1" applyBorder="1"/>
    <xf numFmtId="0" fontId="11" fillId="2" borderId="26" xfId="0" applyFont="1" applyFill="1" applyBorder="1"/>
    <xf numFmtId="0" fontId="11" fillId="2" borderId="27" xfId="0" applyFont="1" applyFill="1" applyBorder="1" applyAlignment="1">
      <alignment horizontal="center"/>
    </xf>
    <xf numFmtId="0" fontId="11" fillId="0" borderId="24" xfId="0" applyFont="1" applyBorder="1"/>
    <xf numFmtId="0" fontId="11" fillId="0" borderId="28" xfId="0" applyFont="1" applyBorder="1"/>
    <xf numFmtId="0" fontId="11" fillId="0" borderId="23" xfId="0" applyFont="1" applyBorder="1"/>
    <xf numFmtId="164" fontId="11" fillId="3" borderId="26" xfId="0" applyNumberFormat="1" applyFont="1" applyFill="1" applyBorder="1" applyAlignment="1">
      <alignment horizontal="center"/>
    </xf>
    <xf numFmtId="0" fontId="11" fillId="4" borderId="20" xfId="0" applyFont="1" applyFill="1" applyBorder="1"/>
    <xf numFmtId="0" fontId="11" fillId="4" borderId="21" xfId="0" applyFont="1" applyFill="1" applyBorder="1"/>
    <xf numFmtId="0" fontId="11" fillId="4" borderId="22" xfId="0" applyFont="1" applyFill="1" applyBorder="1"/>
    <xf numFmtId="14" fontId="11" fillId="0" borderId="2" xfId="0" applyNumberFormat="1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2" fontId="15" fillId="0" borderId="2" xfId="0" applyNumberFormat="1" applyFont="1" applyBorder="1" applyAlignment="1">
      <alignment horizontal="center"/>
    </xf>
    <xf numFmtId="2" fontId="15" fillId="0" borderId="6" xfId="0" applyNumberFormat="1" applyFont="1" applyBorder="1" applyAlignment="1">
      <alignment horizontal="center"/>
    </xf>
    <xf numFmtId="164" fontId="11" fillId="3" borderId="22" xfId="0" applyNumberFormat="1" applyFont="1" applyFill="1" applyBorder="1" applyAlignment="1">
      <alignment horizontal="center"/>
    </xf>
    <xf numFmtId="0" fontId="15" fillId="0" borderId="29" xfId="0" applyFont="1" applyBorder="1"/>
    <xf numFmtId="14" fontId="11" fillId="0" borderId="0" xfId="0" applyNumberFormat="1" applyFont="1" applyAlignment="1">
      <alignment horizontal="center" wrapText="1"/>
    </xf>
    <xf numFmtId="0" fontId="11" fillId="0" borderId="19" xfId="0" applyFont="1" applyBorder="1" applyAlignment="1">
      <alignment horizontal="center" wrapText="1"/>
    </xf>
    <xf numFmtId="2" fontId="15" fillId="0" borderId="0" xfId="0" applyNumberFormat="1" applyFont="1" applyAlignment="1">
      <alignment horizontal="center"/>
    </xf>
    <xf numFmtId="2" fontId="15" fillId="0" borderId="19" xfId="0" applyNumberFormat="1" applyFont="1" applyBorder="1" applyAlignment="1">
      <alignment horizontal="center"/>
    </xf>
    <xf numFmtId="164" fontId="11" fillId="3" borderId="18" xfId="0" applyNumberFormat="1" applyFont="1" applyFill="1" applyBorder="1" applyAlignment="1">
      <alignment horizontal="center"/>
    </xf>
    <xf numFmtId="0" fontId="15" fillId="0" borderId="30" xfId="0" applyFont="1" applyBorder="1"/>
    <xf numFmtId="164" fontId="15" fillId="0" borderId="15" xfId="0" applyNumberFormat="1" applyFont="1" applyBorder="1" applyAlignment="1">
      <alignment horizontal="center"/>
    </xf>
    <xf numFmtId="0" fontId="11" fillId="0" borderId="9" xfId="0" applyFont="1" applyBorder="1"/>
    <xf numFmtId="0" fontId="11" fillId="0" borderId="10" xfId="0" applyFont="1" applyBorder="1" applyAlignment="1">
      <alignment horizontal="center"/>
    </xf>
    <xf numFmtId="14" fontId="11" fillId="0" borderId="10" xfId="0" applyNumberFormat="1" applyFont="1" applyBorder="1" applyAlignment="1">
      <alignment horizontal="center" wrapText="1"/>
    </xf>
    <xf numFmtId="0" fontId="11" fillId="0" borderId="14" xfId="0" applyFont="1" applyBorder="1" applyAlignment="1">
      <alignment horizontal="center" wrapText="1"/>
    </xf>
    <xf numFmtId="0" fontId="11" fillId="2" borderId="12" xfId="0" applyFont="1" applyFill="1" applyBorder="1"/>
    <xf numFmtId="164" fontId="11" fillId="2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165" fontId="11" fillId="4" borderId="11" xfId="0" applyNumberFormat="1" applyFont="1" applyFill="1" applyBorder="1" applyAlignment="1">
      <alignment horizontal="center"/>
    </xf>
    <xf numFmtId="165" fontId="11" fillId="4" borderId="12" xfId="0" applyNumberFormat="1" applyFont="1" applyFill="1" applyBorder="1" applyAlignment="1">
      <alignment horizontal="center"/>
    </xf>
    <xf numFmtId="165" fontId="11" fillId="4" borderId="13" xfId="0" applyNumberFormat="1" applyFont="1" applyFill="1" applyBorder="1" applyAlignment="1">
      <alignment horizontal="center"/>
    </xf>
    <xf numFmtId="0" fontId="15" fillId="0" borderId="31" xfId="0" applyFont="1" applyBorder="1"/>
    <xf numFmtId="0" fontId="11" fillId="0" borderId="6" xfId="0" applyFont="1" applyBorder="1"/>
    <xf numFmtId="1" fontId="11" fillId="2" borderId="21" xfId="0" applyNumberFormat="1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1" fontId="11" fillId="0" borderId="29" xfId="0" applyNumberFormat="1" applyFont="1" applyBorder="1" applyAlignment="1">
      <alignment horizontal="center"/>
    </xf>
    <xf numFmtId="0" fontId="11" fillId="0" borderId="15" xfId="0" applyFont="1" applyBorder="1"/>
    <xf numFmtId="0" fontId="11" fillId="0" borderId="19" xfId="0" applyFont="1" applyBorder="1"/>
    <xf numFmtId="1" fontId="11" fillId="2" borderId="17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19" xfId="0" applyNumberFormat="1" applyFont="1" applyBorder="1" applyAlignment="1">
      <alignment horizontal="center"/>
    </xf>
    <xf numFmtId="1" fontId="11" fillId="0" borderId="30" xfId="0" applyNumberFormat="1" applyFont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164" fontId="11" fillId="2" borderId="17" xfId="0" applyNumberFormat="1" applyFont="1" applyFill="1" applyBorder="1" applyAlignment="1">
      <alignment horizontal="center"/>
    </xf>
    <xf numFmtId="14" fontId="11" fillId="0" borderId="10" xfId="0" applyNumberFormat="1" applyFont="1" applyBorder="1" applyAlignment="1">
      <alignment horizontal="center"/>
    </xf>
    <xf numFmtId="0" fontId="11" fillId="0" borderId="14" xfId="0" applyFont="1" applyBorder="1"/>
    <xf numFmtId="0" fontId="11" fillId="2" borderId="11" xfId="0" applyFont="1" applyFill="1" applyBorder="1"/>
    <xf numFmtId="1" fontId="11" fillId="2" borderId="12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65" fontId="11" fillId="0" borderId="9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164" fontId="11" fillId="0" borderId="10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164" fontId="11" fillId="0" borderId="9" xfId="0" applyNumberFormat="1" applyFont="1" applyBorder="1" applyAlignment="1">
      <alignment horizontal="center" vertical="center"/>
    </xf>
    <xf numFmtId="164" fontId="11" fillId="3" borderId="12" xfId="0" applyNumberFormat="1" applyFont="1" applyFill="1" applyBorder="1" applyAlignment="1">
      <alignment horizontal="center"/>
    </xf>
    <xf numFmtId="164" fontId="11" fillId="3" borderId="13" xfId="0" applyNumberFormat="1" applyFont="1" applyFill="1" applyBorder="1" applyAlignment="1">
      <alignment horizontal="center"/>
    </xf>
    <xf numFmtId="1" fontId="11" fillId="0" borderId="31" xfId="0" applyNumberFormat="1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14" fontId="11" fillId="0" borderId="33" xfId="0" applyNumberFormat="1" applyFont="1" applyBorder="1" applyAlignment="1">
      <alignment horizontal="center" wrapText="1"/>
    </xf>
    <xf numFmtId="0" fontId="11" fillId="0" borderId="34" xfId="0" applyFont="1" applyBorder="1"/>
    <xf numFmtId="0" fontId="11" fillId="5" borderId="32" xfId="0" applyFont="1" applyFill="1" applyBorder="1"/>
    <xf numFmtId="0" fontId="11" fillId="5" borderId="33" xfId="0" applyFont="1" applyFill="1" applyBorder="1" applyAlignment="1">
      <alignment horizontal="center" wrapText="1"/>
    </xf>
    <xf numFmtId="164" fontId="11" fillId="0" borderId="32" xfId="0" applyNumberFormat="1" applyFont="1" applyBorder="1" applyAlignment="1">
      <alignment horizontal="center"/>
    </xf>
    <xf numFmtId="2" fontId="12" fillId="0" borderId="33" xfId="0" applyNumberFormat="1" applyFont="1" applyBorder="1" applyAlignment="1">
      <alignment horizontal="center"/>
    </xf>
    <xf numFmtId="164" fontId="11" fillId="0" borderId="33" xfId="0" applyNumberFormat="1" applyFont="1" applyBorder="1" applyAlignment="1">
      <alignment horizontal="center"/>
    </xf>
    <xf numFmtId="164" fontId="12" fillId="0" borderId="34" xfId="0" applyNumberFormat="1" applyFont="1" applyBorder="1" applyAlignment="1">
      <alignment horizontal="center"/>
    </xf>
    <xf numFmtId="164" fontId="11" fillId="0" borderId="32" xfId="1" applyNumberFormat="1" applyFont="1" applyBorder="1" applyAlignment="1">
      <alignment horizontal="center" vertical="center"/>
    </xf>
    <xf numFmtId="164" fontId="11" fillId="6" borderId="33" xfId="0" applyNumberFormat="1" applyFont="1" applyFill="1" applyBorder="1" applyAlignment="1">
      <alignment horizontal="center"/>
    </xf>
    <xf numFmtId="164" fontId="11" fillId="6" borderId="34" xfId="0" applyNumberFormat="1" applyFont="1" applyFill="1" applyBorder="1" applyAlignment="1">
      <alignment horizontal="center"/>
    </xf>
    <xf numFmtId="165" fontId="11" fillId="7" borderId="32" xfId="0" applyNumberFormat="1" applyFont="1" applyFill="1" applyBorder="1" applyAlignment="1">
      <alignment horizontal="center"/>
    </xf>
    <xf numFmtId="165" fontId="11" fillId="7" borderId="33" xfId="0" applyNumberFormat="1" applyFont="1" applyFill="1" applyBorder="1" applyAlignment="1">
      <alignment horizontal="center"/>
    </xf>
    <xf numFmtId="165" fontId="11" fillId="7" borderId="34" xfId="0" applyNumberFormat="1" applyFont="1" applyFill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0" fontId="11" fillId="0" borderId="36" xfId="0" applyFont="1" applyBorder="1"/>
    <xf numFmtId="0" fontId="11" fillId="0" borderId="37" xfId="0" applyFont="1" applyBorder="1"/>
    <xf numFmtId="0" fontId="11" fillId="5" borderId="36" xfId="0" applyFont="1" applyFill="1" applyBorder="1"/>
    <xf numFmtId="0" fontId="11" fillId="5" borderId="0" xfId="0" applyFont="1" applyFill="1" applyAlignment="1">
      <alignment horizontal="center" wrapText="1"/>
    </xf>
    <xf numFmtId="164" fontId="11" fillId="0" borderId="36" xfId="0" applyNumberFormat="1" applyFont="1" applyBorder="1" applyAlignment="1">
      <alignment horizontal="center"/>
    </xf>
    <xf numFmtId="164" fontId="12" fillId="0" borderId="37" xfId="0" applyNumberFormat="1" applyFont="1" applyBorder="1" applyAlignment="1">
      <alignment horizontal="center"/>
    </xf>
    <xf numFmtId="164" fontId="11" fillId="0" borderId="36" xfId="1" applyNumberFormat="1" applyFont="1" applyBorder="1" applyAlignment="1">
      <alignment horizontal="center" vertical="center"/>
    </xf>
    <xf numFmtId="164" fontId="11" fillId="6" borderId="0" xfId="0" applyNumberFormat="1" applyFont="1" applyFill="1" applyAlignment="1">
      <alignment horizontal="center"/>
    </xf>
    <xf numFmtId="164" fontId="11" fillId="6" borderId="37" xfId="0" applyNumberFormat="1" applyFont="1" applyFill="1" applyBorder="1" applyAlignment="1">
      <alignment horizontal="center"/>
    </xf>
    <xf numFmtId="165" fontId="11" fillId="7" borderId="36" xfId="0" applyNumberFormat="1" applyFont="1" applyFill="1" applyBorder="1" applyAlignment="1">
      <alignment horizontal="center"/>
    </xf>
    <xf numFmtId="165" fontId="11" fillId="7" borderId="0" xfId="0" applyNumberFormat="1" applyFont="1" applyFill="1" applyAlignment="1">
      <alignment horizontal="center"/>
    </xf>
    <xf numFmtId="165" fontId="11" fillId="7" borderId="37" xfId="0" applyNumberFormat="1" applyFont="1" applyFill="1" applyBorder="1" applyAlignment="1">
      <alignment horizontal="center"/>
    </xf>
    <xf numFmtId="1" fontId="12" fillId="0" borderId="38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36" xfId="0" applyNumberFormat="1" applyFont="1" applyBorder="1" applyAlignment="1">
      <alignment horizontal="center"/>
    </xf>
    <xf numFmtId="2" fontId="16" fillId="0" borderId="36" xfId="0" applyNumberFormat="1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164" fontId="16" fillId="0" borderId="37" xfId="0" applyNumberFormat="1" applyFont="1" applyBorder="1" applyAlignment="1">
      <alignment horizontal="center"/>
    </xf>
    <xf numFmtId="164" fontId="14" fillId="0" borderId="38" xfId="0" applyNumberFormat="1" applyFont="1" applyBorder="1" applyAlignment="1">
      <alignment horizontal="center"/>
    </xf>
    <xf numFmtId="0" fontId="11" fillId="0" borderId="39" xfId="0" applyFont="1" applyBorder="1"/>
    <xf numFmtId="0" fontId="11" fillId="0" borderId="40" xfId="0" applyFont="1" applyBorder="1" applyAlignment="1">
      <alignment horizontal="center"/>
    </xf>
    <xf numFmtId="14" fontId="11" fillId="0" borderId="40" xfId="0" applyNumberFormat="1" applyFont="1" applyBorder="1" applyAlignment="1">
      <alignment horizontal="center" wrapText="1"/>
    </xf>
    <xf numFmtId="0" fontId="11" fillId="0" borderId="41" xfId="0" applyFont="1" applyBorder="1"/>
    <xf numFmtId="0" fontId="11" fillId="5" borderId="39" xfId="0" applyFont="1" applyFill="1" applyBorder="1"/>
    <xf numFmtId="0" fontId="11" fillId="5" borderId="40" xfId="0" applyFont="1" applyFill="1" applyBorder="1" applyAlignment="1">
      <alignment horizontal="center" wrapText="1"/>
    </xf>
    <xf numFmtId="164" fontId="11" fillId="0" borderId="39" xfId="0" applyNumberFormat="1" applyFont="1" applyBorder="1" applyAlignment="1">
      <alignment horizontal="center"/>
    </xf>
    <xf numFmtId="2" fontId="12" fillId="0" borderId="40" xfId="0" applyNumberFormat="1" applyFont="1" applyBorder="1" applyAlignment="1">
      <alignment horizontal="center"/>
    </xf>
    <xf numFmtId="164" fontId="11" fillId="0" borderId="40" xfId="0" applyNumberFormat="1" applyFont="1" applyBorder="1" applyAlignment="1">
      <alignment horizontal="center"/>
    </xf>
    <xf numFmtId="164" fontId="12" fillId="0" borderId="41" xfId="0" applyNumberFormat="1" applyFont="1" applyBorder="1" applyAlignment="1">
      <alignment horizontal="center"/>
    </xf>
    <xf numFmtId="164" fontId="11" fillId="0" borderId="39" xfId="1" applyNumberFormat="1" applyFont="1" applyBorder="1" applyAlignment="1">
      <alignment horizontal="center" vertical="center"/>
    </xf>
    <xf numFmtId="164" fontId="11" fillId="6" borderId="40" xfId="0" applyNumberFormat="1" applyFont="1" applyFill="1" applyBorder="1" applyAlignment="1">
      <alignment horizontal="center"/>
    </xf>
    <xf numFmtId="164" fontId="11" fillId="6" borderId="41" xfId="0" applyNumberFormat="1" applyFont="1" applyFill="1" applyBorder="1" applyAlignment="1">
      <alignment horizontal="center"/>
    </xf>
    <xf numFmtId="165" fontId="11" fillId="7" borderId="39" xfId="0" applyNumberFormat="1" applyFont="1" applyFill="1" applyBorder="1" applyAlignment="1">
      <alignment horizontal="center"/>
    </xf>
    <xf numFmtId="165" fontId="11" fillId="7" borderId="40" xfId="0" applyNumberFormat="1" applyFont="1" applyFill="1" applyBorder="1" applyAlignment="1">
      <alignment horizontal="center"/>
    </xf>
    <xf numFmtId="165" fontId="11" fillId="7" borderId="41" xfId="0" applyNumberFormat="1" applyFont="1" applyFill="1" applyBorder="1" applyAlignment="1">
      <alignment horizontal="center"/>
    </xf>
    <xf numFmtId="1" fontId="12" fillId="0" borderId="42" xfId="0" applyNumberFormat="1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14" fontId="11" fillId="0" borderId="17" xfId="0" applyNumberFormat="1" applyFont="1" applyBorder="1" applyAlignment="1">
      <alignment horizontal="center"/>
    </xf>
    <xf numFmtId="165" fontId="11" fillId="0" borderId="17" xfId="0" applyNumberFormat="1" applyFont="1" applyBorder="1" applyAlignment="1">
      <alignment horizontal="center"/>
    </xf>
    <xf numFmtId="2" fontId="11" fillId="0" borderId="17" xfId="0" applyNumberFormat="1" applyFont="1" applyBorder="1" applyAlignment="1">
      <alignment horizontal="center"/>
    </xf>
    <xf numFmtId="164" fontId="11" fillId="0" borderId="17" xfId="0" applyNumberFormat="1" applyFont="1" applyBorder="1" applyAlignment="1">
      <alignment horizontal="center"/>
    </xf>
    <xf numFmtId="164" fontId="11" fillId="0" borderId="1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6" xfId="0" applyFont="1" applyBorder="1"/>
    <xf numFmtId="0" fontId="2" fillId="3" borderId="7" xfId="0" applyFont="1" applyFill="1" applyBorder="1" applyAlignment="1">
      <alignment horizontal="center"/>
    </xf>
    <xf numFmtId="0" fontId="3" fillId="0" borderId="8" xfId="0" applyFont="1" applyBorder="1"/>
    <xf numFmtId="0" fontId="4" fillId="4" borderId="3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4" fillId="0" borderId="4" xfId="0" applyFont="1" applyBorder="1"/>
    <xf numFmtId="0" fontId="14" fillId="0" borderId="5" xfId="0" applyFont="1" applyBorder="1"/>
    <xf numFmtId="0" fontId="12" fillId="0" borderId="1" xfId="0" applyFont="1" applyBorder="1" applyAlignment="1">
      <alignment horizontal="center"/>
    </xf>
    <xf numFmtId="0" fontId="14" fillId="0" borderId="2" xfId="0" applyFont="1" applyBorder="1"/>
    <xf numFmtId="0" fontId="14" fillId="0" borderId="6" xfId="0" applyFont="1" applyBorder="1"/>
    <xf numFmtId="0" fontId="12" fillId="3" borderId="7" xfId="0" applyFont="1" applyFill="1" applyBorder="1" applyAlignment="1">
      <alignment horizontal="center"/>
    </xf>
    <xf numFmtId="0" fontId="14" fillId="0" borderId="8" xfId="0" applyFont="1" applyBorder="1"/>
    <xf numFmtId="0" fontId="12" fillId="4" borderId="3" xfId="0" applyFont="1" applyFill="1" applyBorder="1" applyAlignment="1">
      <alignment horizontal="center"/>
    </xf>
  </cellXfs>
  <cellStyles count="2">
    <cellStyle name="Normal" xfId="0" builtinId="0"/>
    <cellStyle name="Normal 2" xfId="1" xr:uid="{0C6809F8-689A-3B4A-B4D4-CFCA42525A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/>
  </sheetViews>
  <sheetFormatPr baseColWidth="10" defaultColWidth="14.5" defaultRowHeight="15" customHeight="1" x14ac:dyDescent="0.2"/>
  <cols>
    <col min="1" max="1" width="16.6640625" customWidth="1"/>
    <col min="2" max="2" width="22.6640625" customWidth="1"/>
    <col min="3" max="3" width="18.6640625" customWidth="1"/>
    <col min="4" max="23" width="11.6640625" customWidth="1"/>
    <col min="24" max="26" width="8.6640625" customWidth="1"/>
  </cols>
  <sheetData>
    <row r="1" spans="1:23" ht="16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3" ht="16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23" ht="16" x14ac:dyDescent="0.2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23" ht="16" x14ac:dyDescent="0.2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23" ht="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23" ht="1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23" ht="16" x14ac:dyDescent="0.2">
      <c r="A7" s="2"/>
      <c r="B7" s="3"/>
      <c r="C7" s="3"/>
      <c r="D7" s="387" t="s">
        <v>4</v>
      </c>
      <c r="E7" s="388"/>
      <c r="F7" s="388"/>
      <c r="G7" s="389"/>
      <c r="H7" s="390" t="s">
        <v>5</v>
      </c>
      <c r="I7" s="391"/>
      <c r="J7" s="391"/>
      <c r="K7" s="391"/>
      <c r="L7" s="392"/>
      <c r="M7" s="2"/>
      <c r="N7" s="393" t="s">
        <v>6</v>
      </c>
      <c r="O7" s="388"/>
      <c r="P7" s="388"/>
      <c r="Q7" s="388"/>
      <c r="R7" s="394"/>
      <c r="S7" s="395" t="s">
        <v>7</v>
      </c>
      <c r="T7" s="388"/>
      <c r="U7" s="388"/>
      <c r="V7" s="388"/>
      <c r="W7" s="389"/>
    </row>
    <row r="8" spans="1:23" ht="85" x14ac:dyDescent="0.2">
      <c r="A8" s="4" t="s">
        <v>8</v>
      </c>
      <c r="B8" s="5" t="s">
        <v>9</v>
      </c>
      <c r="C8" s="5" t="s">
        <v>10</v>
      </c>
      <c r="D8" s="6" t="s">
        <v>11</v>
      </c>
      <c r="E8" s="7" t="s">
        <v>12</v>
      </c>
      <c r="F8" s="7" t="s">
        <v>13</v>
      </c>
      <c r="G8" s="8" t="s">
        <v>14</v>
      </c>
      <c r="H8" s="9" t="s">
        <v>15</v>
      </c>
      <c r="I8" s="10" t="s">
        <v>16</v>
      </c>
      <c r="J8" s="10" t="s">
        <v>17</v>
      </c>
      <c r="K8" s="10" t="s">
        <v>18</v>
      </c>
      <c r="L8" s="11" t="s">
        <v>19</v>
      </c>
      <c r="M8" s="9" t="s">
        <v>20</v>
      </c>
      <c r="N8" s="12" t="s">
        <v>21</v>
      </c>
      <c r="O8" s="12" t="s">
        <v>22</v>
      </c>
      <c r="P8" s="12" t="s">
        <v>23</v>
      </c>
      <c r="Q8" s="12" t="s">
        <v>24</v>
      </c>
      <c r="R8" s="12" t="s">
        <v>25</v>
      </c>
      <c r="S8" s="13" t="s">
        <v>26</v>
      </c>
      <c r="T8" s="14" t="s">
        <v>27</v>
      </c>
      <c r="U8" s="14" t="s">
        <v>28</v>
      </c>
      <c r="V8" s="14" t="s">
        <v>29</v>
      </c>
      <c r="W8" s="15" t="s">
        <v>30</v>
      </c>
    </row>
    <row r="9" spans="1:23" ht="16" x14ac:dyDescent="0.2">
      <c r="A9" s="16">
        <v>2018</v>
      </c>
      <c r="B9" s="17" t="s">
        <v>31</v>
      </c>
      <c r="C9" s="18"/>
      <c r="D9" s="19"/>
      <c r="E9" s="20"/>
      <c r="F9" s="20"/>
      <c r="G9" s="21"/>
      <c r="H9" s="22"/>
      <c r="I9" s="23"/>
      <c r="J9" s="23"/>
      <c r="K9" s="23"/>
      <c r="L9" s="24"/>
      <c r="M9" s="22"/>
      <c r="N9" s="25"/>
      <c r="O9" s="25"/>
      <c r="P9" s="25"/>
      <c r="Q9" s="25"/>
      <c r="R9" s="25"/>
      <c r="S9" s="26"/>
      <c r="T9" s="27"/>
      <c r="U9" s="27"/>
      <c r="V9" s="27"/>
      <c r="W9" s="28"/>
    </row>
    <row r="10" spans="1:23" ht="16" x14ac:dyDescent="0.2">
      <c r="A10" s="29">
        <v>2019</v>
      </c>
      <c r="B10" s="3" t="s">
        <v>32</v>
      </c>
      <c r="C10" s="30" t="s">
        <v>33</v>
      </c>
      <c r="D10" s="31"/>
      <c r="E10" s="32"/>
      <c r="F10" s="32"/>
      <c r="G10" s="33"/>
      <c r="H10" s="34">
        <v>1.765221153846154</v>
      </c>
      <c r="I10" s="35">
        <v>0.13600000000000001</v>
      </c>
      <c r="J10" s="35">
        <v>0</v>
      </c>
      <c r="K10" s="35">
        <v>0</v>
      </c>
      <c r="L10" s="36">
        <v>4.1001215713855119</v>
      </c>
      <c r="M10" s="34">
        <v>1</v>
      </c>
      <c r="N10" s="37">
        <f t="shared" ref="N10:R10" si="0">H10*$M10</f>
        <v>1.765221153846154</v>
      </c>
      <c r="O10" s="37">
        <f t="shared" si="0"/>
        <v>0.13600000000000001</v>
      </c>
      <c r="P10" s="37">
        <f t="shared" si="0"/>
        <v>0</v>
      </c>
      <c r="Q10" s="37">
        <f t="shared" si="0"/>
        <v>0</v>
      </c>
      <c r="R10" s="37">
        <f t="shared" si="0"/>
        <v>4.1001215713855119</v>
      </c>
      <c r="S10" s="38" t="e">
        <f t="shared" ref="S10:W10" si="1">N10/$G10</f>
        <v>#DIV/0!</v>
      </c>
      <c r="T10" s="39" t="e">
        <f t="shared" si="1"/>
        <v>#DIV/0!</v>
      </c>
      <c r="U10" s="39" t="e">
        <f t="shared" si="1"/>
        <v>#DIV/0!</v>
      </c>
      <c r="V10" s="39" t="e">
        <f t="shared" si="1"/>
        <v>#DIV/0!</v>
      </c>
      <c r="W10" s="40" t="e">
        <f t="shared" si="1"/>
        <v>#DIV/0!</v>
      </c>
    </row>
    <row r="11" spans="1:23" ht="16" x14ac:dyDescent="0.2">
      <c r="A11" s="41"/>
      <c r="B11" s="42" t="s">
        <v>32</v>
      </c>
      <c r="C11" s="18" t="s">
        <v>33</v>
      </c>
      <c r="D11" s="43"/>
      <c r="E11" s="44"/>
      <c r="F11" s="44"/>
      <c r="G11" s="45"/>
      <c r="H11" s="46">
        <v>5.9100849358974363</v>
      </c>
      <c r="I11" s="47">
        <v>4.2999999999999997E-2</v>
      </c>
      <c r="J11" s="47">
        <v>0</v>
      </c>
      <c r="K11" s="47">
        <v>0</v>
      </c>
      <c r="L11" s="48">
        <v>2.0848492916708534</v>
      </c>
      <c r="M11" s="46">
        <v>1</v>
      </c>
      <c r="N11" s="49">
        <f t="shared" ref="N11:R11" si="2">H11*$M11</f>
        <v>5.9100849358974363</v>
      </c>
      <c r="O11" s="49">
        <f t="shared" si="2"/>
        <v>4.2999999999999997E-2</v>
      </c>
      <c r="P11" s="49">
        <f t="shared" si="2"/>
        <v>0</v>
      </c>
      <c r="Q11" s="49">
        <f t="shared" si="2"/>
        <v>0</v>
      </c>
      <c r="R11" s="49">
        <f t="shared" si="2"/>
        <v>2.0848492916708534</v>
      </c>
      <c r="S11" s="50" t="e">
        <f t="shared" ref="S11:W11" si="3">N11/$G11</f>
        <v>#DIV/0!</v>
      </c>
      <c r="T11" s="51" t="e">
        <f t="shared" si="3"/>
        <v>#DIV/0!</v>
      </c>
      <c r="U11" s="51" t="e">
        <f t="shared" si="3"/>
        <v>#DIV/0!</v>
      </c>
      <c r="V11" s="51" t="e">
        <f t="shared" si="3"/>
        <v>#DIV/0!</v>
      </c>
      <c r="W11" s="52" t="e">
        <f t="shared" si="3"/>
        <v>#DIV/0!</v>
      </c>
    </row>
    <row r="12" spans="1:23" ht="16" x14ac:dyDescent="0.2">
      <c r="A12" s="29">
        <v>2020</v>
      </c>
      <c r="B12" s="3" t="s">
        <v>32</v>
      </c>
      <c r="C12" s="3" t="s">
        <v>34</v>
      </c>
      <c r="D12" s="53"/>
      <c r="E12" s="54"/>
      <c r="F12" s="54"/>
      <c r="G12" s="55"/>
      <c r="H12" s="56">
        <v>40.677505862937551</v>
      </c>
      <c r="I12" s="57">
        <v>0</v>
      </c>
      <c r="J12" s="57">
        <v>0</v>
      </c>
      <c r="K12" s="57">
        <v>0</v>
      </c>
      <c r="L12" s="58">
        <v>0</v>
      </c>
      <c r="M12" s="56">
        <v>2</v>
      </c>
      <c r="N12" s="37">
        <f t="shared" ref="N12:R12" si="4">H12*$M12</f>
        <v>81.355011725875102</v>
      </c>
      <c r="O12" s="37">
        <f t="shared" si="4"/>
        <v>0</v>
      </c>
      <c r="P12" s="37">
        <f t="shared" si="4"/>
        <v>0</v>
      </c>
      <c r="Q12" s="37">
        <f t="shared" si="4"/>
        <v>0</v>
      </c>
      <c r="R12" s="37">
        <f t="shared" si="4"/>
        <v>0</v>
      </c>
      <c r="S12" s="50" t="e">
        <f t="shared" ref="S12:W12" si="5">N12/$G12</f>
        <v>#DIV/0!</v>
      </c>
      <c r="T12" s="51" t="e">
        <f t="shared" si="5"/>
        <v>#DIV/0!</v>
      </c>
      <c r="U12" s="51" t="e">
        <f t="shared" si="5"/>
        <v>#DIV/0!</v>
      </c>
      <c r="V12" s="51" t="e">
        <f t="shared" si="5"/>
        <v>#DIV/0!</v>
      </c>
      <c r="W12" s="52" t="e">
        <f t="shared" si="5"/>
        <v>#DIV/0!</v>
      </c>
    </row>
    <row r="13" spans="1:23" ht="16" x14ac:dyDescent="0.2">
      <c r="A13" s="41"/>
      <c r="B13" s="42" t="s">
        <v>32</v>
      </c>
      <c r="C13" s="42" t="s">
        <v>35</v>
      </c>
      <c r="D13" s="59"/>
      <c r="E13" s="60"/>
      <c r="F13" s="60"/>
      <c r="G13" s="61"/>
      <c r="H13" s="62">
        <v>97.718785286198212</v>
      </c>
      <c r="I13" s="63">
        <v>0</v>
      </c>
      <c r="J13" s="63">
        <v>0</v>
      </c>
      <c r="K13" s="63">
        <v>0</v>
      </c>
      <c r="L13" s="64">
        <v>0</v>
      </c>
      <c r="M13" s="62">
        <v>2</v>
      </c>
      <c r="N13" s="49">
        <f t="shared" ref="N13:R13" si="6">H13*$M13</f>
        <v>195.43757057239642</v>
      </c>
      <c r="O13" s="49">
        <f t="shared" si="6"/>
        <v>0</v>
      </c>
      <c r="P13" s="49">
        <f t="shared" si="6"/>
        <v>0</v>
      </c>
      <c r="Q13" s="49">
        <f t="shared" si="6"/>
        <v>0</v>
      </c>
      <c r="R13" s="49">
        <f t="shared" si="6"/>
        <v>0</v>
      </c>
      <c r="S13" s="50" t="e">
        <f t="shared" ref="S13:W13" si="7">N13/$G13</f>
        <v>#DIV/0!</v>
      </c>
      <c r="T13" s="51" t="e">
        <f t="shared" si="7"/>
        <v>#DIV/0!</v>
      </c>
      <c r="U13" s="51" t="e">
        <f t="shared" si="7"/>
        <v>#DIV/0!</v>
      </c>
      <c r="V13" s="51" t="e">
        <f t="shared" si="7"/>
        <v>#DIV/0!</v>
      </c>
      <c r="W13" s="52" t="e">
        <f t="shared" si="7"/>
        <v>#DIV/0!</v>
      </c>
    </row>
    <row r="14" spans="1:23" ht="16" x14ac:dyDescent="0.2">
      <c r="A14" s="41"/>
      <c r="B14" s="42" t="s">
        <v>32</v>
      </c>
      <c r="C14" s="65">
        <v>43864</v>
      </c>
      <c r="D14" s="59"/>
      <c r="E14" s="60"/>
      <c r="F14" s="60"/>
      <c r="G14" s="61"/>
      <c r="H14" s="62">
        <v>5.7698073682239492</v>
      </c>
      <c r="I14" s="63">
        <v>0</v>
      </c>
      <c r="J14" s="63">
        <v>0</v>
      </c>
      <c r="K14" s="63">
        <v>0</v>
      </c>
      <c r="L14" s="64">
        <v>0</v>
      </c>
      <c r="M14" s="62">
        <v>2</v>
      </c>
      <c r="N14" s="49">
        <f t="shared" ref="N14:R14" si="8">H14*$M14</f>
        <v>11.539614736447898</v>
      </c>
      <c r="O14" s="49">
        <f t="shared" si="8"/>
        <v>0</v>
      </c>
      <c r="P14" s="49">
        <f t="shared" si="8"/>
        <v>0</v>
      </c>
      <c r="Q14" s="49">
        <f t="shared" si="8"/>
        <v>0</v>
      </c>
      <c r="R14" s="49">
        <f t="shared" si="8"/>
        <v>0</v>
      </c>
      <c r="S14" s="50" t="e">
        <f t="shared" ref="S14:W14" si="9">N14/$G14</f>
        <v>#DIV/0!</v>
      </c>
      <c r="T14" s="51" t="e">
        <f t="shared" si="9"/>
        <v>#DIV/0!</v>
      </c>
      <c r="U14" s="51" t="e">
        <f t="shared" si="9"/>
        <v>#DIV/0!</v>
      </c>
      <c r="V14" s="51" t="e">
        <f t="shared" si="9"/>
        <v>#DIV/0!</v>
      </c>
      <c r="W14" s="52" t="e">
        <f t="shared" si="9"/>
        <v>#DIV/0!</v>
      </c>
    </row>
    <row r="15" spans="1:23" ht="16" x14ac:dyDescent="0.2">
      <c r="A15" s="41"/>
      <c r="B15" s="42" t="s">
        <v>32</v>
      </c>
      <c r="C15" s="42" t="s">
        <v>36</v>
      </c>
      <c r="D15" s="59"/>
      <c r="E15" s="60"/>
      <c r="F15" s="60"/>
      <c r="G15" s="61"/>
      <c r="H15" s="62">
        <v>20.165258837835491</v>
      </c>
      <c r="I15" s="63">
        <v>0</v>
      </c>
      <c r="J15" s="63">
        <v>0</v>
      </c>
      <c r="K15" s="63">
        <v>0</v>
      </c>
      <c r="L15" s="64">
        <v>0</v>
      </c>
      <c r="M15" s="62">
        <v>2</v>
      </c>
      <c r="N15" s="49">
        <f t="shared" ref="N15:R15" si="10">H15*$M15</f>
        <v>40.330517675670983</v>
      </c>
      <c r="O15" s="49">
        <f t="shared" si="10"/>
        <v>0</v>
      </c>
      <c r="P15" s="49">
        <f t="shared" si="10"/>
        <v>0</v>
      </c>
      <c r="Q15" s="49">
        <f t="shared" si="10"/>
        <v>0</v>
      </c>
      <c r="R15" s="49">
        <f t="shared" si="10"/>
        <v>0</v>
      </c>
      <c r="S15" s="50" t="e">
        <f t="shared" ref="S15:W15" si="11">N15/$G15</f>
        <v>#DIV/0!</v>
      </c>
      <c r="T15" s="51" t="e">
        <f t="shared" si="11"/>
        <v>#DIV/0!</v>
      </c>
      <c r="U15" s="51" t="e">
        <f t="shared" si="11"/>
        <v>#DIV/0!</v>
      </c>
      <c r="V15" s="51" t="e">
        <f t="shared" si="11"/>
        <v>#DIV/0!</v>
      </c>
      <c r="W15" s="52" t="e">
        <f t="shared" si="11"/>
        <v>#DIV/0!</v>
      </c>
    </row>
    <row r="16" spans="1:23" ht="16" x14ac:dyDescent="0.2">
      <c r="A16" s="41"/>
      <c r="B16" s="42" t="s">
        <v>32</v>
      </c>
      <c r="C16" s="42" t="s">
        <v>37</v>
      </c>
      <c r="D16" s="59"/>
      <c r="E16" s="60"/>
      <c r="F16" s="60"/>
      <c r="G16" s="61"/>
      <c r="H16" s="62">
        <v>46.228947711282906</v>
      </c>
      <c r="I16" s="63">
        <v>0</v>
      </c>
      <c r="J16" s="63">
        <v>0</v>
      </c>
      <c r="K16" s="63">
        <v>0</v>
      </c>
      <c r="L16" s="64">
        <v>0</v>
      </c>
      <c r="M16" s="62">
        <v>2</v>
      </c>
      <c r="N16" s="49">
        <f t="shared" ref="N16:R16" si="12">H16*$M16</f>
        <v>92.457895422565812</v>
      </c>
      <c r="O16" s="49">
        <f t="shared" si="12"/>
        <v>0</v>
      </c>
      <c r="P16" s="49">
        <f t="shared" si="12"/>
        <v>0</v>
      </c>
      <c r="Q16" s="49">
        <f t="shared" si="12"/>
        <v>0</v>
      </c>
      <c r="R16" s="49">
        <f t="shared" si="12"/>
        <v>0</v>
      </c>
      <c r="S16" s="50" t="e">
        <f t="shared" ref="S16:W16" si="13">N16/$G16</f>
        <v>#DIV/0!</v>
      </c>
      <c r="T16" s="51" t="e">
        <f t="shared" si="13"/>
        <v>#DIV/0!</v>
      </c>
      <c r="U16" s="51" t="e">
        <f t="shared" si="13"/>
        <v>#DIV/0!</v>
      </c>
      <c r="V16" s="51" t="e">
        <f t="shared" si="13"/>
        <v>#DIV/0!</v>
      </c>
      <c r="W16" s="52" t="e">
        <f t="shared" si="13"/>
        <v>#DIV/0!</v>
      </c>
    </row>
    <row r="17" spans="1:23" ht="16" x14ac:dyDescent="0.2">
      <c r="A17" s="41"/>
      <c r="B17" s="42" t="s">
        <v>32</v>
      </c>
      <c r="C17" s="65">
        <v>43885</v>
      </c>
      <c r="D17" s="59"/>
      <c r="E17" s="60"/>
      <c r="F17" s="60"/>
      <c r="G17" s="61"/>
      <c r="H17" s="62">
        <v>220.33594632154956</v>
      </c>
      <c r="I17" s="63">
        <v>0</v>
      </c>
      <c r="J17" s="63">
        <v>0</v>
      </c>
      <c r="K17" s="63">
        <v>0</v>
      </c>
      <c r="L17" s="64">
        <v>0</v>
      </c>
      <c r="M17" s="62">
        <v>2</v>
      </c>
      <c r="N17" s="49">
        <f t="shared" ref="N17:R17" si="14">H17*$M17</f>
        <v>440.67189264309911</v>
      </c>
      <c r="O17" s="49">
        <f t="shared" si="14"/>
        <v>0</v>
      </c>
      <c r="P17" s="49">
        <f t="shared" si="14"/>
        <v>0</v>
      </c>
      <c r="Q17" s="49">
        <f t="shared" si="14"/>
        <v>0</v>
      </c>
      <c r="R17" s="49">
        <f t="shared" si="14"/>
        <v>0</v>
      </c>
      <c r="S17" s="50" t="e">
        <f t="shared" ref="S17:W17" si="15">N17/$G17</f>
        <v>#DIV/0!</v>
      </c>
      <c r="T17" s="51" t="e">
        <f t="shared" si="15"/>
        <v>#DIV/0!</v>
      </c>
      <c r="U17" s="51" t="e">
        <f t="shared" si="15"/>
        <v>#DIV/0!</v>
      </c>
      <c r="V17" s="51" t="e">
        <f t="shared" si="15"/>
        <v>#DIV/0!</v>
      </c>
      <c r="W17" s="52" t="e">
        <f t="shared" si="15"/>
        <v>#DIV/0!</v>
      </c>
    </row>
    <row r="18" spans="1:23" ht="16" x14ac:dyDescent="0.2">
      <c r="A18" s="41"/>
      <c r="B18" s="42" t="s">
        <v>32</v>
      </c>
      <c r="C18" s="65">
        <v>43892</v>
      </c>
      <c r="D18" s="59"/>
      <c r="E18" s="60"/>
      <c r="F18" s="60"/>
      <c r="G18" s="61"/>
      <c r="H18" s="62">
        <v>0.77201923977155695</v>
      </c>
      <c r="I18" s="63">
        <v>0</v>
      </c>
      <c r="J18" s="63">
        <v>0</v>
      </c>
      <c r="K18" s="63">
        <v>0</v>
      </c>
      <c r="L18" s="64">
        <v>0</v>
      </c>
      <c r="M18" s="62">
        <v>2</v>
      </c>
      <c r="N18" s="49">
        <f t="shared" ref="N18:R18" si="16">H18*$M18</f>
        <v>1.5440384795431139</v>
      </c>
      <c r="O18" s="49">
        <f t="shared" si="16"/>
        <v>0</v>
      </c>
      <c r="P18" s="49">
        <f t="shared" si="16"/>
        <v>0</v>
      </c>
      <c r="Q18" s="49">
        <f t="shared" si="16"/>
        <v>0</v>
      </c>
      <c r="R18" s="49">
        <f t="shared" si="16"/>
        <v>0</v>
      </c>
      <c r="S18" s="50" t="e">
        <f t="shared" ref="S18:W18" si="17">N18/$G18</f>
        <v>#DIV/0!</v>
      </c>
      <c r="T18" s="51" t="e">
        <f t="shared" si="17"/>
        <v>#DIV/0!</v>
      </c>
      <c r="U18" s="51" t="e">
        <f t="shared" si="17"/>
        <v>#DIV/0!</v>
      </c>
      <c r="V18" s="51" t="e">
        <f t="shared" si="17"/>
        <v>#DIV/0!</v>
      </c>
      <c r="W18" s="52" t="e">
        <f t="shared" si="17"/>
        <v>#DIV/0!</v>
      </c>
    </row>
    <row r="19" spans="1:23" ht="16" x14ac:dyDescent="0.2">
      <c r="A19" s="41"/>
      <c r="B19" s="42" t="s">
        <v>32</v>
      </c>
      <c r="C19" s="65">
        <v>43899</v>
      </c>
      <c r="D19" s="59"/>
      <c r="E19" s="60"/>
      <c r="F19" s="60"/>
      <c r="G19" s="61"/>
      <c r="H19" s="62">
        <v>525.16353252844613</v>
      </c>
      <c r="I19" s="63">
        <v>0</v>
      </c>
      <c r="J19" s="63">
        <v>0</v>
      </c>
      <c r="K19" s="63">
        <v>0</v>
      </c>
      <c r="L19" s="64">
        <v>0</v>
      </c>
      <c r="M19" s="62">
        <v>2</v>
      </c>
      <c r="N19" s="49">
        <f t="shared" ref="N19:R19" si="18">H19*$M19</f>
        <v>1050.3270650568923</v>
      </c>
      <c r="O19" s="49">
        <f t="shared" si="18"/>
        <v>0</v>
      </c>
      <c r="P19" s="49">
        <f t="shared" si="18"/>
        <v>0</v>
      </c>
      <c r="Q19" s="49">
        <f t="shared" si="18"/>
        <v>0</v>
      </c>
      <c r="R19" s="49">
        <f t="shared" si="18"/>
        <v>0</v>
      </c>
      <c r="S19" s="50" t="e">
        <f t="shared" ref="S19:W19" si="19">N19/$G19</f>
        <v>#DIV/0!</v>
      </c>
      <c r="T19" s="51" t="e">
        <f t="shared" si="19"/>
        <v>#DIV/0!</v>
      </c>
      <c r="U19" s="51" t="e">
        <f t="shared" si="19"/>
        <v>#DIV/0!</v>
      </c>
      <c r="V19" s="51" t="e">
        <f t="shared" si="19"/>
        <v>#DIV/0!</v>
      </c>
      <c r="W19" s="52" t="e">
        <f t="shared" si="19"/>
        <v>#DIV/0!</v>
      </c>
    </row>
    <row r="20" spans="1:23" ht="16" x14ac:dyDescent="0.2">
      <c r="A20" s="41"/>
      <c r="B20" s="42" t="s">
        <v>32</v>
      </c>
      <c r="C20" s="65">
        <v>43906</v>
      </c>
      <c r="D20" s="59"/>
      <c r="E20" s="60"/>
      <c r="F20" s="60"/>
      <c r="G20" s="61"/>
      <c r="H20" s="62">
        <v>156.57932337357769</v>
      </c>
      <c r="I20" s="63">
        <v>0</v>
      </c>
      <c r="J20" s="63">
        <v>0</v>
      </c>
      <c r="K20" s="63">
        <v>0</v>
      </c>
      <c r="L20" s="64">
        <v>0</v>
      </c>
      <c r="M20" s="62">
        <v>2</v>
      </c>
      <c r="N20" s="49">
        <f t="shared" ref="N20:R20" si="20">H20*$M20</f>
        <v>313.15864674715539</v>
      </c>
      <c r="O20" s="49">
        <f t="shared" si="20"/>
        <v>0</v>
      </c>
      <c r="P20" s="49">
        <f t="shared" si="20"/>
        <v>0</v>
      </c>
      <c r="Q20" s="49">
        <f t="shared" si="20"/>
        <v>0</v>
      </c>
      <c r="R20" s="49">
        <f t="shared" si="20"/>
        <v>0</v>
      </c>
      <c r="S20" s="50" t="e">
        <f t="shared" ref="S20:W20" si="21">N20/$G20</f>
        <v>#DIV/0!</v>
      </c>
      <c r="T20" s="51" t="e">
        <f t="shared" si="21"/>
        <v>#DIV/0!</v>
      </c>
      <c r="U20" s="51" t="e">
        <f t="shared" si="21"/>
        <v>#DIV/0!</v>
      </c>
      <c r="V20" s="51" t="e">
        <f t="shared" si="21"/>
        <v>#DIV/0!</v>
      </c>
      <c r="W20" s="52" t="e">
        <f t="shared" si="21"/>
        <v>#DIV/0!</v>
      </c>
    </row>
    <row r="21" spans="1:23" ht="15.75" customHeight="1" x14ac:dyDescent="0.2">
      <c r="A21" s="41"/>
      <c r="B21" s="42" t="s">
        <v>32</v>
      </c>
      <c r="C21" s="65">
        <v>43917</v>
      </c>
      <c r="D21" s="59"/>
      <c r="E21" s="60"/>
      <c r="F21" s="60"/>
      <c r="G21" s="61"/>
      <c r="H21" s="62">
        <v>0.10647996442280684</v>
      </c>
      <c r="I21" s="63">
        <v>0</v>
      </c>
      <c r="J21" s="63">
        <v>0</v>
      </c>
      <c r="K21" s="63">
        <v>0</v>
      </c>
      <c r="L21" s="64">
        <v>0</v>
      </c>
      <c r="M21" s="62">
        <v>2</v>
      </c>
      <c r="N21" s="49">
        <f t="shared" ref="N21:R21" si="22">H21*$M21</f>
        <v>0.21295992884561368</v>
      </c>
      <c r="O21" s="49">
        <f t="shared" si="22"/>
        <v>0</v>
      </c>
      <c r="P21" s="49">
        <f t="shared" si="22"/>
        <v>0</v>
      </c>
      <c r="Q21" s="49">
        <f t="shared" si="22"/>
        <v>0</v>
      </c>
      <c r="R21" s="49">
        <f t="shared" si="22"/>
        <v>0</v>
      </c>
      <c r="S21" s="50" t="e">
        <f t="shared" ref="S21:W21" si="23">N21/$G21</f>
        <v>#DIV/0!</v>
      </c>
      <c r="T21" s="51" t="e">
        <f t="shared" si="23"/>
        <v>#DIV/0!</v>
      </c>
      <c r="U21" s="51" t="e">
        <f t="shared" si="23"/>
        <v>#DIV/0!</v>
      </c>
      <c r="V21" s="51" t="e">
        <f t="shared" si="23"/>
        <v>#DIV/0!</v>
      </c>
      <c r="W21" s="52" t="e">
        <f t="shared" si="23"/>
        <v>#DIV/0!</v>
      </c>
    </row>
    <row r="22" spans="1:23" ht="15.75" customHeight="1" x14ac:dyDescent="0.2">
      <c r="A22" s="29">
        <v>2021</v>
      </c>
      <c r="B22" s="3" t="s">
        <v>32</v>
      </c>
      <c r="C22" s="66">
        <v>44228</v>
      </c>
      <c r="D22" s="53"/>
      <c r="E22" s="54"/>
      <c r="F22" s="54"/>
      <c r="G22" s="55"/>
      <c r="H22" s="56">
        <v>0</v>
      </c>
      <c r="I22" s="57">
        <v>0</v>
      </c>
      <c r="J22" s="57">
        <v>0</v>
      </c>
      <c r="K22" s="57">
        <v>0</v>
      </c>
      <c r="L22" s="58">
        <v>0</v>
      </c>
      <c r="M22" s="56">
        <v>2</v>
      </c>
      <c r="N22" s="37">
        <f t="shared" ref="N22:R22" si="24">H22*$M22</f>
        <v>0</v>
      </c>
      <c r="O22" s="37">
        <f t="shared" si="24"/>
        <v>0</v>
      </c>
      <c r="P22" s="37">
        <f t="shared" si="24"/>
        <v>0</v>
      </c>
      <c r="Q22" s="37">
        <f t="shared" si="24"/>
        <v>0</v>
      </c>
      <c r="R22" s="37">
        <f t="shared" si="24"/>
        <v>0</v>
      </c>
      <c r="S22" s="38" t="e">
        <f t="shared" ref="S22:W22" si="25">N22/$G22</f>
        <v>#DIV/0!</v>
      </c>
      <c r="T22" s="39" t="e">
        <f t="shared" si="25"/>
        <v>#DIV/0!</v>
      </c>
      <c r="U22" s="39" t="e">
        <f t="shared" si="25"/>
        <v>#DIV/0!</v>
      </c>
      <c r="V22" s="39" t="e">
        <f t="shared" si="25"/>
        <v>#DIV/0!</v>
      </c>
      <c r="W22" s="40" t="e">
        <f t="shared" si="25"/>
        <v>#DIV/0!</v>
      </c>
    </row>
    <row r="23" spans="1:23" ht="15.75" customHeight="1" x14ac:dyDescent="0.2">
      <c r="A23" s="41"/>
      <c r="B23" s="42" t="s">
        <v>32</v>
      </c>
      <c r="C23" s="65">
        <v>44235</v>
      </c>
      <c r="D23" s="59"/>
      <c r="E23" s="60"/>
      <c r="F23" s="60"/>
      <c r="G23" s="61"/>
      <c r="H23" s="62">
        <v>1.1110207377586367</v>
      </c>
      <c r="I23" s="63">
        <v>0</v>
      </c>
      <c r="J23" s="63">
        <v>0</v>
      </c>
      <c r="K23" s="63">
        <v>0</v>
      </c>
      <c r="L23" s="64">
        <v>0</v>
      </c>
      <c r="M23" s="62">
        <v>2</v>
      </c>
      <c r="N23" s="49">
        <f t="shared" ref="N23:R23" si="26">H23*$M23</f>
        <v>2.2220414755172735</v>
      </c>
      <c r="O23" s="49">
        <f t="shared" si="26"/>
        <v>0</v>
      </c>
      <c r="P23" s="49">
        <f t="shared" si="26"/>
        <v>0</v>
      </c>
      <c r="Q23" s="49">
        <f t="shared" si="26"/>
        <v>0</v>
      </c>
      <c r="R23" s="49">
        <f t="shared" si="26"/>
        <v>0</v>
      </c>
      <c r="S23" s="50" t="e">
        <f t="shared" ref="S23:W23" si="27">N23/$G23</f>
        <v>#DIV/0!</v>
      </c>
      <c r="T23" s="51" t="e">
        <f t="shared" si="27"/>
        <v>#DIV/0!</v>
      </c>
      <c r="U23" s="51" t="e">
        <f t="shared" si="27"/>
        <v>#DIV/0!</v>
      </c>
      <c r="V23" s="51" t="e">
        <f t="shared" si="27"/>
        <v>#DIV/0!</v>
      </c>
      <c r="W23" s="52" t="e">
        <f t="shared" si="27"/>
        <v>#DIV/0!</v>
      </c>
    </row>
    <row r="24" spans="1:23" ht="15.75" customHeight="1" x14ac:dyDescent="0.2">
      <c r="A24" s="41"/>
      <c r="B24" s="42" t="s">
        <v>32</v>
      </c>
      <c r="C24" s="65">
        <v>44251</v>
      </c>
      <c r="D24" s="59"/>
      <c r="E24" s="60"/>
      <c r="F24" s="60"/>
      <c r="G24" s="61"/>
      <c r="H24" s="62">
        <v>1.0898733732796555</v>
      </c>
      <c r="I24" s="63">
        <v>0</v>
      </c>
      <c r="J24" s="63">
        <v>0</v>
      </c>
      <c r="K24" s="63">
        <v>0</v>
      </c>
      <c r="L24" s="64">
        <v>0</v>
      </c>
      <c r="M24" s="62">
        <v>2</v>
      </c>
      <c r="N24" s="49">
        <f t="shared" ref="N24:R24" si="28">H24*$M24</f>
        <v>2.179746746559311</v>
      </c>
      <c r="O24" s="49">
        <f t="shared" si="28"/>
        <v>0</v>
      </c>
      <c r="P24" s="49">
        <f t="shared" si="28"/>
        <v>0</v>
      </c>
      <c r="Q24" s="49">
        <f t="shared" si="28"/>
        <v>0</v>
      </c>
      <c r="R24" s="49">
        <f t="shared" si="28"/>
        <v>0</v>
      </c>
      <c r="S24" s="50" t="e">
        <f t="shared" ref="S24:W24" si="29">N24/$G24</f>
        <v>#DIV/0!</v>
      </c>
      <c r="T24" s="51" t="e">
        <f t="shared" si="29"/>
        <v>#DIV/0!</v>
      </c>
      <c r="U24" s="51" t="e">
        <f t="shared" si="29"/>
        <v>#DIV/0!</v>
      </c>
      <c r="V24" s="51" t="e">
        <f t="shared" si="29"/>
        <v>#DIV/0!</v>
      </c>
      <c r="W24" s="52" t="e">
        <f t="shared" si="29"/>
        <v>#DIV/0!</v>
      </c>
    </row>
    <row r="25" spans="1:23" ht="15.75" customHeight="1" x14ac:dyDescent="0.2">
      <c r="A25" s="41"/>
      <c r="B25" s="42" t="s">
        <v>32</v>
      </c>
      <c r="C25" s="65">
        <v>44256</v>
      </c>
      <c r="D25" s="59"/>
      <c r="E25" s="60"/>
      <c r="F25" s="60"/>
      <c r="G25" s="61"/>
      <c r="H25" s="62">
        <v>1.5523066660425056</v>
      </c>
      <c r="I25" s="63">
        <v>0</v>
      </c>
      <c r="J25" s="63">
        <v>0</v>
      </c>
      <c r="K25" s="63">
        <v>0</v>
      </c>
      <c r="L25" s="64">
        <v>0</v>
      </c>
      <c r="M25" s="62">
        <v>2</v>
      </c>
      <c r="N25" s="49">
        <f t="shared" ref="N25:R25" si="30">H25*$M25</f>
        <v>3.1046133320850111</v>
      </c>
      <c r="O25" s="49">
        <f t="shared" si="30"/>
        <v>0</v>
      </c>
      <c r="P25" s="49">
        <f t="shared" si="30"/>
        <v>0</v>
      </c>
      <c r="Q25" s="49">
        <f t="shared" si="30"/>
        <v>0</v>
      </c>
      <c r="R25" s="49">
        <f t="shared" si="30"/>
        <v>0</v>
      </c>
      <c r="S25" s="50" t="e">
        <f t="shared" ref="S25:W25" si="31">N25/$G25</f>
        <v>#DIV/0!</v>
      </c>
      <c r="T25" s="51" t="e">
        <f t="shared" si="31"/>
        <v>#DIV/0!</v>
      </c>
      <c r="U25" s="51" t="e">
        <f t="shared" si="31"/>
        <v>#DIV/0!</v>
      </c>
      <c r="V25" s="51" t="e">
        <f t="shared" si="31"/>
        <v>#DIV/0!</v>
      </c>
      <c r="W25" s="52" t="e">
        <f t="shared" si="31"/>
        <v>#DIV/0!</v>
      </c>
    </row>
    <row r="26" spans="1:23" ht="15.75" customHeight="1" x14ac:dyDescent="0.2">
      <c r="A26" s="41"/>
      <c r="B26" s="42" t="s">
        <v>32</v>
      </c>
      <c r="C26" s="65">
        <v>44263</v>
      </c>
      <c r="D26" s="59"/>
      <c r="E26" s="60"/>
      <c r="F26" s="60"/>
      <c r="G26" s="61"/>
      <c r="H26" s="62">
        <v>2.7414392378990731</v>
      </c>
      <c r="I26" s="63">
        <v>0</v>
      </c>
      <c r="J26" s="63">
        <v>0</v>
      </c>
      <c r="K26" s="63">
        <v>0</v>
      </c>
      <c r="L26" s="64">
        <v>0</v>
      </c>
      <c r="M26" s="62">
        <v>2</v>
      </c>
      <c r="N26" s="49">
        <f t="shared" ref="N26:R26" si="32">H26*$M26</f>
        <v>5.4828784757981461</v>
      </c>
      <c r="O26" s="49">
        <f t="shared" si="32"/>
        <v>0</v>
      </c>
      <c r="P26" s="49">
        <f t="shared" si="32"/>
        <v>0</v>
      </c>
      <c r="Q26" s="49">
        <f t="shared" si="32"/>
        <v>0</v>
      </c>
      <c r="R26" s="49">
        <f t="shared" si="32"/>
        <v>0</v>
      </c>
      <c r="S26" s="50" t="e">
        <f t="shared" ref="S26:W26" si="33">N26/$G26</f>
        <v>#DIV/0!</v>
      </c>
      <c r="T26" s="51" t="e">
        <f t="shared" si="33"/>
        <v>#DIV/0!</v>
      </c>
      <c r="U26" s="51" t="e">
        <f t="shared" si="33"/>
        <v>#DIV/0!</v>
      </c>
      <c r="V26" s="51" t="e">
        <f t="shared" si="33"/>
        <v>#DIV/0!</v>
      </c>
      <c r="W26" s="52" t="e">
        <f t="shared" si="33"/>
        <v>#DIV/0!</v>
      </c>
    </row>
    <row r="27" spans="1:23" ht="15.75" customHeight="1" x14ac:dyDescent="0.2">
      <c r="A27" s="41"/>
      <c r="B27" s="42" t="s">
        <v>32</v>
      </c>
      <c r="C27" s="65">
        <v>44270</v>
      </c>
      <c r="D27" s="59"/>
      <c r="E27" s="60"/>
      <c r="F27" s="60"/>
      <c r="G27" s="61"/>
      <c r="H27" s="62">
        <v>2.9686417470274318</v>
      </c>
      <c r="I27" s="63">
        <v>0</v>
      </c>
      <c r="J27" s="63">
        <v>0</v>
      </c>
      <c r="K27" s="63">
        <v>0</v>
      </c>
      <c r="L27" s="64">
        <v>0</v>
      </c>
      <c r="M27" s="62">
        <v>2</v>
      </c>
      <c r="N27" s="49">
        <f t="shared" ref="N27:R27" si="34">H27*$M27</f>
        <v>5.9372834940548636</v>
      </c>
      <c r="O27" s="49">
        <f t="shared" si="34"/>
        <v>0</v>
      </c>
      <c r="P27" s="49">
        <f t="shared" si="34"/>
        <v>0</v>
      </c>
      <c r="Q27" s="49">
        <f t="shared" si="34"/>
        <v>0</v>
      </c>
      <c r="R27" s="49">
        <f t="shared" si="34"/>
        <v>0</v>
      </c>
      <c r="S27" s="50" t="e">
        <f t="shared" ref="S27:W27" si="35">N27/$G27</f>
        <v>#DIV/0!</v>
      </c>
      <c r="T27" s="51" t="e">
        <f t="shared" si="35"/>
        <v>#DIV/0!</v>
      </c>
      <c r="U27" s="51" t="e">
        <f t="shared" si="35"/>
        <v>#DIV/0!</v>
      </c>
      <c r="V27" s="51" t="e">
        <f t="shared" si="35"/>
        <v>#DIV/0!</v>
      </c>
      <c r="W27" s="52" t="e">
        <f t="shared" si="35"/>
        <v>#DIV/0!</v>
      </c>
    </row>
    <row r="28" spans="1:23" ht="15.75" customHeight="1" x14ac:dyDescent="0.2">
      <c r="A28" s="41"/>
      <c r="B28" s="42" t="s">
        <v>32</v>
      </c>
      <c r="C28" s="65">
        <v>44277</v>
      </c>
      <c r="D28" s="59"/>
      <c r="E28" s="60"/>
      <c r="F28" s="60"/>
      <c r="G28" s="61"/>
      <c r="H28" s="62">
        <v>16.648505523827357</v>
      </c>
      <c r="I28" s="63">
        <v>0</v>
      </c>
      <c r="J28" s="63">
        <v>0</v>
      </c>
      <c r="K28" s="63">
        <v>0</v>
      </c>
      <c r="L28" s="64">
        <v>0</v>
      </c>
      <c r="M28" s="62">
        <v>2</v>
      </c>
      <c r="N28" s="49">
        <f t="shared" ref="N28:R28" si="36">H28*$M28</f>
        <v>33.297011047654713</v>
      </c>
      <c r="O28" s="49">
        <f t="shared" si="36"/>
        <v>0</v>
      </c>
      <c r="P28" s="49">
        <f t="shared" si="36"/>
        <v>0</v>
      </c>
      <c r="Q28" s="49">
        <f t="shared" si="36"/>
        <v>0</v>
      </c>
      <c r="R28" s="49">
        <f t="shared" si="36"/>
        <v>0</v>
      </c>
      <c r="S28" s="50" t="e">
        <f t="shared" ref="S28:W28" si="37">N28/$G28</f>
        <v>#DIV/0!</v>
      </c>
      <c r="T28" s="51" t="e">
        <f t="shared" si="37"/>
        <v>#DIV/0!</v>
      </c>
      <c r="U28" s="51" t="e">
        <f t="shared" si="37"/>
        <v>#DIV/0!</v>
      </c>
      <c r="V28" s="51" t="e">
        <f t="shared" si="37"/>
        <v>#DIV/0!</v>
      </c>
      <c r="W28" s="52" t="e">
        <f t="shared" si="37"/>
        <v>#DIV/0!</v>
      </c>
    </row>
    <row r="29" spans="1:23" ht="15.75" customHeight="1" x14ac:dyDescent="0.2">
      <c r="A29" s="41"/>
      <c r="B29" s="42" t="s">
        <v>32</v>
      </c>
      <c r="C29" s="65">
        <v>44284</v>
      </c>
      <c r="D29" s="59"/>
      <c r="E29" s="60"/>
      <c r="F29" s="60"/>
      <c r="G29" s="61"/>
      <c r="H29" s="62">
        <v>0.41730058046999341</v>
      </c>
      <c r="I29" s="63">
        <v>0</v>
      </c>
      <c r="J29" s="63">
        <v>0</v>
      </c>
      <c r="K29" s="63">
        <v>0</v>
      </c>
      <c r="L29" s="64">
        <v>0</v>
      </c>
      <c r="M29" s="62">
        <v>2</v>
      </c>
      <c r="N29" s="49">
        <f t="shared" ref="N29:R29" si="38">H29*$M29</f>
        <v>0.83460116093998682</v>
      </c>
      <c r="O29" s="49">
        <f t="shared" si="38"/>
        <v>0</v>
      </c>
      <c r="P29" s="49">
        <f t="shared" si="38"/>
        <v>0</v>
      </c>
      <c r="Q29" s="49">
        <f t="shared" si="38"/>
        <v>0</v>
      </c>
      <c r="R29" s="49">
        <f t="shared" si="38"/>
        <v>0</v>
      </c>
      <c r="S29" s="50" t="e">
        <f t="shared" ref="S29:W29" si="39">N29/$G29</f>
        <v>#DIV/0!</v>
      </c>
      <c r="T29" s="51" t="e">
        <f t="shared" si="39"/>
        <v>#DIV/0!</v>
      </c>
      <c r="U29" s="51" t="e">
        <f t="shared" si="39"/>
        <v>#DIV/0!</v>
      </c>
      <c r="V29" s="51" t="e">
        <f t="shared" si="39"/>
        <v>#DIV/0!</v>
      </c>
      <c r="W29" s="52" t="e">
        <f t="shared" si="39"/>
        <v>#DIV/0!</v>
      </c>
    </row>
    <row r="30" spans="1:23" ht="15.75" customHeight="1" x14ac:dyDescent="0.2">
      <c r="A30" s="41"/>
      <c r="B30" s="42" t="s">
        <v>32</v>
      </c>
      <c r="C30" s="65">
        <v>44291</v>
      </c>
      <c r="D30" s="59"/>
      <c r="E30" s="60"/>
      <c r="F30" s="60"/>
      <c r="G30" s="61"/>
      <c r="H30" s="62">
        <v>2.0375959647973034</v>
      </c>
      <c r="I30" s="63">
        <v>0</v>
      </c>
      <c r="J30" s="63">
        <v>0</v>
      </c>
      <c r="K30" s="63">
        <v>0</v>
      </c>
      <c r="L30" s="64">
        <v>0</v>
      </c>
      <c r="M30" s="62">
        <v>2</v>
      </c>
      <c r="N30" s="49">
        <f t="shared" ref="N30:R30" si="40">H30*$M30</f>
        <v>4.0751919295946069</v>
      </c>
      <c r="O30" s="49">
        <f t="shared" si="40"/>
        <v>0</v>
      </c>
      <c r="P30" s="49">
        <f t="shared" si="40"/>
        <v>0</v>
      </c>
      <c r="Q30" s="49">
        <f t="shared" si="40"/>
        <v>0</v>
      </c>
      <c r="R30" s="49">
        <f t="shared" si="40"/>
        <v>0</v>
      </c>
      <c r="S30" s="50" t="e">
        <f t="shared" ref="S30:W30" si="41">N30/$G30</f>
        <v>#DIV/0!</v>
      </c>
      <c r="T30" s="51" t="e">
        <f t="shared" si="41"/>
        <v>#DIV/0!</v>
      </c>
      <c r="U30" s="51" t="e">
        <f t="shared" si="41"/>
        <v>#DIV/0!</v>
      </c>
      <c r="V30" s="51" t="e">
        <f t="shared" si="41"/>
        <v>#DIV/0!</v>
      </c>
      <c r="W30" s="52" t="e">
        <f t="shared" si="41"/>
        <v>#DIV/0!</v>
      </c>
    </row>
    <row r="31" spans="1:23" ht="15.75" customHeight="1" x14ac:dyDescent="0.2">
      <c r="A31" s="67"/>
      <c r="B31" s="68" t="s">
        <v>32</v>
      </c>
      <c r="C31" s="69">
        <v>44300</v>
      </c>
      <c r="D31" s="70"/>
      <c r="E31" s="71"/>
      <c r="F31" s="71"/>
      <c r="G31" s="72"/>
      <c r="H31" s="73">
        <v>11.525073729051588</v>
      </c>
      <c r="I31" s="74">
        <v>0</v>
      </c>
      <c r="J31" s="74">
        <v>0</v>
      </c>
      <c r="K31" s="74">
        <v>0</v>
      </c>
      <c r="L31" s="75">
        <v>0</v>
      </c>
      <c r="M31" s="73">
        <v>2</v>
      </c>
      <c r="N31" s="76">
        <f t="shared" ref="N31:R31" si="42">H31*$M31</f>
        <v>23.050147458103176</v>
      </c>
      <c r="O31" s="76">
        <f t="shared" si="42"/>
        <v>0</v>
      </c>
      <c r="P31" s="76">
        <f t="shared" si="42"/>
        <v>0</v>
      </c>
      <c r="Q31" s="76">
        <f t="shared" si="42"/>
        <v>0</v>
      </c>
      <c r="R31" s="76">
        <f t="shared" si="42"/>
        <v>0</v>
      </c>
      <c r="S31" s="77" t="e">
        <f t="shared" ref="S31:W31" si="43">N31/$G31</f>
        <v>#DIV/0!</v>
      </c>
      <c r="T31" s="78" t="e">
        <f t="shared" si="43"/>
        <v>#DIV/0!</v>
      </c>
      <c r="U31" s="78" t="e">
        <f t="shared" si="43"/>
        <v>#DIV/0!</v>
      </c>
      <c r="V31" s="78" t="e">
        <f t="shared" si="43"/>
        <v>#DIV/0!</v>
      </c>
      <c r="W31" s="79" t="e">
        <f t="shared" si="43"/>
        <v>#DIV/0!</v>
      </c>
    </row>
    <row r="32" spans="1:23" ht="15.75" customHeight="1" x14ac:dyDescent="0.2">
      <c r="A32" s="80">
        <v>2022</v>
      </c>
      <c r="B32" s="81" t="s">
        <v>38</v>
      </c>
      <c r="C32" s="82"/>
      <c r="D32" s="83"/>
      <c r="E32" s="84"/>
      <c r="F32" s="84"/>
      <c r="G32" s="85"/>
      <c r="H32" s="86"/>
      <c r="I32" s="87"/>
      <c r="J32" s="87"/>
      <c r="K32" s="87"/>
      <c r="L32" s="88"/>
      <c r="M32" s="89"/>
      <c r="N32" s="90"/>
      <c r="O32" s="90"/>
      <c r="P32" s="90"/>
      <c r="Q32" s="90"/>
      <c r="R32" s="91"/>
      <c r="S32" s="92"/>
      <c r="T32" s="92"/>
      <c r="U32" s="92"/>
      <c r="V32" s="92"/>
      <c r="W32" s="93"/>
    </row>
    <row r="33" spans="1:12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 x14ac:dyDescent="0.2">
      <c r="A35" s="1" t="s">
        <v>39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 x14ac:dyDescent="0.2">
      <c r="A36" s="1" t="s">
        <v>40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 x14ac:dyDescent="0.2">
      <c r="A37" s="1" t="s">
        <v>41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 x14ac:dyDescent="0.2">
      <c r="A38" s="1" t="s">
        <v>42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 x14ac:dyDescent="0.2">
      <c r="A39" s="1" t="s">
        <v>43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 x14ac:dyDescent="0.2">
      <c r="E42" s="94"/>
    </row>
    <row r="43" spans="1:12" ht="15.75" customHeight="1" x14ac:dyDescent="0.2">
      <c r="E43" s="94"/>
    </row>
    <row r="44" spans="1:12" ht="15.75" customHeight="1" x14ac:dyDescent="0.2">
      <c r="E44" s="94"/>
    </row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7:G7"/>
    <mergeCell ref="H7:L7"/>
    <mergeCell ref="N7:R7"/>
    <mergeCell ref="S7:W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32"/>
  <sheetViews>
    <sheetView tabSelected="1" workbookViewId="0">
      <pane ySplit="8" topLeftCell="A66" activePane="bottomLeft" state="frozen"/>
      <selection pane="bottomLeft" activeCell="R8" sqref="R8"/>
    </sheetView>
  </sheetViews>
  <sheetFormatPr baseColWidth="10" defaultColWidth="14.5" defaultRowHeight="15" customHeight="1" x14ac:dyDescent="0.2"/>
  <cols>
    <col min="1" max="1" width="16.6640625" style="211" customWidth="1"/>
    <col min="2" max="2" width="31.33203125" style="211" customWidth="1"/>
    <col min="3" max="3" width="18.6640625" style="211" customWidth="1"/>
    <col min="4" max="4" width="8.33203125" style="211" customWidth="1"/>
    <col min="5" max="24" width="11.6640625" style="211" customWidth="1"/>
    <col min="25" max="26" width="8.6640625" style="211" customWidth="1"/>
    <col min="27" max="16384" width="14.5" style="211"/>
  </cols>
  <sheetData>
    <row r="1" spans="1:26" ht="16" x14ac:dyDescent="0.2">
      <c r="A1" s="211" t="s">
        <v>44</v>
      </c>
      <c r="H1" s="212"/>
    </row>
    <row r="2" spans="1:26" ht="16" x14ac:dyDescent="0.2">
      <c r="A2" s="211" t="s">
        <v>168</v>
      </c>
      <c r="H2" s="212"/>
    </row>
    <row r="3" spans="1:26" ht="16" x14ac:dyDescent="0.2">
      <c r="A3" s="211" t="s">
        <v>169</v>
      </c>
      <c r="H3" s="212"/>
    </row>
    <row r="4" spans="1:26" ht="16" x14ac:dyDescent="0.2">
      <c r="A4" s="211" t="s">
        <v>170</v>
      </c>
      <c r="H4" s="212"/>
    </row>
    <row r="5" spans="1:26" ht="16" x14ac:dyDescent="0.2">
      <c r="H5" s="212"/>
    </row>
    <row r="6" spans="1:26" ht="16" x14ac:dyDescent="0.2">
      <c r="H6" s="212"/>
    </row>
    <row r="7" spans="1:26" ht="16" x14ac:dyDescent="0.2">
      <c r="A7" s="213"/>
      <c r="B7" s="214"/>
      <c r="C7" s="214"/>
      <c r="D7" s="214"/>
      <c r="E7" s="396" t="s">
        <v>4</v>
      </c>
      <c r="F7" s="397"/>
      <c r="G7" s="397"/>
      <c r="H7" s="398"/>
      <c r="I7" s="399" t="s">
        <v>5</v>
      </c>
      <c r="J7" s="400"/>
      <c r="K7" s="400"/>
      <c r="L7" s="400"/>
      <c r="M7" s="401"/>
      <c r="N7" s="213"/>
      <c r="O7" s="402" t="s">
        <v>6</v>
      </c>
      <c r="P7" s="397"/>
      <c r="Q7" s="397"/>
      <c r="R7" s="397"/>
      <c r="S7" s="403"/>
      <c r="T7" s="404" t="s">
        <v>7</v>
      </c>
      <c r="U7" s="397"/>
      <c r="V7" s="397"/>
      <c r="W7" s="397"/>
      <c r="X7" s="398"/>
    </row>
    <row r="8" spans="1:26" ht="85" x14ac:dyDescent="0.2">
      <c r="A8" s="215" t="s">
        <v>8</v>
      </c>
      <c r="B8" s="216" t="s">
        <v>9</v>
      </c>
      <c r="C8" s="216" t="s">
        <v>10</v>
      </c>
      <c r="D8" s="217" t="s">
        <v>45</v>
      </c>
      <c r="E8" s="218" t="s">
        <v>11</v>
      </c>
      <c r="F8" s="219" t="s">
        <v>12</v>
      </c>
      <c r="G8" s="219" t="s">
        <v>13</v>
      </c>
      <c r="H8" s="220" t="s">
        <v>14</v>
      </c>
      <c r="I8" s="221" t="s">
        <v>171</v>
      </c>
      <c r="J8" s="217" t="s">
        <v>172</v>
      </c>
      <c r="K8" s="217" t="s">
        <v>173</v>
      </c>
      <c r="L8" s="217" t="s">
        <v>174</v>
      </c>
      <c r="M8" s="222" t="s">
        <v>19</v>
      </c>
      <c r="N8" s="221" t="s">
        <v>20</v>
      </c>
      <c r="O8" s="223" t="s">
        <v>175</v>
      </c>
      <c r="P8" s="223" t="s">
        <v>176</v>
      </c>
      <c r="Q8" s="223" t="s">
        <v>177</v>
      </c>
      <c r="R8" s="223" t="s">
        <v>178</v>
      </c>
      <c r="S8" s="223" t="s">
        <v>25</v>
      </c>
      <c r="T8" s="224" t="s">
        <v>179</v>
      </c>
      <c r="U8" s="225" t="s">
        <v>180</v>
      </c>
      <c r="V8" s="225" t="s">
        <v>181</v>
      </c>
      <c r="W8" s="225" t="s">
        <v>182</v>
      </c>
      <c r="X8" s="226" t="s">
        <v>30</v>
      </c>
      <c r="Z8" s="227" t="s">
        <v>46</v>
      </c>
    </row>
    <row r="9" spans="1:26" ht="16" x14ac:dyDescent="0.2">
      <c r="A9" s="228">
        <v>2018</v>
      </c>
      <c r="B9" s="214" t="s">
        <v>47</v>
      </c>
      <c r="C9" s="229" t="s">
        <v>48</v>
      </c>
      <c r="D9" s="229"/>
      <c r="E9" s="230">
        <v>11</v>
      </c>
      <c r="F9" s="231"/>
      <c r="G9" s="231"/>
      <c r="H9" s="232"/>
      <c r="I9" s="233">
        <v>0</v>
      </c>
      <c r="J9" s="234">
        <v>0.23400000000000001</v>
      </c>
      <c r="K9" s="234">
        <v>0</v>
      </c>
      <c r="L9" s="234">
        <v>0</v>
      </c>
      <c r="M9" s="235">
        <v>11.364909830404422</v>
      </c>
      <c r="N9" s="236">
        <v>1</v>
      </c>
      <c r="O9" s="237">
        <f t="shared" ref="O9:S9" si="0">I9*$N9</f>
        <v>0</v>
      </c>
      <c r="P9" s="237">
        <f t="shared" si="0"/>
        <v>0.23400000000000001</v>
      </c>
      <c r="Q9" s="237">
        <f t="shared" si="0"/>
        <v>0</v>
      </c>
      <c r="R9" s="237">
        <f t="shared" si="0"/>
        <v>0</v>
      </c>
      <c r="S9" s="237">
        <f t="shared" si="0"/>
        <v>11.364909830404422</v>
      </c>
      <c r="T9" s="238" t="e">
        <f t="shared" ref="T9:X9" si="1">O9/$H9</f>
        <v>#DIV/0!</v>
      </c>
      <c r="U9" s="239" t="e">
        <f t="shared" si="1"/>
        <v>#DIV/0!</v>
      </c>
      <c r="V9" s="239" t="e">
        <f t="shared" si="1"/>
        <v>#DIV/0!</v>
      </c>
      <c r="W9" s="239" t="e">
        <f t="shared" si="1"/>
        <v>#DIV/0!</v>
      </c>
      <c r="X9" s="240" t="e">
        <f t="shared" si="1"/>
        <v>#DIV/0!</v>
      </c>
    </row>
    <row r="10" spans="1:26" ht="16" x14ac:dyDescent="0.2">
      <c r="A10" s="241"/>
      <c r="B10" s="212" t="s">
        <v>47</v>
      </c>
      <c r="C10" s="242" t="s">
        <v>49</v>
      </c>
      <c r="D10" s="242"/>
      <c r="E10" s="243">
        <v>223</v>
      </c>
      <c r="F10" s="244"/>
      <c r="G10" s="244"/>
      <c r="H10" s="245"/>
      <c r="I10" s="236">
        <v>0</v>
      </c>
      <c r="J10" s="246">
        <v>7.395496103117507</v>
      </c>
      <c r="K10" s="246">
        <v>0</v>
      </c>
      <c r="L10" s="246">
        <v>0</v>
      </c>
      <c r="M10" s="247">
        <v>94.759957025554456</v>
      </c>
      <c r="N10" s="236">
        <v>1</v>
      </c>
      <c r="O10" s="237">
        <f t="shared" ref="O10:S10" si="2">I10*$N10</f>
        <v>0</v>
      </c>
      <c r="P10" s="237">
        <f t="shared" si="2"/>
        <v>7.395496103117507</v>
      </c>
      <c r="Q10" s="237">
        <f t="shared" si="2"/>
        <v>0</v>
      </c>
      <c r="R10" s="237">
        <f t="shared" si="2"/>
        <v>0</v>
      </c>
      <c r="S10" s="237">
        <f t="shared" si="2"/>
        <v>94.759957025554456</v>
      </c>
      <c r="T10" s="248" t="e">
        <f t="shared" ref="T10:X10" si="3">O10/$H10</f>
        <v>#DIV/0!</v>
      </c>
      <c r="U10" s="249" t="e">
        <f t="shared" si="3"/>
        <v>#DIV/0!</v>
      </c>
      <c r="V10" s="249" t="e">
        <f t="shared" si="3"/>
        <v>#DIV/0!</v>
      </c>
      <c r="W10" s="249" t="e">
        <f t="shared" si="3"/>
        <v>#DIV/0!</v>
      </c>
      <c r="X10" s="250" t="e">
        <f t="shared" si="3"/>
        <v>#DIV/0!</v>
      </c>
    </row>
    <row r="11" spans="1:26" ht="16" x14ac:dyDescent="0.2">
      <c r="A11" s="241"/>
      <c r="B11" s="212" t="s">
        <v>47</v>
      </c>
      <c r="C11" s="242" t="s">
        <v>50</v>
      </c>
      <c r="D11" s="242"/>
      <c r="E11" s="243">
        <v>265</v>
      </c>
      <c r="F11" s="244"/>
      <c r="G11" s="244"/>
      <c r="H11" s="245"/>
      <c r="I11" s="236">
        <v>0</v>
      </c>
      <c r="J11" s="246">
        <v>12.332184609455293</v>
      </c>
      <c r="K11" s="246">
        <v>0</v>
      </c>
      <c r="L11" s="246">
        <v>0</v>
      </c>
      <c r="M11" s="247">
        <v>116.22281482618374</v>
      </c>
      <c r="N11" s="236">
        <v>1</v>
      </c>
      <c r="O11" s="237">
        <f t="shared" ref="O11:S11" si="4">I11*$N11</f>
        <v>0</v>
      </c>
      <c r="P11" s="237">
        <f t="shared" si="4"/>
        <v>12.332184609455293</v>
      </c>
      <c r="Q11" s="237">
        <f t="shared" si="4"/>
        <v>0</v>
      </c>
      <c r="R11" s="237">
        <f t="shared" si="4"/>
        <v>0</v>
      </c>
      <c r="S11" s="237">
        <f t="shared" si="4"/>
        <v>116.22281482618374</v>
      </c>
      <c r="T11" s="248" t="e">
        <f t="shared" ref="T11:X11" si="5">O11/$H11</f>
        <v>#DIV/0!</v>
      </c>
      <c r="U11" s="249" t="e">
        <f t="shared" si="5"/>
        <v>#DIV/0!</v>
      </c>
      <c r="V11" s="249" t="e">
        <f t="shared" si="5"/>
        <v>#DIV/0!</v>
      </c>
      <c r="W11" s="249" t="e">
        <f t="shared" si="5"/>
        <v>#DIV/0!</v>
      </c>
      <c r="X11" s="250" t="e">
        <f t="shared" si="5"/>
        <v>#DIV/0!</v>
      </c>
    </row>
    <row r="12" spans="1:26" ht="16" x14ac:dyDescent="0.2">
      <c r="A12" s="241"/>
      <c r="B12" s="212" t="s">
        <v>47</v>
      </c>
      <c r="C12" s="242" t="s">
        <v>51</v>
      </c>
      <c r="D12" s="242"/>
      <c r="E12" s="243">
        <v>133</v>
      </c>
      <c r="F12" s="244"/>
      <c r="G12" s="244"/>
      <c r="H12" s="245"/>
      <c r="I12" s="236">
        <v>0</v>
      </c>
      <c r="J12" s="246">
        <v>23.94087979616307</v>
      </c>
      <c r="K12" s="246">
        <v>0</v>
      </c>
      <c r="L12" s="246">
        <v>0</v>
      </c>
      <c r="M12" s="247">
        <v>148.89297367815212</v>
      </c>
      <c r="N12" s="236">
        <v>1</v>
      </c>
      <c r="O12" s="237">
        <f t="shared" ref="O12:S12" si="6">I12*$N12</f>
        <v>0</v>
      </c>
      <c r="P12" s="237">
        <f t="shared" si="6"/>
        <v>23.94087979616307</v>
      </c>
      <c r="Q12" s="237">
        <f t="shared" si="6"/>
        <v>0</v>
      </c>
      <c r="R12" s="237">
        <f t="shared" si="6"/>
        <v>0</v>
      </c>
      <c r="S12" s="237">
        <f t="shared" si="6"/>
        <v>148.89297367815212</v>
      </c>
      <c r="T12" s="248" t="e">
        <f t="shared" ref="T12:X12" si="7">O12/$H12</f>
        <v>#DIV/0!</v>
      </c>
      <c r="U12" s="249" t="e">
        <f t="shared" si="7"/>
        <v>#DIV/0!</v>
      </c>
      <c r="V12" s="249" t="e">
        <f t="shared" si="7"/>
        <v>#DIV/0!</v>
      </c>
      <c r="W12" s="249" t="e">
        <f t="shared" si="7"/>
        <v>#DIV/0!</v>
      </c>
      <c r="X12" s="250" t="e">
        <f t="shared" si="7"/>
        <v>#DIV/0!</v>
      </c>
    </row>
    <row r="13" spans="1:26" ht="16" x14ac:dyDescent="0.2">
      <c r="A13" s="241"/>
      <c r="B13" s="212" t="s">
        <v>47</v>
      </c>
      <c r="C13" s="242" t="s">
        <v>52</v>
      </c>
      <c r="D13" s="242"/>
      <c r="E13" s="243">
        <v>86</v>
      </c>
      <c r="F13" s="244"/>
      <c r="G13" s="244"/>
      <c r="H13" s="245"/>
      <c r="I13" s="236">
        <v>0</v>
      </c>
      <c r="J13" s="246">
        <v>20.898101875642343</v>
      </c>
      <c r="K13" s="246">
        <v>0</v>
      </c>
      <c r="L13" s="246">
        <v>0</v>
      </c>
      <c r="M13" s="247">
        <v>111.65908218862714</v>
      </c>
      <c r="N13" s="236">
        <v>1</v>
      </c>
      <c r="O13" s="237">
        <f t="shared" ref="O13:S13" si="8">I13*$N13</f>
        <v>0</v>
      </c>
      <c r="P13" s="237">
        <f t="shared" si="8"/>
        <v>20.898101875642343</v>
      </c>
      <c r="Q13" s="237">
        <f t="shared" si="8"/>
        <v>0</v>
      </c>
      <c r="R13" s="237">
        <f t="shared" si="8"/>
        <v>0</v>
      </c>
      <c r="S13" s="237">
        <f t="shared" si="8"/>
        <v>111.65908218862714</v>
      </c>
      <c r="T13" s="248" t="e">
        <f t="shared" ref="T13:X13" si="9">O13/$H13</f>
        <v>#DIV/0!</v>
      </c>
      <c r="U13" s="249" t="e">
        <f t="shared" si="9"/>
        <v>#DIV/0!</v>
      </c>
      <c r="V13" s="249" t="e">
        <f t="shared" si="9"/>
        <v>#DIV/0!</v>
      </c>
      <c r="W13" s="249" t="e">
        <f t="shared" si="9"/>
        <v>#DIV/0!</v>
      </c>
      <c r="X13" s="250" t="e">
        <f t="shared" si="9"/>
        <v>#DIV/0!</v>
      </c>
    </row>
    <row r="14" spans="1:26" ht="16" x14ac:dyDescent="0.2">
      <c r="A14" s="241"/>
      <c r="B14" s="212" t="s">
        <v>47</v>
      </c>
      <c r="C14" s="242" t="s">
        <v>53</v>
      </c>
      <c r="D14" s="242"/>
      <c r="E14" s="243">
        <v>54</v>
      </c>
      <c r="F14" s="244"/>
      <c r="G14" s="244"/>
      <c r="H14" s="245"/>
      <c r="I14" s="236">
        <v>0</v>
      </c>
      <c r="J14" s="246">
        <v>10.035313891743749</v>
      </c>
      <c r="K14" s="246">
        <v>0</v>
      </c>
      <c r="L14" s="246">
        <v>0</v>
      </c>
      <c r="M14" s="247">
        <v>71.608889571022942</v>
      </c>
      <c r="N14" s="236">
        <v>1</v>
      </c>
      <c r="O14" s="237">
        <f t="shared" ref="O14:S14" si="10">I14*$N14</f>
        <v>0</v>
      </c>
      <c r="P14" s="237">
        <f t="shared" si="10"/>
        <v>10.035313891743749</v>
      </c>
      <c r="Q14" s="237">
        <f t="shared" si="10"/>
        <v>0</v>
      </c>
      <c r="R14" s="237">
        <f t="shared" si="10"/>
        <v>0</v>
      </c>
      <c r="S14" s="237">
        <f t="shared" si="10"/>
        <v>71.608889571022942</v>
      </c>
      <c r="T14" s="248" t="e">
        <f t="shared" ref="T14:X14" si="11">O14/$H14</f>
        <v>#DIV/0!</v>
      </c>
      <c r="U14" s="249" t="e">
        <f t="shared" si="11"/>
        <v>#DIV/0!</v>
      </c>
      <c r="V14" s="249" t="e">
        <f t="shared" si="11"/>
        <v>#DIV/0!</v>
      </c>
      <c r="W14" s="249" t="e">
        <f t="shared" si="11"/>
        <v>#DIV/0!</v>
      </c>
      <c r="X14" s="250" t="e">
        <f t="shared" si="11"/>
        <v>#DIV/0!</v>
      </c>
    </row>
    <row r="15" spans="1:26" ht="16" x14ac:dyDescent="0.2">
      <c r="A15" s="241"/>
      <c r="B15" s="212" t="s">
        <v>47</v>
      </c>
      <c r="C15" s="242" t="s">
        <v>54</v>
      </c>
      <c r="D15" s="242"/>
      <c r="E15" s="243">
        <v>7</v>
      </c>
      <c r="F15" s="244"/>
      <c r="G15" s="244"/>
      <c r="H15" s="245"/>
      <c r="I15" s="236">
        <v>0</v>
      </c>
      <c r="J15" s="246">
        <v>18.878651721479962</v>
      </c>
      <c r="K15" s="246">
        <v>0</v>
      </c>
      <c r="L15" s="246">
        <v>0</v>
      </c>
      <c r="M15" s="247">
        <v>91.634915202210124</v>
      </c>
      <c r="N15" s="236">
        <v>1</v>
      </c>
      <c r="O15" s="237">
        <f t="shared" ref="O15:S15" si="12">I15*$N15</f>
        <v>0</v>
      </c>
      <c r="P15" s="237">
        <f t="shared" si="12"/>
        <v>18.878651721479962</v>
      </c>
      <c r="Q15" s="237">
        <f t="shared" si="12"/>
        <v>0</v>
      </c>
      <c r="R15" s="237">
        <f t="shared" si="12"/>
        <v>0</v>
      </c>
      <c r="S15" s="237">
        <f t="shared" si="12"/>
        <v>91.634915202210124</v>
      </c>
      <c r="T15" s="248" t="e">
        <f t="shared" ref="T15:X15" si="13">O15/$H15</f>
        <v>#DIV/0!</v>
      </c>
      <c r="U15" s="249" t="e">
        <f t="shared" si="13"/>
        <v>#DIV/0!</v>
      </c>
      <c r="V15" s="249" t="e">
        <f t="shared" si="13"/>
        <v>#DIV/0!</v>
      </c>
      <c r="W15" s="249" t="e">
        <f t="shared" si="13"/>
        <v>#DIV/0!</v>
      </c>
      <c r="X15" s="250" t="e">
        <f t="shared" si="13"/>
        <v>#DIV/0!</v>
      </c>
    </row>
    <row r="16" spans="1:26" ht="16" x14ac:dyDescent="0.2">
      <c r="A16" s="241"/>
      <c r="B16" s="212" t="s">
        <v>47</v>
      </c>
      <c r="C16" s="242" t="s">
        <v>55</v>
      </c>
      <c r="D16" s="242"/>
      <c r="E16" s="243">
        <v>4</v>
      </c>
      <c r="F16" s="244"/>
      <c r="G16" s="244"/>
      <c r="H16" s="245"/>
      <c r="I16" s="236">
        <v>0</v>
      </c>
      <c r="J16" s="246">
        <v>6.4897321428571431</v>
      </c>
      <c r="K16" s="246">
        <v>0</v>
      </c>
      <c r="L16" s="246">
        <v>0</v>
      </c>
      <c r="M16" s="247">
        <v>56.704215332668248</v>
      </c>
      <c r="N16" s="236">
        <v>1</v>
      </c>
      <c r="O16" s="237">
        <f t="shared" ref="O16:S16" si="14">I16*$N16</f>
        <v>0</v>
      </c>
      <c r="P16" s="237">
        <f t="shared" si="14"/>
        <v>6.4897321428571431</v>
      </c>
      <c r="Q16" s="237">
        <f t="shared" si="14"/>
        <v>0</v>
      </c>
      <c r="R16" s="237">
        <f t="shared" si="14"/>
        <v>0</v>
      </c>
      <c r="S16" s="237">
        <f t="shared" si="14"/>
        <v>56.704215332668248</v>
      </c>
      <c r="T16" s="248" t="e">
        <f t="shared" ref="T16:X16" si="15">O16/$H16</f>
        <v>#DIV/0!</v>
      </c>
      <c r="U16" s="249" t="e">
        <f t="shared" si="15"/>
        <v>#DIV/0!</v>
      </c>
      <c r="V16" s="249" t="e">
        <f t="shared" si="15"/>
        <v>#DIV/0!</v>
      </c>
      <c r="W16" s="249" t="e">
        <f t="shared" si="15"/>
        <v>#DIV/0!</v>
      </c>
      <c r="X16" s="250" t="e">
        <f t="shared" si="15"/>
        <v>#DIV/0!</v>
      </c>
    </row>
    <row r="17" spans="1:24" ht="16" x14ac:dyDescent="0.2">
      <c r="A17" s="241"/>
      <c r="B17" s="212" t="s">
        <v>47</v>
      </c>
      <c r="C17" s="242" t="s">
        <v>56</v>
      </c>
      <c r="D17" s="242"/>
      <c r="E17" s="243">
        <v>5</v>
      </c>
      <c r="F17" s="244"/>
      <c r="G17" s="244"/>
      <c r="H17" s="245"/>
      <c r="I17" s="236">
        <v>0</v>
      </c>
      <c r="J17" s="246">
        <v>6.9071867505995224</v>
      </c>
      <c r="K17" s="246">
        <v>0</v>
      </c>
      <c r="L17" s="246">
        <v>0</v>
      </c>
      <c r="M17" s="247">
        <v>53.642861637633331</v>
      </c>
      <c r="N17" s="236">
        <v>1</v>
      </c>
      <c r="O17" s="237">
        <f t="shared" ref="O17:S17" si="16">I17*$N17</f>
        <v>0</v>
      </c>
      <c r="P17" s="237">
        <f t="shared" si="16"/>
        <v>6.9071867505995224</v>
      </c>
      <c r="Q17" s="237">
        <f t="shared" si="16"/>
        <v>0</v>
      </c>
      <c r="R17" s="237">
        <f t="shared" si="16"/>
        <v>0</v>
      </c>
      <c r="S17" s="237">
        <f t="shared" si="16"/>
        <v>53.642861637633331</v>
      </c>
      <c r="T17" s="248" t="e">
        <f t="shared" ref="T17:X17" si="17">O17/$H17</f>
        <v>#DIV/0!</v>
      </c>
      <c r="U17" s="249" t="e">
        <f t="shared" si="17"/>
        <v>#DIV/0!</v>
      </c>
      <c r="V17" s="249" t="e">
        <f t="shared" si="17"/>
        <v>#DIV/0!</v>
      </c>
      <c r="W17" s="249" t="e">
        <f t="shared" si="17"/>
        <v>#DIV/0!</v>
      </c>
      <c r="X17" s="250" t="e">
        <f t="shared" si="17"/>
        <v>#DIV/0!</v>
      </c>
    </row>
    <row r="18" spans="1:24" ht="16" x14ac:dyDescent="0.2">
      <c r="A18" s="241"/>
      <c r="B18" s="212" t="s">
        <v>47</v>
      </c>
      <c r="C18" s="242" t="s">
        <v>57</v>
      </c>
      <c r="D18" s="242"/>
      <c r="E18" s="243">
        <v>6</v>
      </c>
      <c r="F18" s="244"/>
      <c r="G18" s="244"/>
      <c r="H18" s="245"/>
      <c r="I18" s="236">
        <v>0</v>
      </c>
      <c r="J18" s="246">
        <v>18.329977089756767</v>
      </c>
      <c r="K18" s="246">
        <v>0</v>
      </c>
      <c r="L18" s="246">
        <v>0</v>
      </c>
      <c r="M18" s="247">
        <v>129.75935768551918</v>
      </c>
      <c r="N18" s="236">
        <v>1</v>
      </c>
      <c r="O18" s="237">
        <f t="shared" ref="O18:S18" si="18">I18*$N18</f>
        <v>0</v>
      </c>
      <c r="P18" s="237">
        <f t="shared" si="18"/>
        <v>18.329977089756767</v>
      </c>
      <c r="Q18" s="237">
        <f t="shared" si="18"/>
        <v>0</v>
      </c>
      <c r="R18" s="237">
        <f t="shared" si="18"/>
        <v>0</v>
      </c>
      <c r="S18" s="237">
        <f t="shared" si="18"/>
        <v>129.75935768551918</v>
      </c>
      <c r="T18" s="248" t="e">
        <f t="shared" ref="T18:X18" si="19">O18/$H18</f>
        <v>#DIV/0!</v>
      </c>
      <c r="U18" s="249" t="e">
        <f t="shared" si="19"/>
        <v>#DIV/0!</v>
      </c>
      <c r="V18" s="249" t="e">
        <f t="shared" si="19"/>
        <v>#DIV/0!</v>
      </c>
      <c r="W18" s="249" t="e">
        <f t="shared" si="19"/>
        <v>#DIV/0!</v>
      </c>
      <c r="X18" s="250" t="e">
        <f t="shared" si="19"/>
        <v>#DIV/0!</v>
      </c>
    </row>
    <row r="19" spans="1:24" ht="16" x14ac:dyDescent="0.2">
      <c r="A19" s="241"/>
      <c r="B19" s="212" t="s">
        <v>47</v>
      </c>
      <c r="C19" s="242" t="s">
        <v>58</v>
      </c>
      <c r="D19" s="242"/>
      <c r="E19" s="243">
        <v>13</v>
      </c>
      <c r="F19" s="244"/>
      <c r="G19" s="244"/>
      <c r="H19" s="245"/>
      <c r="I19" s="236">
        <v>0</v>
      </c>
      <c r="J19" s="246">
        <v>338.01156324940052</v>
      </c>
      <c r="K19" s="246">
        <v>0</v>
      </c>
      <c r="L19" s="246">
        <v>0</v>
      </c>
      <c r="M19" s="247">
        <v>264.55350241731259</v>
      </c>
      <c r="N19" s="236">
        <v>1</v>
      </c>
      <c r="O19" s="237">
        <f t="shared" ref="O19:S19" si="20">I19*$N19</f>
        <v>0</v>
      </c>
      <c r="P19" s="237">
        <f t="shared" si="20"/>
        <v>338.01156324940052</v>
      </c>
      <c r="Q19" s="237">
        <f t="shared" si="20"/>
        <v>0</v>
      </c>
      <c r="R19" s="237">
        <f t="shared" si="20"/>
        <v>0</v>
      </c>
      <c r="S19" s="237">
        <f t="shared" si="20"/>
        <v>264.55350241731259</v>
      </c>
      <c r="T19" s="248" t="e">
        <f t="shared" ref="T19:X19" si="21">O19/$H19</f>
        <v>#DIV/0!</v>
      </c>
      <c r="U19" s="249" t="e">
        <f t="shared" si="21"/>
        <v>#DIV/0!</v>
      </c>
      <c r="V19" s="249" t="e">
        <f t="shared" si="21"/>
        <v>#DIV/0!</v>
      </c>
      <c r="W19" s="249" t="e">
        <f t="shared" si="21"/>
        <v>#DIV/0!</v>
      </c>
      <c r="X19" s="250" t="e">
        <f t="shared" si="21"/>
        <v>#DIV/0!</v>
      </c>
    </row>
    <row r="20" spans="1:24" ht="16" x14ac:dyDescent="0.2">
      <c r="A20" s="241"/>
      <c r="B20" s="212" t="s">
        <v>47</v>
      </c>
      <c r="C20" s="242" t="s">
        <v>59</v>
      </c>
      <c r="D20" s="242"/>
      <c r="E20" s="243">
        <v>13</v>
      </c>
      <c r="F20" s="244"/>
      <c r="G20" s="244"/>
      <c r="H20" s="245"/>
      <c r="I20" s="236">
        <v>0</v>
      </c>
      <c r="J20" s="246">
        <v>281.47749443302507</v>
      </c>
      <c r="K20" s="246">
        <v>0</v>
      </c>
      <c r="L20" s="246">
        <v>0</v>
      </c>
      <c r="M20" s="247">
        <v>236.63685135446246</v>
      </c>
      <c r="N20" s="236">
        <v>1</v>
      </c>
      <c r="O20" s="237">
        <f t="shared" ref="O20:S20" si="22">I20*$N20</f>
        <v>0</v>
      </c>
      <c r="P20" s="237">
        <f t="shared" si="22"/>
        <v>281.47749443302507</v>
      </c>
      <c r="Q20" s="237">
        <f t="shared" si="22"/>
        <v>0</v>
      </c>
      <c r="R20" s="237">
        <f t="shared" si="22"/>
        <v>0</v>
      </c>
      <c r="S20" s="237">
        <f t="shared" si="22"/>
        <v>236.63685135446246</v>
      </c>
      <c r="T20" s="248" t="e">
        <f t="shared" ref="T20:X20" si="23">O20/$H20</f>
        <v>#DIV/0!</v>
      </c>
      <c r="U20" s="249" t="e">
        <f t="shared" si="23"/>
        <v>#DIV/0!</v>
      </c>
      <c r="V20" s="249" t="e">
        <f t="shared" si="23"/>
        <v>#DIV/0!</v>
      </c>
      <c r="W20" s="249" t="e">
        <f t="shared" si="23"/>
        <v>#DIV/0!</v>
      </c>
      <c r="X20" s="250" t="e">
        <f t="shared" si="23"/>
        <v>#DIV/0!</v>
      </c>
    </row>
    <row r="21" spans="1:24" ht="15.75" customHeight="1" x14ac:dyDescent="0.2">
      <c r="A21" s="241"/>
      <c r="B21" s="212" t="s">
        <v>47</v>
      </c>
      <c r="C21" s="242" t="s">
        <v>60</v>
      </c>
      <c r="D21" s="242"/>
      <c r="E21" s="243">
        <v>8</v>
      </c>
      <c r="F21" s="244"/>
      <c r="G21" s="244"/>
      <c r="H21" s="245"/>
      <c r="I21" s="236">
        <v>0</v>
      </c>
      <c r="J21" s="246">
        <v>39.118464157245626</v>
      </c>
      <c r="K21" s="246">
        <v>0</v>
      </c>
      <c r="L21" s="246">
        <v>0</v>
      </c>
      <c r="M21" s="247">
        <v>130.43596500652291</v>
      </c>
      <c r="N21" s="236">
        <v>1</v>
      </c>
      <c r="O21" s="237">
        <f t="shared" ref="O21:S21" si="24">I21*$N21</f>
        <v>0</v>
      </c>
      <c r="P21" s="237">
        <f t="shared" si="24"/>
        <v>39.118464157245626</v>
      </c>
      <c r="Q21" s="237">
        <f t="shared" si="24"/>
        <v>0</v>
      </c>
      <c r="R21" s="237">
        <f t="shared" si="24"/>
        <v>0</v>
      </c>
      <c r="S21" s="237">
        <f t="shared" si="24"/>
        <v>130.43596500652291</v>
      </c>
      <c r="T21" s="248" t="e">
        <f t="shared" ref="T21:X21" si="25">O21/$H21</f>
        <v>#DIV/0!</v>
      </c>
      <c r="U21" s="249" t="e">
        <f t="shared" si="25"/>
        <v>#DIV/0!</v>
      </c>
      <c r="V21" s="249" t="e">
        <f t="shared" si="25"/>
        <v>#DIV/0!</v>
      </c>
      <c r="W21" s="249" t="e">
        <f t="shared" si="25"/>
        <v>#DIV/0!</v>
      </c>
      <c r="X21" s="250" t="e">
        <f t="shared" si="25"/>
        <v>#DIV/0!</v>
      </c>
    </row>
    <row r="22" spans="1:24" ht="15.75" customHeight="1" x14ac:dyDescent="0.2">
      <c r="A22" s="241"/>
      <c r="B22" s="212" t="s">
        <v>47</v>
      </c>
      <c r="C22" s="242" t="s">
        <v>61</v>
      </c>
      <c r="D22" s="242"/>
      <c r="E22" s="243">
        <v>1</v>
      </c>
      <c r="F22" s="244"/>
      <c r="G22" s="244"/>
      <c r="H22" s="245"/>
      <c r="I22" s="236">
        <v>0</v>
      </c>
      <c r="J22" s="246">
        <v>9.4306269270298042</v>
      </c>
      <c r="K22" s="246">
        <v>0</v>
      </c>
      <c r="L22" s="246">
        <v>0</v>
      </c>
      <c r="M22" s="247">
        <v>65.89324610544088</v>
      </c>
      <c r="N22" s="236">
        <v>1</v>
      </c>
      <c r="O22" s="237">
        <f t="shared" ref="O22:S22" si="26">I22*$N22</f>
        <v>0</v>
      </c>
      <c r="P22" s="237">
        <f t="shared" si="26"/>
        <v>9.4306269270298042</v>
      </c>
      <c r="Q22" s="237">
        <f t="shared" si="26"/>
        <v>0</v>
      </c>
      <c r="R22" s="237">
        <f t="shared" si="26"/>
        <v>0</v>
      </c>
      <c r="S22" s="237">
        <f t="shared" si="26"/>
        <v>65.89324610544088</v>
      </c>
      <c r="T22" s="248" t="e">
        <f t="shared" ref="T22:X22" si="27">O22/$H22</f>
        <v>#DIV/0!</v>
      </c>
      <c r="U22" s="249" t="e">
        <f t="shared" si="27"/>
        <v>#DIV/0!</v>
      </c>
      <c r="V22" s="249" t="e">
        <f t="shared" si="27"/>
        <v>#DIV/0!</v>
      </c>
      <c r="W22" s="249" t="e">
        <f t="shared" si="27"/>
        <v>#DIV/0!</v>
      </c>
      <c r="X22" s="250" t="e">
        <f t="shared" si="27"/>
        <v>#DIV/0!</v>
      </c>
    </row>
    <row r="23" spans="1:24" ht="15.75" customHeight="1" x14ac:dyDescent="0.2">
      <c r="A23" s="241"/>
      <c r="B23" s="212" t="s">
        <v>47</v>
      </c>
      <c r="C23" s="242" t="s">
        <v>62</v>
      </c>
      <c r="D23" s="242"/>
      <c r="E23" s="243">
        <v>0</v>
      </c>
      <c r="F23" s="244"/>
      <c r="G23" s="244"/>
      <c r="H23" s="245"/>
      <c r="I23" s="236">
        <v>3.3451121794871808E-2</v>
      </c>
      <c r="J23" s="246">
        <v>5.7562874700239819</v>
      </c>
      <c r="K23" s="246">
        <v>0</v>
      </c>
      <c r="L23" s="246">
        <v>0</v>
      </c>
      <c r="M23" s="247">
        <v>18.087910367584993</v>
      </c>
      <c r="N23" s="236">
        <v>1</v>
      </c>
      <c r="O23" s="237">
        <f t="shared" ref="O23:S23" si="28">I23*$N23</f>
        <v>3.3451121794871808E-2</v>
      </c>
      <c r="P23" s="237">
        <f t="shared" si="28"/>
        <v>5.7562874700239819</v>
      </c>
      <c r="Q23" s="237">
        <f t="shared" si="28"/>
        <v>0</v>
      </c>
      <c r="R23" s="237">
        <f t="shared" si="28"/>
        <v>0</v>
      </c>
      <c r="S23" s="237">
        <f t="shared" si="28"/>
        <v>18.087910367584993</v>
      </c>
      <c r="T23" s="248" t="e">
        <f t="shared" ref="T23:X23" si="29">O23/$H23</f>
        <v>#DIV/0!</v>
      </c>
      <c r="U23" s="249" t="e">
        <f t="shared" si="29"/>
        <v>#DIV/0!</v>
      </c>
      <c r="V23" s="249" t="e">
        <f t="shared" si="29"/>
        <v>#DIV/0!</v>
      </c>
      <c r="W23" s="249" t="e">
        <f t="shared" si="29"/>
        <v>#DIV/0!</v>
      </c>
      <c r="X23" s="250" t="e">
        <f t="shared" si="29"/>
        <v>#DIV/0!</v>
      </c>
    </row>
    <row r="24" spans="1:24" ht="15.75" customHeight="1" x14ac:dyDescent="0.2">
      <c r="A24" s="228">
        <v>2019</v>
      </c>
      <c r="B24" s="214" t="s">
        <v>47</v>
      </c>
      <c r="C24" s="251">
        <v>43622</v>
      </c>
      <c r="D24" s="251"/>
      <c r="E24" s="252"/>
      <c r="F24" s="253"/>
      <c r="G24" s="253"/>
      <c r="H24" s="232"/>
      <c r="I24" s="254">
        <v>0</v>
      </c>
      <c r="J24" s="255">
        <v>26.407256138793795</v>
      </c>
      <c r="K24" s="255">
        <v>0</v>
      </c>
      <c r="L24" s="255">
        <v>0</v>
      </c>
      <c r="M24" s="256">
        <v>359.14117878501736</v>
      </c>
      <c r="N24" s="233">
        <v>1.5</v>
      </c>
      <c r="O24" s="257">
        <f t="shared" ref="O24:S24" si="30">I24*$N24</f>
        <v>0</v>
      </c>
      <c r="P24" s="257">
        <f t="shared" si="30"/>
        <v>39.61088420819069</v>
      </c>
      <c r="Q24" s="257">
        <f t="shared" si="30"/>
        <v>0</v>
      </c>
      <c r="R24" s="257">
        <f t="shared" si="30"/>
        <v>0</v>
      </c>
      <c r="S24" s="257">
        <f t="shared" si="30"/>
        <v>538.71176817752598</v>
      </c>
      <c r="T24" s="238" t="e">
        <f t="shared" ref="T24:X24" si="31">O24/$H24</f>
        <v>#DIV/0!</v>
      </c>
      <c r="U24" s="239" t="e">
        <f t="shared" si="31"/>
        <v>#DIV/0!</v>
      </c>
      <c r="V24" s="239" t="e">
        <f t="shared" si="31"/>
        <v>#DIV/0!</v>
      </c>
      <c r="W24" s="239" t="e">
        <f t="shared" si="31"/>
        <v>#DIV/0!</v>
      </c>
      <c r="X24" s="240" t="e">
        <f t="shared" si="31"/>
        <v>#DIV/0!</v>
      </c>
    </row>
    <row r="25" spans="1:24" ht="15.75" customHeight="1" x14ac:dyDescent="0.2">
      <c r="A25" s="241"/>
      <c r="B25" s="212" t="s">
        <v>47</v>
      </c>
      <c r="C25" s="258">
        <v>43628</v>
      </c>
      <c r="D25" s="258"/>
      <c r="E25" s="259"/>
      <c r="F25" s="260"/>
      <c r="G25" s="260"/>
      <c r="H25" s="245"/>
      <c r="I25" s="261">
        <v>0</v>
      </c>
      <c r="J25" s="262">
        <v>37.498482207007314</v>
      </c>
      <c r="K25" s="262">
        <v>0</v>
      </c>
      <c r="L25" s="262">
        <v>0</v>
      </c>
      <c r="M25" s="263">
        <v>246.52228517469311</v>
      </c>
      <c r="N25" s="236">
        <v>1.5</v>
      </c>
      <c r="O25" s="237">
        <f t="shared" ref="O25:S25" si="32">I25*$N25</f>
        <v>0</v>
      </c>
      <c r="P25" s="237">
        <f t="shared" si="32"/>
        <v>56.24772331051097</v>
      </c>
      <c r="Q25" s="237">
        <f t="shared" si="32"/>
        <v>0</v>
      </c>
      <c r="R25" s="237">
        <f t="shared" si="32"/>
        <v>0</v>
      </c>
      <c r="S25" s="237">
        <f t="shared" si="32"/>
        <v>369.78342776203965</v>
      </c>
      <c r="T25" s="248" t="e">
        <f t="shared" ref="T25:X25" si="33">O25/$H25</f>
        <v>#DIV/0!</v>
      </c>
      <c r="U25" s="249" t="e">
        <f t="shared" si="33"/>
        <v>#DIV/0!</v>
      </c>
      <c r="V25" s="249" t="e">
        <f t="shared" si="33"/>
        <v>#DIV/0!</v>
      </c>
      <c r="W25" s="249" t="e">
        <f t="shared" si="33"/>
        <v>#DIV/0!</v>
      </c>
      <c r="X25" s="250" t="e">
        <f t="shared" si="33"/>
        <v>#DIV/0!</v>
      </c>
    </row>
    <row r="26" spans="1:24" ht="15.75" customHeight="1" x14ac:dyDescent="0.2">
      <c r="A26" s="241"/>
      <c r="B26" s="212" t="s">
        <v>47</v>
      </c>
      <c r="C26" s="258">
        <v>43636</v>
      </c>
      <c r="D26" s="258"/>
      <c r="E26" s="259"/>
      <c r="F26" s="260"/>
      <c r="G26" s="260"/>
      <c r="H26" s="245"/>
      <c r="I26" s="261">
        <v>0</v>
      </c>
      <c r="J26" s="262">
        <v>9.619593952073032</v>
      </c>
      <c r="K26" s="262">
        <v>0</v>
      </c>
      <c r="L26" s="262">
        <v>0</v>
      </c>
      <c r="M26" s="263">
        <v>82.187216713881014</v>
      </c>
      <c r="N26" s="236">
        <v>1.5</v>
      </c>
      <c r="O26" s="237">
        <f t="shared" ref="O26:S26" si="34">I26*$N26</f>
        <v>0</v>
      </c>
      <c r="P26" s="237">
        <f t="shared" si="34"/>
        <v>14.429390928109548</v>
      </c>
      <c r="Q26" s="237">
        <f t="shared" si="34"/>
        <v>0</v>
      </c>
      <c r="R26" s="237">
        <f t="shared" si="34"/>
        <v>0</v>
      </c>
      <c r="S26" s="237">
        <f t="shared" si="34"/>
        <v>123.28082507082152</v>
      </c>
      <c r="T26" s="248" t="e">
        <f t="shared" ref="T26:X26" si="35">O26/$H26</f>
        <v>#DIV/0!</v>
      </c>
      <c r="U26" s="249" t="e">
        <f t="shared" si="35"/>
        <v>#DIV/0!</v>
      </c>
      <c r="V26" s="249" t="e">
        <f t="shared" si="35"/>
        <v>#DIV/0!</v>
      </c>
      <c r="W26" s="249" t="e">
        <f t="shared" si="35"/>
        <v>#DIV/0!</v>
      </c>
      <c r="X26" s="250" t="e">
        <f t="shared" si="35"/>
        <v>#DIV/0!</v>
      </c>
    </row>
    <row r="27" spans="1:24" ht="15.75" customHeight="1" x14ac:dyDescent="0.2">
      <c r="A27" s="241"/>
      <c r="B27" s="212" t="s">
        <v>47</v>
      </c>
      <c r="C27" s="258">
        <v>43640</v>
      </c>
      <c r="D27" s="258"/>
      <c r="E27" s="259"/>
      <c r="F27" s="260"/>
      <c r="G27" s="260"/>
      <c r="H27" s="245"/>
      <c r="I27" s="261">
        <v>0</v>
      </c>
      <c r="J27" s="262">
        <v>4.6740083893326565</v>
      </c>
      <c r="K27" s="262">
        <v>0</v>
      </c>
      <c r="L27" s="262">
        <v>0</v>
      </c>
      <c r="M27" s="263">
        <v>40.756987724268178</v>
      </c>
      <c r="N27" s="236">
        <v>1.5</v>
      </c>
      <c r="O27" s="237">
        <f t="shared" ref="O27:S27" si="36">I27*$N27</f>
        <v>0</v>
      </c>
      <c r="P27" s="237">
        <f t="shared" si="36"/>
        <v>7.0110125839989852</v>
      </c>
      <c r="Q27" s="237">
        <f t="shared" si="36"/>
        <v>0</v>
      </c>
      <c r="R27" s="237">
        <f t="shared" si="36"/>
        <v>0</v>
      </c>
      <c r="S27" s="237">
        <f t="shared" si="36"/>
        <v>61.135481586402264</v>
      </c>
      <c r="T27" s="248" t="e">
        <f t="shared" ref="T27:X27" si="37">O27/$H27</f>
        <v>#DIV/0!</v>
      </c>
      <c r="U27" s="249" t="e">
        <f t="shared" si="37"/>
        <v>#DIV/0!</v>
      </c>
      <c r="V27" s="249" t="e">
        <f t="shared" si="37"/>
        <v>#DIV/0!</v>
      </c>
      <c r="W27" s="249" t="e">
        <f t="shared" si="37"/>
        <v>#DIV/0!</v>
      </c>
      <c r="X27" s="250" t="e">
        <f t="shared" si="37"/>
        <v>#DIV/0!</v>
      </c>
    </row>
    <row r="28" spans="1:24" ht="15.75" customHeight="1" x14ac:dyDescent="0.2">
      <c r="A28" s="241"/>
      <c r="B28" s="212" t="s">
        <v>47</v>
      </c>
      <c r="C28" s="258">
        <v>43655</v>
      </c>
      <c r="D28" s="258"/>
      <c r="E28" s="259"/>
      <c r="F28" s="260"/>
      <c r="G28" s="260"/>
      <c r="H28" s="245"/>
      <c r="I28" s="261">
        <v>0</v>
      </c>
      <c r="J28" s="262">
        <v>3.3434010608173792</v>
      </c>
      <c r="K28" s="262">
        <v>0</v>
      </c>
      <c r="L28" s="262">
        <v>0</v>
      </c>
      <c r="M28" s="263">
        <v>64.11554926030847</v>
      </c>
      <c r="N28" s="236">
        <v>1.5</v>
      </c>
      <c r="O28" s="237">
        <f t="shared" ref="O28:S28" si="38">I28*$N28</f>
        <v>0</v>
      </c>
      <c r="P28" s="237">
        <f t="shared" si="38"/>
        <v>5.0151015912260686</v>
      </c>
      <c r="Q28" s="237">
        <f t="shared" si="38"/>
        <v>0</v>
      </c>
      <c r="R28" s="237">
        <f t="shared" si="38"/>
        <v>0</v>
      </c>
      <c r="S28" s="237">
        <f t="shared" si="38"/>
        <v>96.173323890462711</v>
      </c>
      <c r="T28" s="248" t="e">
        <f t="shared" ref="T28:X28" si="39">O28/$H28</f>
        <v>#DIV/0!</v>
      </c>
      <c r="U28" s="249" t="e">
        <f t="shared" si="39"/>
        <v>#DIV/0!</v>
      </c>
      <c r="V28" s="249" t="e">
        <f t="shared" si="39"/>
        <v>#DIV/0!</v>
      </c>
      <c r="W28" s="249" t="e">
        <f t="shared" si="39"/>
        <v>#DIV/0!</v>
      </c>
      <c r="X28" s="250" t="e">
        <f t="shared" si="39"/>
        <v>#DIV/0!</v>
      </c>
    </row>
    <row r="29" spans="1:24" ht="15.75" customHeight="1" x14ac:dyDescent="0.2">
      <c r="A29" s="241"/>
      <c r="B29" s="212" t="s">
        <v>47</v>
      </c>
      <c r="C29" s="258">
        <v>43669</v>
      </c>
      <c r="D29" s="258"/>
      <c r="E29" s="259"/>
      <c r="F29" s="260"/>
      <c r="G29" s="260"/>
      <c r="H29" s="245"/>
      <c r="I29" s="261">
        <v>0</v>
      </c>
      <c r="J29" s="262">
        <v>1.2974182198554582</v>
      </c>
      <c r="K29" s="262">
        <v>0</v>
      </c>
      <c r="L29" s="262">
        <v>0</v>
      </c>
      <c r="M29" s="263">
        <v>154.81676896443184</v>
      </c>
      <c r="N29" s="236">
        <v>1.5</v>
      </c>
      <c r="O29" s="237">
        <f t="shared" ref="O29:S29" si="40">I29*$N29</f>
        <v>0</v>
      </c>
      <c r="P29" s="237">
        <f t="shared" si="40"/>
        <v>1.9461273297831874</v>
      </c>
      <c r="Q29" s="237">
        <f t="shared" si="40"/>
        <v>0</v>
      </c>
      <c r="R29" s="237">
        <f t="shared" si="40"/>
        <v>0</v>
      </c>
      <c r="S29" s="237">
        <f t="shared" si="40"/>
        <v>232.22515344664777</v>
      </c>
      <c r="T29" s="248" t="e">
        <f t="shared" ref="T29:X29" si="41">O29/$H29</f>
        <v>#DIV/0!</v>
      </c>
      <c r="U29" s="249" t="e">
        <f t="shared" si="41"/>
        <v>#DIV/0!</v>
      </c>
      <c r="V29" s="249" t="e">
        <f t="shared" si="41"/>
        <v>#DIV/0!</v>
      </c>
      <c r="W29" s="249" t="e">
        <f t="shared" si="41"/>
        <v>#DIV/0!</v>
      </c>
      <c r="X29" s="250" t="e">
        <f t="shared" si="41"/>
        <v>#DIV/0!</v>
      </c>
    </row>
    <row r="30" spans="1:24" ht="15.75" customHeight="1" x14ac:dyDescent="0.2">
      <c r="A30" s="241"/>
      <c r="B30" s="212" t="s">
        <v>47</v>
      </c>
      <c r="C30" s="258">
        <v>43683</v>
      </c>
      <c r="D30" s="258"/>
      <c r="E30" s="259"/>
      <c r="F30" s="260"/>
      <c r="G30" s="260"/>
      <c r="H30" s="245"/>
      <c r="I30" s="261">
        <v>0</v>
      </c>
      <c r="J30" s="262">
        <v>37.438393875998479</v>
      </c>
      <c r="K30" s="262">
        <v>0</v>
      </c>
      <c r="L30" s="262">
        <v>0</v>
      </c>
      <c r="M30" s="263">
        <v>430.25616934214668</v>
      </c>
      <c r="N30" s="236">
        <v>1.5</v>
      </c>
      <c r="O30" s="237">
        <f t="shared" ref="O30:S30" si="42">I30*$N30</f>
        <v>0</v>
      </c>
      <c r="P30" s="237">
        <f t="shared" si="42"/>
        <v>56.157590813997714</v>
      </c>
      <c r="Q30" s="237">
        <f t="shared" si="42"/>
        <v>0</v>
      </c>
      <c r="R30" s="237">
        <f t="shared" si="42"/>
        <v>0</v>
      </c>
      <c r="S30" s="237">
        <f t="shared" si="42"/>
        <v>645.38425401322002</v>
      </c>
      <c r="T30" s="248" t="e">
        <f t="shared" ref="T30:X30" si="43">O30/$H30</f>
        <v>#DIV/0!</v>
      </c>
      <c r="U30" s="249" t="e">
        <f t="shared" si="43"/>
        <v>#DIV/0!</v>
      </c>
      <c r="V30" s="249" t="e">
        <f t="shared" si="43"/>
        <v>#DIV/0!</v>
      </c>
      <c r="W30" s="249" t="e">
        <f t="shared" si="43"/>
        <v>#DIV/0!</v>
      </c>
      <c r="X30" s="250" t="e">
        <f t="shared" si="43"/>
        <v>#DIV/0!</v>
      </c>
    </row>
    <row r="31" spans="1:24" ht="15.75" customHeight="1" x14ac:dyDescent="0.2">
      <c r="A31" s="241"/>
      <c r="B31" s="212" t="s">
        <v>47</v>
      </c>
      <c r="C31" s="258">
        <v>43704</v>
      </c>
      <c r="D31" s="258"/>
      <c r="E31" s="259"/>
      <c r="F31" s="260"/>
      <c r="G31" s="260"/>
      <c r="H31" s="245"/>
      <c r="I31" s="261">
        <v>0</v>
      </c>
      <c r="J31" s="262">
        <v>2.4884023287265964</v>
      </c>
      <c r="K31" s="262">
        <v>0</v>
      </c>
      <c r="L31" s="262">
        <v>0</v>
      </c>
      <c r="M31" s="263">
        <v>54.090836480956881</v>
      </c>
      <c r="N31" s="236">
        <v>1.5</v>
      </c>
      <c r="O31" s="237">
        <f t="shared" ref="O31:S31" si="44">I31*$N31</f>
        <v>0</v>
      </c>
      <c r="P31" s="237">
        <f t="shared" si="44"/>
        <v>3.7326034930898944</v>
      </c>
      <c r="Q31" s="237">
        <f t="shared" si="44"/>
        <v>0</v>
      </c>
      <c r="R31" s="237">
        <f t="shared" si="44"/>
        <v>0</v>
      </c>
      <c r="S31" s="237">
        <f t="shared" si="44"/>
        <v>81.136254721435321</v>
      </c>
      <c r="T31" s="248" t="e">
        <f t="shared" ref="T31:X31" si="45">O31/$H31</f>
        <v>#DIV/0!</v>
      </c>
      <c r="U31" s="249" t="e">
        <f t="shared" si="45"/>
        <v>#DIV/0!</v>
      </c>
      <c r="V31" s="249" t="e">
        <f t="shared" si="45"/>
        <v>#DIV/0!</v>
      </c>
      <c r="W31" s="249" t="e">
        <f t="shared" si="45"/>
        <v>#DIV/0!</v>
      </c>
      <c r="X31" s="250" t="e">
        <f t="shared" si="45"/>
        <v>#DIV/0!</v>
      </c>
    </row>
    <row r="32" spans="1:24" ht="15.75" customHeight="1" x14ac:dyDescent="0.2">
      <c r="A32" s="241"/>
      <c r="B32" s="212" t="s">
        <v>47</v>
      </c>
      <c r="C32" s="258">
        <v>43720</v>
      </c>
      <c r="D32" s="258"/>
      <c r="E32" s="259"/>
      <c r="F32" s="260"/>
      <c r="G32" s="260"/>
      <c r="H32" s="245"/>
      <c r="I32" s="261">
        <v>0</v>
      </c>
      <c r="J32" s="262">
        <v>18.460407949790792</v>
      </c>
      <c r="K32" s="262">
        <v>0</v>
      </c>
      <c r="L32" s="262">
        <v>0</v>
      </c>
      <c r="M32" s="263">
        <v>491.05491816178784</v>
      </c>
      <c r="N32" s="236">
        <v>1.5</v>
      </c>
      <c r="O32" s="237">
        <f t="shared" ref="O32:S32" si="46">I32*$N32</f>
        <v>0</v>
      </c>
      <c r="P32" s="237">
        <f t="shared" si="46"/>
        <v>27.690611924686188</v>
      </c>
      <c r="Q32" s="237">
        <f t="shared" si="46"/>
        <v>0</v>
      </c>
      <c r="R32" s="237">
        <f t="shared" si="46"/>
        <v>0</v>
      </c>
      <c r="S32" s="237">
        <f t="shared" si="46"/>
        <v>736.58237724268179</v>
      </c>
      <c r="T32" s="248" t="e">
        <f t="shared" ref="T32:X32" si="47">O32/$H32</f>
        <v>#DIV/0!</v>
      </c>
      <c r="U32" s="249" t="e">
        <f t="shared" si="47"/>
        <v>#DIV/0!</v>
      </c>
      <c r="V32" s="249" t="e">
        <f t="shared" si="47"/>
        <v>#DIV/0!</v>
      </c>
      <c r="W32" s="249" t="e">
        <f t="shared" si="47"/>
        <v>#DIV/0!</v>
      </c>
      <c r="X32" s="250" t="e">
        <f t="shared" si="47"/>
        <v>#DIV/0!</v>
      </c>
    </row>
    <row r="33" spans="1:26" ht="15.75" customHeight="1" x14ac:dyDescent="0.2">
      <c r="A33" s="228">
        <v>2020</v>
      </c>
      <c r="B33" s="264" t="s">
        <v>63</v>
      </c>
      <c r="C33" s="264"/>
      <c r="D33" s="264"/>
      <c r="E33" s="265"/>
      <c r="F33" s="266"/>
      <c r="G33" s="266"/>
      <c r="H33" s="267"/>
      <c r="I33" s="268"/>
      <c r="J33" s="268"/>
      <c r="K33" s="268"/>
      <c r="L33" s="268"/>
      <c r="M33" s="269"/>
      <c r="N33" s="270"/>
      <c r="O33" s="257"/>
      <c r="P33" s="271"/>
      <c r="Q33" s="271"/>
      <c r="R33" s="271"/>
      <c r="S33" s="271"/>
      <c r="T33" s="272"/>
      <c r="U33" s="273"/>
      <c r="V33" s="273"/>
      <c r="W33" s="273"/>
      <c r="X33" s="274"/>
    </row>
    <row r="34" spans="1:26" ht="15.75" customHeight="1" x14ac:dyDescent="0.2">
      <c r="A34" s="228" t="s">
        <v>64</v>
      </c>
      <c r="B34" s="214" t="s">
        <v>65</v>
      </c>
      <c r="C34" s="275">
        <v>44307</v>
      </c>
      <c r="D34" s="276">
        <v>1</v>
      </c>
      <c r="E34" s="253"/>
      <c r="F34" s="231">
        <v>3</v>
      </c>
      <c r="G34" s="231" t="s">
        <v>66</v>
      </c>
      <c r="H34" s="232"/>
      <c r="I34" s="254">
        <v>0</v>
      </c>
      <c r="J34" s="277">
        <v>0.42792337103711964</v>
      </c>
      <c r="K34" s="255">
        <v>0</v>
      </c>
      <c r="L34" s="255">
        <v>0</v>
      </c>
      <c r="M34" s="278">
        <v>4.3176605691056915</v>
      </c>
      <c r="N34" s="233">
        <v>1.5</v>
      </c>
      <c r="O34" s="257">
        <f t="shared" ref="O34:S34" si="48">I34*$N34</f>
        <v>0</v>
      </c>
      <c r="P34" s="257">
        <f t="shared" si="48"/>
        <v>0.64188505655567951</v>
      </c>
      <c r="Q34" s="257">
        <f t="shared" si="48"/>
        <v>0</v>
      </c>
      <c r="R34" s="257">
        <f t="shared" si="48"/>
        <v>0</v>
      </c>
      <c r="S34" s="279">
        <f t="shared" si="48"/>
        <v>6.4764908536585377</v>
      </c>
      <c r="T34" s="238" t="e">
        <f t="shared" ref="T34:X34" si="49">O34/$H34</f>
        <v>#DIV/0!</v>
      </c>
      <c r="U34" s="239" t="e">
        <f t="shared" si="49"/>
        <v>#DIV/0!</v>
      </c>
      <c r="V34" s="239" t="e">
        <f t="shared" si="49"/>
        <v>#DIV/0!</v>
      </c>
      <c r="W34" s="239" t="e">
        <f t="shared" si="49"/>
        <v>#DIV/0!</v>
      </c>
      <c r="X34" s="240" t="e">
        <f t="shared" si="49"/>
        <v>#DIV/0!</v>
      </c>
      <c r="Z34" s="280">
        <v>1095.4359999999999</v>
      </c>
    </row>
    <row r="35" spans="1:26" ht="15.75" customHeight="1" x14ac:dyDescent="0.2">
      <c r="A35" s="241"/>
      <c r="B35" s="212" t="s">
        <v>65</v>
      </c>
      <c r="C35" s="281">
        <v>44307</v>
      </c>
      <c r="D35" s="282">
        <v>3</v>
      </c>
      <c r="E35" s="260"/>
      <c r="F35" s="244">
        <v>3</v>
      </c>
      <c r="G35" s="244" t="s">
        <v>66</v>
      </c>
      <c r="H35" s="245"/>
      <c r="I35" s="261">
        <v>0</v>
      </c>
      <c r="J35" s="283">
        <v>0.24537863098082949</v>
      </c>
      <c r="K35" s="262">
        <v>0</v>
      </c>
      <c r="L35" s="262">
        <v>0</v>
      </c>
      <c r="M35" s="284">
        <v>1.919724593495935</v>
      </c>
      <c r="N35" s="236">
        <v>1.5</v>
      </c>
      <c r="O35" s="237">
        <f t="shared" ref="O35:S35" si="50">I35*$N35</f>
        <v>0</v>
      </c>
      <c r="P35" s="237">
        <f t="shared" si="50"/>
        <v>0.36806794647124425</v>
      </c>
      <c r="Q35" s="237">
        <f t="shared" si="50"/>
        <v>0</v>
      </c>
      <c r="R35" s="237">
        <f t="shared" si="50"/>
        <v>0</v>
      </c>
      <c r="S35" s="285">
        <f t="shared" si="50"/>
        <v>2.8795868902439024</v>
      </c>
      <c r="T35" s="248" t="e">
        <f t="shared" ref="T35:X35" si="51">O35/$H35</f>
        <v>#DIV/0!</v>
      </c>
      <c r="U35" s="249" t="e">
        <f t="shared" si="51"/>
        <v>#DIV/0!</v>
      </c>
      <c r="V35" s="249" t="e">
        <f t="shared" si="51"/>
        <v>#DIV/0!</v>
      </c>
      <c r="W35" s="249" t="e">
        <f t="shared" si="51"/>
        <v>#DIV/0!</v>
      </c>
      <c r="X35" s="250" t="e">
        <f t="shared" si="51"/>
        <v>#DIV/0!</v>
      </c>
      <c r="Z35" s="286">
        <v>704.92600000000004</v>
      </c>
    </row>
    <row r="36" spans="1:26" ht="15.75" customHeight="1" x14ac:dyDescent="0.2">
      <c r="A36" s="241"/>
      <c r="B36" s="212" t="s">
        <v>65</v>
      </c>
      <c r="C36" s="281">
        <v>44307</v>
      </c>
      <c r="D36" s="282">
        <v>6</v>
      </c>
      <c r="E36" s="260"/>
      <c r="F36" s="244">
        <v>3</v>
      </c>
      <c r="G36" s="244">
        <v>0</v>
      </c>
      <c r="H36" s="245">
        <f t="shared" ref="H36:H100" si="52">F36*G36</f>
        <v>0</v>
      </c>
      <c r="I36" s="261">
        <v>0</v>
      </c>
      <c r="J36" s="262">
        <v>0</v>
      </c>
      <c r="K36" s="262">
        <v>0</v>
      </c>
      <c r="L36" s="262">
        <v>0</v>
      </c>
      <c r="M36" s="284">
        <v>0.97250711382113808</v>
      </c>
      <c r="N36" s="236">
        <v>1.5</v>
      </c>
      <c r="O36" s="237">
        <f t="shared" ref="O36:S36" si="53">I36*$N36</f>
        <v>0</v>
      </c>
      <c r="P36" s="237">
        <f t="shared" si="53"/>
        <v>0</v>
      </c>
      <c r="Q36" s="237">
        <f t="shared" si="53"/>
        <v>0</v>
      </c>
      <c r="R36" s="237">
        <f t="shared" si="53"/>
        <v>0</v>
      </c>
      <c r="S36" s="285">
        <f t="shared" si="53"/>
        <v>1.4587606707317071</v>
      </c>
      <c r="T36" s="248" t="e">
        <f t="shared" ref="T36:X36" si="54">O36/$H36</f>
        <v>#DIV/0!</v>
      </c>
      <c r="U36" s="249" t="e">
        <f t="shared" si="54"/>
        <v>#DIV/0!</v>
      </c>
      <c r="V36" s="249" t="e">
        <f t="shared" si="54"/>
        <v>#DIV/0!</v>
      </c>
      <c r="W36" s="249" t="e">
        <f t="shared" si="54"/>
        <v>#DIV/0!</v>
      </c>
      <c r="X36" s="250" t="e">
        <f t="shared" si="54"/>
        <v>#DIV/0!</v>
      </c>
      <c r="Z36" s="286">
        <v>214.649</v>
      </c>
    </row>
    <row r="37" spans="1:26" ht="15.75" customHeight="1" x14ac:dyDescent="0.2">
      <c r="A37" s="241"/>
      <c r="B37" s="212" t="s">
        <v>65</v>
      </c>
      <c r="C37" s="281">
        <v>44321</v>
      </c>
      <c r="D37" s="282">
        <v>1</v>
      </c>
      <c r="E37" s="260"/>
      <c r="F37" s="244">
        <v>3</v>
      </c>
      <c r="G37" s="244">
        <v>0</v>
      </c>
      <c r="H37" s="245">
        <f t="shared" si="52"/>
        <v>0</v>
      </c>
      <c r="I37" s="261">
        <v>0</v>
      </c>
      <c r="J37" s="283">
        <v>0.21702113536190321</v>
      </c>
      <c r="K37" s="262">
        <v>0</v>
      </c>
      <c r="L37" s="262">
        <v>0</v>
      </c>
      <c r="M37" s="284">
        <v>2.6816676829268293</v>
      </c>
      <c r="N37" s="236">
        <v>1.5</v>
      </c>
      <c r="O37" s="237">
        <f t="shared" ref="O37:S37" si="55">I37*$N37</f>
        <v>0</v>
      </c>
      <c r="P37" s="237">
        <f t="shared" si="55"/>
        <v>0.32553170304285484</v>
      </c>
      <c r="Q37" s="237">
        <f t="shared" si="55"/>
        <v>0</v>
      </c>
      <c r="R37" s="237">
        <f t="shared" si="55"/>
        <v>0</v>
      </c>
      <c r="S37" s="285">
        <f t="shared" si="55"/>
        <v>4.0225015243902442</v>
      </c>
      <c r="T37" s="248" t="e">
        <f t="shared" ref="T37:X37" si="56">O37/$H37</f>
        <v>#DIV/0!</v>
      </c>
      <c r="U37" s="249" t="e">
        <f t="shared" si="56"/>
        <v>#DIV/0!</v>
      </c>
      <c r="V37" s="249" t="e">
        <f t="shared" si="56"/>
        <v>#DIV/0!</v>
      </c>
      <c r="W37" s="249" t="e">
        <f t="shared" si="56"/>
        <v>#DIV/0!</v>
      </c>
      <c r="X37" s="250" t="e">
        <f t="shared" si="56"/>
        <v>#DIV/0!</v>
      </c>
      <c r="Z37" s="286">
        <v>293.02600000000001</v>
      </c>
    </row>
    <row r="38" spans="1:26" ht="15.75" customHeight="1" x14ac:dyDescent="0.2">
      <c r="A38" s="241"/>
      <c r="B38" s="212" t="s">
        <v>65</v>
      </c>
      <c r="C38" s="281">
        <v>44321</v>
      </c>
      <c r="D38" s="282">
        <v>3</v>
      </c>
      <c r="E38" s="260"/>
      <c r="F38" s="244">
        <v>3</v>
      </c>
      <c r="G38" s="244">
        <v>0</v>
      </c>
      <c r="H38" s="245">
        <f t="shared" si="52"/>
        <v>0</v>
      </c>
      <c r="I38" s="261">
        <v>0</v>
      </c>
      <c r="J38" s="262">
        <v>0</v>
      </c>
      <c r="K38" s="262">
        <v>0</v>
      </c>
      <c r="L38" s="262">
        <v>0</v>
      </c>
      <c r="M38" s="284">
        <v>2.1322225609756096</v>
      </c>
      <c r="N38" s="236">
        <v>1.5</v>
      </c>
      <c r="O38" s="237">
        <f t="shared" ref="O38:S38" si="57">I38*$N38</f>
        <v>0</v>
      </c>
      <c r="P38" s="237">
        <f t="shared" si="57"/>
        <v>0</v>
      </c>
      <c r="Q38" s="237">
        <f t="shared" si="57"/>
        <v>0</v>
      </c>
      <c r="R38" s="237">
        <f t="shared" si="57"/>
        <v>0</v>
      </c>
      <c r="S38" s="285">
        <f t="shared" si="57"/>
        <v>3.1983338414634144</v>
      </c>
      <c r="T38" s="248" t="e">
        <f t="shared" ref="T38:X38" si="58">O38/$H38</f>
        <v>#DIV/0!</v>
      </c>
      <c r="U38" s="249" t="e">
        <f t="shared" si="58"/>
        <v>#DIV/0!</v>
      </c>
      <c r="V38" s="249" t="e">
        <f t="shared" si="58"/>
        <v>#DIV/0!</v>
      </c>
      <c r="W38" s="249" t="e">
        <f t="shared" si="58"/>
        <v>#DIV/0!</v>
      </c>
      <c r="X38" s="250" t="e">
        <f t="shared" si="58"/>
        <v>#DIV/0!</v>
      </c>
      <c r="Z38" s="286">
        <v>363.65300000000002</v>
      </c>
    </row>
    <row r="39" spans="1:26" ht="15.75" customHeight="1" x14ac:dyDescent="0.2">
      <c r="A39" s="241"/>
      <c r="B39" s="212" t="s">
        <v>65</v>
      </c>
      <c r="C39" s="281">
        <v>44328</v>
      </c>
      <c r="D39" s="282">
        <v>1</v>
      </c>
      <c r="E39" s="260"/>
      <c r="F39" s="244">
        <v>3</v>
      </c>
      <c r="G39" s="244">
        <v>0</v>
      </c>
      <c r="H39" s="245">
        <f t="shared" si="52"/>
        <v>0</v>
      </c>
      <c r="I39" s="261">
        <v>0</v>
      </c>
      <c r="J39" s="283">
        <v>0.19381472040783815</v>
      </c>
      <c r="K39" s="262">
        <v>0</v>
      </c>
      <c r="L39" s="262">
        <v>0</v>
      </c>
      <c r="M39" s="284">
        <v>0.88010060975609761</v>
      </c>
      <c r="N39" s="236">
        <v>1.5</v>
      </c>
      <c r="O39" s="237">
        <f t="shared" ref="O39:S39" si="59">I39*$N39</f>
        <v>0</v>
      </c>
      <c r="P39" s="237">
        <f t="shared" si="59"/>
        <v>0.29072208061175719</v>
      </c>
      <c r="Q39" s="237">
        <f t="shared" si="59"/>
        <v>0</v>
      </c>
      <c r="R39" s="237">
        <f t="shared" si="59"/>
        <v>0</v>
      </c>
      <c r="S39" s="285">
        <f t="shared" si="59"/>
        <v>1.3201509146341464</v>
      </c>
      <c r="T39" s="248" t="e">
        <f t="shared" ref="T39:X39" si="60">O39/$H39</f>
        <v>#DIV/0!</v>
      </c>
      <c r="U39" s="249" t="e">
        <f t="shared" si="60"/>
        <v>#DIV/0!</v>
      </c>
      <c r="V39" s="249" t="e">
        <f t="shared" si="60"/>
        <v>#DIV/0!</v>
      </c>
      <c r="W39" s="249" t="e">
        <f t="shared" si="60"/>
        <v>#DIV/0!</v>
      </c>
      <c r="X39" s="250" t="e">
        <f t="shared" si="60"/>
        <v>#DIV/0!</v>
      </c>
      <c r="Z39" s="286">
        <v>81.944999999999993</v>
      </c>
    </row>
    <row r="40" spans="1:26" ht="15.75" customHeight="1" x14ac:dyDescent="0.2">
      <c r="A40" s="241"/>
      <c r="B40" s="212" t="s">
        <v>65</v>
      </c>
      <c r="C40" s="281">
        <v>44328</v>
      </c>
      <c r="D40" s="282">
        <v>4</v>
      </c>
      <c r="E40" s="260"/>
      <c r="F40" s="244">
        <v>3</v>
      </c>
      <c r="G40" s="244">
        <v>0</v>
      </c>
      <c r="H40" s="245">
        <f t="shared" si="52"/>
        <v>0</v>
      </c>
      <c r="I40" s="261">
        <v>0</v>
      </c>
      <c r="J40" s="262">
        <v>0</v>
      </c>
      <c r="K40" s="262">
        <v>0</v>
      </c>
      <c r="L40" s="262">
        <v>0</v>
      </c>
      <c r="M40" s="284">
        <v>0.89540650406504063</v>
      </c>
      <c r="N40" s="236">
        <v>1.5</v>
      </c>
      <c r="O40" s="237">
        <f t="shared" ref="O40:S40" si="61">I40*$N40</f>
        <v>0</v>
      </c>
      <c r="P40" s="237">
        <f t="shared" si="61"/>
        <v>0</v>
      </c>
      <c r="Q40" s="237">
        <f t="shared" si="61"/>
        <v>0</v>
      </c>
      <c r="R40" s="237">
        <f t="shared" si="61"/>
        <v>0</v>
      </c>
      <c r="S40" s="285">
        <f t="shared" si="61"/>
        <v>1.3431097560975609</v>
      </c>
      <c r="T40" s="248" t="e">
        <f t="shared" ref="T40:X40" si="62">O40/$H40</f>
        <v>#DIV/0!</v>
      </c>
      <c r="U40" s="249" t="e">
        <f t="shared" si="62"/>
        <v>#DIV/0!</v>
      </c>
      <c r="V40" s="249" t="e">
        <f t="shared" si="62"/>
        <v>#DIV/0!</v>
      </c>
      <c r="W40" s="249" t="e">
        <f t="shared" si="62"/>
        <v>#DIV/0!</v>
      </c>
      <c r="X40" s="250" t="e">
        <f t="shared" si="62"/>
        <v>#DIV/0!</v>
      </c>
      <c r="Z40" s="286">
        <v>165.78700000000001</v>
      </c>
    </row>
    <row r="41" spans="1:26" ht="15.75" customHeight="1" x14ac:dyDescent="0.2">
      <c r="A41" s="241"/>
      <c r="B41" s="212" t="s">
        <v>65</v>
      </c>
      <c r="C41" s="281">
        <v>44342</v>
      </c>
      <c r="D41" s="282">
        <v>1</v>
      </c>
      <c r="E41" s="260"/>
      <c r="F41" s="244">
        <v>3</v>
      </c>
      <c r="G41" s="244">
        <v>167</v>
      </c>
      <c r="H41" s="245">
        <f t="shared" si="52"/>
        <v>501</v>
      </c>
      <c r="I41" s="261">
        <v>0</v>
      </c>
      <c r="J41" s="283">
        <v>1.6717168498752057</v>
      </c>
      <c r="K41" s="262">
        <v>0</v>
      </c>
      <c r="L41" s="262">
        <v>0</v>
      </c>
      <c r="M41" s="284">
        <v>10.609341449916988</v>
      </c>
      <c r="N41" s="236">
        <v>1.5</v>
      </c>
      <c r="O41" s="237">
        <f t="shared" ref="O41:S41" si="63">I41*$N41</f>
        <v>0</v>
      </c>
      <c r="P41" s="237">
        <f t="shared" si="63"/>
        <v>2.5075752748128086</v>
      </c>
      <c r="Q41" s="237">
        <f t="shared" si="63"/>
        <v>0</v>
      </c>
      <c r="R41" s="237">
        <f t="shared" si="63"/>
        <v>0</v>
      </c>
      <c r="S41" s="285">
        <f t="shared" si="63"/>
        <v>15.914012174875481</v>
      </c>
      <c r="T41" s="248">
        <f t="shared" ref="T41:X41" si="64">O41/$H41</f>
        <v>0</v>
      </c>
      <c r="U41" s="249">
        <f t="shared" si="64"/>
        <v>5.0051402690874424E-3</v>
      </c>
      <c r="V41" s="249">
        <f t="shared" si="64"/>
        <v>0</v>
      </c>
      <c r="W41" s="249">
        <f t="shared" si="64"/>
        <v>0</v>
      </c>
      <c r="X41" s="250">
        <f t="shared" si="64"/>
        <v>3.1764495359032897E-2</v>
      </c>
      <c r="Z41" s="286">
        <v>1419.4069999999999</v>
      </c>
    </row>
    <row r="42" spans="1:26" ht="15.75" customHeight="1" x14ac:dyDescent="0.2">
      <c r="A42" s="241"/>
      <c r="B42" s="212" t="s">
        <v>65</v>
      </c>
      <c r="C42" s="281">
        <v>44342</v>
      </c>
      <c r="D42" s="282">
        <v>3</v>
      </c>
      <c r="E42" s="260"/>
      <c r="F42" s="244">
        <v>3</v>
      </c>
      <c r="G42" s="244">
        <v>167</v>
      </c>
      <c r="H42" s="245">
        <f t="shared" si="52"/>
        <v>501</v>
      </c>
      <c r="I42" s="261">
        <v>0</v>
      </c>
      <c r="J42" s="283">
        <v>0.32467606606128191</v>
      </c>
      <c r="K42" s="262">
        <v>0</v>
      </c>
      <c r="L42" s="262">
        <v>0</v>
      </c>
      <c r="M42" s="284">
        <v>4.4323851626016264</v>
      </c>
      <c r="N42" s="236">
        <v>1.5</v>
      </c>
      <c r="O42" s="237">
        <f t="shared" ref="O42:S42" si="65">I42*$N42</f>
        <v>0</v>
      </c>
      <c r="P42" s="237">
        <f t="shared" si="65"/>
        <v>0.48701409909192284</v>
      </c>
      <c r="Q42" s="237">
        <f t="shared" si="65"/>
        <v>0</v>
      </c>
      <c r="R42" s="237">
        <f t="shared" si="65"/>
        <v>0</v>
      </c>
      <c r="S42" s="285">
        <f t="shared" si="65"/>
        <v>6.6485777439024396</v>
      </c>
      <c r="T42" s="248">
        <f t="shared" ref="T42:X42" si="66">O42/$H42</f>
        <v>0</v>
      </c>
      <c r="U42" s="249">
        <f t="shared" si="66"/>
        <v>9.7208403012359851E-4</v>
      </c>
      <c r="V42" s="249">
        <f t="shared" si="66"/>
        <v>0</v>
      </c>
      <c r="W42" s="249">
        <f t="shared" si="66"/>
        <v>0</v>
      </c>
      <c r="X42" s="250">
        <f t="shared" si="66"/>
        <v>1.3270614259286306E-2</v>
      </c>
      <c r="Z42" s="286">
        <v>422.904</v>
      </c>
    </row>
    <row r="43" spans="1:26" ht="15.75" customHeight="1" x14ac:dyDescent="0.2">
      <c r="A43" s="241"/>
      <c r="B43" s="212" t="s">
        <v>65</v>
      </c>
      <c r="C43" s="281">
        <v>44349</v>
      </c>
      <c r="D43" s="282">
        <v>1</v>
      </c>
      <c r="E43" s="260"/>
      <c r="F43" s="244">
        <v>3</v>
      </c>
      <c r="G43" s="244">
        <v>100</v>
      </c>
      <c r="H43" s="245">
        <f t="shared" si="52"/>
        <v>300</v>
      </c>
      <c r="I43" s="261">
        <v>0</v>
      </c>
      <c r="J43" s="283">
        <v>1.6687762200626624</v>
      </c>
      <c r="K43" s="262">
        <v>0</v>
      </c>
      <c r="L43" s="262">
        <v>0</v>
      </c>
      <c r="M43" s="284">
        <v>19.141395498985425</v>
      </c>
      <c r="N43" s="236">
        <v>1.5</v>
      </c>
      <c r="O43" s="237">
        <f t="shared" ref="O43:S43" si="67">I43*$N43</f>
        <v>0</v>
      </c>
      <c r="P43" s="237">
        <f t="shared" si="67"/>
        <v>2.5031643300939934</v>
      </c>
      <c r="Q43" s="237">
        <f t="shared" si="67"/>
        <v>0</v>
      </c>
      <c r="R43" s="237">
        <f t="shared" si="67"/>
        <v>0</v>
      </c>
      <c r="S43" s="285">
        <f t="shared" si="67"/>
        <v>28.712093248478137</v>
      </c>
      <c r="T43" s="248">
        <f t="shared" ref="T43:X43" si="68">O43/$H43</f>
        <v>0</v>
      </c>
      <c r="U43" s="249">
        <f t="shared" si="68"/>
        <v>8.3438811003133107E-3</v>
      </c>
      <c r="V43" s="249">
        <f t="shared" si="68"/>
        <v>0</v>
      </c>
      <c r="W43" s="249">
        <f t="shared" si="68"/>
        <v>0</v>
      </c>
      <c r="X43" s="250">
        <f t="shared" si="68"/>
        <v>9.5706977494927126E-2</v>
      </c>
      <c r="Z43" s="286">
        <v>3560.4180000000001</v>
      </c>
    </row>
    <row r="44" spans="1:26" ht="15.75" customHeight="1" x14ac:dyDescent="0.2">
      <c r="A44" s="241"/>
      <c r="B44" s="212" t="s">
        <v>65</v>
      </c>
      <c r="C44" s="281">
        <v>44349</v>
      </c>
      <c r="D44" s="282">
        <v>3</v>
      </c>
      <c r="E44" s="260"/>
      <c r="F44" s="244">
        <v>3</v>
      </c>
      <c r="G44" s="244">
        <v>100</v>
      </c>
      <c r="H44" s="245">
        <f t="shared" si="52"/>
        <v>300</v>
      </c>
      <c r="I44" s="261">
        <v>0</v>
      </c>
      <c r="J44" s="283">
        <v>2.4504062450215072</v>
      </c>
      <c r="K44" s="262">
        <v>0</v>
      </c>
      <c r="L44" s="262">
        <v>0</v>
      </c>
      <c r="M44" s="284">
        <v>29.919762958863675</v>
      </c>
      <c r="N44" s="236">
        <v>1.5</v>
      </c>
      <c r="O44" s="237">
        <f t="shared" ref="O44:S44" si="69">I44*$N44</f>
        <v>0</v>
      </c>
      <c r="P44" s="237">
        <f t="shared" si="69"/>
        <v>3.6756093675322608</v>
      </c>
      <c r="Q44" s="237">
        <f t="shared" si="69"/>
        <v>0</v>
      </c>
      <c r="R44" s="237">
        <f t="shared" si="69"/>
        <v>0</v>
      </c>
      <c r="S44" s="285">
        <f t="shared" si="69"/>
        <v>44.879644438295514</v>
      </c>
      <c r="T44" s="248">
        <f t="shared" ref="T44:X44" si="70">O44/$H44</f>
        <v>0</v>
      </c>
      <c r="U44" s="249">
        <f t="shared" si="70"/>
        <v>1.2252031225107535E-2</v>
      </c>
      <c r="V44" s="249">
        <f t="shared" si="70"/>
        <v>0</v>
      </c>
      <c r="W44" s="249">
        <f t="shared" si="70"/>
        <v>0</v>
      </c>
      <c r="X44" s="250">
        <f t="shared" si="70"/>
        <v>0.14959881479431839</v>
      </c>
      <c r="Z44" s="286">
        <v>4044.1619999999998</v>
      </c>
    </row>
    <row r="45" spans="1:26" ht="15.75" customHeight="1" x14ac:dyDescent="0.2">
      <c r="A45" s="241"/>
      <c r="B45" s="212" t="s">
        <v>65</v>
      </c>
      <c r="C45" s="281">
        <v>44363</v>
      </c>
      <c r="D45" s="282">
        <v>1</v>
      </c>
      <c r="E45" s="260"/>
      <c r="F45" s="244">
        <v>3</v>
      </c>
      <c r="G45" s="244">
        <v>667</v>
      </c>
      <c r="H45" s="245">
        <f t="shared" si="52"/>
        <v>2001</v>
      </c>
      <c r="I45" s="261">
        <v>0</v>
      </c>
      <c r="J45" s="283">
        <v>7.4945422441718446</v>
      </c>
      <c r="K45" s="262">
        <v>0</v>
      </c>
      <c r="L45" s="262">
        <v>0</v>
      </c>
      <c r="M45" s="284">
        <v>29.054737133370228</v>
      </c>
      <c r="N45" s="236">
        <v>1.5</v>
      </c>
      <c r="O45" s="237">
        <f t="shared" ref="O45:S45" si="71">I45*$N45</f>
        <v>0</v>
      </c>
      <c r="P45" s="237">
        <f t="shared" si="71"/>
        <v>11.241813366257766</v>
      </c>
      <c r="Q45" s="237">
        <f t="shared" si="71"/>
        <v>0</v>
      </c>
      <c r="R45" s="237">
        <f t="shared" si="71"/>
        <v>0</v>
      </c>
      <c r="S45" s="285">
        <f t="shared" si="71"/>
        <v>43.582105700055344</v>
      </c>
      <c r="T45" s="248">
        <f t="shared" ref="T45:X45" si="72">O45/$H45</f>
        <v>0</v>
      </c>
      <c r="U45" s="249">
        <f t="shared" si="72"/>
        <v>5.6180976343117271E-3</v>
      </c>
      <c r="V45" s="249">
        <f t="shared" si="72"/>
        <v>0</v>
      </c>
      <c r="W45" s="249">
        <f t="shared" si="72"/>
        <v>0</v>
      </c>
      <c r="X45" s="250">
        <f t="shared" si="72"/>
        <v>2.1780162768643349E-2</v>
      </c>
      <c r="Z45" s="286">
        <v>7958.4610000000002</v>
      </c>
    </row>
    <row r="46" spans="1:26" ht="15.75" customHeight="1" x14ac:dyDescent="0.2">
      <c r="A46" s="241"/>
      <c r="B46" s="212" t="s">
        <v>65</v>
      </c>
      <c r="C46" s="281">
        <v>44384</v>
      </c>
      <c r="D46" s="282">
        <v>1</v>
      </c>
      <c r="E46" s="260"/>
      <c r="F46" s="244">
        <v>3</v>
      </c>
      <c r="G46" s="244">
        <v>11600</v>
      </c>
      <c r="H46" s="245">
        <f t="shared" si="52"/>
        <v>34800</v>
      </c>
      <c r="I46" s="261">
        <v>0</v>
      </c>
      <c r="J46" s="283">
        <v>184.84424618979347</v>
      </c>
      <c r="K46" s="262">
        <v>0</v>
      </c>
      <c r="L46" s="262">
        <v>0</v>
      </c>
      <c r="M46" s="284">
        <v>574.7024283873526</v>
      </c>
      <c r="N46" s="236">
        <v>1.5</v>
      </c>
      <c r="O46" s="237">
        <f t="shared" ref="O46:S46" si="73">I46*$N46</f>
        <v>0</v>
      </c>
      <c r="P46" s="237">
        <f t="shared" si="73"/>
        <v>277.2663692846902</v>
      </c>
      <c r="Q46" s="237">
        <f t="shared" si="73"/>
        <v>0</v>
      </c>
      <c r="R46" s="237">
        <f t="shared" si="73"/>
        <v>0</v>
      </c>
      <c r="S46" s="285">
        <f t="shared" si="73"/>
        <v>862.05364258102895</v>
      </c>
      <c r="T46" s="248">
        <f t="shared" ref="T46:X46" si="74">O46/$H46</f>
        <v>0</v>
      </c>
      <c r="U46" s="249">
        <f t="shared" si="74"/>
        <v>7.9674244047324774E-3</v>
      </c>
      <c r="V46" s="249">
        <f t="shared" si="74"/>
        <v>0</v>
      </c>
      <c r="W46" s="249">
        <f t="shared" si="74"/>
        <v>0</v>
      </c>
      <c r="X46" s="250">
        <f t="shared" si="74"/>
        <v>2.4771656396006578E-2</v>
      </c>
      <c r="Z46" s="286">
        <v>103853.148</v>
      </c>
    </row>
    <row r="47" spans="1:26" ht="15.75" customHeight="1" x14ac:dyDescent="0.2">
      <c r="A47" s="241"/>
      <c r="B47" s="212" t="s">
        <v>65</v>
      </c>
      <c r="C47" s="281">
        <v>44391</v>
      </c>
      <c r="D47" s="282">
        <v>1</v>
      </c>
      <c r="E47" s="260"/>
      <c r="F47" s="244">
        <v>6</v>
      </c>
      <c r="G47" s="244">
        <v>375</v>
      </c>
      <c r="H47" s="245">
        <f t="shared" si="52"/>
        <v>2250</v>
      </c>
      <c r="I47" s="287">
        <v>0.15919936373276777</v>
      </c>
      <c r="J47" s="283">
        <v>16.631955286495671</v>
      </c>
      <c r="K47" s="262">
        <v>0</v>
      </c>
      <c r="L47" s="262">
        <v>0</v>
      </c>
      <c r="M47" s="284">
        <v>227.56853999405294</v>
      </c>
      <c r="N47" s="236">
        <v>1.5</v>
      </c>
      <c r="O47" s="237">
        <f t="shared" ref="O47:S47" si="75">I47*$N47</f>
        <v>0.23879904559915166</v>
      </c>
      <c r="P47" s="237">
        <f t="shared" si="75"/>
        <v>24.947932929743509</v>
      </c>
      <c r="Q47" s="237">
        <f t="shared" si="75"/>
        <v>0</v>
      </c>
      <c r="R47" s="237">
        <f t="shared" si="75"/>
        <v>0</v>
      </c>
      <c r="S47" s="285">
        <f t="shared" si="75"/>
        <v>341.35280999107943</v>
      </c>
      <c r="T47" s="248">
        <f t="shared" ref="T47:X47" si="76">O47/$H47</f>
        <v>1.0613290915517852E-4</v>
      </c>
      <c r="U47" s="249">
        <f t="shared" si="76"/>
        <v>1.1087970190997115E-2</v>
      </c>
      <c r="V47" s="249">
        <f t="shared" si="76"/>
        <v>0</v>
      </c>
      <c r="W47" s="249">
        <f t="shared" si="76"/>
        <v>0</v>
      </c>
      <c r="X47" s="250">
        <f t="shared" si="76"/>
        <v>0.1517123599960353</v>
      </c>
      <c r="Z47" s="286">
        <v>42234.991999999998</v>
      </c>
    </row>
    <row r="48" spans="1:26" ht="15.75" customHeight="1" x14ac:dyDescent="0.2">
      <c r="A48" s="241"/>
      <c r="B48" s="212" t="s">
        <v>65</v>
      </c>
      <c r="C48" s="281">
        <v>44398</v>
      </c>
      <c r="D48" s="282">
        <v>1.5</v>
      </c>
      <c r="E48" s="260"/>
      <c r="F48" s="244">
        <v>5</v>
      </c>
      <c r="G48" s="244">
        <v>2170</v>
      </c>
      <c r="H48" s="245">
        <f t="shared" si="52"/>
        <v>10850</v>
      </c>
      <c r="I48" s="287">
        <v>7.143731136308018E-2</v>
      </c>
      <c r="J48" s="283">
        <v>20.610229143433699</v>
      </c>
      <c r="K48" s="262">
        <v>0</v>
      </c>
      <c r="L48" s="262">
        <v>0</v>
      </c>
      <c r="M48" s="284">
        <v>326.34243235206662</v>
      </c>
      <c r="N48" s="236">
        <v>1.5</v>
      </c>
      <c r="O48" s="237">
        <f t="shared" ref="O48:S48" si="77">I48*$N48</f>
        <v>0.10715596704462027</v>
      </c>
      <c r="P48" s="237">
        <f t="shared" si="77"/>
        <v>30.915343715150549</v>
      </c>
      <c r="Q48" s="237">
        <f t="shared" si="77"/>
        <v>0</v>
      </c>
      <c r="R48" s="237">
        <f t="shared" si="77"/>
        <v>0</v>
      </c>
      <c r="S48" s="285">
        <f t="shared" si="77"/>
        <v>489.51364852809991</v>
      </c>
      <c r="T48" s="248">
        <f t="shared" ref="T48:X48" si="78">O48/$H48</f>
        <v>9.8761259948958774E-6</v>
      </c>
      <c r="U48" s="249">
        <f t="shared" si="78"/>
        <v>2.8493404345760875E-3</v>
      </c>
      <c r="V48" s="249">
        <f t="shared" si="78"/>
        <v>0</v>
      </c>
      <c r="W48" s="249">
        <f t="shared" si="78"/>
        <v>0</v>
      </c>
      <c r="X48" s="250">
        <f t="shared" si="78"/>
        <v>4.5116465302129025E-2</v>
      </c>
      <c r="Z48" s="286">
        <v>78601.797000000006</v>
      </c>
    </row>
    <row r="49" spans="1:26" ht="15.75" customHeight="1" x14ac:dyDescent="0.2">
      <c r="A49" s="241" t="s">
        <v>67</v>
      </c>
      <c r="B49" s="212" t="s">
        <v>65</v>
      </c>
      <c r="C49" s="281">
        <v>44405</v>
      </c>
      <c r="D49" s="282">
        <v>2</v>
      </c>
      <c r="E49" s="260"/>
      <c r="F49" s="244">
        <v>4</v>
      </c>
      <c r="G49" s="244">
        <v>1375</v>
      </c>
      <c r="H49" s="245">
        <f t="shared" si="52"/>
        <v>5500</v>
      </c>
      <c r="I49" s="287"/>
      <c r="J49" s="283"/>
      <c r="K49" s="262"/>
      <c r="L49" s="262"/>
      <c r="M49" s="284"/>
      <c r="N49" s="236"/>
      <c r="O49" s="237"/>
      <c r="P49" s="237"/>
      <c r="Q49" s="237"/>
      <c r="R49" s="237"/>
      <c r="S49" s="285"/>
      <c r="T49" s="248"/>
      <c r="U49" s="249"/>
      <c r="V49" s="249"/>
      <c r="W49" s="249"/>
      <c r="X49" s="250"/>
      <c r="Z49" s="286"/>
    </row>
    <row r="50" spans="1:26" ht="15.75" customHeight="1" x14ac:dyDescent="0.2">
      <c r="A50" s="241"/>
      <c r="B50" s="212" t="s">
        <v>65</v>
      </c>
      <c r="C50" s="281">
        <v>44412</v>
      </c>
      <c r="D50" s="282">
        <v>1</v>
      </c>
      <c r="E50" s="260"/>
      <c r="F50" s="244" t="s">
        <v>68</v>
      </c>
      <c r="G50" s="244">
        <v>667</v>
      </c>
      <c r="H50" s="245" t="e">
        <f t="shared" si="52"/>
        <v>#VALUE!</v>
      </c>
      <c r="I50" s="261">
        <v>0</v>
      </c>
      <c r="J50" s="283">
        <v>6.0815928522117781</v>
      </c>
      <c r="K50" s="262">
        <v>0</v>
      </c>
      <c r="L50" s="262">
        <v>0</v>
      </c>
      <c r="M50" s="284">
        <v>52.695802845528462</v>
      </c>
      <c r="N50" s="236">
        <v>1.5</v>
      </c>
      <c r="O50" s="237">
        <f t="shared" ref="O50:S50" si="79">I50*$N50</f>
        <v>0</v>
      </c>
      <c r="P50" s="237">
        <f t="shared" si="79"/>
        <v>9.1223892783176677</v>
      </c>
      <c r="Q50" s="237">
        <f t="shared" si="79"/>
        <v>0</v>
      </c>
      <c r="R50" s="237">
        <f t="shared" si="79"/>
        <v>0</v>
      </c>
      <c r="S50" s="285">
        <f t="shared" si="79"/>
        <v>79.043704268292686</v>
      </c>
      <c r="T50" s="248" t="e">
        <f t="shared" ref="T50:X50" si="80">O50/$H50</f>
        <v>#VALUE!</v>
      </c>
      <c r="U50" s="249" t="e">
        <f t="shared" si="80"/>
        <v>#VALUE!</v>
      </c>
      <c r="V50" s="249" t="e">
        <f t="shared" si="80"/>
        <v>#VALUE!</v>
      </c>
      <c r="W50" s="249" t="e">
        <f t="shared" si="80"/>
        <v>#VALUE!</v>
      </c>
      <c r="X50" s="250" t="e">
        <f t="shared" si="80"/>
        <v>#VALUE!</v>
      </c>
      <c r="Z50" s="286">
        <v>20157.469000000001</v>
      </c>
    </row>
    <row r="51" spans="1:26" ht="15.75" customHeight="1" x14ac:dyDescent="0.2">
      <c r="A51" s="241"/>
      <c r="B51" s="212" t="s">
        <v>65</v>
      </c>
      <c r="C51" s="281">
        <v>44420</v>
      </c>
      <c r="D51" s="282">
        <v>1.5</v>
      </c>
      <c r="E51" s="260"/>
      <c r="F51" s="244" t="s">
        <v>68</v>
      </c>
      <c r="G51" s="244">
        <v>2250</v>
      </c>
      <c r="H51" s="245" t="e">
        <f t="shared" si="52"/>
        <v>#VALUE!</v>
      </c>
      <c r="I51" s="261">
        <v>0</v>
      </c>
      <c r="J51" s="283">
        <v>33.586597897084587</v>
      </c>
      <c r="K51" s="262">
        <v>0</v>
      </c>
      <c r="L51" s="262">
        <v>0</v>
      </c>
      <c r="M51" s="284">
        <v>188.04526422764226</v>
      </c>
      <c r="N51" s="236">
        <v>1.5</v>
      </c>
      <c r="O51" s="237">
        <f t="shared" ref="O51:S51" si="81">I51*$N51</f>
        <v>0</v>
      </c>
      <c r="P51" s="237">
        <f t="shared" si="81"/>
        <v>50.379896845626881</v>
      </c>
      <c r="Q51" s="237">
        <f t="shared" si="81"/>
        <v>0</v>
      </c>
      <c r="R51" s="237">
        <f t="shared" si="81"/>
        <v>0</v>
      </c>
      <c r="S51" s="285">
        <f t="shared" si="81"/>
        <v>282.06789634146338</v>
      </c>
      <c r="T51" s="248" t="e">
        <f t="shared" ref="T51:X51" si="82">O51/$H51</f>
        <v>#VALUE!</v>
      </c>
      <c r="U51" s="249" t="e">
        <f t="shared" si="82"/>
        <v>#VALUE!</v>
      </c>
      <c r="V51" s="249" t="e">
        <f t="shared" si="82"/>
        <v>#VALUE!</v>
      </c>
      <c r="W51" s="249" t="e">
        <f t="shared" si="82"/>
        <v>#VALUE!</v>
      </c>
      <c r="X51" s="250" t="e">
        <f t="shared" si="82"/>
        <v>#VALUE!</v>
      </c>
      <c r="Z51" s="286">
        <v>130623.04700000001</v>
      </c>
    </row>
    <row r="52" spans="1:26" ht="15.75" customHeight="1" x14ac:dyDescent="0.2">
      <c r="A52" s="241"/>
      <c r="B52" s="212" t="s">
        <v>65</v>
      </c>
      <c r="C52" s="281">
        <v>44426</v>
      </c>
      <c r="D52" s="282">
        <v>1.5</v>
      </c>
      <c r="E52" s="260"/>
      <c r="F52" s="244">
        <v>4</v>
      </c>
      <c r="G52" s="244">
        <v>250</v>
      </c>
      <c r="H52" s="245">
        <f t="shared" si="52"/>
        <v>1000</v>
      </c>
      <c r="I52" s="261">
        <v>0</v>
      </c>
      <c r="J52" s="283">
        <v>3.1224297700600072</v>
      </c>
      <c r="K52" s="262">
        <v>0</v>
      </c>
      <c r="L52" s="262">
        <v>0</v>
      </c>
      <c r="M52" s="284">
        <v>28.076041320789518</v>
      </c>
      <c r="N52" s="236">
        <v>1.5</v>
      </c>
      <c r="O52" s="237">
        <f t="shared" ref="O52:S52" si="83">I52*$N52</f>
        <v>0</v>
      </c>
      <c r="P52" s="237">
        <f t="shared" si="83"/>
        <v>4.6836446550900108</v>
      </c>
      <c r="Q52" s="237">
        <f t="shared" si="83"/>
        <v>0</v>
      </c>
      <c r="R52" s="237">
        <f t="shared" si="83"/>
        <v>0</v>
      </c>
      <c r="S52" s="285">
        <f t="shared" si="83"/>
        <v>42.114061981184278</v>
      </c>
      <c r="T52" s="248">
        <f t="shared" ref="T52:X52" si="84">O52/$H52</f>
        <v>0</v>
      </c>
      <c r="U52" s="249">
        <f t="shared" si="84"/>
        <v>4.6836446550900107E-3</v>
      </c>
      <c r="V52" s="249">
        <f t="shared" si="84"/>
        <v>0</v>
      </c>
      <c r="W52" s="249">
        <f t="shared" si="84"/>
        <v>0</v>
      </c>
      <c r="X52" s="250">
        <f t="shared" si="84"/>
        <v>4.2114061981184281E-2</v>
      </c>
      <c r="Z52" s="286">
        <v>6534.527</v>
      </c>
    </row>
    <row r="53" spans="1:26" ht="15.75" customHeight="1" x14ac:dyDescent="0.2">
      <c r="A53" s="241"/>
      <c r="B53" s="212" t="s">
        <v>65</v>
      </c>
      <c r="C53" s="281">
        <v>44432</v>
      </c>
      <c r="D53" s="282">
        <v>1.5</v>
      </c>
      <c r="E53" s="260"/>
      <c r="F53" s="244">
        <v>6</v>
      </c>
      <c r="G53" s="244">
        <v>150</v>
      </c>
      <c r="H53" s="245">
        <f t="shared" si="52"/>
        <v>900</v>
      </c>
      <c r="I53" s="261">
        <v>0</v>
      </c>
      <c r="J53" s="283">
        <v>4.144594020498114</v>
      </c>
      <c r="K53" s="262">
        <v>0</v>
      </c>
      <c r="L53" s="262">
        <v>0</v>
      </c>
      <c r="M53" s="284">
        <v>62.37763211382115</v>
      </c>
      <c r="N53" s="236">
        <v>1.5</v>
      </c>
      <c r="O53" s="237">
        <f t="shared" ref="O53:S53" si="85">I53*$N53</f>
        <v>0</v>
      </c>
      <c r="P53" s="237">
        <f t="shared" si="85"/>
        <v>6.2168910307471705</v>
      </c>
      <c r="Q53" s="237">
        <f t="shared" si="85"/>
        <v>0</v>
      </c>
      <c r="R53" s="237">
        <f t="shared" si="85"/>
        <v>0</v>
      </c>
      <c r="S53" s="285">
        <f t="shared" si="85"/>
        <v>93.566448170731718</v>
      </c>
      <c r="T53" s="248">
        <f t="shared" ref="T53:X53" si="86">O53/$H53</f>
        <v>0</v>
      </c>
      <c r="U53" s="249">
        <f t="shared" si="86"/>
        <v>6.9076567008301898E-3</v>
      </c>
      <c r="V53" s="249">
        <f t="shared" si="86"/>
        <v>0</v>
      </c>
      <c r="W53" s="249">
        <f t="shared" si="86"/>
        <v>0</v>
      </c>
      <c r="X53" s="250">
        <f t="shared" si="86"/>
        <v>0.10396272018970192</v>
      </c>
      <c r="Z53" s="286">
        <v>9346.7420000000002</v>
      </c>
    </row>
    <row r="54" spans="1:26" ht="15.75" customHeight="1" x14ac:dyDescent="0.2">
      <c r="A54" s="241"/>
      <c r="B54" s="212" t="s">
        <v>65</v>
      </c>
      <c r="C54" s="281">
        <v>44439</v>
      </c>
      <c r="D54" s="282">
        <v>1.5</v>
      </c>
      <c r="E54" s="260"/>
      <c r="F54" s="244">
        <v>4</v>
      </c>
      <c r="G54" s="244">
        <v>313</v>
      </c>
      <c r="H54" s="245">
        <f t="shared" si="52"/>
        <v>1252</v>
      </c>
      <c r="I54" s="261">
        <v>0</v>
      </c>
      <c r="J54" s="283">
        <v>2.9517603950931974</v>
      </c>
      <c r="K54" s="262">
        <v>0</v>
      </c>
      <c r="L54" s="262">
        <v>0</v>
      </c>
      <c r="M54" s="284">
        <v>39.811847556744972</v>
      </c>
      <c r="N54" s="236">
        <v>1.5</v>
      </c>
      <c r="O54" s="237">
        <f t="shared" ref="O54:S54" si="87">I54*$N54</f>
        <v>0</v>
      </c>
      <c r="P54" s="237">
        <f t="shared" si="87"/>
        <v>4.4276405926397961</v>
      </c>
      <c r="Q54" s="237">
        <f t="shared" si="87"/>
        <v>0</v>
      </c>
      <c r="R54" s="237">
        <f t="shared" si="87"/>
        <v>0</v>
      </c>
      <c r="S54" s="285">
        <f t="shared" si="87"/>
        <v>59.717771335117462</v>
      </c>
      <c r="T54" s="248">
        <f t="shared" ref="T54:X54" si="88">O54/$H54</f>
        <v>0</v>
      </c>
      <c r="U54" s="249">
        <f t="shared" si="88"/>
        <v>3.5364541474758753E-3</v>
      </c>
      <c r="V54" s="249">
        <f t="shared" si="88"/>
        <v>0</v>
      </c>
      <c r="W54" s="249">
        <f t="shared" si="88"/>
        <v>0</v>
      </c>
      <c r="X54" s="250">
        <f t="shared" si="88"/>
        <v>4.7697900427410116E-2</v>
      </c>
      <c r="Z54" s="286">
        <v>4098.174</v>
      </c>
    </row>
    <row r="55" spans="1:26" ht="15.75" customHeight="1" x14ac:dyDescent="0.2">
      <c r="A55" s="241"/>
      <c r="B55" s="212" t="s">
        <v>65</v>
      </c>
      <c r="C55" s="281">
        <v>44447</v>
      </c>
      <c r="D55" s="282">
        <v>1.5</v>
      </c>
      <c r="E55" s="260"/>
      <c r="F55" s="244">
        <v>4</v>
      </c>
      <c r="G55" s="244">
        <v>313</v>
      </c>
      <c r="H55" s="245">
        <f t="shared" si="52"/>
        <v>1252</v>
      </c>
      <c r="I55" s="261">
        <v>0</v>
      </c>
      <c r="J55" s="283">
        <v>2.2633277574212736</v>
      </c>
      <c r="K55" s="262">
        <v>0</v>
      </c>
      <c r="L55" s="262">
        <v>0</v>
      </c>
      <c r="M55" s="284">
        <v>15.835548617305978</v>
      </c>
      <c r="N55" s="236">
        <v>1.5</v>
      </c>
      <c r="O55" s="237">
        <f t="shared" ref="O55:S55" si="89">I55*$N55</f>
        <v>0</v>
      </c>
      <c r="P55" s="237">
        <f t="shared" si="89"/>
        <v>3.3949916361319104</v>
      </c>
      <c r="Q55" s="237">
        <f t="shared" si="89"/>
        <v>0</v>
      </c>
      <c r="R55" s="237">
        <f t="shared" si="89"/>
        <v>0</v>
      </c>
      <c r="S55" s="285">
        <f t="shared" si="89"/>
        <v>23.753322925958969</v>
      </c>
      <c r="T55" s="248">
        <f t="shared" ref="T55:X55" si="90">O55/$H55</f>
        <v>0</v>
      </c>
      <c r="U55" s="249">
        <f t="shared" si="90"/>
        <v>2.7116546614472129E-3</v>
      </c>
      <c r="V55" s="249">
        <f t="shared" si="90"/>
        <v>0</v>
      </c>
      <c r="W55" s="249">
        <f t="shared" si="90"/>
        <v>0</v>
      </c>
      <c r="X55" s="250">
        <f t="shared" si="90"/>
        <v>1.8972302656516747E-2</v>
      </c>
      <c r="Z55" s="286">
        <v>1755.3219999999999</v>
      </c>
    </row>
    <row r="56" spans="1:26" ht="15.75" customHeight="1" x14ac:dyDescent="0.2">
      <c r="A56" s="241"/>
      <c r="B56" s="212" t="s">
        <v>65</v>
      </c>
      <c r="C56" s="281">
        <v>44455</v>
      </c>
      <c r="D56" s="282">
        <v>1.5</v>
      </c>
      <c r="E56" s="260"/>
      <c r="F56" s="244">
        <v>6</v>
      </c>
      <c r="G56" s="244">
        <v>1125</v>
      </c>
      <c r="H56" s="245">
        <f t="shared" si="52"/>
        <v>6750</v>
      </c>
      <c r="I56" s="261">
        <v>0</v>
      </c>
      <c r="J56" s="283">
        <v>7.2089161489034046</v>
      </c>
      <c r="K56" s="262">
        <v>0</v>
      </c>
      <c r="L56" s="262">
        <v>0</v>
      </c>
      <c r="M56" s="283">
        <v>148.73664634146343</v>
      </c>
      <c r="N56" s="236">
        <v>1.5</v>
      </c>
      <c r="O56" s="237">
        <f t="shared" ref="O56:S56" si="91">I56*$N56</f>
        <v>0</v>
      </c>
      <c r="P56" s="237">
        <f t="shared" si="91"/>
        <v>10.813374223355106</v>
      </c>
      <c r="Q56" s="237">
        <f t="shared" si="91"/>
        <v>0</v>
      </c>
      <c r="R56" s="237">
        <f t="shared" si="91"/>
        <v>0</v>
      </c>
      <c r="S56" s="285">
        <f t="shared" si="91"/>
        <v>223.10496951219514</v>
      </c>
      <c r="T56" s="248">
        <f t="shared" ref="T56:X56" si="92">O56/$H56</f>
        <v>0</v>
      </c>
      <c r="U56" s="249">
        <f t="shared" si="92"/>
        <v>1.6019813664229787E-3</v>
      </c>
      <c r="V56" s="249">
        <f t="shared" si="92"/>
        <v>0</v>
      </c>
      <c r="W56" s="249">
        <f t="shared" si="92"/>
        <v>0</v>
      </c>
      <c r="X56" s="250">
        <f t="shared" si="92"/>
        <v>3.3052588075880761E-2</v>
      </c>
      <c r="Z56" s="286">
        <v>37526.175999999999</v>
      </c>
    </row>
    <row r="57" spans="1:26" ht="15.75" customHeight="1" x14ac:dyDescent="0.2">
      <c r="A57" s="241"/>
      <c r="B57" s="212" t="s">
        <v>65</v>
      </c>
      <c r="C57" s="281">
        <v>44461</v>
      </c>
      <c r="D57" s="282">
        <v>1.5</v>
      </c>
      <c r="E57" s="260"/>
      <c r="F57" s="244">
        <v>4</v>
      </c>
      <c r="G57" s="244">
        <v>1500</v>
      </c>
      <c r="H57" s="245">
        <f t="shared" si="52"/>
        <v>6000</v>
      </c>
      <c r="I57" s="261">
        <v>0</v>
      </c>
      <c r="J57" s="283">
        <v>8.5153390685571662</v>
      </c>
      <c r="K57" s="262">
        <v>0</v>
      </c>
      <c r="L57" s="262">
        <v>0</v>
      </c>
      <c r="M57" s="283">
        <v>100.15947154471546</v>
      </c>
      <c r="N57" s="236">
        <v>1.5</v>
      </c>
      <c r="O57" s="237">
        <f t="shared" ref="O57:S57" si="93">I57*$N57</f>
        <v>0</v>
      </c>
      <c r="P57" s="237">
        <f t="shared" si="93"/>
        <v>12.773008602835748</v>
      </c>
      <c r="Q57" s="237">
        <f t="shared" si="93"/>
        <v>0</v>
      </c>
      <c r="R57" s="237">
        <f t="shared" si="93"/>
        <v>0</v>
      </c>
      <c r="S57" s="285">
        <f t="shared" si="93"/>
        <v>150.23920731707318</v>
      </c>
      <c r="T57" s="248">
        <f t="shared" ref="T57:X57" si="94">O57/$H57</f>
        <v>0</v>
      </c>
      <c r="U57" s="249">
        <f t="shared" si="94"/>
        <v>2.1288347671392913E-3</v>
      </c>
      <c r="V57" s="249">
        <f t="shared" si="94"/>
        <v>0</v>
      </c>
      <c r="W57" s="249">
        <f t="shared" si="94"/>
        <v>0</v>
      </c>
      <c r="X57" s="250">
        <f t="shared" si="94"/>
        <v>2.5039867886178863E-2</v>
      </c>
      <c r="Z57" s="286">
        <v>26601.958999999999</v>
      </c>
    </row>
    <row r="58" spans="1:26" ht="15.75" customHeight="1" x14ac:dyDescent="0.2">
      <c r="A58" s="241"/>
      <c r="B58" s="212" t="s">
        <v>65</v>
      </c>
      <c r="C58" s="281">
        <v>44469</v>
      </c>
      <c r="D58" s="282">
        <v>1.5</v>
      </c>
      <c r="E58" s="260"/>
      <c r="F58" s="244">
        <v>4</v>
      </c>
      <c r="G58" s="244">
        <v>150</v>
      </c>
      <c r="H58" s="245">
        <f t="shared" si="52"/>
        <v>600</v>
      </c>
      <c r="I58" s="261">
        <v>0</v>
      </c>
      <c r="J58" s="283">
        <v>3.057583240401466</v>
      </c>
      <c r="K58" s="262">
        <v>0</v>
      </c>
      <c r="L58" s="262">
        <v>0</v>
      </c>
      <c r="M58" s="284">
        <v>35.083507780751319</v>
      </c>
      <c r="N58" s="236">
        <v>1.5</v>
      </c>
      <c r="O58" s="237">
        <f t="shared" ref="O58:S58" si="95">I58*$N58</f>
        <v>0</v>
      </c>
      <c r="P58" s="237">
        <f t="shared" si="95"/>
        <v>4.5863748606021986</v>
      </c>
      <c r="Q58" s="237">
        <f t="shared" si="95"/>
        <v>0</v>
      </c>
      <c r="R58" s="237">
        <f t="shared" si="95"/>
        <v>0</v>
      </c>
      <c r="S58" s="285">
        <f t="shared" si="95"/>
        <v>52.625261671126978</v>
      </c>
      <c r="T58" s="248">
        <f t="shared" ref="T58:X58" si="96">O58/$H58</f>
        <v>0</v>
      </c>
      <c r="U58" s="249">
        <f t="shared" si="96"/>
        <v>7.6439581010036639E-3</v>
      </c>
      <c r="V58" s="249">
        <f t="shared" si="96"/>
        <v>0</v>
      </c>
      <c r="W58" s="249">
        <f t="shared" si="96"/>
        <v>0</v>
      </c>
      <c r="X58" s="250">
        <f t="shared" si="96"/>
        <v>8.7708769451878291E-2</v>
      </c>
      <c r="Z58" s="286">
        <v>3955.627</v>
      </c>
    </row>
    <row r="59" spans="1:26" ht="15.75" customHeight="1" x14ac:dyDescent="0.2">
      <c r="A59" s="241"/>
      <c r="B59" s="212" t="s">
        <v>65</v>
      </c>
      <c r="C59" s="281">
        <v>44477</v>
      </c>
      <c r="D59" s="282">
        <v>1.5</v>
      </c>
      <c r="E59" s="260"/>
      <c r="F59" s="244">
        <v>6</v>
      </c>
      <c r="G59" s="244">
        <v>83</v>
      </c>
      <c r="H59" s="245">
        <f t="shared" si="52"/>
        <v>498</v>
      </c>
      <c r="I59" s="261">
        <v>0</v>
      </c>
      <c r="J59" s="283">
        <v>2.8820614943444323</v>
      </c>
      <c r="K59" s="262">
        <v>0</v>
      </c>
      <c r="L59" s="262">
        <v>0</v>
      </c>
      <c r="M59" s="284">
        <v>28.751618594508873</v>
      </c>
      <c r="N59" s="236">
        <v>1.5</v>
      </c>
      <c r="O59" s="237">
        <f t="shared" ref="O59:S59" si="97">I59*$N59</f>
        <v>0</v>
      </c>
      <c r="P59" s="237">
        <f t="shared" si="97"/>
        <v>4.3230922415166484</v>
      </c>
      <c r="Q59" s="237">
        <f t="shared" si="97"/>
        <v>0</v>
      </c>
      <c r="R59" s="237">
        <f t="shared" si="97"/>
        <v>0</v>
      </c>
      <c r="S59" s="285">
        <f t="shared" si="97"/>
        <v>43.127427891763311</v>
      </c>
      <c r="T59" s="248">
        <f t="shared" ref="T59:X59" si="98">O59/$H59</f>
        <v>0</v>
      </c>
      <c r="U59" s="249">
        <f t="shared" si="98"/>
        <v>8.6809081154952776E-3</v>
      </c>
      <c r="V59" s="249">
        <f t="shared" si="98"/>
        <v>0</v>
      </c>
      <c r="W59" s="249">
        <f t="shared" si="98"/>
        <v>0</v>
      </c>
      <c r="X59" s="250">
        <f t="shared" si="98"/>
        <v>8.6601260826833962E-2</v>
      </c>
      <c r="Z59" s="286">
        <v>4450.8379999999997</v>
      </c>
    </row>
    <row r="60" spans="1:26" ht="15.75" customHeight="1" x14ac:dyDescent="0.2">
      <c r="A60" s="241"/>
      <c r="B60" s="212" t="s">
        <v>65</v>
      </c>
      <c r="C60" s="281">
        <v>44488</v>
      </c>
      <c r="D60" s="282">
        <v>1.5</v>
      </c>
      <c r="E60" s="260"/>
      <c r="F60" s="244">
        <v>7</v>
      </c>
      <c r="G60" s="244">
        <v>292</v>
      </c>
      <c r="H60" s="245">
        <f t="shared" si="52"/>
        <v>2044</v>
      </c>
      <c r="I60" s="261">
        <v>0</v>
      </c>
      <c r="J60" s="283">
        <v>2.1518028782327017</v>
      </c>
      <c r="K60" s="262">
        <v>0</v>
      </c>
      <c r="L60" s="262">
        <v>0</v>
      </c>
      <c r="M60" s="284">
        <v>14.999002874417684</v>
      </c>
      <c r="N60" s="236">
        <v>1.5</v>
      </c>
      <c r="O60" s="237">
        <f t="shared" ref="O60:S60" si="99">I60*$N60</f>
        <v>0</v>
      </c>
      <c r="P60" s="237">
        <f t="shared" si="99"/>
        <v>3.2277043173490525</v>
      </c>
      <c r="Q60" s="237">
        <f t="shared" si="99"/>
        <v>0</v>
      </c>
      <c r="R60" s="237">
        <f t="shared" si="99"/>
        <v>0</v>
      </c>
      <c r="S60" s="285">
        <f t="shared" si="99"/>
        <v>22.498504311626526</v>
      </c>
      <c r="T60" s="248">
        <f t="shared" ref="T60:X60" si="100">O60/$H60</f>
        <v>0</v>
      </c>
      <c r="U60" s="249">
        <f t="shared" si="100"/>
        <v>1.5791117012470904E-3</v>
      </c>
      <c r="V60" s="249">
        <f t="shared" si="100"/>
        <v>0</v>
      </c>
      <c r="W60" s="249">
        <f t="shared" si="100"/>
        <v>0</v>
      </c>
      <c r="X60" s="250">
        <f t="shared" si="100"/>
        <v>1.100709604287012E-2</v>
      </c>
      <c r="Z60" s="286">
        <v>2902.0210000000002</v>
      </c>
    </row>
    <row r="61" spans="1:26" ht="15.75" customHeight="1" x14ac:dyDescent="0.2">
      <c r="A61" s="288"/>
      <c r="B61" s="289" t="s">
        <v>65</v>
      </c>
      <c r="C61" s="290">
        <v>44504</v>
      </c>
      <c r="D61" s="291">
        <v>1.5</v>
      </c>
      <c r="E61" s="292"/>
      <c r="F61" s="293">
        <v>5</v>
      </c>
      <c r="G61" s="294">
        <v>150</v>
      </c>
      <c r="H61" s="245">
        <f t="shared" si="52"/>
        <v>750</v>
      </c>
      <c r="I61" s="261">
        <v>0</v>
      </c>
      <c r="J61" s="283">
        <v>2.0414330093993946</v>
      </c>
      <c r="K61" s="262">
        <v>0</v>
      </c>
      <c r="L61" s="262">
        <v>0</v>
      </c>
      <c r="M61" s="284">
        <v>10.15467174796748</v>
      </c>
      <c r="N61" s="236">
        <v>1.5</v>
      </c>
      <c r="O61" s="237">
        <f t="shared" ref="O61:S61" si="101">I61*$N61</f>
        <v>0</v>
      </c>
      <c r="P61" s="237">
        <f t="shared" si="101"/>
        <v>3.062149514099092</v>
      </c>
      <c r="Q61" s="237">
        <f t="shared" si="101"/>
        <v>0</v>
      </c>
      <c r="R61" s="237">
        <f t="shared" si="101"/>
        <v>0</v>
      </c>
      <c r="S61" s="285">
        <f t="shared" si="101"/>
        <v>15.232007621951221</v>
      </c>
      <c r="T61" s="295">
        <f t="shared" ref="T61:X61" si="102">O61/$H61</f>
        <v>0</v>
      </c>
      <c r="U61" s="296">
        <f t="shared" si="102"/>
        <v>4.082866018798789E-3</v>
      </c>
      <c r="V61" s="296">
        <f t="shared" si="102"/>
        <v>0</v>
      </c>
      <c r="W61" s="296">
        <f t="shared" si="102"/>
        <v>0</v>
      </c>
      <c r="X61" s="297">
        <f t="shared" si="102"/>
        <v>2.030934349593496E-2</v>
      </c>
      <c r="Z61" s="298">
        <v>1447.7470000000001</v>
      </c>
    </row>
    <row r="62" spans="1:26" ht="15.75" customHeight="1" x14ac:dyDescent="0.2">
      <c r="A62" s="228" t="s">
        <v>69</v>
      </c>
      <c r="B62" s="214" t="s">
        <v>65</v>
      </c>
      <c r="C62" s="251">
        <v>44651</v>
      </c>
      <c r="D62" s="299"/>
      <c r="E62" s="252"/>
      <c r="F62" s="300">
        <v>4</v>
      </c>
      <c r="G62" s="231">
        <v>0</v>
      </c>
      <c r="H62" s="232">
        <f t="shared" si="52"/>
        <v>0</v>
      </c>
      <c r="I62" s="254">
        <v>0</v>
      </c>
      <c r="J62" s="301">
        <v>0.36309840425531914</v>
      </c>
      <c r="K62" s="255">
        <v>0</v>
      </c>
      <c r="L62" s="255">
        <v>0</v>
      </c>
      <c r="M62" s="302">
        <v>6.7104972000129477</v>
      </c>
      <c r="N62" s="233">
        <v>1.5</v>
      </c>
      <c r="O62" s="257">
        <f t="shared" ref="O62:S62" si="103">I62*$N62</f>
        <v>0</v>
      </c>
      <c r="P62" s="257">
        <f t="shared" si="103"/>
        <v>0.54464760638297871</v>
      </c>
      <c r="Q62" s="257">
        <f t="shared" si="103"/>
        <v>0</v>
      </c>
      <c r="R62" s="257">
        <f t="shared" si="103"/>
        <v>0</v>
      </c>
      <c r="S62" s="279">
        <f t="shared" si="103"/>
        <v>10.065745800019421</v>
      </c>
      <c r="T62" s="238" t="e">
        <f t="shared" ref="T62:X62" si="104">O62/$H62</f>
        <v>#DIV/0!</v>
      </c>
      <c r="U62" s="239" t="e">
        <f t="shared" si="104"/>
        <v>#DIV/0!</v>
      </c>
      <c r="V62" s="239" t="e">
        <f t="shared" si="104"/>
        <v>#DIV/0!</v>
      </c>
      <c r="W62" s="239" t="e">
        <f t="shared" si="104"/>
        <v>#DIV/0!</v>
      </c>
      <c r="X62" s="240" t="e">
        <f t="shared" si="104"/>
        <v>#DIV/0!</v>
      </c>
      <c r="Z62" s="303">
        <v>11532.161</v>
      </c>
    </row>
    <row r="63" spans="1:26" ht="15.75" customHeight="1" x14ac:dyDescent="0.2">
      <c r="A63" s="304"/>
      <c r="B63" s="212" t="s">
        <v>65</v>
      </c>
      <c r="C63" s="258">
        <v>44657</v>
      </c>
      <c r="D63" s="305"/>
      <c r="E63" s="259"/>
      <c r="F63" s="306">
        <v>6</v>
      </c>
      <c r="G63" s="244">
        <v>0</v>
      </c>
      <c r="H63" s="245">
        <f t="shared" si="52"/>
        <v>0</v>
      </c>
      <c r="I63" s="261">
        <v>0</v>
      </c>
      <c r="J63" s="307">
        <v>0.39146561550151981</v>
      </c>
      <c r="K63" s="262">
        <v>0</v>
      </c>
      <c r="L63" s="262">
        <v>0</v>
      </c>
      <c r="M63" s="308">
        <v>4.938568607775224</v>
      </c>
      <c r="N63" s="236">
        <v>1.5</v>
      </c>
      <c r="O63" s="237">
        <f t="shared" ref="O63:S63" si="105">I63*$N63</f>
        <v>0</v>
      </c>
      <c r="P63" s="237">
        <f t="shared" si="105"/>
        <v>0.58719842325227978</v>
      </c>
      <c r="Q63" s="237">
        <f t="shared" si="105"/>
        <v>0</v>
      </c>
      <c r="R63" s="237">
        <f t="shared" si="105"/>
        <v>0</v>
      </c>
      <c r="S63" s="285">
        <f t="shared" si="105"/>
        <v>7.407852911662836</v>
      </c>
      <c r="T63" s="248" t="e">
        <f t="shared" ref="T63:X63" si="106">O63/$H63</f>
        <v>#DIV/0!</v>
      </c>
      <c r="U63" s="249" t="e">
        <f t="shared" si="106"/>
        <v>#DIV/0!</v>
      </c>
      <c r="V63" s="249" t="e">
        <f t="shared" si="106"/>
        <v>#DIV/0!</v>
      </c>
      <c r="W63" s="249" t="e">
        <f t="shared" si="106"/>
        <v>#DIV/0!</v>
      </c>
      <c r="X63" s="250" t="e">
        <f t="shared" si="106"/>
        <v>#DIV/0!</v>
      </c>
      <c r="Z63" s="309">
        <v>3206.2510000000002</v>
      </c>
    </row>
    <row r="64" spans="1:26" ht="15.75" customHeight="1" x14ac:dyDescent="0.2">
      <c r="A64" s="304"/>
      <c r="B64" s="212" t="s">
        <v>65</v>
      </c>
      <c r="C64" s="258">
        <v>44679</v>
      </c>
      <c r="D64" s="305"/>
      <c r="E64" s="259"/>
      <c r="F64" s="306">
        <v>6</v>
      </c>
      <c r="G64" s="244">
        <v>50</v>
      </c>
      <c r="H64" s="245">
        <f t="shared" si="52"/>
        <v>300</v>
      </c>
      <c r="I64" s="261">
        <v>0</v>
      </c>
      <c r="J64" s="262">
        <v>0</v>
      </c>
      <c r="K64" s="262">
        <v>0</v>
      </c>
      <c r="L64" s="262">
        <v>0</v>
      </c>
      <c r="M64" s="308">
        <v>1.3531075000809243</v>
      </c>
      <c r="N64" s="236">
        <v>1.5</v>
      </c>
      <c r="O64" s="237">
        <f t="shared" ref="O64:S64" si="107">I64*$N64</f>
        <v>0</v>
      </c>
      <c r="P64" s="237">
        <f t="shared" si="107"/>
        <v>0</v>
      </c>
      <c r="Q64" s="237">
        <f t="shared" si="107"/>
        <v>0</v>
      </c>
      <c r="R64" s="237">
        <f t="shared" si="107"/>
        <v>0</v>
      </c>
      <c r="S64" s="285">
        <f t="shared" si="107"/>
        <v>2.0296612501213867</v>
      </c>
      <c r="T64" s="248">
        <f t="shared" ref="T64:X64" si="108">O64/$H64</f>
        <v>0</v>
      </c>
      <c r="U64" s="249">
        <f t="shared" si="108"/>
        <v>0</v>
      </c>
      <c r="V64" s="249">
        <f t="shared" si="108"/>
        <v>0</v>
      </c>
      <c r="W64" s="249">
        <f t="shared" si="108"/>
        <v>0</v>
      </c>
      <c r="X64" s="250">
        <f t="shared" si="108"/>
        <v>6.7655375004046225E-3</v>
      </c>
      <c r="Z64" s="309">
        <v>2052.8710000000001</v>
      </c>
    </row>
    <row r="65" spans="1:26" ht="15.75" customHeight="1" x14ac:dyDescent="0.2">
      <c r="A65" s="304"/>
      <c r="B65" s="212" t="s">
        <v>65</v>
      </c>
      <c r="C65" s="258">
        <v>44699</v>
      </c>
      <c r="D65" s="305"/>
      <c r="E65" s="259"/>
      <c r="F65" s="306">
        <v>6</v>
      </c>
      <c r="G65" s="244">
        <v>0</v>
      </c>
      <c r="H65" s="245">
        <f t="shared" si="52"/>
        <v>0</v>
      </c>
      <c r="I65" s="261">
        <v>0</v>
      </c>
      <c r="J65" s="262">
        <v>0</v>
      </c>
      <c r="K65" s="262">
        <v>0</v>
      </c>
      <c r="L65" s="262">
        <v>0</v>
      </c>
      <c r="M65" s="308">
        <v>4.4573515035768621</v>
      </c>
      <c r="N65" s="236">
        <v>1.5</v>
      </c>
      <c r="O65" s="237">
        <f t="shared" ref="O65:S65" si="109">I65*$N65</f>
        <v>0</v>
      </c>
      <c r="P65" s="237">
        <f t="shared" si="109"/>
        <v>0</v>
      </c>
      <c r="Q65" s="237">
        <f t="shared" si="109"/>
        <v>0</v>
      </c>
      <c r="R65" s="237">
        <f t="shared" si="109"/>
        <v>0</v>
      </c>
      <c r="S65" s="285">
        <f t="shared" si="109"/>
        <v>6.6860272553652926</v>
      </c>
      <c r="T65" s="248" t="e">
        <f t="shared" ref="T65:X65" si="110">O65/$H65</f>
        <v>#DIV/0!</v>
      </c>
      <c r="U65" s="249" t="e">
        <f t="shared" si="110"/>
        <v>#DIV/0!</v>
      </c>
      <c r="V65" s="249" t="e">
        <f t="shared" si="110"/>
        <v>#DIV/0!</v>
      </c>
      <c r="W65" s="249" t="e">
        <f t="shared" si="110"/>
        <v>#DIV/0!</v>
      </c>
      <c r="X65" s="250" t="e">
        <f t="shared" si="110"/>
        <v>#DIV/0!</v>
      </c>
      <c r="Z65" s="309">
        <v>6163.6909999999998</v>
      </c>
    </row>
    <row r="66" spans="1:26" ht="15.75" customHeight="1" x14ac:dyDescent="0.2">
      <c r="A66" s="304"/>
      <c r="B66" s="212" t="s">
        <v>65</v>
      </c>
      <c r="C66" s="258">
        <v>44713</v>
      </c>
      <c r="D66" s="305"/>
      <c r="E66" s="259"/>
      <c r="F66" s="306">
        <v>6</v>
      </c>
      <c r="G66" s="244">
        <v>63</v>
      </c>
      <c r="H66" s="245">
        <f t="shared" si="52"/>
        <v>378</v>
      </c>
      <c r="I66" s="261">
        <v>0</v>
      </c>
      <c r="J66" s="262">
        <v>0</v>
      </c>
      <c r="K66" s="262">
        <v>0</v>
      </c>
      <c r="L66" s="262">
        <v>0</v>
      </c>
      <c r="M66" s="308">
        <v>11.050526332826205</v>
      </c>
      <c r="N66" s="236">
        <v>1.5</v>
      </c>
      <c r="O66" s="237">
        <f t="shared" ref="O66:S66" si="111">I66*$N66</f>
        <v>0</v>
      </c>
      <c r="P66" s="237">
        <f t="shared" si="111"/>
        <v>0</v>
      </c>
      <c r="Q66" s="237">
        <f t="shared" si="111"/>
        <v>0</v>
      </c>
      <c r="R66" s="237">
        <f t="shared" si="111"/>
        <v>0</v>
      </c>
      <c r="S66" s="285">
        <f t="shared" si="111"/>
        <v>16.575789499239306</v>
      </c>
      <c r="T66" s="248">
        <f t="shared" ref="T66:X66" si="112">O66/$H66</f>
        <v>0</v>
      </c>
      <c r="U66" s="249">
        <f t="shared" si="112"/>
        <v>0</v>
      </c>
      <c r="V66" s="249">
        <f t="shared" si="112"/>
        <v>0</v>
      </c>
      <c r="W66" s="249">
        <f t="shared" si="112"/>
        <v>0</v>
      </c>
      <c r="X66" s="250">
        <f t="shared" si="112"/>
        <v>4.3851294971532555E-2</v>
      </c>
      <c r="Z66" s="309">
        <v>11114.341</v>
      </c>
    </row>
    <row r="67" spans="1:26" ht="15.75" customHeight="1" x14ac:dyDescent="0.2">
      <c r="A67" s="304"/>
      <c r="B67" s="212" t="s">
        <v>65</v>
      </c>
      <c r="C67" s="258">
        <v>44720</v>
      </c>
      <c r="D67" s="305"/>
      <c r="E67" s="259"/>
      <c r="F67" s="306">
        <v>6</v>
      </c>
      <c r="G67" s="244">
        <v>50</v>
      </c>
      <c r="H67" s="245">
        <f t="shared" si="52"/>
        <v>300</v>
      </c>
      <c r="I67" s="261">
        <v>0</v>
      </c>
      <c r="J67" s="262">
        <v>0</v>
      </c>
      <c r="K67" s="262">
        <v>0</v>
      </c>
      <c r="L67" s="262">
        <v>0</v>
      </c>
      <c r="M67" s="308">
        <v>7.5080807950021038</v>
      </c>
      <c r="N67" s="236">
        <v>1.5</v>
      </c>
      <c r="O67" s="237">
        <f t="shared" ref="O67:S67" si="113">I67*$N67</f>
        <v>0</v>
      </c>
      <c r="P67" s="237">
        <f t="shared" si="113"/>
        <v>0</v>
      </c>
      <c r="Q67" s="237">
        <f t="shared" si="113"/>
        <v>0</v>
      </c>
      <c r="R67" s="237">
        <f t="shared" si="113"/>
        <v>0</v>
      </c>
      <c r="S67" s="285">
        <f t="shared" si="113"/>
        <v>11.262121192503155</v>
      </c>
      <c r="T67" s="248">
        <f t="shared" ref="T67:X67" si="114">O67/$H67</f>
        <v>0</v>
      </c>
      <c r="U67" s="249">
        <f t="shared" si="114"/>
        <v>0</v>
      </c>
      <c r="V67" s="249">
        <f t="shared" si="114"/>
        <v>0</v>
      </c>
      <c r="W67" s="249">
        <f t="shared" si="114"/>
        <v>0</v>
      </c>
      <c r="X67" s="250">
        <f t="shared" si="114"/>
        <v>3.7540403975010517E-2</v>
      </c>
      <c r="Z67" s="309">
        <v>7659.5519999999997</v>
      </c>
    </row>
    <row r="68" spans="1:26" ht="15.75" customHeight="1" x14ac:dyDescent="0.2">
      <c r="A68" s="304"/>
      <c r="B68" s="212" t="s">
        <v>65</v>
      </c>
      <c r="C68" s="258">
        <v>44726</v>
      </c>
      <c r="D68" s="305"/>
      <c r="E68" s="259"/>
      <c r="F68" s="306">
        <v>6</v>
      </c>
      <c r="G68" s="244">
        <v>0</v>
      </c>
      <c r="H68" s="245">
        <f t="shared" si="52"/>
        <v>0</v>
      </c>
      <c r="I68" s="261">
        <v>0</v>
      </c>
      <c r="J68" s="262">
        <v>0</v>
      </c>
      <c r="K68" s="262">
        <v>0</v>
      </c>
      <c r="L68" s="262">
        <v>0</v>
      </c>
      <c r="M68" s="308">
        <v>1.4338620399443238</v>
      </c>
      <c r="N68" s="236">
        <v>1.5</v>
      </c>
      <c r="O68" s="237">
        <f t="shared" ref="O68:S68" si="115">I68*$N68</f>
        <v>0</v>
      </c>
      <c r="P68" s="237">
        <f t="shared" si="115"/>
        <v>0</v>
      </c>
      <c r="Q68" s="237">
        <f t="shared" si="115"/>
        <v>0</v>
      </c>
      <c r="R68" s="237">
        <f t="shared" si="115"/>
        <v>0</v>
      </c>
      <c r="S68" s="285">
        <f t="shared" si="115"/>
        <v>2.1507930599164857</v>
      </c>
      <c r="T68" s="248" t="e">
        <f t="shared" ref="T68:X68" si="116">O68/$H68</f>
        <v>#DIV/0!</v>
      </c>
      <c r="U68" s="249" t="e">
        <f t="shared" si="116"/>
        <v>#DIV/0!</v>
      </c>
      <c r="V68" s="249" t="e">
        <f t="shared" si="116"/>
        <v>#DIV/0!</v>
      </c>
      <c r="W68" s="249" t="e">
        <f t="shared" si="116"/>
        <v>#DIV/0!</v>
      </c>
      <c r="X68" s="250" t="e">
        <f t="shared" si="116"/>
        <v>#DIV/0!</v>
      </c>
      <c r="Z68" s="309">
        <v>635.34900000000005</v>
      </c>
    </row>
    <row r="69" spans="1:26" ht="15.75" customHeight="1" x14ac:dyDescent="0.2">
      <c r="A69" s="304"/>
      <c r="B69" s="212" t="s">
        <v>65</v>
      </c>
      <c r="C69" s="258">
        <v>44735</v>
      </c>
      <c r="D69" s="305"/>
      <c r="E69" s="259"/>
      <c r="F69" s="306">
        <v>5</v>
      </c>
      <c r="G69" s="244">
        <v>0</v>
      </c>
      <c r="H69" s="245">
        <f t="shared" si="52"/>
        <v>0</v>
      </c>
      <c r="I69" s="261">
        <v>0</v>
      </c>
      <c r="J69" s="307">
        <v>0.33608947568389058</v>
      </c>
      <c r="K69" s="262">
        <v>0</v>
      </c>
      <c r="L69" s="262">
        <v>0</v>
      </c>
      <c r="M69" s="308">
        <v>4.6024423008448512</v>
      </c>
      <c r="N69" s="236">
        <v>1.5</v>
      </c>
      <c r="O69" s="237">
        <f t="shared" ref="O69:S69" si="117">I69*$N69</f>
        <v>0</v>
      </c>
      <c r="P69" s="237">
        <f t="shared" si="117"/>
        <v>0.50413421352583587</v>
      </c>
      <c r="Q69" s="237">
        <f t="shared" si="117"/>
        <v>0</v>
      </c>
      <c r="R69" s="237">
        <f t="shared" si="117"/>
        <v>0</v>
      </c>
      <c r="S69" s="285">
        <f t="shared" si="117"/>
        <v>6.9036634512672768</v>
      </c>
      <c r="T69" s="248" t="e">
        <f t="shared" ref="T69:X69" si="118">O69/$H69</f>
        <v>#DIV/0!</v>
      </c>
      <c r="U69" s="249" t="e">
        <f t="shared" si="118"/>
        <v>#DIV/0!</v>
      </c>
      <c r="V69" s="249" t="e">
        <f t="shared" si="118"/>
        <v>#DIV/0!</v>
      </c>
      <c r="W69" s="249" t="e">
        <f t="shared" si="118"/>
        <v>#DIV/0!</v>
      </c>
      <c r="X69" s="250" t="e">
        <f t="shared" si="118"/>
        <v>#DIV/0!</v>
      </c>
      <c r="Z69" s="309">
        <v>3430.328</v>
      </c>
    </row>
    <row r="70" spans="1:26" ht="15.75" customHeight="1" x14ac:dyDescent="0.2">
      <c r="A70" s="304"/>
      <c r="B70" s="212" t="s">
        <v>65</v>
      </c>
      <c r="C70" s="258">
        <v>44742</v>
      </c>
      <c r="D70" s="305"/>
      <c r="E70" s="259"/>
      <c r="F70" s="306">
        <v>6</v>
      </c>
      <c r="G70" s="244">
        <v>7125</v>
      </c>
      <c r="H70" s="245">
        <f t="shared" si="52"/>
        <v>42750</v>
      </c>
      <c r="I70" s="310">
        <v>0.65315140612622125</v>
      </c>
      <c r="J70" s="307">
        <v>69.190219550963661</v>
      </c>
      <c r="K70" s="262">
        <v>0</v>
      </c>
      <c r="L70" s="262">
        <v>0</v>
      </c>
      <c r="M70" s="308">
        <v>622.93678685531722</v>
      </c>
      <c r="N70" s="236">
        <v>1.5</v>
      </c>
      <c r="O70" s="237">
        <f t="shared" ref="O70:S70" si="119">I70*$N70</f>
        <v>0.97972710918933181</v>
      </c>
      <c r="P70" s="237">
        <f t="shared" si="119"/>
        <v>103.78532932644549</v>
      </c>
      <c r="Q70" s="237">
        <f t="shared" si="119"/>
        <v>0</v>
      </c>
      <c r="R70" s="237">
        <f t="shared" si="119"/>
        <v>0</v>
      </c>
      <c r="S70" s="285">
        <f t="shared" si="119"/>
        <v>934.40518028297583</v>
      </c>
      <c r="T70" s="248">
        <f t="shared" ref="T70:X70" si="120">O70/$H70</f>
        <v>2.291759319741127E-5</v>
      </c>
      <c r="U70" s="249">
        <f t="shared" si="120"/>
        <v>2.4277270017881987E-3</v>
      </c>
      <c r="V70" s="249">
        <f t="shared" si="120"/>
        <v>0</v>
      </c>
      <c r="W70" s="249">
        <f t="shared" si="120"/>
        <v>0</v>
      </c>
      <c r="X70" s="250">
        <f t="shared" si="120"/>
        <v>2.185743111773043E-2</v>
      </c>
      <c r="Z70" s="309">
        <v>317131.96899999998</v>
      </c>
    </row>
    <row r="71" spans="1:26" ht="15.75" customHeight="1" x14ac:dyDescent="0.2">
      <c r="A71" s="304"/>
      <c r="B71" s="212" t="s">
        <v>65</v>
      </c>
      <c r="C71" s="258">
        <v>44748</v>
      </c>
      <c r="D71" s="305"/>
      <c r="E71" s="259"/>
      <c r="F71" s="306">
        <v>6</v>
      </c>
      <c r="G71" s="244">
        <v>13875</v>
      </c>
      <c r="H71" s="245">
        <f t="shared" si="52"/>
        <v>83250</v>
      </c>
      <c r="I71" s="310">
        <v>1.4172951874834963</v>
      </c>
      <c r="J71" s="307">
        <v>103.11941188158156</v>
      </c>
      <c r="K71" s="262">
        <v>0</v>
      </c>
      <c r="L71" s="262">
        <v>0</v>
      </c>
      <c r="M71" s="308">
        <v>992.34238247375629</v>
      </c>
      <c r="N71" s="236">
        <v>1.5</v>
      </c>
      <c r="O71" s="237">
        <f t="shared" ref="O71:S71" si="121">I71*$N71</f>
        <v>2.1259427812252443</v>
      </c>
      <c r="P71" s="237">
        <f t="shared" si="121"/>
        <v>154.67911782237235</v>
      </c>
      <c r="Q71" s="237">
        <f t="shared" si="121"/>
        <v>0</v>
      </c>
      <c r="R71" s="237">
        <f t="shared" si="121"/>
        <v>0</v>
      </c>
      <c r="S71" s="285">
        <f t="shared" si="121"/>
        <v>1488.5135737106343</v>
      </c>
      <c r="T71" s="248">
        <f>O71/$H71</f>
        <v>2.553685022492786E-5</v>
      </c>
      <c r="U71" s="249">
        <f t="shared" ref="T71:X71" si="122">P71/$H71</f>
        <v>1.8580074212897579E-3</v>
      </c>
      <c r="V71" s="249">
        <f t="shared" si="122"/>
        <v>0</v>
      </c>
      <c r="W71" s="249">
        <f t="shared" si="122"/>
        <v>0</v>
      </c>
      <c r="X71" s="250">
        <f t="shared" si="122"/>
        <v>1.7880042927455066E-2</v>
      </c>
      <c r="Z71" s="309">
        <v>592088.93799999997</v>
      </c>
    </row>
    <row r="72" spans="1:26" ht="15.75" customHeight="1" x14ac:dyDescent="0.2">
      <c r="A72" s="304"/>
      <c r="B72" s="212" t="s">
        <v>65</v>
      </c>
      <c r="C72" s="258">
        <v>44755</v>
      </c>
      <c r="D72" s="305"/>
      <c r="E72" s="259"/>
      <c r="F72" s="311">
        <v>1.5</v>
      </c>
      <c r="G72" s="244">
        <v>3400</v>
      </c>
      <c r="H72" s="245">
        <f t="shared" si="52"/>
        <v>5100</v>
      </c>
      <c r="I72" s="261">
        <v>0</v>
      </c>
      <c r="J72" s="307">
        <v>25.838228699551568</v>
      </c>
      <c r="K72" s="262">
        <v>0</v>
      </c>
      <c r="L72" s="262">
        <v>0</v>
      </c>
      <c r="M72" s="308">
        <v>106.34548607941581</v>
      </c>
      <c r="N72" s="236">
        <v>1.5</v>
      </c>
      <c r="O72" s="237">
        <f t="shared" ref="O72:S72" si="123">I72*$N72</f>
        <v>0</v>
      </c>
      <c r="P72" s="237">
        <f t="shared" si="123"/>
        <v>38.757343049327353</v>
      </c>
      <c r="Q72" s="237">
        <f t="shared" si="123"/>
        <v>0</v>
      </c>
      <c r="R72" s="237">
        <f t="shared" si="123"/>
        <v>0</v>
      </c>
      <c r="S72" s="285">
        <f t="shared" si="123"/>
        <v>159.5182291191237</v>
      </c>
      <c r="T72" s="248">
        <f>O72/$H72</f>
        <v>0</v>
      </c>
      <c r="U72" s="249">
        <f t="shared" ref="T72:X72" si="124">P72/$H72</f>
        <v>7.5994790292798729E-3</v>
      </c>
      <c r="V72" s="249">
        <f t="shared" si="124"/>
        <v>0</v>
      </c>
      <c r="W72" s="249">
        <f t="shared" si="124"/>
        <v>0</v>
      </c>
      <c r="X72" s="250">
        <f t="shared" si="124"/>
        <v>3.127808414100465E-2</v>
      </c>
      <c r="Z72" s="309">
        <v>108175.648</v>
      </c>
    </row>
    <row r="73" spans="1:26" ht="15.75" customHeight="1" x14ac:dyDescent="0.2">
      <c r="A73" s="304"/>
      <c r="B73" s="212" t="s">
        <v>65</v>
      </c>
      <c r="C73" s="258">
        <v>44761</v>
      </c>
      <c r="D73" s="305"/>
      <c r="E73" s="259"/>
      <c r="F73" s="306">
        <v>6</v>
      </c>
      <c r="G73" s="244">
        <v>2600</v>
      </c>
      <c r="H73" s="245">
        <f t="shared" si="52"/>
        <v>15600</v>
      </c>
      <c r="I73" s="310">
        <v>0.27924065883284926</v>
      </c>
      <c r="J73" s="307">
        <v>70.284124776475267</v>
      </c>
      <c r="K73" s="262">
        <v>0</v>
      </c>
      <c r="L73" s="262">
        <v>0</v>
      </c>
      <c r="M73" s="308">
        <v>384.77171154723868</v>
      </c>
      <c r="N73" s="236">
        <v>1.5</v>
      </c>
      <c r="O73" s="237">
        <f t="shared" ref="O73:S73" si="125">I73*$N73</f>
        <v>0.41886098824927387</v>
      </c>
      <c r="P73" s="237">
        <f t="shared" si="125"/>
        <v>105.4261871647129</v>
      </c>
      <c r="Q73" s="237">
        <f t="shared" si="125"/>
        <v>0</v>
      </c>
      <c r="R73" s="237">
        <f t="shared" si="125"/>
        <v>0</v>
      </c>
      <c r="S73" s="285">
        <f t="shared" si="125"/>
        <v>577.15756732085799</v>
      </c>
      <c r="T73" s="248">
        <f t="shared" ref="T73:X73" si="126">O73/$H73</f>
        <v>2.6850063349312428E-5</v>
      </c>
      <c r="U73" s="249">
        <f t="shared" si="126"/>
        <v>6.7580889208149293E-3</v>
      </c>
      <c r="V73" s="249">
        <f t="shared" si="126"/>
        <v>0</v>
      </c>
      <c r="W73" s="249">
        <f t="shared" si="126"/>
        <v>0</v>
      </c>
      <c r="X73" s="250">
        <f t="shared" si="126"/>
        <v>3.6997279956465255E-2</v>
      </c>
      <c r="Z73" s="309">
        <v>227641.016</v>
      </c>
    </row>
    <row r="74" spans="1:26" ht="15.75" customHeight="1" x14ac:dyDescent="0.2">
      <c r="A74" s="304"/>
      <c r="B74" s="212" t="s">
        <v>65</v>
      </c>
      <c r="C74" s="258">
        <v>44768</v>
      </c>
      <c r="D74" s="305"/>
      <c r="E74" s="259"/>
      <c r="F74" s="306">
        <v>6</v>
      </c>
      <c r="G74" s="244">
        <v>800</v>
      </c>
      <c r="H74" s="245">
        <f t="shared" si="52"/>
        <v>4800</v>
      </c>
      <c r="I74" s="261">
        <v>0</v>
      </c>
      <c r="J74" s="307">
        <v>8.9698780829596423</v>
      </c>
      <c r="K74" s="262">
        <v>0</v>
      </c>
      <c r="L74" s="262">
        <v>0</v>
      </c>
      <c r="M74" s="308">
        <v>50.418804198995886</v>
      </c>
      <c r="N74" s="236">
        <v>1.5</v>
      </c>
      <c r="O74" s="237">
        <f t="shared" ref="O74:S74" si="127">I74*$N74</f>
        <v>0</v>
      </c>
      <c r="P74" s="237">
        <f t="shared" si="127"/>
        <v>13.454817124439463</v>
      </c>
      <c r="Q74" s="237">
        <f t="shared" si="127"/>
        <v>0</v>
      </c>
      <c r="R74" s="237">
        <f t="shared" si="127"/>
        <v>0</v>
      </c>
      <c r="S74" s="285">
        <f t="shared" si="127"/>
        <v>75.628206298493836</v>
      </c>
      <c r="T74" s="248">
        <f t="shared" ref="T74:X74" si="128">O74/$H74</f>
        <v>0</v>
      </c>
      <c r="U74" s="249">
        <f t="shared" si="128"/>
        <v>2.8030869009248883E-3</v>
      </c>
      <c r="V74" s="249">
        <f t="shared" si="128"/>
        <v>0</v>
      </c>
      <c r="W74" s="249">
        <f t="shared" si="128"/>
        <v>0</v>
      </c>
      <c r="X74" s="250">
        <f t="shared" si="128"/>
        <v>1.5755876312186216E-2</v>
      </c>
      <c r="Z74" s="309">
        <v>126921.133</v>
      </c>
    </row>
    <row r="75" spans="1:26" ht="15.75" customHeight="1" x14ac:dyDescent="0.2">
      <c r="A75" s="304"/>
      <c r="B75" s="212" t="s">
        <v>65</v>
      </c>
      <c r="C75" s="258">
        <v>44775</v>
      </c>
      <c r="D75" s="305"/>
      <c r="E75" s="259"/>
      <c r="F75" s="306">
        <v>6</v>
      </c>
      <c r="G75" s="244">
        <v>2250</v>
      </c>
      <c r="H75" s="245">
        <f t="shared" si="52"/>
        <v>13500</v>
      </c>
      <c r="I75" s="310">
        <v>0.15379505545286509</v>
      </c>
      <c r="J75" s="307">
        <v>31.655191984304931</v>
      </c>
      <c r="K75" s="262">
        <v>0</v>
      </c>
      <c r="L75" s="262">
        <v>0</v>
      </c>
      <c r="M75" s="308">
        <v>482.953336376084</v>
      </c>
      <c r="N75" s="236">
        <v>1.5</v>
      </c>
      <c r="O75" s="237">
        <f t="shared" ref="O75:S75" si="129">I75*$N75</f>
        <v>0.23069258317929764</v>
      </c>
      <c r="P75" s="237">
        <f t="shared" si="129"/>
        <v>47.482787976457395</v>
      </c>
      <c r="Q75" s="237">
        <f t="shared" si="129"/>
        <v>0</v>
      </c>
      <c r="R75" s="237">
        <f t="shared" si="129"/>
        <v>0</v>
      </c>
      <c r="S75" s="285">
        <f t="shared" si="129"/>
        <v>724.43000456412597</v>
      </c>
      <c r="T75" s="248">
        <f t="shared" ref="T75:X75" si="130">O75/$H75</f>
        <v>1.7088339494762787E-5</v>
      </c>
      <c r="U75" s="249">
        <f t="shared" si="130"/>
        <v>3.5172435538116591E-3</v>
      </c>
      <c r="V75" s="249">
        <f t="shared" si="130"/>
        <v>0</v>
      </c>
      <c r="W75" s="249">
        <f t="shared" si="130"/>
        <v>0</v>
      </c>
      <c r="X75" s="250">
        <f t="shared" si="130"/>
        <v>5.3661481819564885E-2</v>
      </c>
      <c r="Z75" s="309">
        <v>213563.21900000001</v>
      </c>
    </row>
    <row r="76" spans="1:26" ht="15.75" customHeight="1" x14ac:dyDescent="0.2">
      <c r="A76" s="304"/>
      <c r="B76" s="212" t="s">
        <v>65</v>
      </c>
      <c r="C76" s="258">
        <v>44782</v>
      </c>
      <c r="D76" s="305"/>
      <c r="E76" s="259"/>
      <c r="F76" s="306">
        <v>6</v>
      </c>
      <c r="G76" s="244">
        <v>2500</v>
      </c>
      <c r="H76" s="245">
        <f t="shared" si="52"/>
        <v>15000</v>
      </c>
      <c r="I76" s="310">
        <v>0.23151983760232375</v>
      </c>
      <c r="J76" s="307">
        <v>16.300119114349776</v>
      </c>
      <c r="K76" s="262">
        <v>0</v>
      </c>
      <c r="L76" s="262">
        <v>0</v>
      </c>
      <c r="M76" s="308">
        <v>279.3532177088087</v>
      </c>
      <c r="N76" s="236">
        <v>1.5</v>
      </c>
      <c r="O76" s="237">
        <f t="shared" ref="O76:S76" si="131">I76*$N76</f>
        <v>0.34727975640348563</v>
      </c>
      <c r="P76" s="237">
        <f t="shared" si="131"/>
        <v>24.450178671524665</v>
      </c>
      <c r="Q76" s="237">
        <f t="shared" si="131"/>
        <v>0</v>
      </c>
      <c r="R76" s="237">
        <f t="shared" si="131"/>
        <v>0</v>
      </c>
      <c r="S76" s="285">
        <f t="shared" si="131"/>
        <v>419.02982656321308</v>
      </c>
      <c r="T76" s="248">
        <f t="shared" ref="T76:X76" si="132">O76/$H76</f>
        <v>2.3151983760232377E-5</v>
      </c>
      <c r="U76" s="249">
        <f t="shared" si="132"/>
        <v>1.6300119114349776E-3</v>
      </c>
      <c r="V76" s="249">
        <f t="shared" si="132"/>
        <v>0</v>
      </c>
      <c r="W76" s="249">
        <f t="shared" si="132"/>
        <v>0</v>
      </c>
      <c r="X76" s="250">
        <f t="shared" si="132"/>
        <v>2.7935321770880872E-2</v>
      </c>
      <c r="Z76" s="309">
        <v>264309.15600000002</v>
      </c>
    </row>
    <row r="77" spans="1:26" ht="15.75" customHeight="1" x14ac:dyDescent="0.2">
      <c r="A77" s="304"/>
      <c r="B77" s="212" t="s">
        <v>65</v>
      </c>
      <c r="C77" s="258">
        <v>44789</v>
      </c>
      <c r="D77" s="305"/>
      <c r="E77" s="259"/>
      <c r="F77" s="306">
        <v>6</v>
      </c>
      <c r="G77" s="244">
        <v>600</v>
      </c>
      <c r="H77" s="245">
        <f t="shared" si="52"/>
        <v>3600</v>
      </c>
      <c r="I77" s="261">
        <v>0</v>
      </c>
      <c r="J77" s="307">
        <v>7.9648507351480236</v>
      </c>
      <c r="K77" s="262">
        <v>0</v>
      </c>
      <c r="L77" s="262">
        <v>0</v>
      </c>
      <c r="M77" s="308">
        <v>83.348534915563675</v>
      </c>
      <c r="N77" s="236">
        <v>1.5</v>
      </c>
      <c r="O77" s="237">
        <f t="shared" ref="O77:S77" si="133">I77*$N77</f>
        <v>0</v>
      </c>
      <c r="P77" s="237">
        <f t="shared" si="133"/>
        <v>11.947276102722036</v>
      </c>
      <c r="Q77" s="237">
        <f t="shared" si="133"/>
        <v>0</v>
      </c>
      <c r="R77" s="237">
        <f t="shared" si="133"/>
        <v>0</v>
      </c>
      <c r="S77" s="285">
        <f t="shared" si="133"/>
        <v>125.02280237334551</v>
      </c>
      <c r="T77" s="248">
        <f t="shared" ref="T77:X77" si="134">O77/$H77</f>
        <v>0</v>
      </c>
      <c r="U77" s="249">
        <f t="shared" si="134"/>
        <v>3.3186878063116766E-3</v>
      </c>
      <c r="V77" s="249">
        <f t="shared" si="134"/>
        <v>0</v>
      </c>
      <c r="W77" s="249">
        <f t="shared" si="134"/>
        <v>0</v>
      </c>
      <c r="X77" s="250">
        <f t="shared" si="134"/>
        <v>3.4728556214818199E-2</v>
      </c>
      <c r="Z77" s="309">
        <v>182860.32800000001</v>
      </c>
    </row>
    <row r="78" spans="1:26" ht="15.75" customHeight="1" x14ac:dyDescent="0.2">
      <c r="A78" s="304"/>
      <c r="B78" s="212" t="s">
        <v>65</v>
      </c>
      <c r="C78" s="258">
        <v>44797</v>
      </c>
      <c r="D78" s="305"/>
      <c r="E78" s="259"/>
      <c r="F78" s="306">
        <v>6</v>
      </c>
      <c r="G78" s="244">
        <v>800</v>
      </c>
      <c r="H78" s="245">
        <f t="shared" si="52"/>
        <v>4800</v>
      </c>
      <c r="I78" s="261">
        <v>0</v>
      </c>
      <c r="J78" s="307">
        <v>6.152276226902444</v>
      </c>
      <c r="K78" s="262">
        <v>0</v>
      </c>
      <c r="L78" s="262">
        <v>0</v>
      </c>
      <c r="M78" s="308">
        <v>82.921588315837511</v>
      </c>
      <c r="N78" s="236">
        <v>1.5</v>
      </c>
      <c r="O78" s="237">
        <f t="shared" ref="O78:S78" si="135">I78*$N78</f>
        <v>0</v>
      </c>
      <c r="P78" s="237">
        <f t="shared" si="135"/>
        <v>9.228414340353666</v>
      </c>
      <c r="Q78" s="237">
        <f t="shared" si="135"/>
        <v>0</v>
      </c>
      <c r="R78" s="237">
        <f t="shared" si="135"/>
        <v>0</v>
      </c>
      <c r="S78" s="285">
        <f t="shared" si="135"/>
        <v>124.38238247375627</v>
      </c>
      <c r="T78" s="248">
        <f t="shared" ref="T78:X78" si="136">O78/$H78</f>
        <v>0</v>
      </c>
      <c r="U78" s="249">
        <f t="shared" si="136"/>
        <v>1.9225863209070139E-3</v>
      </c>
      <c r="V78" s="249">
        <f t="shared" si="136"/>
        <v>0</v>
      </c>
      <c r="W78" s="249">
        <f t="shared" si="136"/>
        <v>0</v>
      </c>
      <c r="X78" s="250">
        <f t="shared" si="136"/>
        <v>2.5912996348699223E-2</v>
      </c>
      <c r="Z78" s="309">
        <v>146140.82800000001</v>
      </c>
    </row>
    <row r="79" spans="1:26" ht="15.75" customHeight="1" x14ac:dyDescent="0.2">
      <c r="A79" s="304"/>
      <c r="B79" s="212" t="s">
        <v>65</v>
      </c>
      <c r="C79" s="258">
        <v>44804</v>
      </c>
      <c r="D79" s="305"/>
      <c r="E79" s="259"/>
      <c r="F79" s="306">
        <v>6</v>
      </c>
      <c r="G79" s="244">
        <v>2650</v>
      </c>
      <c r="H79" s="245">
        <f t="shared" si="52"/>
        <v>15900</v>
      </c>
      <c r="I79" s="310">
        <v>0.21061773831528913</v>
      </c>
      <c r="J79" s="307">
        <v>19.90683985694417</v>
      </c>
      <c r="K79" s="262">
        <v>0</v>
      </c>
      <c r="L79" s="262">
        <v>0</v>
      </c>
      <c r="M79" s="308">
        <v>355.80173436786856</v>
      </c>
      <c r="N79" s="236">
        <v>1.5</v>
      </c>
      <c r="O79" s="237">
        <f t="shared" ref="O79:S79" si="137">I79*$N79</f>
        <v>0.31592660747293366</v>
      </c>
      <c r="P79" s="237">
        <f t="shared" si="137"/>
        <v>29.860259785416254</v>
      </c>
      <c r="Q79" s="237">
        <f t="shared" si="137"/>
        <v>0</v>
      </c>
      <c r="R79" s="237">
        <f t="shared" si="137"/>
        <v>0</v>
      </c>
      <c r="S79" s="285">
        <f t="shared" si="137"/>
        <v>533.7026015518029</v>
      </c>
      <c r="T79" s="248">
        <f t="shared" ref="T79:X79" si="138">O79/$H79</f>
        <v>1.9869597954272559E-5</v>
      </c>
      <c r="U79" s="249">
        <f t="shared" si="138"/>
        <v>1.8780037600890727E-3</v>
      </c>
      <c r="V79" s="249">
        <f t="shared" si="138"/>
        <v>0</v>
      </c>
      <c r="W79" s="249">
        <f t="shared" si="138"/>
        <v>0</v>
      </c>
      <c r="X79" s="250">
        <f t="shared" si="138"/>
        <v>3.3566201355459305E-2</v>
      </c>
      <c r="Z79" s="309">
        <v>350933.625</v>
      </c>
    </row>
    <row r="80" spans="1:26" ht="15.75" customHeight="1" x14ac:dyDescent="0.2">
      <c r="A80" s="304"/>
      <c r="B80" s="212" t="s">
        <v>65</v>
      </c>
      <c r="C80" s="258">
        <v>44811</v>
      </c>
      <c r="D80" s="305"/>
      <c r="E80" s="259"/>
      <c r="F80" s="306">
        <v>6</v>
      </c>
      <c r="G80" s="244">
        <v>1300</v>
      </c>
      <c r="H80" s="245">
        <f t="shared" si="52"/>
        <v>7800</v>
      </c>
      <c r="I80" s="310">
        <v>0.252619982836018</v>
      </c>
      <c r="J80" s="307">
        <v>13.744076594476455</v>
      </c>
      <c r="K80" s="262">
        <v>0</v>
      </c>
      <c r="L80" s="262">
        <v>0</v>
      </c>
      <c r="M80" s="308">
        <v>125.58355089000456</v>
      </c>
      <c r="N80" s="236">
        <v>1.5</v>
      </c>
      <c r="O80" s="237">
        <f t="shared" ref="O80:S80" si="139">I80*$N80</f>
        <v>0.37892997425402697</v>
      </c>
      <c r="P80" s="237">
        <f t="shared" si="139"/>
        <v>20.616114891714684</v>
      </c>
      <c r="Q80" s="237">
        <f t="shared" si="139"/>
        <v>0</v>
      </c>
      <c r="R80" s="237">
        <f t="shared" si="139"/>
        <v>0</v>
      </c>
      <c r="S80" s="285">
        <f t="shared" si="139"/>
        <v>188.37532633500683</v>
      </c>
      <c r="T80" s="248">
        <f t="shared" ref="T80:X80" si="140">O80/$H80</f>
        <v>4.8580765930003455E-5</v>
      </c>
      <c r="U80" s="249">
        <f t="shared" si="140"/>
        <v>2.6430916527839339E-3</v>
      </c>
      <c r="V80" s="249">
        <f t="shared" si="140"/>
        <v>0</v>
      </c>
      <c r="W80" s="249">
        <f t="shared" si="140"/>
        <v>0</v>
      </c>
      <c r="X80" s="250">
        <f t="shared" si="140"/>
        <v>2.4150682863462416E-2</v>
      </c>
      <c r="Z80" s="309">
        <v>165956.92199999999</v>
      </c>
    </row>
    <row r="81" spans="1:26" ht="15.75" customHeight="1" x14ac:dyDescent="0.2">
      <c r="A81" s="288"/>
      <c r="B81" s="289" t="s">
        <v>65</v>
      </c>
      <c r="C81" s="312">
        <v>44817</v>
      </c>
      <c r="D81" s="313"/>
      <c r="E81" s="314"/>
      <c r="F81" s="315">
        <v>6</v>
      </c>
      <c r="G81" s="294">
        <v>1600</v>
      </c>
      <c r="H81" s="316">
        <f t="shared" si="52"/>
        <v>9600</v>
      </c>
      <c r="I81" s="317">
        <v>0.16382113150250857</v>
      </c>
      <c r="J81" s="318">
        <v>13.250701619312537</v>
      </c>
      <c r="K81" s="319">
        <v>0</v>
      </c>
      <c r="L81" s="319">
        <v>0</v>
      </c>
      <c r="M81" s="320">
        <v>217.91184847101778</v>
      </c>
      <c r="N81" s="321">
        <v>1.5</v>
      </c>
      <c r="O81" s="322">
        <f t="shared" ref="O81:S96" si="141">I81*$N81</f>
        <v>0.24573169725376287</v>
      </c>
      <c r="P81" s="322">
        <f t="shared" si="141"/>
        <v>19.876052428968805</v>
      </c>
      <c r="Q81" s="322">
        <f t="shared" si="141"/>
        <v>0</v>
      </c>
      <c r="R81" s="322">
        <f t="shared" si="141"/>
        <v>0</v>
      </c>
      <c r="S81" s="323">
        <f t="shared" si="141"/>
        <v>326.86777270652669</v>
      </c>
      <c r="T81" s="295">
        <f t="shared" ref="T81:X96" si="142">O81/$H81</f>
        <v>2.5597051797266965E-5</v>
      </c>
      <c r="U81" s="296">
        <f t="shared" si="142"/>
        <v>2.0704221280175837E-3</v>
      </c>
      <c r="V81" s="296">
        <f t="shared" si="142"/>
        <v>0</v>
      </c>
      <c r="W81" s="296">
        <f t="shared" si="142"/>
        <v>0</v>
      </c>
      <c r="X81" s="297">
        <f t="shared" si="142"/>
        <v>3.4048726323596533E-2</v>
      </c>
      <c r="Z81" s="324">
        <v>217901.67199999999</v>
      </c>
    </row>
    <row r="82" spans="1:26" ht="16" x14ac:dyDescent="0.2">
      <c r="A82" s="325">
        <v>2023</v>
      </c>
      <c r="B82" s="326" t="s">
        <v>65</v>
      </c>
      <c r="C82" s="327">
        <v>45009</v>
      </c>
      <c r="D82" s="328"/>
      <c r="E82" s="329"/>
      <c r="F82" s="330">
        <v>4</v>
      </c>
      <c r="G82" s="330">
        <v>0</v>
      </c>
      <c r="H82" s="245">
        <f t="shared" si="52"/>
        <v>0</v>
      </c>
      <c r="I82" s="331">
        <v>0</v>
      </c>
      <c r="J82" s="332">
        <v>0.82061088295687901</v>
      </c>
      <c r="K82" s="333">
        <v>0</v>
      </c>
      <c r="L82" s="333">
        <v>0</v>
      </c>
      <c r="M82" s="334">
        <v>2.0672203399904898</v>
      </c>
      <c r="N82" s="335">
        <v>1.5</v>
      </c>
      <c r="O82" s="336">
        <f t="shared" si="141"/>
        <v>0</v>
      </c>
      <c r="P82" s="336">
        <f t="shared" si="141"/>
        <v>1.2309163244353185</v>
      </c>
      <c r="Q82" s="336">
        <f t="shared" si="141"/>
        <v>0</v>
      </c>
      <c r="R82" s="336">
        <f t="shared" si="141"/>
        <v>0</v>
      </c>
      <c r="S82" s="337">
        <f t="shared" si="141"/>
        <v>3.1008305099857347</v>
      </c>
      <c r="T82" s="338" t="e">
        <f>O82/$H82</f>
        <v>#DIV/0!</v>
      </c>
      <c r="U82" s="339" t="e">
        <f t="shared" si="142"/>
        <v>#DIV/0!</v>
      </c>
      <c r="V82" s="339" t="e">
        <f t="shared" si="142"/>
        <v>#DIV/0!</v>
      </c>
      <c r="W82" s="339" t="e">
        <f t="shared" si="142"/>
        <v>#DIV/0!</v>
      </c>
      <c r="X82" s="340" t="e">
        <f t="shared" si="142"/>
        <v>#DIV/0!</v>
      </c>
      <c r="Z82" s="341">
        <v>1053.6610000000001</v>
      </c>
    </row>
    <row r="83" spans="1:26" ht="16" x14ac:dyDescent="0.2">
      <c r="A83" s="342"/>
      <c r="B83" s="212" t="s">
        <v>65</v>
      </c>
      <c r="C83" s="281">
        <v>45016</v>
      </c>
      <c r="D83" s="343"/>
      <c r="E83" s="344"/>
      <c r="F83" s="345">
        <v>6</v>
      </c>
      <c r="G83" s="345">
        <v>0</v>
      </c>
      <c r="H83" s="245">
        <f t="shared" si="52"/>
        <v>0</v>
      </c>
      <c r="I83" s="346">
        <v>0</v>
      </c>
      <c r="J83" s="262">
        <v>0</v>
      </c>
      <c r="K83" s="262">
        <v>0</v>
      </c>
      <c r="L83" s="262">
        <v>0</v>
      </c>
      <c r="M83" s="347">
        <v>0.31988112220637183</v>
      </c>
      <c r="N83" s="348">
        <v>1.5</v>
      </c>
      <c r="O83" s="349">
        <f t="shared" si="141"/>
        <v>0</v>
      </c>
      <c r="P83" s="349">
        <f t="shared" si="141"/>
        <v>0</v>
      </c>
      <c r="Q83" s="349">
        <f t="shared" si="141"/>
        <v>0</v>
      </c>
      <c r="R83" s="349">
        <f t="shared" si="141"/>
        <v>0</v>
      </c>
      <c r="S83" s="350">
        <f t="shared" si="141"/>
        <v>0.47982168330955777</v>
      </c>
      <c r="T83" s="351" t="e">
        <f t="shared" si="142"/>
        <v>#DIV/0!</v>
      </c>
      <c r="U83" s="352" t="e">
        <f t="shared" si="142"/>
        <v>#DIV/0!</v>
      </c>
      <c r="V83" s="352" t="e">
        <f t="shared" si="142"/>
        <v>#DIV/0!</v>
      </c>
      <c r="W83" s="352" t="e">
        <f t="shared" si="142"/>
        <v>#DIV/0!</v>
      </c>
      <c r="X83" s="353" t="e">
        <f t="shared" si="142"/>
        <v>#DIV/0!</v>
      </c>
      <c r="Z83" s="354">
        <v>284.96600000000001</v>
      </c>
    </row>
    <row r="84" spans="1:26" ht="16" x14ac:dyDescent="0.2">
      <c r="A84" s="342"/>
      <c r="B84" s="212" t="s">
        <v>65</v>
      </c>
      <c r="C84" s="281">
        <v>45036</v>
      </c>
      <c r="D84" s="343"/>
      <c r="E84" s="344"/>
      <c r="F84" s="345">
        <v>4</v>
      </c>
      <c r="G84" s="345">
        <v>0</v>
      </c>
      <c r="H84" s="245">
        <f t="shared" si="52"/>
        <v>0</v>
      </c>
      <c r="I84" s="346">
        <v>0</v>
      </c>
      <c r="J84" s="355">
        <v>0.68694558521560578</v>
      </c>
      <c r="K84" s="262">
        <v>0</v>
      </c>
      <c r="L84" s="262">
        <v>0</v>
      </c>
      <c r="M84" s="347">
        <v>1.6569011531145983</v>
      </c>
      <c r="N84" s="348">
        <v>1.5</v>
      </c>
      <c r="O84" s="349">
        <f t="shared" si="141"/>
        <v>0</v>
      </c>
      <c r="P84" s="349">
        <f t="shared" si="141"/>
        <v>1.0304183778234086</v>
      </c>
      <c r="Q84" s="349">
        <f t="shared" si="141"/>
        <v>0</v>
      </c>
      <c r="R84" s="349">
        <f t="shared" si="141"/>
        <v>0</v>
      </c>
      <c r="S84" s="350">
        <f t="shared" si="141"/>
        <v>2.4853517296718977</v>
      </c>
      <c r="T84" s="351" t="e">
        <f t="shared" si="142"/>
        <v>#DIV/0!</v>
      </c>
      <c r="U84" s="352" t="e">
        <f t="shared" si="142"/>
        <v>#DIV/0!</v>
      </c>
      <c r="V84" s="352" t="e">
        <f t="shared" si="142"/>
        <v>#DIV/0!</v>
      </c>
      <c r="W84" s="352" t="e">
        <f t="shared" si="142"/>
        <v>#DIV/0!</v>
      </c>
      <c r="X84" s="353" t="e">
        <f t="shared" si="142"/>
        <v>#DIV/0!</v>
      </c>
      <c r="Z84" s="354">
        <v>1656.2470000000001</v>
      </c>
    </row>
    <row r="85" spans="1:26" ht="16" x14ac:dyDescent="0.2">
      <c r="A85" s="342"/>
      <c r="B85" s="212" t="s">
        <v>65</v>
      </c>
      <c r="C85" s="281">
        <v>45047</v>
      </c>
      <c r="D85" s="343"/>
      <c r="E85" s="344"/>
      <c r="F85" s="345">
        <v>4</v>
      </c>
      <c r="G85" s="345">
        <v>0</v>
      </c>
      <c r="H85" s="245">
        <f t="shared" si="52"/>
        <v>0</v>
      </c>
      <c r="I85" s="346">
        <v>0</v>
      </c>
      <c r="J85" s="355">
        <v>0.47972279260780287</v>
      </c>
      <c r="K85" s="262">
        <v>0</v>
      </c>
      <c r="L85" s="262">
        <v>0</v>
      </c>
      <c r="M85" s="347">
        <v>2.075937945791726</v>
      </c>
      <c r="N85" s="348">
        <v>1.5</v>
      </c>
      <c r="O85" s="349">
        <f t="shared" si="141"/>
        <v>0</v>
      </c>
      <c r="P85" s="349">
        <f t="shared" si="141"/>
        <v>0.71958418891170428</v>
      </c>
      <c r="Q85" s="349">
        <f t="shared" si="141"/>
        <v>0</v>
      </c>
      <c r="R85" s="349">
        <f t="shared" si="141"/>
        <v>0</v>
      </c>
      <c r="S85" s="350">
        <f t="shared" si="141"/>
        <v>3.1139069186875892</v>
      </c>
      <c r="T85" s="351" t="e">
        <f t="shared" si="142"/>
        <v>#DIV/0!</v>
      </c>
      <c r="U85" s="352" t="e">
        <f t="shared" si="142"/>
        <v>#DIV/0!</v>
      </c>
      <c r="V85" s="352" t="e">
        <f t="shared" si="142"/>
        <v>#DIV/0!</v>
      </c>
      <c r="W85" s="352" t="e">
        <f t="shared" si="142"/>
        <v>#DIV/0!</v>
      </c>
      <c r="X85" s="353" t="e">
        <f t="shared" si="142"/>
        <v>#DIV/0!</v>
      </c>
      <c r="Z85" s="354">
        <v>3885.886</v>
      </c>
    </row>
    <row r="86" spans="1:26" ht="16" x14ac:dyDescent="0.2">
      <c r="A86" s="342"/>
      <c r="B86" s="212" t="s">
        <v>65</v>
      </c>
      <c r="C86" s="281">
        <v>45070</v>
      </c>
      <c r="D86" s="343"/>
      <c r="E86" s="344"/>
      <c r="F86" s="345">
        <v>6</v>
      </c>
      <c r="G86" s="345">
        <v>188</v>
      </c>
      <c r="H86" s="245">
        <f>F86*G86</f>
        <v>1128</v>
      </c>
      <c r="I86" s="346">
        <v>0</v>
      </c>
      <c r="J86" s="355">
        <v>1.7841170431211497</v>
      </c>
      <c r="K86" s="262">
        <v>0</v>
      </c>
      <c r="L86" s="262">
        <v>0</v>
      </c>
      <c r="M86" s="347">
        <v>45.442913098993543</v>
      </c>
      <c r="N86" s="348">
        <v>1.5</v>
      </c>
      <c r="O86" s="349">
        <f t="shared" si="141"/>
        <v>0</v>
      </c>
      <c r="P86" s="349">
        <f t="shared" si="141"/>
        <v>2.6761755646817247</v>
      </c>
      <c r="Q86" s="349">
        <f t="shared" si="141"/>
        <v>0</v>
      </c>
      <c r="R86" s="349">
        <f t="shared" si="141"/>
        <v>0</v>
      </c>
      <c r="S86" s="350">
        <f t="shared" si="141"/>
        <v>68.164369648490322</v>
      </c>
      <c r="T86" s="351">
        <f t="shared" si="142"/>
        <v>0</v>
      </c>
      <c r="U86" s="352">
        <f t="shared" si="142"/>
        <v>2.3724960679802525E-3</v>
      </c>
      <c r="V86" s="352">
        <f t="shared" si="142"/>
        <v>0</v>
      </c>
      <c r="W86" s="352">
        <f t="shared" si="142"/>
        <v>0</v>
      </c>
      <c r="X86" s="353">
        <f t="shared" si="142"/>
        <v>6.0429405716746737E-2</v>
      </c>
      <c r="Z86" s="354">
        <v>16953.335999999999</v>
      </c>
    </row>
    <row r="87" spans="1:26" ht="16" x14ac:dyDescent="0.2">
      <c r="A87" s="342"/>
      <c r="B87" s="212" t="s">
        <v>65</v>
      </c>
      <c r="C87" s="281">
        <v>45077</v>
      </c>
      <c r="D87" s="343"/>
      <c r="E87" s="344"/>
      <c r="F87" s="345">
        <v>6</v>
      </c>
      <c r="G87" s="345">
        <v>438</v>
      </c>
      <c r="H87" s="245">
        <f t="shared" si="52"/>
        <v>2628</v>
      </c>
      <c r="I87" s="346">
        <v>0</v>
      </c>
      <c r="J87" s="355">
        <v>4.4860574948665297</v>
      </c>
      <c r="K87" s="262">
        <v>0</v>
      </c>
      <c r="L87" s="262">
        <v>0</v>
      </c>
      <c r="M87" s="347">
        <v>43.810306444344299</v>
      </c>
      <c r="N87" s="348">
        <v>1.5</v>
      </c>
      <c r="O87" s="349">
        <f t="shared" si="141"/>
        <v>0</v>
      </c>
      <c r="P87" s="349">
        <f t="shared" si="141"/>
        <v>6.729086242299795</v>
      </c>
      <c r="Q87" s="349">
        <f t="shared" si="141"/>
        <v>0</v>
      </c>
      <c r="R87" s="349">
        <f t="shared" si="141"/>
        <v>0</v>
      </c>
      <c r="S87" s="350">
        <f t="shared" si="141"/>
        <v>65.715459666516452</v>
      </c>
      <c r="T87" s="351">
        <f t="shared" si="142"/>
        <v>0</v>
      </c>
      <c r="U87" s="352">
        <f t="shared" si="142"/>
        <v>2.5605350998096632E-3</v>
      </c>
      <c r="V87" s="352">
        <f t="shared" si="142"/>
        <v>0</v>
      </c>
      <c r="W87" s="352">
        <f t="shared" si="142"/>
        <v>0</v>
      </c>
      <c r="X87" s="353">
        <f t="shared" si="142"/>
        <v>2.5005882673712499E-2</v>
      </c>
      <c r="Z87" s="354">
        <v>25771.006000000001</v>
      </c>
    </row>
    <row r="88" spans="1:26" ht="16" x14ac:dyDescent="0.2">
      <c r="A88" s="342"/>
      <c r="B88" s="212" t="s">
        <v>65</v>
      </c>
      <c r="C88" s="281">
        <v>45085</v>
      </c>
      <c r="D88" s="343"/>
      <c r="E88" s="344"/>
      <c r="F88" s="345">
        <v>6</v>
      </c>
      <c r="G88" s="345">
        <v>83</v>
      </c>
      <c r="H88" s="245">
        <f t="shared" si="52"/>
        <v>498</v>
      </c>
      <c r="I88" s="346">
        <v>0</v>
      </c>
      <c r="J88" s="355">
        <v>1.7702977412731005</v>
      </c>
      <c r="K88" s="262">
        <v>0</v>
      </c>
      <c r="L88" s="262">
        <v>0</v>
      </c>
      <c r="M88" s="347">
        <v>32.40579352561214</v>
      </c>
      <c r="N88" s="348">
        <v>1.5</v>
      </c>
      <c r="O88" s="349">
        <f t="shared" si="141"/>
        <v>0</v>
      </c>
      <c r="P88" s="349">
        <f t="shared" si="141"/>
        <v>2.6554466119096505</v>
      </c>
      <c r="Q88" s="349">
        <f t="shared" si="141"/>
        <v>0</v>
      </c>
      <c r="R88" s="349">
        <f t="shared" si="141"/>
        <v>0</v>
      </c>
      <c r="S88" s="350">
        <f t="shared" si="141"/>
        <v>48.608690288418209</v>
      </c>
      <c r="T88" s="351">
        <f t="shared" si="142"/>
        <v>0</v>
      </c>
      <c r="U88" s="352">
        <f t="shared" si="142"/>
        <v>5.3322221122683745E-3</v>
      </c>
      <c r="V88" s="352">
        <f t="shared" si="142"/>
        <v>0</v>
      </c>
      <c r="W88" s="352">
        <f t="shared" si="142"/>
        <v>0</v>
      </c>
      <c r="X88" s="353">
        <f t="shared" si="142"/>
        <v>9.7607811824132945E-2</v>
      </c>
      <c r="Z88" s="354">
        <v>23409.445</v>
      </c>
    </row>
    <row r="89" spans="1:26" ht="16" x14ac:dyDescent="0.2">
      <c r="A89" s="342"/>
      <c r="B89" s="212" t="s">
        <v>65</v>
      </c>
      <c r="C89" s="281">
        <v>45092</v>
      </c>
      <c r="D89" s="343"/>
      <c r="E89" s="344"/>
      <c r="F89" s="345">
        <v>6</v>
      </c>
      <c r="G89" s="345">
        <v>125</v>
      </c>
      <c r="H89" s="245">
        <f t="shared" si="52"/>
        <v>750</v>
      </c>
      <c r="I89" s="346">
        <v>0</v>
      </c>
      <c r="J89" s="355">
        <v>0.95142197125256667</v>
      </c>
      <c r="K89" s="262">
        <v>0</v>
      </c>
      <c r="L89" s="262">
        <v>0</v>
      </c>
      <c r="M89" s="347">
        <v>23.573446372239747</v>
      </c>
      <c r="N89" s="348">
        <v>1.5</v>
      </c>
      <c r="O89" s="349">
        <f t="shared" si="141"/>
        <v>0</v>
      </c>
      <c r="P89" s="349">
        <f t="shared" si="141"/>
        <v>1.42713295687885</v>
      </c>
      <c r="Q89" s="349">
        <f t="shared" si="141"/>
        <v>0</v>
      </c>
      <c r="R89" s="349">
        <f t="shared" si="141"/>
        <v>0</v>
      </c>
      <c r="S89" s="350">
        <f t="shared" si="141"/>
        <v>35.360169558359622</v>
      </c>
      <c r="T89" s="351">
        <f t="shared" si="142"/>
        <v>0</v>
      </c>
      <c r="U89" s="352">
        <f t="shared" si="142"/>
        <v>1.9028439425051334E-3</v>
      </c>
      <c r="V89" s="352">
        <f t="shared" si="142"/>
        <v>0</v>
      </c>
      <c r="W89" s="352">
        <f t="shared" si="142"/>
        <v>0</v>
      </c>
      <c r="X89" s="353">
        <f t="shared" si="142"/>
        <v>4.7146892744479495E-2</v>
      </c>
      <c r="Z89" s="354">
        <v>15867.815000000001</v>
      </c>
    </row>
    <row r="90" spans="1:26" ht="16" x14ac:dyDescent="0.2">
      <c r="A90" s="342"/>
      <c r="B90" s="212" t="s">
        <v>65</v>
      </c>
      <c r="C90" s="281">
        <v>45099</v>
      </c>
      <c r="D90" s="343"/>
      <c r="E90" s="344"/>
      <c r="F90" s="345">
        <v>6</v>
      </c>
      <c r="G90" s="345">
        <v>1188</v>
      </c>
      <c r="H90" s="245">
        <f t="shared" si="52"/>
        <v>7128</v>
      </c>
      <c r="I90" s="356">
        <v>0.31354401963244932</v>
      </c>
      <c r="J90" s="355">
        <v>7.9438347022587275</v>
      </c>
      <c r="K90" s="262">
        <v>0</v>
      </c>
      <c r="L90" s="262">
        <v>0</v>
      </c>
      <c r="M90" s="347">
        <v>216.51758299534322</v>
      </c>
      <c r="N90" s="348">
        <v>1.5</v>
      </c>
      <c r="O90" s="349">
        <f t="shared" si="141"/>
        <v>0.47031602944867401</v>
      </c>
      <c r="P90" s="349">
        <f t="shared" si="141"/>
        <v>11.915752053388092</v>
      </c>
      <c r="Q90" s="349">
        <f t="shared" si="141"/>
        <v>0</v>
      </c>
      <c r="R90" s="349">
        <f t="shared" si="141"/>
        <v>0</v>
      </c>
      <c r="S90" s="350">
        <f t="shared" si="141"/>
        <v>324.77637449301483</v>
      </c>
      <c r="T90" s="351">
        <f t="shared" si="142"/>
        <v>6.5981485612889165E-5</v>
      </c>
      <c r="U90" s="352">
        <f t="shared" si="142"/>
        <v>1.6716823868389579E-3</v>
      </c>
      <c r="V90" s="352">
        <f t="shared" si="142"/>
        <v>0</v>
      </c>
      <c r="W90" s="352">
        <f t="shared" si="142"/>
        <v>0</v>
      </c>
      <c r="X90" s="353">
        <f t="shared" si="142"/>
        <v>4.5563464435046976E-2</v>
      </c>
      <c r="Z90" s="354">
        <v>178678.04699999999</v>
      </c>
    </row>
    <row r="91" spans="1:26" ht="16" x14ac:dyDescent="0.2">
      <c r="A91" s="342"/>
      <c r="B91" s="212" t="s">
        <v>65</v>
      </c>
      <c r="C91" s="281">
        <v>45104</v>
      </c>
      <c r="D91" s="343"/>
      <c r="E91" s="344"/>
      <c r="F91" s="345">
        <v>6</v>
      </c>
      <c r="G91" s="345">
        <v>0</v>
      </c>
      <c r="H91" s="245">
        <f t="shared" si="52"/>
        <v>0</v>
      </c>
      <c r="I91" s="346">
        <v>0</v>
      </c>
      <c r="J91" s="355">
        <v>1.4950821355236141</v>
      </c>
      <c r="K91" s="262">
        <v>0</v>
      </c>
      <c r="L91" s="262">
        <v>0</v>
      </c>
      <c r="M91" s="347">
        <v>21.484660507736216</v>
      </c>
      <c r="N91" s="348">
        <v>1.5</v>
      </c>
      <c r="O91" s="349">
        <f t="shared" si="141"/>
        <v>0</v>
      </c>
      <c r="P91" s="349">
        <f t="shared" si="141"/>
        <v>2.2426232032854214</v>
      </c>
      <c r="Q91" s="349">
        <f t="shared" si="141"/>
        <v>0</v>
      </c>
      <c r="R91" s="349">
        <f t="shared" si="141"/>
        <v>0</v>
      </c>
      <c r="S91" s="350">
        <f t="shared" si="141"/>
        <v>32.226990761604327</v>
      </c>
      <c r="T91" s="351" t="e">
        <f t="shared" si="142"/>
        <v>#DIV/0!</v>
      </c>
      <c r="U91" s="352" t="e">
        <f t="shared" si="142"/>
        <v>#DIV/0!</v>
      </c>
      <c r="V91" s="352" t="e">
        <f t="shared" si="142"/>
        <v>#DIV/0!</v>
      </c>
      <c r="W91" s="352" t="e">
        <f t="shared" si="142"/>
        <v>#DIV/0!</v>
      </c>
      <c r="X91" s="353" t="e">
        <f t="shared" si="142"/>
        <v>#DIV/0!</v>
      </c>
      <c r="Z91" s="354">
        <v>5803.7740000000003</v>
      </c>
    </row>
    <row r="92" spans="1:26" ht="16" x14ac:dyDescent="0.2">
      <c r="A92" s="342"/>
      <c r="B92" s="212" t="s">
        <v>65</v>
      </c>
      <c r="C92" s="281">
        <v>45119</v>
      </c>
      <c r="D92" s="343"/>
      <c r="E92" s="344"/>
      <c r="F92" s="345">
        <v>5</v>
      </c>
      <c r="G92" s="345">
        <v>5313</v>
      </c>
      <c r="H92" s="245">
        <f t="shared" si="52"/>
        <v>26565</v>
      </c>
      <c r="I92" s="356">
        <v>0.40559552692490036</v>
      </c>
      <c r="J92" s="355">
        <v>23.538490759753593</v>
      </c>
      <c r="K92" s="262">
        <v>0</v>
      </c>
      <c r="L92" s="262">
        <v>0</v>
      </c>
      <c r="M92" s="347">
        <v>360.29888838816277</v>
      </c>
      <c r="N92" s="348">
        <v>1.5</v>
      </c>
      <c r="O92" s="349">
        <f t="shared" si="141"/>
        <v>0.60839329038735057</v>
      </c>
      <c r="P92" s="349">
        <f t="shared" si="141"/>
        <v>35.307736139630393</v>
      </c>
      <c r="Q92" s="349">
        <f t="shared" si="141"/>
        <v>0</v>
      </c>
      <c r="R92" s="349">
        <f t="shared" si="141"/>
        <v>0</v>
      </c>
      <c r="S92" s="350">
        <f t="shared" si="141"/>
        <v>540.44833258224412</v>
      </c>
      <c r="T92" s="351">
        <f t="shared" si="142"/>
        <v>2.2902062502817638E-5</v>
      </c>
      <c r="U92" s="352">
        <f t="shared" si="142"/>
        <v>1.3291073269200222E-3</v>
      </c>
      <c r="V92" s="352">
        <f t="shared" si="142"/>
        <v>0</v>
      </c>
      <c r="W92" s="352">
        <f t="shared" si="142"/>
        <v>0</v>
      </c>
      <c r="X92" s="353">
        <f t="shared" si="142"/>
        <v>2.0344375403058314E-2</v>
      </c>
      <c r="Z92" s="354">
        <v>158127.875</v>
      </c>
    </row>
    <row r="93" spans="1:26" ht="16" x14ac:dyDescent="0.2">
      <c r="A93" s="342"/>
      <c r="B93" s="212" t="s">
        <v>65</v>
      </c>
      <c r="C93" s="281">
        <v>45126</v>
      </c>
      <c r="D93" s="343"/>
      <c r="E93" s="344"/>
      <c r="F93" s="345">
        <v>6</v>
      </c>
      <c r="G93" s="345">
        <v>5667</v>
      </c>
      <c r="H93" s="245">
        <f t="shared" si="52"/>
        <v>34002</v>
      </c>
      <c r="I93" s="356">
        <v>0.37034984243843944</v>
      </c>
      <c r="J93" s="355">
        <v>27.352546201232034</v>
      </c>
      <c r="K93" s="262">
        <v>0</v>
      </c>
      <c r="L93" s="262">
        <v>0</v>
      </c>
      <c r="M93" s="347">
        <v>851.29162535676733</v>
      </c>
      <c r="N93" s="348">
        <v>1.5</v>
      </c>
      <c r="O93" s="349">
        <f t="shared" si="141"/>
        <v>0.55552476365765913</v>
      </c>
      <c r="P93" s="349">
        <f t="shared" si="141"/>
        <v>41.028819301848053</v>
      </c>
      <c r="Q93" s="349">
        <f t="shared" si="141"/>
        <v>0</v>
      </c>
      <c r="R93" s="349">
        <f t="shared" si="141"/>
        <v>0</v>
      </c>
      <c r="S93" s="350">
        <f t="shared" si="141"/>
        <v>1276.937438035151</v>
      </c>
      <c r="T93" s="351">
        <f t="shared" si="142"/>
        <v>1.6338002578014796E-5</v>
      </c>
      <c r="U93" s="352">
        <f t="shared" si="142"/>
        <v>1.2066589995249706E-3</v>
      </c>
      <c r="V93" s="352">
        <f t="shared" si="142"/>
        <v>0</v>
      </c>
      <c r="W93" s="352">
        <f t="shared" si="142"/>
        <v>0</v>
      </c>
      <c r="X93" s="353">
        <f t="shared" si="142"/>
        <v>3.7554774367247544E-2</v>
      </c>
      <c r="Z93" s="354">
        <v>396428.375</v>
      </c>
    </row>
    <row r="94" spans="1:26" ht="16" x14ac:dyDescent="0.2">
      <c r="A94" s="342"/>
      <c r="B94" s="212" t="s">
        <v>65</v>
      </c>
      <c r="C94" s="281">
        <v>45133</v>
      </c>
      <c r="D94" s="343"/>
      <c r="E94" s="344"/>
      <c r="F94" s="345">
        <v>4</v>
      </c>
      <c r="G94" s="345">
        <v>6063</v>
      </c>
      <c r="H94" s="245">
        <f t="shared" si="52"/>
        <v>24252</v>
      </c>
      <c r="I94" s="357">
        <v>0.52561421121615215</v>
      </c>
      <c r="J94" s="358">
        <v>47.821144763860374</v>
      </c>
      <c r="K94" s="262">
        <v>0</v>
      </c>
      <c r="L94" s="262">
        <v>0</v>
      </c>
      <c r="M94" s="359">
        <v>942.99287216463858</v>
      </c>
      <c r="N94" s="348">
        <v>1.5</v>
      </c>
      <c r="O94" s="349">
        <f t="shared" si="141"/>
        <v>0.78842131682422822</v>
      </c>
      <c r="P94" s="349">
        <f t="shared" si="141"/>
        <v>71.731717145790554</v>
      </c>
      <c r="Q94" s="349">
        <f t="shared" si="141"/>
        <v>0</v>
      </c>
      <c r="R94" s="349">
        <f t="shared" si="141"/>
        <v>0</v>
      </c>
      <c r="S94" s="350">
        <f t="shared" si="141"/>
        <v>1414.489308246958</v>
      </c>
      <c r="T94" s="351">
        <f t="shared" si="142"/>
        <v>3.2509538051469085E-5</v>
      </c>
      <c r="U94" s="352">
        <f t="shared" si="142"/>
        <v>2.9577650150829026E-3</v>
      </c>
      <c r="V94" s="352">
        <f t="shared" si="142"/>
        <v>0</v>
      </c>
      <c r="W94" s="352">
        <f t="shared" si="142"/>
        <v>0</v>
      </c>
      <c r="X94" s="353">
        <f t="shared" si="142"/>
        <v>5.8324645730123616E-2</v>
      </c>
      <c r="Z94" s="360">
        <v>461288.40700000001</v>
      </c>
    </row>
    <row r="95" spans="1:26" ht="16" x14ac:dyDescent="0.2">
      <c r="A95" s="342"/>
      <c r="B95" s="212" t="s">
        <v>65</v>
      </c>
      <c r="C95" s="281">
        <v>45140</v>
      </c>
      <c r="D95" s="343"/>
      <c r="E95" s="344"/>
      <c r="F95" s="345">
        <v>6</v>
      </c>
      <c r="G95" s="345">
        <v>2250</v>
      </c>
      <c r="H95" s="245">
        <f t="shared" si="52"/>
        <v>13500</v>
      </c>
      <c r="I95" s="356">
        <v>0.18288993000362533</v>
      </c>
      <c r="J95" s="355">
        <v>30.463506160164272</v>
      </c>
      <c r="K95" s="262">
        <v>0</v>
      </c>
      <c r="L95" s="262">
        <v>0</v>
      </c>
      <c r="M95" s="347">
        <v>519.87486104852042</v>
      </c>
      <c r="N95" s="348">
        <v>1.5</v>
      </c>
      <c r="O95" s="349">
        <f t="shared" si="141"/>
        <v>0.27433489500543801</v>
      </c>
      <c r="P95" s="349">
        <f t="shared" si="141"/>
        <v>45.695259240246408</v>
      </c>
      <c r="Q95" s="349">
        <f t="shared" si="141"/>
        <v>0</v>
      </c>
      <c r="R95" s="349">
        <f t="shared" si="141"/>
        <v>0</v>
      </c>
      <c r="S95" s="350">
        <f t="shared" si="141"/>
        <v>779.81229157278062</v>
      </c>
      <c r="T95" s="351">
        <f t="shared" si="142"/>
        <v>2.0321103333736147E-5</v>
      </c>
      <c r="U95" s="352">
        <f t="shared" si="142"/>
        <v>3.38483401779603E-3</v>
      </c>
      <c r="V95" s="352">
        <f t="shared" si="142"/>
        <v>0</v>
      </c>
      <c r="W95" s="352">
        <f t="shared" si="142"/>
        <v>0</v>
      </c>
      <c r="X95" s="353">
        <f t="shared" si="142"/>
        <v>5.77638734498356E-2</v>
      </c>
      <c r="Z95" s="354">
        <v>248450.45300000001</v>
      </c>
    </row>
    <row r="96" spans="1:26" ht="16" x14ac:dyDescent="0.2">
      <c r="A96" s="342"/>
      <c r="B96" s="212" t="s">
        <v>65</v>
      </c>
      <c r="C96" s="281">
        <v>45147</v>
      </c>
      <c r="D96" s="343"/>
      <c r="E96" s="344"/>
      <c r="F96" s="345">
        <v>6</v>
      </c>
      <c r="G96" s="345">
        <v>500</v>
      </c>
      <c r="H96" s="245">
        <f t="shared" si="52"/>
        <v>3000</v>
      </c>
      <c r="I96" s="346">
        <v>0</v>
      </c>
      <c r="J96" s="355">
        <v>10.251257700205338</v>
      </c>
      <c r="K96" s="262">
        <v>0</v>
      </c>
      <c r="L96" s="262">
        <v>0</v>
      </c>
      <c r="M96" s="347">
        <v>49.001482274297729</v>
      </c>
      <c r="N96" s="348">
        <v>1.5</v>
      </c>
      <c r="O96" s="349">
        <f t="shared" si="141"/>
        <v>0</v>
      </c>
      <c r="P96" s="349">
        <f t="shared" si="141"/>
        <v>15.376886550308008</v>
      </c>
      <c r="Q96" s="349">
        <f t="shared" si="141"/>
        <v>0</v>
      </c>
      <c r="R96" s="349">
        <f t="shared" si="141"/>
        <v>0</v>
      </c>
      <c r="S96" s="350">
        <f t="shared" si="141"/>
        <v>73.502223411446593</v>
      </c>
      <c r="T96" s="351">
        <f t="shared" si="142"/>
        <v>0</v>
      </c>
      <c r="U96" s="352">
        <f t="shared" si="142"/>
        <v>5.1256288501026689E-3</v>
      </c>
      <c r="V96" s="352">
        <f t="shared" si="142"/>
        <v>0</v>
      </c>
      <c r="W96" s="352">
        <f t="shared" si="142"/>
        <v>0</v>
      </c>
      <c r="X96" s="353">
        <f t="shared" si="142"/>
        <v>2.4500741137148865E-2</v>
      </c>
      <c r="Z96" s="354">
        <v>67757.547000000006</v>
      </c>
    </row>
    <row r="97" spans="1:26" ht="16" x14ac:dyDescent="0.2">
      <c r="A97" s="342"/>
      <c r="B97" s="212" t="s">
        <v>65</v>
      </c>
      <c r="C97" s="281">
        <v>45161</v>
      </c>
      <c r="D97" s="343"/>
      <c r="E97" s="344"/>
      <c r="F97" s="345">
        <v>6</v>
      </c>
      <c r="G97" s="345">
        <v>1500</v>
      </c>
      <c r="H97" s="245">
        <f t="shared" si="52"/>
        <v>9000</v>
      </c>
      <c r="I97" s="356">
        <v>0.20674028835159936</v>
      </c>
      <c r="J97" s="355">
        <v>18.544543121149896</v>
      </c>
      <c r="K97" s="262">
        <v>0</v>
      </c>
      <c r="L97" s="262">
        <v>0</v>
      </c>
      <c r="M97" s="347">
        <v>135.31315908066694</v>
      </c>
      <c r="N97" s="348">
        <v>1.5</v>
      </c>
      <c r="O97" s="349">
        <f t="shared" ref="O97:S100" si="143">I97*$N97</f>
        <v>0.310110432527399</v>
      </c>
      <c r="P97" s="349">
        <f t="shared" si="143"/>
        <v>27.816814681724843</v>
      </c>
      <c r="Q97" s="349">
        <f t="shared" si="143"/>
        <v>0</v>
      </c>
      <c r="R97" s="349">
        <f t="shared" si="143"/>
        <v>0</v>
      </c>
      <c r="S97" s="350">
        <f t="shared" si="143"/>
        <v>202.9697386210004</v>
      </c>
      <c r="T97" s="351">
        <f t="shared" ref="T97:X100" si="144">O97/$H97</f>
        <v>3.4456714725266557E-5</v>
      </c>
      <c r="U97" s="352">
        <f t="shared" si="144"/>
        <v>3.0907571868583157E-3</v>
      </c>
      <c r="V97" s="352">
        <f t="shared" si="144"/>
        <v>0</v>
      </c>
      <c r="W97" s="352">
        <f t="shared" si="144"/>
        <v>0</v>
      </c>
      <c r="X97" s="353">
        <f t="shared" si="144"/>
        <v>2.2552193180111157E-2</v>
      </c>
      <c r="Z97" s="354">
        <v>152672.234</v>
      </c>
    </row>
    <row r="98" spans="1:26" ht="16" x14ac:dyDescent="0.2">
      <c r="A98" s="342"/>
      <c r="B98" s="212" t="s">
        <v>65</v>
      </c>
      <c r="C98" s="281">
        <v>45176</v>
      </c>
      <c r="D98" s="343"/>
      <c r="E98" s="344"/>
      <c r="F98" s="345">
        <v>6</v>
      </c>
      <c r="G98" s="345">
        <v>1125</v>
      </c>
      <c r="H98" s="245">
        <f t="shared" si="52"/>
        <v>6750</v>
      </c>
      <c r="I98" s="346">
        <v>0</v>
      </c>
      <c r="J98" s="355">
        <v>22.689748459958928</v>
      </c>
      <c r="K98" s="262">
        <v>0</v>
      </c>
      <c r="L98" s="262">
        <v>0</v>
      </c>
      <c r="M98" s="347">
        <v>294.95135196034244</v>
      </c>
      <c r="N98" s="348">
        <v>1.5</v>
      </c>
      <c r="O98" s="349">
        <f t="shared" si="143"/>
        <v>0</v>
      </c>
      <c r="P98" s="349">
        <f t="shared" si="143"/>
        <v>34.034622689938388</v>
      </c>
      <c r="Q98" s="349">
        <f t="shared" si="143"/>
        <v>0</v>
      </c>
      <c r="R98" s="349">
        <f t="shared" si="143"/>
        <v>0</v>
      </c>
      <c r="S98" s="350">
        <f t="shared" si="143"/>
        <v>442.42702794051365</v>
      </c>
      <c r="T98" s="351">
        <f t="shared" si="144"/>
        <v>0</v>
      </c>
      <c r="U98" s="352">
        <f t="shared" si="144"/>
        <v>5.042166324435317E-3</v>
      </c>
      <c r="V98" s="352">
        <f t="shared" si="144"/>
        <v>0</v>
      </c>
      <c r="W98" s="352">
        <f t="shared" si="144"/>
        <v>0</v>
      </c>
      <c r="X98" s="353">
        <f t="shared" si="144"/>
        <v>6.5544744880076097E-2</v>
      </c>
      <c r="Z98" s="354">
        <v>130446.094</v>
      </c>
    </row>
    <row r="99" spans="1:26" ht="16" x14ac:dyDescent="0.2">
      <c r="A99" s="342"/>
      <c r="B99" s="212" t="s">
        <v>65</v>
      </c>
      <c r="C99" s="281">
        <v>45190</v>
      </c>
      <c r="D99" s="343"/>
      <c r="E99" s="344"/>
      <c r="F99" s="345">
        <v>6</v>
      </c>
      <c r="G99" s="345">
        <v>650</v>
      </c>
      <c r="H99" s="245">
        <f t="shared" si="52"/>
        <v>3900</v>
      </c>
      <c r="I99" s="346">
        <v>0</v>
      </c>
      <c r="J99" s="355">
        <v>10.907197125256673</v>
      </c>
      <c r="K99" s="262">
        <v>0</v>
      </c>
      <c r="L99" s="262">
        <v>0</v>
      </c>
      <c r="M99" s="347">
        <v>58.558234189574883</v>
      </c>
      <c r="N99" s="348">
        <v>1.5</v>
      </c>
      <c r="O99" s="349">
        <f t="shared" si="143"/>
        <v>0</v>
      </c>
      <c r="P99" s="349">
        <f t="shared" si="143"/>
        <v>16.360795687885009</v>
      </c>
      <c r="Q99" s="349">
        <f t="shared" si="143"/>
        <v>0</v>
      </c>
      <c r="R99" s="349">
        <f t="shared" si="143"/>
        <v>0</v>
      </c>
      <c r="S99" s="350">
        <f t="shared" si="143"/>
        <v>87.837351284362327</v>
      </c>
      <c r="T99" s="351">
        <f t="shared" si="144"/>
        <v>0</v>
      </c>
      <c r="U99" s="352">
        <f t="shared" si="144"/>
        <v>4.1950758174064129E-3</v>
      </c>
      <c r="V99" s="352">
        <f t="shared" si="144"/>
        <v>0</v>
      </c>
      <c r="W99" s="352">
        <f t="shared" si="144"/>
        <v>0</v>
      </c>
      <c r="X99" s="353">
        <f t="shared" si="144"/>
        <v>2.2522397765221108E-2</v>
      </c>
      <c r="Z99" s="354">
        <v>69118.547000000006</v>
      </c>
    </row>
    <row r="100" spans="1:26" ht="16" x14ac:dyDescent="0.2">
      <c r="A100" s="361"/>
      <c r="B100" s="362" t="s">
        <v>65</v>
      </c>
      <c r="C100" s="363">
        <v>45205</v>
      </c>
      <c r="D100" s="364"/>
      <c r="E100" s="365"/>
      <c r="F100" s="366">
        <v>6</v>
      </c>
      <c r="G100" s="366">
        <v>450</v>
      </c>
      <c r="H100" s="316">
        <f t="shared" si="52"/>
        <v>2700</v>
      </c>
      <c r="I100" s="367">
        <v>0</v>
      </c>
      <c r="J100" s="368">
        <v>5.8298305954825471</v>
      </c>
      <c r="K100" s="369">
        <v>0</v>
      </c>
      <c r="L100" s="369">
        <v>0</v>
      </c>
      <c r="M100" s="370">
        <v>42.516790220820191</v>
      </c>
      <c r="N100" s="371">
        <v>1.5</v>
      </c>
      <c r="O100" s="372">
        <f t="shared" si="143"/>
        <v>0</v>
      </c>
      <c r="P100" s="372">
        <f t="shared" si="143"/>
        <v>8.7447458932238202</v>
      </c>
      <c r="Q100" s="372">
        <f t="shared" si="143"/>
        <v>0</v>
      </c>
      <c r="R100" s="372">
        <f t="shared" si="143"/>
        <v>0</v>
      </c>
      <c r="S100" s="373">
        <f t="shared" si="143"/>
        <v>63.77518533123029</v>
      </c>
      <c r="T100" s="374">
        <f t="shared" si="144"/>
        <v>0</v>
      </c>
      <c r="U100" s="375">
        <f t="shared" si="144"/>
        <v>3.2387947752680816E-3</v>
      </c>
      <c r="V100" s="375">
        <f t="shared" si="144"/>
        <v>0</v>
      </c>
      <c r="W100" s="375">
        <f t="shared" si="144"/>
        <v>0</v>
      </c>
      <c r="X100" s="376">
        <f t="shared" si="144"/>
        <v>2.3620439011566775E-2</v>
      </c>
      <c r="Z100" s="377">
        <v>53179.851999999999</v>
      </c>
    </row>
    <row r="101" spans="1:26" ht="15.75" customHeight="1" x14ac:dyDescent="0.2">
      <c r="A101" s="378"/>
      <c r="B101" s="379"/>
      <c r="C101" s="380"/>
      <c r="D101" s="378"/>
      <c r="E101" s="260"/>
      <c r="F101" s="306"/>
      <c r="G101" s="244"/>
      <c r="H101" s="244"/>
      <c r="I101" s="381"/>
      <c r="J101" s="382"/>
      <c r="K101" s="383"/>
      <c r="L101" s="383"/>
      <c r="M101" s="382"/>
      <c r="N101" s="384"/>
      <c r="O101" s="237"/>
      <c r="P101" s="237"/>
      <c r="Q101" s="237"/>
      <c r="R101" s="237"/>
      <c r="S101" s="237"/>
      <c r="T101" s="249"/>
      <c r="U101" s="249"/>
      <c r="V101" s="249"/>
      <c r="W101" s="249"/>
      <c r="X101" s="249"/>
      <c r="Z101" s="385"/>
    </row>
    <row r="102" spans="1:26" ht="15.75" customHeight="1" x14ac:dyDescent="0.2">
      <c r="A102" s="378"/>
      <c r="B102" s="379"/>
      <c r="C102" s="380"/>
      <c r="D102" s="378"/>
      <c r="E102" s="260"/>
      <c r="F102" s="306"/>
      <c r="G102" s="244"/>
      <c r="H102" s="244"/>
      <c r="I102" s="381"/>
      <c r="J102" s="382"/>
      <c r="K102" s="383"/>
      <c r="L102" s="383"/>
      <c r="M102" s="382"/>
      <c r="N102" s="384"/>
      <c r="O102" s="237"/>
      <c r="P102" s="237"/>
      <c r="Q102" s="237"/>
      <c r="R102" s="237"/>
      <c r="S102" s="237"/>
      <c r="T102" s="249"/>
      <c r="U102" s="249"/>
      <c r="V102" s="249"/>
      <c r="W102" s="249"/>
      <c r="X102" s="249"/>
      <c r="Z102" s="385"/>
    </row>
    <row r="103" spans="1:26" ht="15.75" customHeight="1" x14ac:dyDescent="0.2">
      <c r="A103" s="378"/>
      <c r="B103" s="379"/>
      <c r="C103" s="380"/>
      <c r="D103" s="378"/>
      <c r="E103" s="260"/>
      <c r="F103" s="306"/>
      <c r="G103" s="244"/>
      <c r="H103" s="244"/>
      <c r="I103" s="381"/>
      <c r="J103" s="382"/>
      <c r="K103" s="383"/>
      <c r="L103" s="383"/>
      <c r="M103" s="382"/>
      <c r="N103" s="384"/>
      <c r="O103" s="237"/>
      <c r="P103" s="237"/>
      <c r="Q103" s="237"/>
      <c r="R103" s="237"/>
      <c r="S103" s="237"/>
      <c r="T103" s="249"/>
      <c r="U103" s="249"/>
      <c r="V103" s="249"/>
      <c r="W103" s="249"/>
      <c r="X103" s="249"/>
      <c r="Z103" s="385"/>
    </row>
    <row r="104" spans="1:26" ht="15.75" customHeight="1" x14ac:dyDescent="0.2">
      <c r="A104" s="378"/>
      <c r="B104" s="379"/>
      <c r="C104" s="380"/>
      <c r="D104" s="378"/>
      <c r="E104" s="260"/>
      <c r="F104" s="306"/>
      <c r="G104" s="244"/>
      <c r="H104" s="244"/>
      <c r="I104" s="381"/>
      <c r="J104" s="382"/>
      <c r="K104" s="383"/>
      <c r="L104" s="383"/>
      <c r="M104" s="382"/>
      <c r="N104" s="384"/>
      <c r="O104" s="237"/>
      <c r="P104" s="237"/>
      <c r="Q104" s="237"/>
      <c r="R104" s="237"/>
      <c r="S104" s="237"/>
      <c r="T104" s="249"/>
      <c r="U104" s="249"/>
      <c r="V104" s="249"/>
      <c r="W104" s="249"/>
      <c r="X104" s="249"/>
      <c r="Z104" s="385"/>
    </row>
    <row r="105" spans="1:26" ht="15.75" customHeight="1" x14ac:dyDescent="0.2">
      <c r="A105" s="378"/>
      <c r="B105" s="379"/>
      <c r="C105" s="380"/>
      <c r="D105" s="378"/>
      <c r="E105" s="260"/>
      <c r="F105" s="306"/>
      <c r="G105" s="244"/>
      <c r="H105" s="244"/>
      <c r="I105" s="381"/>
      <c r="J105" s="382"/>
      <c r="K105" s="383"/>
      <c r="L105" s="383"/>
      <c r="M105" s="382"/>
      <c r="N105" s="384"/>
      <c r="O105" s="237"/>
      <c r="P105" s="237"/>
      <c r="Q105" s="237"/>
      <c r="R105" s="237"/>
      <c r="S105" s="237"/>
      <c r="T105" s="249"/>
      <c r="U105" s="249"/>
      <c r="V105" s="249"/>
      <c r="W105" s="249"/>
      <c r="X105" s="249"/>
      <c r="Z105" s="385"/>
    </row>
    <row r="106" spans="1:26" ht="15.75" customHeight="1" x14ac:dyDescent="0.2">
      <c r="A106" s="378"/>
      <c r="B106" s="379"/>
      <c r="C106" s="380"/>
      <c r="D106" s="378"/>
      <c r="E106" s="260"/>
      <c r="F106" s="306"/>
      <c r="G106" s="244"/>
      <c r="H106" s="244"/>
      <c r="I106" s="381"/>
      <c r="J106" s="382"/>
      <c r="K106" s="383"/>
      <c r="L106" s="383"/>
      <c r="M106" s="382"/>
      <c r="N106" s="384"/>
      <c r="O106" s="237"/>
      <c r="P106" s="237"/>
      <c r="Q106" s="237"/>
      <c r="R106" s="237"/>
      <c r="S106" s="237"/>
      <c r="T106" s="249"/>
      <c r="U106" s="249"/>
      <c r="V106" s="249"/>
      <c r="W106" s="249"/>
      <c r="X106" s="249"/>
      <c r="Z106" s="385"/>
    </row>
    <row r="107" spans="1:26" ht="15.75" customHeight="1" x14ac:dyDescent="0.2">
      <c r="A107" s="378"/>
      <c r="B107" s="379"/>
      <c r="C107" s="380"/>
      <c r="D107" s="378"/>
      <c r="E107" s="260"/>
      <c r="F107" s="306"/>
      <c r="G107" s="244"/>
      <c r="H107" s="244"/>
      <c r="I107" s="381"/>
      <c r="J107" s="382"/>
      <c r="K107" s="383"/>
      <c r="L107" s="383"/>
      <c r="M107" s="382"/>
      <c r="N107" s="384"/>
      <c r="O107" s="237"/>
      <c r="P107" s="237"/>
      <c r="Q107" s="237"/>
      <c r="R107" s="237"/>
      <c r="S107" s="237"/>
      <c r="T107" s="249"/>
      <c r="U107" s="249"/>
      <c r="V107" s="249"/>
      <c r="W107" s="249"/>
      <c r="X107" s="249"/>
      <c r="Z107" s="385"/>
    </row>
    <row r="108" spans="1:26" ht="15.75" customHeight="1" x14ac:dyDescent="0.2">
      <c r="A108" s="378"/>
      <c r="B108" s="379"/>
      <c r="C108" s="380"/>
      <c r="D108" s="378"/>
      <c r="E108" s="260"/>
      <c r="F108" s="306"/>
      <c r="G108" s="244"/>
      <c r="H108" s="244"/>
      <c r="I108" s="381"/>
      <c r="J108" s="382"/>
      <c r="K108" s="383"/>
      <c r="L108" s="383"/>
      <c r="M108" s="382"/>
      <c r="N108" s="384"/>
      <c r="O108" s="237"/>
      <c r="P108" s="237"/>
      <c r="Q108" s="237"/>
      <c r="R108" s="237"/>
      <c r="S108" s="237"/>
      <c r="T108" s="249"/>
      <c r="U108" s="249"/>
      <c r="V108" s="249"/>
      <c r="W108" s="249"/>
      <c r="X108" s="249"/>
      <c r="Z108" s="385"/>
    </row>
    <row r="109" spans="1:26" ht="15.75" customHeight="1" x14ac:dyDescent="0.2">
      <c r="A109" s="378"/>
      <c r="B109" s="379"/>
      <c r="C109" s="380"/>
      <c r="D109" s="378"/>
      <c r="E109" s="260"/>
      <c r="F109" s="306"/>
      <c r="G109" s="244"/>
      <c r="H109" s="244"/>
      <c r="I109" s="381"/>
      <c r="J109" s="382"/>
      <c r="K109" s="383"/>
      <c r="L109" s="383"/>
      <c r="M109" s="382"/>
      <c r="N109" s="384"/>
      <c r="O109" s="237"/>
      <c r="P109" s="237"/>
      <c r="Q109" s="237"/>
      <c r="R109" s="237"/>
      <c r="S109" s="237"/>
      <c r="T109" s="249"/>
      <c r="U109" s="249"/>
      <c r="V109" s="249"/>
      <c r="W109" s="249"/>
      <c r="X109" s="249"/>
      <c r="Z109" s="385"/>
    </row>
    <row r="110" spans="1:26" ht="15.75" customHeight="1" x14ac:dyDescent="0.2">
      <c r="A110" s="378"/>
      <c r="B110" s="379"/>
      <c r="C110" s="380"/>
      <c r="D110" s="378"/>
      <c r="E110" s="260"/>
      <c r="F110" s="306"/>
      <c r="G110" s="244"/>
      <c r="H110" s="244"/>
      <c r="I110" s="381"/>
      <c r="J110" s="382"/>
      <c r="K110" s="383"/>
      <c r="L110" s="383"/>
      <c r="M110" s="382"/>
      <c r="N110" s="384"/>
      <c r="O110" s="237"/>
      <c r="P110" s="237"/>
      <c r="Q110" s="237"/>
      <c r="R110" s="237"/>
      <c r="S110" s="237"/>
      <c r="T110" s="249"/>
      <c r="U110" s="249"/>
      <c r="V110" s="249"/>
      <c r="W110" s="249"/>
      <c r="X110" s="249"/>
      <c r="Z110" s="385"/>
    </row>
    <row r="111" spans="1:26" ht="15.75" customHeight="1" x14ac:dyDescent="0.2">
      <c r="A111" s="378"/>
      <c r="B111" s="379"/>
      <c r="C111" s="380"/>
      <c r="D111" s="378"/>
      <c r="E111" s="260"/>
      <c r="F111" s="306"/>
      <c r="G111" s="244"/>
      <c r="H111" s="244"/>
      <c r="I111" s="381"/>
      <c r="J111" s="382"/>
      <c r="K111" s="383"/>
      <c r="L111" s="383"/>
      <c r="M111" s="382"/>
      <c r="N111" s="384"/>
      <c r="O111" s="237"/>
      <c r="P111" s="237"/>
      <c r="Q111" s="237"/>
      <c r="R111" s="237"/>
      <c r="S111" s="237"/>
      <c r="T111" s="249"/>
      <c r="U111" s="249"/>
      <c r="V111" s="249"/>
      <c r="W111" s="249"/>
      <c r="X111" s="249"/>
      <c r="Z111" s="385"/>
    </row>
    <row r="112" spans="1:26" ht="15.75" customHeight="1" x14ac:dyDescent="0.2">
      <c r="A112" s="378"/>
      <c r="B112" s="379"/>
      <c r="C112" s="380"/>
      <c r="D112" s="378"/>
      <c r="E112" s="260"/>
      <c r="F112" s="306"/>
      <c r="G112" s="244"/>
      <c r="H112" s="244"/>
      <c r="I112" s="381"/>
      <c r="J112" s="382"/>
      <c r="K112" s="383"/>
      <c r="L112" s="383"/>
      <c r="M112" s="382"/>
      <c r="N112" s="384"/>
      <c r="O112" s="237"/>
      <c r="P112" s="237"/>
      <c r="Q112" s="237"/>
      <c r="R112" s="237"/>
      <c r="S112" s="237"/>
      <c r="T112" s="249"/>
      <c r="U112" s="249"/>
      <c r="V112" s="249"/>
      <c r="W112" s="249"/>
      <c r="X112" s="249"/>
      <c r="Z112" s="385"/>
    </row>
    <row r="113" spans="1:26" ht="15.75" customHeight="1" x14ac:dyDescent="0.2">
      <c r="A113" s="378"/>
      <c r="B113" s="379"/>
      <c r="C113" s="380"/>
      <c r="D113" s="378"/>
      <c r="E113" s="260"/>
      <c r="F113" s="306"/>
      <c r="G113" s="244"/>
      <c r="H113" s="244"/>
      <c r="I113" s="381"/>
      <c r="J113" s="382"/>
      <c r="K113" s="383"/>
      <c r="L113" s="383"/>
      <c r="M113" s="382"/>
      <c r="N113" s="384"/>
      <c r="O113" s="237"/>
      <c r="P113" s="237"/>
      <c r="Q113" s="237"/>
      <c r="R113" s="237"/>
      <c r="S113" s="237"/>
      <c r="T113" s="249"/>
      <c r="U113" s="249"/>
      <c r="V113" s="249"/>
      <c r="W113" s="249"/>
      <c r="X113" s="249"/>
      <c r="Z113" s="385"/>
    </row>
    <row r="114" spans="1:26" ht="15.75" customHeight="1" x14ac:dyDescent="0.2">
      <c r="F114" s="386"/>
      <c r="H114" s="212"/>
      <c r="J114" s="386"/>
      <c r="K114" s="386"/>
      <c r="L114" s="386"/>
      <c r="M114" s="386"/>
      <c r="N114" s="386"/>
      <c r="O114" s="262"/>
      <c r="P114" s="262"/>
      <c r="Q114" s="262"/>
      <c r="R114" s="386"/>
      <c r="S114" s="386"/>
      <c r="T114" s="386"/>
    </row>
    <row r="115" spans="1:26" ht="15.75" customHeight="1" x14ac:dyDescent="0.2">
      <c r="F115" s="386"/>
      <c r="H115" s="212"/>
      <c r="J115" s="386"/>
      <c r="K115" s="386"/>
      <c r="L115" s="386"/>
      <c r="M115" s="386"/>
      <c r="N115" s="386"/>
      <c r="O115" s="262"/>
      <c r="P115" s="262"/>
      <c r="Q115" s="262"/>
      <c r="R115" s="386"/>
      <c r="S115" s="386"/>
      <c r="T115" s="386"/>
    </row>
    <row r="116" spans="1:26" ht="15.75" customHeight="1" x14ac:dyDescent="0.2">
      <c r="A116" s="211" t="s">
        <v>39</v>
      </c>
      <c r="F116" s="386"/>
      <c r="H116" s="212"/>
      <c r="J116" s="262"/>
      <c r="K116" s="262"/>
      <c r="L116" s="262"/>
      <c r="M116" s="262"/>
      <c r="N116" s="262"/>
      <c r="O116" s="262"/>
      <c r="P116" s="262"/>
      <c r="Q116" s="262"/>
      <c r="R116" s="262"/>
      <c r="S116" s="262"/>
      <c r="T116" s="262"/>
    </row>
    <row r="117" spans="1:26" ht="15.75" customHeight="1" x14ac:dyDescent="0.2">
      <c r="A117" s="211" t="s">
        <v>40</v>
      </c>
      <c r="F117" s="386"/>
      <c r="H117" s="212"/>
      <c r="J117" s="386"/>
      <c r="K117" s="386"/>
      <c r="L117" s="386"/>
      <c r="M117" s="386"/>
      <c r="N117" s="386"/>
      <c r="O117" s="262"/>
      <c r="P117" s="262"/>
      <c r="Q117" s="262"/>
      <c r="R117" s="386"/>
      <c r="S117" s="386"/>
      <c r="T117" s="386"/>
    </row>
    <row r="118" spans="1:26" ht="15.75" customHeight="1" x14ac:dyDescent="0.2">
      <c r="A118" s="211" t="s">
        <v>41</v>
      </c>
      <c r="F118" s="386"/>
      <c r="H118" s="212"/>
      <c r="J118" s="386"/>
      <c r="K118" s="386"/>
      <c r="L118" s="386"/>
      <c r="M118" s="386"/>
      <c r="N118" s="386"/>
      <c r="O118" s="262"/>
      <c r="P118" s="262"/>
      <c r="Q118" s="262"/>
      <c r="R118" s="386"/>
      <c r="S118" s="386"/>
      <c r="T118" s="386"/>
    </row>
    <row r="119" spans="1:26" ht="15.75" customHeight="1" x14ac:dyDescent="0.2">
      <c r="A119" s="211" t="s">
        <v>70</v>
      </c>
      <c r="F119" s="386"/>
      <c r="H119" s="212"/>
      <c r="J119" s="386"/>
      <c r="K119" s="386"/>
      <c r="L119" s="386"/>
      <c r="M119" s="386"/>
      <c r="N119" s="386"/>
      <c r="O119" s="262"/>
      <c r="P119" s="262"/>
      <c r="Q119" s="262"/>
      <c r="R119" s="262"/>
      <c r="S119" s="262"/>
      <c r="T119" s="262"/>
    </row>
    <row r="120" spans="1:26" ht="15.75" customHeight="1" x14ac:dyDescent="0.2">
      <c r="A120" s="211" t="s">
        <v>71</v>
      </c>
      <c r="F120" s="386"/>
      <c r="H120" s="212"/>
      <c r="J120" s="262"/>
      <c r="K120" s="262"/>
      <c r="L120" s="262"/>
      <c r="M120" s="262"/>
      <c r="N120" s="262"/>
      <c r="O120" s="262"/>
      <c r="P120" s="262"/>
      <c r="Q120" s="262"/>
      <c r="R120" s="386"/>
      <c r="S120" s="386"/>
      <c r="T120" s="386"/>
    </row>
    <row r="121" spans="1:26" ht="15.75" customHeight="1" x14ac:dyDescent="0.2">
      <c r="A121" s="211" t="s">
        <v>183</v>
      </c>
      <c r="F121" s="386"/>
      <c r="H121" s="212"/>
      <c r="J121" s="262"/>
      <c r="K121" s="262"/>
      <c r="L121" s="262"/>
      <c r="M121" s="262"/>
      <c r="N121" s="262"/>
      <c r="O121" s="262"/>
      <c r="P121" s="262"/>
      <c r="Q121" s="262"/>
      <c r="R121" s="262"/>
      <c r="S121" s="262"/>
      <c r="T121" s="262"/>
    </row>
    <row r="122" spans="1:26" ht="15.75" customHeight="1" x14ac:dyDescent="0.2">
      <c r="F122" s="386"/>
      <c r="H122" s="212"/>
      <c r="J122" s="262"/>
      <c r="K122" s="262"/>
      <c r="L122" s="262"/>
      <c r="M122" s="262"/>
      <c r="N122" s="262"/>
      <c r="O122" s="262"/>
      <c r="P122" s="262"/>
      <c r="Q122" s="262"/>
      <c r="R122" s="262"/>
      <c r="S122" s="262"/>
      <c r="T122" s="262"/>
    </row>
    <row r="123" spans="1:26" ht="15.75" customHeight="1" x14ac:dyDescent="0.2">
      <c r="F123" s="386"/>
      <c r="H123" s="212"/>
      <c r="J123" s="386"/>
      <c r="K123" s="386"/>
      <c r="L123" s="386"/>
      <c r="M123" s="386"/>
      <c r="N123" s="386"/>
      <c r="O123" s="262"/>
      <c r="P123" s="262"/>
      <c r="Q123" s="262"/>
      <c r="R123" s="386"/>
      <c r="S123" s="386"/>
      <c r="T123" s="386"/>
    </row>
    <row r="124" spans="1:26" ht="15.75" customHeight="1" x14ac:dyDescent="0.2">
      <c r="F124" s="386"/>
      <c r="H124" s="212"/>
      <c r="J124" s="262"/>
      <c r="K124" s="262"/>
      <c r="L124" s="262"/>
      <c r="M124" s="262"/>
      <c r="N124" s="262"/>
      <c r="O124" s="262"/>
      <c r="P124" s="262"/>
      <c r="Q124" s="262"/>
      <c r="R124" s="386"/>
      <c r="S124" s="386"/>
      <c r="T124" s="386"/>
    </row>
    <row r="125" spans="1:26" ht="15.75" customHeight="1" x14ac:dyDescent="0.2">
      <c r="F125" s="386"/>
      <c r="H125" s="212"/>
      <c r="J125" s="262"/>
      <c r="K125" s="262"/>
      <c r="L125" s="262"/>
      <c r="M125" s="262"/>
      <c r="N125" s="262"/>
      <c r="O125" s="262"/>
      <c r="P125" s="262"/>
      <c r="Q125" s="262"/>
      <c r="R125" s="262"/>
      <c r="S125" s="262"/>
      <c r="T125" s="262"/>
    </row>
    <row r="126" spans="1:26" ht="15.75" customHeight="1" x14ac:dyDescent="0.2">
      <c r="F126" s="386"/>
      <c r="H126" s="212"/>
      <c r="J126" s="386"/>
      <c r="K126" s="386"/>
      <c r="L126" s="386"/>
      <c r="M126" s="386"/>
      <c r="N126" s="386"/>
      <c r="O126" s="262"/>
      <c r="P126" s="262"/>
      <c r="Q126" s="262"/>
      <c r="R126" s="386"/>
      <c r="S126" s="386"/>
      <c r="T126" s="386"/>
    </row>
    <row r="127" spans="1:26" ht="15.75" customHeight="1" x14ac:dyDescent="0.2">
      <c r="F127" s="386"/>
      <c r="H127" s="212"/>
      <c r="J127" s="386"/>
      <c r="K127" s="386"/>
      <c r="L127" s="386"/>
      <c r="M127" s="386"/>
      <c r="N127" s="386"/>
      <c r="O127" s="262"/>
      <c r="P127" s="262"/>
      <c r="Q127" s="262"/>
      <c r="R127" s="386"/>
      <c r="S127" s="386"/>
      <c r="T127" s="386"/>
    </row>
    <row r="128" spans="1:26" ht="15.75" customHeight="1" x14ac:dyDescent="0.2">
      <c r="F128" s="386"/>
      <c r="H128" s="212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</row>
    <row r="129" spans="6:20" ht="15.75" customHeight="1" x14ac:dyDescent="0.2">
      <c r="F129" s="386"/>
      <c r="H129" s="212"/>
      <c r="J129" s="262"/>
      <c r="K129" s="262"/>
      <c r="L129" s="262"/>
      <c r="M129" s="262"/>
      <c r="N129" s="262"/>
      <c r="O129" s="262"/>
      <c r="P129" s="262"/>
      <c r="Q129" s="262"/>
      <c r="R129" s="262"/>
      <c r="S129" s="262"/>
      <c r="T129" s="262"/>
    </row>
    <row r="130" spans="6:20" ht="15.75" customHeight="1" x14ac:dyDescent="0.2">
      <c r="F130" s="386"/>
      <c r="H130" s="212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  <c r="T130" s="262"/>
    </row>
    <row r="131" spans="6:20" ht="15.75" customHeight="1" x14ac:dyDescent="0.2">
      <c r="F131" s="386"/>
      <c r="H131" s="21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</row>
    <row r="132" spans="6:20" ht="15.75" customHeight="1" x14ac:dyDescent="0.2">
      <c r="F132" s="386"/>
      <c r="H132" s="212"/>
      <c r="J132" s="386"/>
      <c r="K132" s="386"/>
      <c r="L132" s="386"/>
      <c r="M132" s="386"/>
      <c r="N132" s="386"/>
      <c r="O132" s="262"/>
      <c r="P132" s="262"/>
      <c r="Q132" s="262"/>
      <c r="R132" s="262"/>
      <c r="S132" s="262"/>
      <c r="T132" s="262"/>
    </row>
    <row r="133" spans="6:20" ht="15.75" customHeight="1" x14ac:dyDescent="0.2">
      <c r="F133" s="386"/>
      <c r="H133" s="212"/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  <c r="T133" s="262"/>
    </row>
    <row r="134" spans="6:20" ht="15.75" customHeight="1" x14ac:dyDescent="0.2">
      <c r="F134" s="262"/>
      <c r="H134" s="212"/>
      <c r="J134" s="262"/>
      <c r="K134" s="262"/>
      <c r="L134" s="262"/>
      <c r="M134" s="262"/>
      <c r="N134" s="262"/>
      <c r="O134" s="262"/>
      <c r="P134" s="262"/>
      <c r="Q134" s="262"/>
      <c r="R134" s="262"/>
      <c r="S134" s="262"/>
      <c r="T134" s="262"/>
    </row>
    <row r="135" spans="6:20" ht="15.75" customHeight="1" x14ac:dyDescent="0.2">
      <c r="F135" s="386"/>
      <c r="H135" s="212"/>
      <c r="J135" s="386"/>
      <c r="K135" s="386"/>
      <c r="L135" s="386"/>
      <c r="M135" s="386"/>
      <c r="N135" s="386"/>
      <c r="O135" s="262"/>
      <c r="P135" s="262"/>
      <c r="Q135" s="262"/>
      <c r="R135" s="262"/>
      <c r="S135" s="262"/>
      <c r="T135" s="262"/>
    </row>
    <row r="136" spans="6:20" ht="15.75" customHeight="1" x14ac:dyDescent="0.2">
      <c r="F136" s="262"/>
      <c r="H136" s="212"/>
      <c r="J136" s="262"/>
      <c r="K136" s="262"/>
      <c r="L136" s="262"/>
      <c r="M136" s="262"/>
      <c r="N136" s="262"/>
      <c r="O136" s="262"/>
      <c r="P136" s="262"/>
      <c r="Q136" s="262"/>
      <c r="R136" s="262"/>
      <c r="S136" s="262"/>
      <c r="T136" s="262"/>
    </row>
    <row r="137" spans="6:20" ht="15.75" customHeight="1" x14ac:dyDescent="0.2">
      <c r="F137" s="386"/>
      <c r="H137" s="212"/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  <c r="T137" s="262"/>
    </row>
    <row r="138" spans="6:20" ht="15.75" customHeight="1" x14ac:dyDescent="0.2">
      <c r="F138" s="386"/>
      <c r="H138" s="212"/>
      <c r="J138" s="262"/>
      <c r="K138" s="262"/>
      <c r="L138" s="262"/>
      <c r="M138" s="262"/>
      <c r="N138" s="262"/>
      <c r="O138" s="262"/>
      <c r="P138" s="262"/>
      <c r="Q138" s="262"/>
      <c r="R138" s="262"/>
      <c r="S138" s="262"/>
      <c r="T138" s="262"/>
    </row>
    <row r="139" spans="6:20" ht="15.75" customHeight="1" x14ac:dyDescent="0.2">
      <c r="F139" s="386"/>
      <c r="H139" s="212"/>
      <c r="J139" s="386"/>
      <c r="K139" s="386"/>
      <c r="L139" s="386"/>
      <c r="M139" s="386"/>
      <c r="N139" s="386"/>
      <c r="O139" s="262"/>
      <c r="P139" s="262"/>
      <c r="Q139" s="262"/>
      <c r="R139" s="262"/>
      <c r="S139" s="262"/>
      <c r="T139" s="262"/>
    </row>
    <row r="140" spans="6:20" ht="15.75" customHeight="1" x14ac:dyDescent="0.2">
      <c r="F140" s="386"/>
      <c r="H140" s="212"/>
      <c r="J140" s="386"/>
      <c r="K140" s="386"/>
      <c r="L140" s="386"/>
      <c r="M140" s="386"/>
      <c r="N140" s="386"/>
      <c r="O140" s="262"/>
      <c r="P140" s="262"/>
      <c r="Q140" s="262"/>
      <c r="R140" s="262"/>
      <c r="S140" s="262"/>
      <c r="T140" s="262"/>
    </row>
    <row r="141" spans="6:20" ht="15.75" customHeight="1" x14ac:dyDescent="0.2">
      <c r="F141" s="386"/>
      <c r="H141" s="212"/>
      <c r="J141" s="262"/>
      <c r="K141" s="262"/>
      <c r="L141" s="262"/>
      <c r="M141" s="262"/>
      <c r="N141" s="262"/>
      <c r="O141" s="262"/>
      <c r="P141" s="262"/>
      <c r="Q141" s="262"/>
      <c r="R141" s="262"/>
      <c r="S141" s="262"/>
      <c r="T141" s="262"/>
    </row>
    <row r="142" spans="6:20" ht="15.75" customHeight="1" x14ac:dyDescent="0.2">
      <c r="F142" s="386"/>
      <c r="H142" s="212"/>
      <c r="J142" s="386"/>
      <c r="K142" s="386"/>
      <c r="L142" s="386"/>
      <c r="M142" s="386"/>
      <c r="N142" s="386"/>
      <c r="O142" s="262"/>
      <c r="P142" s="262"/>
      <c r="Q142" s="262"/>
      <c r="R142" s="262"/>
      <c r="S142" s="262"/>
      <c r="T142" s="262"/>
    </row>
    <row r="143" spans="6:20" ht="15.75" customHeight="1" x14ac:dyDescent="0.2">
      <c r="F143" s="386"/>
      <c r="H143" s="212"/>
      <c r="J143" s="262"/>
      <c r="K143" s="262"/>
      <c r="L143" s="262"/>
      <c r="M143" s="262"/>
      <c r="N143" s="262"/>
      <c r="O143" s="262"/>
      <c r="P143" s="262"/>
      <c r="Q143" s="262"/>
      <c r="R143" s="262"/>
      <c r="S143" s="262"/>
      <c r="T143" s="262"/>
    </row>
    <row r="144" spans="6:20" ht="15.75" customHeight="1" x14ac:dyDescent="0.2">
      <c r="F144" s="386"/>
      <c r="H144" s="212"/>
      <c r="J144" s="386"/>
      <c r="K144" s="386"/>
      <c r="L144" s="386"/>
      <c r="M144" s="386"/>
      <c r="N144" s="386"/>
      <c r="O144" s="262"/>
      <c r="P144" s="262"/>
      <c r="Q144" s="262"/>
      <c r="R144" s="386"/>
      <c r="S144" s="386"/>
      <c r="T144" s="386"/>
    </row>
    <row r="145" spans="6:20" ht="15.75" customHeight="1" x14ac:dyDescent="0.2">
      <c r="F145" s="386"/>
      <c r="H145" s="212"/>
      <c r="J145" s="386"/>
      <c r="K145" s="386"/>
      <c r="L145" s="386"/>
      <c r="M145" s="386"/>
      <c r="N145" s="386"/>
      <c r="O145" s="262"/>
      <c r="P145" s="262"/>
      <c r="Q145" s="262"/>
      <c r="R145" s="386"/>
      <c r="S145" s="386"/>
      <c r="T145" s="386"/>
    </row>
    <row r="146" spans="6:20" ht="15.75" customHeight="1" x14ac:dyDescent="0.2">
      <c r="F146" s="386"/>
      <c r="H146" s="212"/>
      <c r="J146" s="386"/>
      <c r="K146" s="386"/>
      <c r="L146" s="386"/>
      <c r="M146" s="386"/>
      <c r="N146" s="386"/>
      <c r="O146" s="262"/>
      <c r="P146" s="262"/>
      <c r="Q146" s="262"/>
      <c r="R146" s="386"/>
      <c r="S146" s="386"/>
      <c r="T146" s="386"/>
    </row>
    <row r="147" spans="6:20" ht="15.75" customHeight="1" x14ac:dyDescent="0.2">
      <c r="F147" s="386"/>
      <c r="H147" s="212"/>
      <c r="J147" s="386"/>
      <c r="K147" s="386"/>
      <c r="L147" s="386"/>
      <c r="M147" s="386"/>
      <c r="N147" s="386"/>
      <c r="O147" s="262"/>
      <c r="P147" s="262"/>
      <c r="Q147" s="262"/>
      <c r="R147" s="386"/>
      <c r="S147" s="386"/>
      <c r="T147" s="386"/>
    </row>
    <row r="148" spans="6:20" ht="15.75" customHeight="1" x14ac:dyDescent="0.2">
      <c r="F148" s="386"/>
      <c r="H148" s="212"/>
      <c r="J148" s="386"/>
      <c r="K148" s="386"/>
      <c r="L148" s="386"/>
      <c r="M148" s="386"/>
      <c r="N148" s="386"/>
      <c r="O148" s="262"/>
      <c r="P148" s="262"/>
      <c r="Q148" s="262"/>
      <c r="R148" s="262"/>
      <c r="S148" s="262"/>
      <c r="T148" s="262"/>
    </row>
    <row r="149" spans="6:20" ht="15.75" customHeight="1" x14ac:dyDescent="0.2">
      <c r="F149" s="386"/>
      <c r="H149" s="212"/>
      <c r="J149" s="262"/>
      <c r="K149" s="262"/>
      <c r="L149" s="262"/>
      <c r="M149" s="262"/>
      <c r="N149" s="262"/>
      <c r="O149" s="262"/>
      <c r="P149" s="262"/>
      <c r="Q149" s="262"/>
      <c r="R149" s="262"/>
      <c r="S149" s="262"/>
      <c r="T149" s="262"/>
    </row>
    <row r="150" spans="6:20" ht="15.75" customHeight="1" x14ac:dyDescent="0.2">
      <c r="F150" s="386"/>
      <c r="H150" s="212"/>
      <c r="J150" s="262"/>
      <c r="K150" s="262"/>
      <c r="L150" s="262"/>
      <c r="M150" s="262"/>
      <c r="N150" s="262"/>
      <c r="O150" s="262"/>
      <c r="P150" s="262"/>
      <c r="Q150" s="262"/>
      <c r="R150" s="262"/>
      <c r="S150" s="262"/>
      <c r="T150" s="262"/>
    </row>
    <row r="151" spans="6:20" ht="15.75" customHeight="1" x14ac:dyDescent="0.2">
      <c r="F151" s="386"/>
      <c r="H151" s="212"/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</row>
    <row r="152" spans="6:20" ht="15.75" customHeight="1" x14ac:dyDescent="0.2">
      <c r="F152" s="386"/>
      <c r="H152" s="212"/>
      <c r="J152" s="386"/>
      <c r="K152" s="386"/>
      <c r="L152" s="386"/>
      <c r="M152" s="386"/>
      <c r="N152" s="386"/>
      <c r="O152" s="262"/>
      <c r="P152" s="262"/>
      <c r="Q152" s="262"/>
      <c r="R152" s="262"/>
      <c r="S152" s="262"/>
      <c r="T152" s="262"/>
    </row>
    <row r="153" spans="6:20" ht="15.75" customHeight="1" x14ac:dyDescent="0.2">
      <c r="F153" s="386"/>
      <c r="H153" s="212"/>
      <c r="J153" s="262"/>
      <c r="K153" s="262"/>
      <c r="L153" s="262"/>
      <c r="M153" s="262"/>
      <c r="N153" s="262"/>
      <c r="O153" s="262"/>
      <c r="P153" s="262"/>
      <c r="Q153" s="262"/>
      <c r="R153" s="262"/>
      <c r="S153" s="262"/>
      <c r="T153" s="262"/>
    </row>
    <row r="154" spans="6:20" ht="15.75" customHeight="1" x14ac:dyDescent="0.2">
      <c r="F154" s="386"/>
      <c r="H154" s="212"/>
      <c r="J154" s="262"/>
      <c r="K154" s="262"/>
      <c r="L154" s="262"/>
      <c r="M154" s="262"/>
      <c r="N154" s="262"/>
      <c r="O154" s="262"/>
      <c r="P154" s="262"/>
      <c r="Q154" s="262"/>
      <c r="R154" s="262"/>
      <c r="S154" s="262"/>
      <c r="T154" s="262"/>
    </row>
    <row r="155" spans="6:20" ht="15.75" customHeight="1" x14ac:dyDescent="0.2">
      <c r="F155" s="386"/>
      <c r="H155" s="212"/>
      <c r="J155" s="262"/>
      <c r="K155" s="262"/>
      <c r="L155" s="262"/>
      <c r="M155" s="262"/>
      <c r="N155" s="262"/>
      <c r="O155" s="262"/>
      <c r="P155" s="262"/>
      <c r="Q155" s="262"/>
      <c r="R155" s="262"/>
      <c r="S155" s="262"/>
      <c r="T155" s="262"/>
    </row>
    <row r="156" spans="6:20" ht="15.75" customHeight="1" x14ac:dyDescent="0.2">
      <c r="F156" s="386"/>
      <c r="H156" s="212"/>
      <c r="J156" s="386"/>
      <c r="K156" s="386"/>
      <c r="L156" s="386"/>
      <c r="M156" s="386"/>
      <c r="N156" s="386"/>
      <c r="O156" s="262"/>
      <c r="P156" s="262"/>
      <c r="Q156" s="262"/>
      <c r="R156" s="386"/>
      <c r="S156" s="386"/>
      <c r="T156" s="386"/>
    </row>
    <row r="157" spans="6:20" ht="15.75" customHeight="1" x14ac:dyDescent="0.2">
      <c r="F157" s="386"/>
      <c r="H157" s="212"/>
      <c r="J157" s="386"/>
      <c r="K157" s="386"/>
      <c r="L157" s="386"/>
      <c r="M157" s="386"/>
      <c r="N157" s="386"/>
      <c r="O157" s="262"/>
      <c r="P157" s="262"/>
      <c r="Q157" s="262"/>
      <c r="R157" s="386"/>
      <c r="S157" s="386"/>
      <c r="T157" s="386"/>
    </row>
    <row r="158" spans="6:20" ht="15.75" customHeight="1" x14ac:dyDescent="0.2">
      <c r="F158" s="386"/>
      <c r="H158" s="212"/>
      <c r="J158" s="386"/>
      <c r="K158" s="386"/>
      <c r="L158" s="386"/>
      <c r="M158" s="386"/>
      <c r="N158" s="386"/>
      <c r="O158" s="262"/>
      <c r="P158" s="262"/>
      <c r="Q158" s="262"/>
      <c r="R158" s="386"/>
      <c r="S158" s="386"/>
      <c r="T158" s="386"/>
    </row>
    <row r="159" spans="6:20" ht="15.75" customHeight="1" x14ac:dyDescent="0.2">
      <c r="F159" s="386"/>
      <c r="H159" s="212"/>
      <c r="J159" s="386"/>
      <c r="K159" s="386"/>
      <c r="L159" s="386"/>
      <c r="M159" s="386"/>
      <c r="N159" s="386"/>
      <c r="O159" s="262"/>
      <c r="P159" s="262"/>
      <c r="Q159" s="262"/>
      <c r="R159" s="386"/>
      <c r="S159" s="386"/>
      <c r="T159" s="386"/>
    </row>
    <row r="160" spans="6:20" ht="15.75" customHeight="1" x14ac:dyDescent="0.2">
      <c r="F160" s="386"/>
      <c r="H160" s="212"/>
      <c r="J160" s="386"/>
      <c r="K160" s="386"/>
      <c r="L160" s="386"/>
      <c r="M160" s="386"/>
      <c r="N160" s="386"/>
      <c r="O160" s="262"/>
      <c r="P160" s="262"/>
      <c r="Q160" s="262"/>
      <c r="R160" s="262"/>
      <c r="S160" s="262"/>
      <c r="T160" s="262"/>
    </row>
    <row r="161" spans="6:20" ht="15.75" customHeight="1" x14ac:dyDescent="0.2">
      <c r="F161" s="386"/>
      <c r="H161" s="212"/>
      <c r="J161" s="386"/>
      <c r="K161" s="386"/>
      <c r="L161" s="386"/>
      <c r="M161" s="386"/>
      <c r="N161" s="386"/>
      <c r="O161" s="262"/>
      <c r="P161" s="262"/>
      <c r="Q161" s="262"/>
      <c r="R161" s="386"/>
      <c r="S161" s="386"/>
      <c r="T161" s="386"/>
    </row>
    <row r="162" spans="6:20" ht="15.75" customHeight="1" x14ac:dyDescent="0.2">
      <c r="F162" s="386"/>
      <c r="H162" s="212"/>
      <c r="J162" s="386"/>
      <c r="K162" s="386"/>
      <c r="L162" s="386"/>
      <c r="M162" s="386"/>
      <c r="N162" s="386"/>
      <c r="O162" s="262"/>
      <c r="P162" s="262"/>
      <c r="Q162" s="262"/>
      <c r="R162" s="386"/>
      <c r="S162" s="386"/>
      <c r="T162" s="386"/>
    </row>
    <row r="163" spans="6:20" ht="15.75" customHeight="1" x14ac:dyDescent="0.2">
      <c r="F163" s="386"/>
      <c r="H163" s="212"/>
      <c r="J163" s="386"/>
      <c r="K163" s="386"/>
      <c r="L163" s="386"/>
      <c r="M163" s="386"/>
      <c r="N163" s="386"/>
      <c r="O163" s="262"/>
      <c r="P163" s="262"/>
      <c r="Q163" s="262"/>
      <c r="R163" s="262"/>
      <c r="S163" s="262"/>
      <c r="T163" s="262"/>
    </row>
    <row r="164" spans="6:20" ht="15.75" customHeight="1" x14ac:dyDescent="0.2">
      <c r="F164" s="386"/>
      <c r="H164" s="212"/>
      <c r="J164" s="262"/>
      <c r="K164" s="262"/>
      <c r="L164" s="262"/>
      <c r="M164" s="262"/>
      <c r="N164" s="262"/>
      <c r="O164" s="262"/>
      <c r="P164" s="262"/>
      <c r="Q164" s="262"/>
      <c r="R164" s="262"/>
      <c r="S164" s="262"/>
      <c r="T164" s="262"/>
    </row>
    <row r="165" spans="6:20" ht="15.75" customHeight="1" x14ac:dyDescent="0.2">
      <c r="F165" s="386"/>
      <c r="H165" s="212"/>
      <c r="J165" s="262"/>
      <c r="K165" s="262"/>
      <c r="L165" s="262"/>
      <c r="M165" s="262"/>
      <c r="N165" s="262"/>
      <c r="O165" s="262"/>
      <c r="P165" s="262"/>
      <c r="Q165" s="262"/>
      <c r="R165" s="262"/>
      <c r="S165" s="262"/>
      <c r="T165" s="262"/>
    </row>
    <row r="166" spans="6:20" ht="15.75" customHeight="1" x14ac:dyDescent="0.2">
      <c r="F166" s="386"/>
      <c r="H166" s="212"/>
      <c r="J166" s="262"/>
      <c r="K166" s="262"/>
      <c r="L166" s="262"/>
      <c r="M166" s="262"/>
      <c r="N166" s="262"/>
      <c r="O166" s="262"/>
      <c r="P166" s="262"/>
      <c r="Q166" s="262"/>
      <c r="R166" s="262"/>
      <c r="S166" s="262"/>
      <c r="T166" s="262"/>
    </row>
    <row r="167" spans="6:20" ht="15.75" customHeight="1" x14ac:dyDescent="0.2">
      <c r="F167" s="386"/>
      <c r="H167" s="212"/>
      <c r="J167" s="262"/>
      <c r="K167" s="262"/>
      <c r="L167" s="262"/>
      <c r="M167" s="262"/>
      <c r="N167" s="262"/>
      <c r="O167" s="262"/>
      <c r="P167" s="262"/>
      <c r="Q167" s="262"/>
      <c r="R167" s="262"/>
      <c r="S167" s="262"/>
      <c r="T167" s="262"/>
    </row>
    <row r="168" spans="6:20" ht="15.75" customHeight="1" x14ac:dyDescent="0.2">
      <c r="F168" s="386"/>
      <c r="H168" s="212"/>
      <c r="J168" s="262"/>
      <c r="K168" s="262"/>
      <c r="L168" s="262"/>
      <c r="M168" s="262"/>
      <c r="N168" s="262"/>
      <c r="O168" s="262"/>
      <c r="P168" s="262"/>
      <c r="Q168" s="262"/>
      <c r="R168" s="262"/>
      <c r="S168" s="262"/>
      <c r="T168" s="262"/>
    </row>
    <row r="169" spans="6:20" ht="15.75" customHeight="1" x14ac:dyDescent="0.2">
      <c r="F169" s="386"/>
      <c r="H169" s="212"/>
      <c r="J169" s="262"/>
      <c r="K169" s="262"/>
      <c r="L169" s="262"/>
      <c r="M169" s="262"/>
      <c r="N169" s="262"/>
      <c r="O169" s="262"/>
      <c r="P169" s="262"/>
      <c r="Q169" s="262"/>
      <c r="R169" s="262"/>
      <c r="S169" s="262"/>
      <c r="T169" s="262"/>
    </row>
    <row r="170" spans="6:20" ht="15.75" customHeight="1" x14ac:dyDescent="0.2">
      <c r="F170" s="386"/>
      <c r="H170" s="212"/>
      <c r="J170" s="262"/>
      <c r="K170" s="262"/>
      <c r="L170" s="262"/>
      <c r="M170" s="262"/>
      <c r="N170" s="262"/>
      <c r="O170" s="262"/>
      <c r="P170" s="262"/>
      <c r="Q170" s="262"/>
      <c r="R170" s="262"/>
      <c r="S170" s="262"/>
      <c r="T170" s="262"/>
    </row>
    <row r="171" spans="6:20" ht="15.75" customHeight="1" x14ac:dyDescent="0.2">
      <c r="F171" s="386"/>
      <c r="H171" s="212"/>
      <c r="J171" s="262"/>
      <c r="K171" s="262"/>
      <c r="L171" s="262"/>
      <c r="M171" s="262"/>
      <c r="N171" s="262"/>
      <c r="O171" s="262"/>
      <c r="P171" s="262"/>
      <c r="Q171" s="262"/>
      <c r="R171" s="262"/>
      <c r="S171" s="262"/>
      <c r="T171" s="262"/>
    </row>
    <row r="172" spans="6:20" ht="15.75" customHeight="1" x14ac:dyDescent="0.2">
      <c r="F172" s="386"/>
      <c r="H172" s="212"/>
      <c r="J172" s="262"/>
      <c r="K172" s="262"/>
      <c r="L172" s="262"/>
      <c r="M172" s="262"/>
      <c r="N172" s="262"/>
      <c r="O172" s="262"/>
      <c r="P172" s="262"/>
      <c r="Q172" s="262"/>
      <c r="R172" s="262"/>
      <c r="S172" s="262"/>
      <c r="T172" s="262"/>
    </row>
    <row r="173" spans="6:20" ht="15.75" customHeight="1" x14ac:dyDescent="0.2">
      <c r="F173" s="262"/>
      <c r="H173" s="212"/>
      <c r="J173" s="262"/>
      <c r="K173" s="262"/>
      <c r="L173" s="262"/>
      <c r="M173" s="262"/>
      <c r="N173" s="262"/>
      <c r="O173" s="262"/>
      <c r="P173" s="262"/>
      <c r="Q173" s="262"/>
      <c r="R173" s="262"/>
      <c r="S173" s="262"/>
      <c r="T173" s="262"/>
    </row>
    <row r="174" spans="6:20" ht="15.75" customHeight="1" x14ac:dyDescent="0.2">
      <c r="F174" s="262"/>
      <c r="H174" s="212"/>
      <c r="J174" s="262"/>
      <c r="K174" s="262"/>
      <c r="L174" s="262"/>
      <c r="M174" s="262"/>
      <c r="N174" s="262"/>
      <c r="O174" s="262"/>
      <c r="P174" s="262"/>
      <c r="Q174" s="262"/>
      <c r="R174" s="262"/>
      <c r="S174" s="262"/>
      <c r="T174" s="262"/>
    </row>
    <row r="175" spans="6:20" ht="15.75" customHeight="1" x14ac:dyDescent="0.2">
      <c r="F175" s="262"/>
      <c r="H175" s="212"/>
      <c r="J175" s="386"/>
      <c r="K175" s="386"/>
      <c r="L175" s="386"/>
      <c r="M175" s="386"/>
      <c r="N175" s="386"/>
      <c r="O175" s="262"/>
      <c r="P175" s="262"/>
      <c r="Q175" s="262"/>
      <c r="R175" s="262"/>
      <c r="S175" s="262"/>
      <c r="T175" s="262"/>
    </row>
    <row r="176" spans="6:20" ht="15.75" customHeight="1" x14ac:dyDescent="0.2">
      <c r="F176" s="262"/>
      <c r="H176" s="212"/>
      <c r="J176" s="262"/>
      <c r="K176" s="262"/>
      <c r="L176" s="262"/>
      <c r="M176" s="262"/>
      <c r="N176" s="262"/>
      <c r="O176" s="262"/>
      <c r="P176" s="262"/>
      <c r="Q176" s="262"/>
      <c r="R176" s="262"/>
      <c r="S176" s="262"/>
      <c r="T176" s="262"/>
    </row>
    <row r="177" spans="6:20" ht="15.75" customHeight="1" x14ac:dyDescent="0.2">
      <c r="F177" s="262"/>
      <c r="H177" s="212"/>
      <c r="J177" s="262"/>
      <c r="K177" s="262"/>
      <c r="L177" s="262"/>
      <c r="M177" s="262"/>
      <c r="N177" s="262"/>
      <c r="O177" s="262"/>
      <c r="P177" s="262"/>
      <c r="Q177" s="262"/>
      <c r="R177" s="262"/>
      <c r="S177" s="262"/>
      <c r="T177" s="262"/>
    </row>
    <row r="178" spans="6:20" ht="15.75" customHeight="1" x14ac:dyDescent="0.2">
      <c r="F178" s="386"/>
      <c r="H178" s="212"/>
      <c r="J178" s="262"/>
      <c r="K178" s="262"/>
      <c r="L178" s="262"/>
      <c r="M178" s="262"/>
      <c r="N178" s="262"/>
      <c r="O178" s="262"/>
      <c r="P178" s="262"/>
      <c r="Q178" s="262"/>
      <c r="R178" s="262"/>
      <c r="S178" s="262"/>
      <c r="T178" s="262"/>
    </row>
    <row r="179" spans="6:20" ht="15.75" customHeight="1" x14ac:dyDescent="0.2">
      <c r="F179" s="386"/>
      <c r="H179" s="212"/>
      <c r="J179" s="386"/>
      <c r="K179" s="386"/>
      <c r="L179" s="386"/>
      <c r="M179" s="386"/>
      <c r="N179" s="386"/>
      <c r="O179" s="262"/>
      <c r="P179" s="262"/>
      <c r="Q179" s="262"/>
      <c r="R179" s="386"/>
      <c r="S179" s="386"/>
      <c r="T179" s="386"/>
    </row>
    <row r="180" spans="6:20" ht="15.75" customHeight="1" x14ac:dyDescent="0.2">
      <c r="F180" s="386"/>
      <c r="H180" s="212"/>
      <c r="J180" s="386"/>
      <c r="K180" s="386"/>
      <c r="L180" s="386"/>
      <c r="M180" s="386"/>
      <c r="N180" s="386"/>
      <c r="O180" s="262"/>
      <c r="P180" s="262"/>
      <c r="Q180" s="262"/>
      <c r="R180" s="386"/>
      <c r="S180" s="386"/>
      <c r="T180" s="386"/>
    </row>
    <row r="181" spans="6:20" ht="15.75" customHeight="1" x14ac:dyDescent="0.2">
      <c r="F181" s="386"/>
      <c r="H181" s="212"/>
      <c r="J181" s="386"/>
      <c r="K181" s="386"/>
      <c r="L181" s="386"/>
      <c r="M181" s="386"/>
      <c r="N181" s="386"/>
      <c r="O181" s="262"/>
      <c r="P181" s="262"/>
      <c r="Q181" s="262"/>
      <c r="R181" s="386"/>
      <c r="S181" s="386"/>
      <c r="T181" s="386"/>
    </row>
    <row r="182" spans="6:20" ht="15.75" customHeight="1" x14ac:dyDescent="0.2">
      <c r="F182" s="386"/>
      <c r="H182" s="212"/>
      <c r="J182" s="386"/>
      <c r="K182" s="386"/>
      <c r="L182" s="386"/>
      <c r="M182" s="386"/>
      <c r="N182" s="386"/>
      <c r="O182" s="262"/>
      <c r="P182" s="262"/>
      <c r="Q182" s="262"/>
      <c r="R182" s="386"/>
      <c r="S182" s="386"/>
      <c r="T182" s="386"/>
    </row>
    <row r="183" spans="6:20" ht="15.75" customHeight="1" x14ac:dyDescent="0.2">
      <c r="F183" s="386"/>
      <c r="H183" s="212"/>
      <c r="J183" s="386"/>
      <c r="K183" s="386"/>
      <c r="L183" s="386"/>
      <c r="M183" s="386"/>
      <c r="N183" s="386"/>
      <c r="O183" s="262"/>
      <c r="P183" s="262"/>
      <c r="Q183" s="262"/>
      <c r="R183" s="386"/>
      <c r="S183" s="386"/>
      <c r="T183" s="386"/>
    </row>
    <row r="184" spans="6:20" ht="15.75" customHeight="1" x14ac:dyDescent="0.2">
      <c r="F184" s="386"/>
      <c r="H184" s="212"/>
      <c r="J184" s="262"/>
      <c r="K184" s="262"/>
      <c r="L184" s="262"/>
      <c r="M184" s="262"/>
      <c r="N184" s="262"/>
      <c r="O184" s="262"/>
      <c r="P184" s="262"/>
      <c r="Q184" s="262"/>
      <c r="R184" s="386"/>
      <c r="S184" s="386"/>
      <c r="T184" s="386"/>
    </row>
    <row r="185" spans="6:20" ht="15.75" customHeight="1" x14ac:dyDescent="0.2">
      <c r="F185" s="386"/>
      <c r="H185" s="212"/>
      <c r="J185" s="262"/>
      <c r="K185" s="262"/>
      <c r="L185" s="262"/>
      <c r="M185" s="262"/>
      <c r="N185" s="262"/>
      <c r="O185" s="262"/>
      <c r="P185" s="262"/>
      <c r="Q185" s="262"/>
      <c r="R185" s="386"/>
      <c r="S185" s="386"/>
      <c r="T185" s="386"/>
    </row>
    <row r="186" spans="6:20" ht="15.75" customHeight="1" x14ac:dyDescent="0.2">
      <c r="F186" s="386"/>
      <c r="H186" s="212"/>
      <c r="J186" s="386"/>
      <c r="K186" s="386"/>
      <c r="L186" s="386"/>
      <c r="M186" s="386"/>
      <c r="N186" s="386"/>
      <c r="O186" s="262"/>
      <c r="P186" s="262"/>
      <c r="Q186" s="262"/>
      <c r="R186" s="386"/>
      <c r="S186" s="386"/>
      <c r="T186" s="386"/>
    </row>
    <row r="187" spans="6:20" ht="15.75" customHeight="1" x14ac:dyDescent="0.2">
      <c r="F187" s="386"/>
      <c r="H187" s="212"/>
      <c r="J187" s="262"/>
      <c r="K187" s="262"/>
      <c r="L187" s="262"/>
      <c r="M187" s="262"/>
      <c r="N187" s="262"/>
      <c r="O187" s="262"/>
      <c r="P187" s="262"/>
      <c r="Q187" s="262"/>
      <c r="R187" s="262"/>
      <c r="S187" s="262"/>
      <c r="T187" s="262"/>
    </row>
    <row r="188" spans="6:20" ht="15.75" customHeight="1" x14ac:dyDescent="0.2">
      <c r="F188" s="386"/>
      <c r="H188" s="212"/>
      <c r="J188" s="262"/>
      <c r="K188" s="262"/>
      <c r="L188" s="262"/>
      <c r="M188" s="262"/>
      <c r="N188" s="262"/>
      <c r="O188" s="262"/>
      <c r="P188" s="262"/>
      <c r="Q188" s="262"/>
      <c r="R188" s="262"/>
      <c r="S188" s="262"/>
      <c r="T188" s="262"/>
    </row>
    <row r="189" spans="6:20" ht="15.75" customHeight="1" x14ac:dyDescent="0.2">
      <c r="F189" s="386"/>
      <c r="H189" s="212"/>
      <c r="J189" s="262"/>
      <c r="K189" s="262"/>
      <c r="L189" s="262"/>
      <c r="M189" s="262"/>
      <c r="N189" s="262"/>
      <c r="O189" s="262"/>
      <c r="P189" s="262"/>
      <c r="Q189" s="262"/>
      <c r="R189" s="262"/>
      <c r="S189" s="262"/>
      <c r="T189" s="262"/>
    </row>
    <row r="190" spans="6:20" ht="15.75" customHeight="1" x14ac:dyDescent="0.2">
      <c r="F190" s="262"/>
      <c r="H190" s="212"/>
      <c r="J190" s="262"/>
      <c r="K190" s="262"/>
      <c r="L190" s="262"/>
      <c r="M190" s="262"/>
      <c r="N190" s="262"/>
      <c r="O190" s="262"/>
      <c r="P190" s="262"/>
      <c r="Q190" s="262"/>
      <c r="R190" s="262"/>
      <c r="S190" s="262"/>
      <c r="T190" s="262"/>
    </row>
    <row r="191" spans="6:20" ht="15.75" customHeight="1" x14ac:dyDescent="0.2">
      <c r="F191" s="386"/>
      <c r="H191" s="212"/>
      <c r="J191" s="262"/>
      <c r="K191" s="262"/>
      <c r="L191" s="262"/>
      <c r="M191" s="262"/>
      <c r="N191" s="262"/>
      <c r="O191" s="262"/>
      <c r="P191" s="262"/>
      <c r="Q191" s="262"/>
      <c r="R191" s="262"/>
      <c r="S191" s="262"/>
      <c r="T191" s="262"/>
    </row>
    <row r="192" spans="6:20" ht="15.75" customHeight="1" x14ac:dyDescent="0.2">
      <c r="F192" s="386"/>
      <c r="H192" s="212"/>
      <c r="J192" s="262"/>
      <c r="K192" s="262"/>
      <c r="L192" s="262"/>
      <c r="M192" s="262"/>
      <c r="N192" s="262"/>
      <c r="O192" s="262"/>
      <c r="P192" s="262"/>
      <c r="Q192" s="262"/>
      <c r="R192" s="262"/>
      <c r="S192" s="262"/>
      <c r="T192" s="262"/>
    </row>
    <row r="193" spans="6:20" ht="15.75" customHeight="1" x14ac:dyDescent="0.2">
      <c r="F193" s="262"/>
      <c r="H193" s="212"/>
      <c r="J193" s="262"/>
      <c r="K193" s="262"/>
      <c r="L193" s="262"/>
      <c r="M193" s="262"/>
      <c r="N193" s="262"/>
      <c r="O193" s="262"/>
      <c r="P193" s="262"/>
      <c r="Q193" s="262"/>
      <c r="R193" s="262"/>
      <c r="S193" s="262"/>
      <c r="T193" s="262"/>
    </row>
    <row r="194" spans="6:20" ht="15.75" customHeight="1" x14ac:dyDescent="0.2">
      <c r="F194" s="262"/>
      <c r="H194" s="212"/>
      <c r="J194" s="262"/>
      <c r="K194" s="262"/>
      <c r="L194" s="262"/>
      <c r="M194" s="262"/>
      <c r="N194" s="262"/>
      <c r="O194" s="262"/>
      <c r="P194" s="262"/>
      <c r="Q194" s="262"/>
      <c r="R194" s="262"/>
      <c r="S194" s="262"/>
      <c r="T194" s="262"/>
    </row>
    <row r="195" spans="6:20" ht="15.75" customHeight="1" x14ac:dyDescent="0.2">
      <c r="F195" s="262"/>
      <c r="H195" s="212"/>
      <c r="J195" s="262"/>
      <c r="K195" s="262"/>
      <c r="L195" s="262"/>
      <c r="M195" s="262"/>
      <c r="N195" s="262"/>
      <c r="O195" s="262"/>
      <c r="P195" s="262"/>
      <c r="Q195" s="262"/>
      <c r="R195" s="262"/>
      <c r="S195" s="262"/>
      <c r="T195" s="262"/>
    </row>
    <row r="196" spans="6:20" ht="15.75" customHeight="1" x14ac:dyDescent="0.2">
      <c r="F196" s="262"/>
      <c r="H196" s="212"/>
      <c r="J196" s="262"/>
      <c r="K196" s="262"/>
      <c r="L196" s="262"/>
      <c r="M196" s="262"/>
      <c r="N196" s="262"/>
      <c r="O196" s="262"/>
      <c r="P196" s="262"/>
      <c r="Q196" s="262"/>
      <c r="R196" s="262"/>
      <c r="S196" s="262"/>
      <c r="T196" s="262"/>
    </row>
    <row r="197" spans="6:20" ht="15.75" customHeight="1" x14ac:dyDescent="0.2">
      <c r="F197" s="262"/>
      <c r="H197" s="212"/>
      <c r="J197" s="262"/>
      <c r="K197" s="262"/>
      <c r="L197" s="262"/>
      <c r="M197" s="262"/>
      <c r="N197" s="262"/>
      <c r="O197" s="262"/>
      <c r="P197" s="262"/>
      <c r="Q197" s="262"/>
      <c r="R197" s="262"/>
      <c r="S197" s="262"/>
      <c r="T197" s="262"/>
    </row>
    <row r="198" spans="6:20" ht="15.75" customHeight="1" x14ac:dyDescent="0.2">
      <c r="F198" s="386"/>
      <c r="H198" s="212"/>
      <c r="J198" s="386"/>
      <c r="K198" s="386"/>
      <c r="L198" s="386"/>
      <c r="M198" s="386"/>
      <c r="N198" s="386"/>
      <c r="O198" s="262"/>
      <c r="P198" s="262"/>
      <c r="Q198" s="262"/>
      <c r="R198" s="262"/>
      <c r="S198" s="262"/>
      <c r="T198" s="262"/>
    </row>
    <row r="199" spans="6:20" ht="15.75" customHeight="1" x14ac:dyDescent="0.2">
      <c r="F199" s="386"/>
      <c r="H199" s="212"/>
      <c r="J199" s="262"/>
      <c r="K199" s="262"/>
      <c r="L199" s="262"/>
      <c r="M199" s="262"/>
      <c r="N199" s="262"/>
      <c r="O199" s="262"/>
      <c r="P199" s="262"/>
      <c r="Q199" s="262"/>
      <c r="R199" s="262"/>
      <c r="S199" s="262"/>
      <c r="T199" s="262"/>
    </row>
    <row r="200" spans="6:20" ht="15.75" customHeight="1" x14ac:dyDescent="0.2">
      <c r="F200" s="386"/>
      <c r="H200" s="212"/>
      <c r="J200" s="262"/>
      <c r="K200" s="262"/>
      <c r="L200" s="262"/>
      <c r="M200" s="262"/>
      <c r="N200" s="262"/>
      <c r="O200" s="262"/>
      <c r="P200" s="262"/>
      <c r="Q200" s="262"/>
      <c r="R200" s="262"/>
      <c r="S200" s="262"/>
      <c r="T200" s="262"/>
    </row>
    <row r="201" spans="6:20" ht="15.75" customHeight="1" x14ac:dyDescent="0.2">
      <c r="F201" s="386"/>
      <c r="H201" s="212"/>
      <c r="J201" s="262"/>
      <c r="K201" s="262"/>
      <c r="L201" s="262"/>
      <c r="M201" s="262"/>
      <c r="N201" s="262"/>
      <c r="O201" s="262"/>
      <c r="P201" s="262"/>
      <c r="Q201" s="262"/>
      <c r="R201" s="262"/>
      <c r="S201" s="262"/>
      <c r="T201" s="262"/>
    </row>
    <row r="202" spans="6:20" ht="15.75" customHeight="1" x14ac:dyDescent="0.2">
      <c r="H202" s="212"/>
      <c r="O202" s="262"/>
      <c r="P202" s="262"/>
      <c r="Q202" s="262"/>
    </row>
    <row r="203" spans="6:20" ht="15.75" customHeight="1" x14ac:dyDescent="0.2">
      <c r="H203" s="212"/>
      <c r="O203" s="262"/>
      <c r="P203" s="262"/>
      <c r="Q203" s="262"/>
    </row>
    <row r="204" spans="6:20" ht="15.75" customHeight="1" x14ac:dyDescent="0.2">
      <c r="H204" s="212"/>
    </row>
    <row r="205" spans="6:20" ht="15.75" customHeight="1" x14ac:dyDescent="0.2">
      <c r="H205" s="212"/>
    </row>
    <row r="206" spans="6:20" ht="15.75" customHeight="1" x14ac:dyDescent="0.2">
      <c r="H206" s="212"/>
    </row>
    <row r="207" spans="6:20" ht="15.75" customHeight="1" x14ac:dyDescent="0.2">
      <c r="H207" s="212"/>
    </row>
    <row r="208" spans="6:20" ht="15.75" customHeight="1" x14ac:dyDescent="0.2">
      <c r="H208" s="212"/>
    </row>
    <row r="209" spans="8:8" ht="15.75" customHeight="1" x14ac:dyDescent="0.2">
      <c r="H209" s="212"/>
    </row>
    <row r="210" spans="8:8" ht="15.75" customHeight="1" x14ac:dyDescent="0.2">
      <c r="H210" s="212"/>
    </row>
    <row r="211" spans="8:8" ht="15.75" customHeight="1" x14ac:dyDescent="0.2">
      <c r="H211" s="212"/>
    </row>
    <row r="212" spans="8:8" ht="15.75" customHeight="1" x14ac:dyDescent="0.2">
      <c r="H212" s="212"/>
    </row>
    <row r="213" spans="8:8" ht="15.75" customHeight="1" x14ac:dyDescent="0.2">
      <c r="H213" s="212"/>
    </row>
    <row r="214" spans="8:8" ht="15.75" customHeight="1" x14ac:dyDescent="0.2">
      <c r="H214" s="212"/>
    </row>
    <row r="215" spans="8:8" ht="15.75" customHeight="1" x14ac:dyDescent="0.2">
      <c r="H215" s="212"/>
    </row>
    <row r="216" spans="8:8" ht="15.75" customHeight="1" x14ac:dyDescent="0.2">
      <c r="H216" s="212"/>
    </row>
    <row r="217" spans="8:8" ht="15.75" customHeight="1" x14ac:dyDescent="0.2">
      <c r="H217" s="212"/>
    </row>
    <row r="218" spans="8:8" ht="15.75" customHeight="1" x14ac:dyDescent="0.2">
      <c r="H218" s="212"/>
    </row>
    <row r="219" spans="8:8" ht="15.75" customHeight="1" x14ac:dyDescent="0.2">
      <c r="H219" s="212"/>
    </row>
    <row r="220" spans="8:8" ht="15.75" customHeight="1" x14ac:dyDescent="0.2">
      <c r="H220" s="212"/>
    </row>
    <row r="221" spans="8:8" ht="15.75" customHeight="1" x14ac:dyDescent="0.2">
      <c r="H221" s="212"/>
    </row>
    <row r="222" spans="8:8" ht="15.75" customHeight="1" x14ac:dyDescent="0.2">
      <c r="H222" s="212"/>
    </row>
    <row r="223" spans="8:8" ht="15.75" customHeight="1" x14ac:dyDescent="0.2">
      <c r="H223" s="212"/>
    </row>
    <row r="224" spans="8:8" ht="15.75" customHeight="1" x14ac:dyDescent="0.2">
      <c r="H224" s="212"/>
    </row>
    <row r="225" spans="8:8" ht="15.75" customHeight="1" x14ac:dyDescent="0.2">
      <c r="H225" s="212"/>
    </row>
    <row r="226" spans="8:8" ht="15.75" customHeight="1" x14ac:dyDescent="0.2">
      <c r="H226" s="212"/>
    </row>
    <row r="227" spans="8:8" ht="15.75" customHeight="1" x14ac:dyDescent="0.2">
      <c r="H227" s="212"/>
    </row>
    <row r="228" spans="8:8" ht="15.75" customHeight="1" x14ac:dyDescent="0.2">
      <c r="H228" s="212"/>
    </row>
    <row r="229" spans="8:8" ht="15.75" customHeight="1" x14ac:dyDescent="0.2">
      <c r="H229" s="212"/>
    </row>
    <row r="230" spans="8:8" ht="15.75" customHeight="1" x14ac:dyDescent="0.2">
      <c r="H230" s="212"/>
    </row>
    <row r="231" spans="8:8" ht="15.75" customHeight="1" x14ac:dyDescent="0.2">
      <c r="H231" s="212"/>
    </row>
    <row r="232" spans="8:8" ht="15.75" customHeight="1" x14ac:dyDescent="0.2">
      <c r="H232" s="212"/>
    </row>
    <row r="233" spans="8:8" ht="15.75" customHeight="1" x14ac:dyDescent="0.2">
      <c r="H233" s="212"/>
    </row>
    <row r="234" spans="8:8" ht="15.75" customHeight="1" x14ac:dyDescent="0.2">
      <c r="H234" s="212"/>
    </row>
    <row r="235" spans="8:8" ht="15.75" customHeight="1" x14ac:dyDescent="0.2">
      <c r="H235" s="212"/>
    </row>
    <row r="236" spans="8:8" ht="15.75" customHeight="1" x14ac:dyDescent="0.2">
      <c r="H236" s="212"/>
    </row>
    <row r="237" spans="8:8" ht="15.75" customHeight="1" x14ac:dyDescent="0.2">
      <c r="H237" s="212"/>
    </row>
    <row r="238" spans="8:8" ht="15.75" customHeight="1" x14ac:dyDescent="0.2">
      <c r="H238" s="212"/>
    </row>
    <row r="239" spans="8:8" ht="15.75" customHeight="1" x14ac:dyDescent="0.2">
      <c r="H239" s="212"/>
    </row>
    <row r="240" spans="8:8" ht="15.75" customHeight="1" x14ac:dyDescent="0.2">
      <c r="H240" s="212"/>
    </row>
    <row r="241" spans="8:8" ht="15.75" customHeight="1" x14ac:dyDescent="0.2">
      <c r="H241" s="212"/>
    </row>
    <row r="242" spans="8:8" ht="15.75" customHeight="1" x14ac:dyDescent="0.2">
      <c r="H242" s="212"/>
    </row>
    <row r="243" spans="8:8" ht="15.75" customHeight="1" x14ac:dyDescent="0.2">
      <c r="H243" s="212"/>
    </row>
    <row r="244" spans="8:8" ht="15.75" customHeight="1" x14ac:dyDescent="0.2">
      <c r="H244" s="212"/>
    </row>
    <row r="245" spans="8:8" ht="15.75" customHeight="1" x14ac:dyDescent="0.2">
      <c r="H245" s="212"/>
    </row>
    <row r="246" spans="8:8" ht="15.75" customHeight="1" x14ac:dyDescent="0.2">
      <c r="H246" s="212"/>
    </row>
    <row r="247" spans="8:8" ht="15.75" customHeight="1" x14ac:dyDescent="0.2">
      <c r="H247" s="212"/>
    </row>
    <row r="248" spans="8:8" ht="15.75" customHeight="1" x14ac:dyDescent="0.2">
      <c r="H248" s="212"/>
    </row>
    <row r="249" spans="8:8" ht="15.75" customHeight="1" x14ac:dyDescent="0.2">
      <c r="H249" s="212"/>
    </row>
    <row r="250" spans="8:8" ht="15.75" customHeight="1" x14ac:dyDescent="0.2">
      <c r="H250" s="212"/>
    </row>
    <row r="251" spans="8:8" ht="15.75" customHeight="1" x14ac:dyDescent="0.2">
      <c r="H251" s="212"/>
    </row>
    <row r="252" spans="8:8" ht="15.75" customHeight="1" x14ac:dyDescent="0.2">
      <c r="H252" s="212"/>
    </row>
    <row r="253" spans="8:8" ht="15.75" customHeight="1" x14ac:dyDescent="0.2">
      <c r="H253" s="212"/>
    </row>
    <row r="254" spans="8:8" ht="15.75" customHeight="1" x14ac:dyDescent="0.2">
      <c r="H254" s="212"/>
    </row>
    <row r="255" spans="8:8" ht="15.75" customHeight="1" x14ac:dyDescent="0.2">
      <c r="H255" s="212"/>
    </row>
    <row r="256" spans="8:8" ht="15.75" customHeight="1" x14ac:dyDescent="0.2">
      <c r="H256" s="212"/>
    </row>
    <row r="257" spans="8:8" ht="15.75" customHeight="1" x14ac:dyDescent="0.2">
      <c r="H257" s="212"/>
    </row>
    <row r="258" spans="8:8" ht="15.75" customHeight="1" x14ac:dyDescent="0.2">
      <c r="H258" s="212"/>
    </row>
    <row r="259" spans="8:8" ht="15.75" customHeight="1" x14ac:dyDescent="0.2">
      <c r="H259" s="212"/>
    </row>
    <row r="260" spans="8:8" ht="15.75" customHeight="1" x14ac:dyDescent="0.2">
      <c r="H260" s="212"/>
    </row>
    <row r="261" spans="8:8" ht="15.75" customHeight="1" x14ac:dyDescent="0.2">
      <c r="H261" s="212"/>
    </row>
    <row r="262" spans="8:8" ht="15.75" customHeight="1" x14ac:dyDescent="0.2">
      <c r="H262" s="212"/>
    </row>
    <row r="263" spans="8:8" ht="15.75" customHeight="1" x14ac:dyDescent="0.2">
      <c r="H263" s="212"/>
    </row>
    <row r="264" spans="8:8" ht="15.75" customHeight="1" x14ac:dyDescent="0.2">
      <c r="H264" s="212"/>
    </row>
    <row r="265" spans="8:8" ht="15.75" customHeight="1" x14ac:dyDescent="0.2">
      <c r="H265" s="212"/>
    </row>
    <row r="266" spans="8:8" ht="15.75" customHeight="1" x14ac:dyDescent="0.2">
      <c r="H266" s="212"/>
    </row>
    <row r="267" spans="8:8" ht="15.75" customHeight="1" x14ac:dyDescent="0.2">
      <c r="H267" s="212"/>
    </row>
    <row r="268" spans="8:8" ht="15.75" customHeight="1" x14ac:dyDescent="0.2">
      <c r="H268" s="212"/>
    </row>
    <row r="269" spans="8:8" ht="15.75" customHeight="1" x14ac:dyDescent="0.2">
      <c r="H269" s="212"/>
    </row>
    <row r="270" spans="8:8" ht="15.75" customHeight="1" x14ac:dyDescent="0.2">
      <c r="H270" s="212"/>
    </row>
    <row r="271" spans="8:8" ht="15.75" customHeight="1" x14ac:dyDescent="0.2">
      <c r="H271" s="212"/>
    </row>
    <row r="272" spans="8:8" ht="15.75" customHeight="1" x14ac:dyDescent="0.2">
      <c r="H272" s="212"/>
    </row>
    <row r="273" spans="8:8" ht="15.75" customHeight="1" x14ac:dyDescent="0.2">
      <c r="H273" s="212"/>
    </row>
    <row r="274" spans="8:8" ht="15.75" customHeight="1" x14ac:dyDescent="0.2">
      <c r="H274" s="212"/>
    </row>
    <row r="275" spans="8:8" ht="15.75" customHeight="1" x14ac:dyDescent="0.2">
      <c r="H275" s="212"/>
    </row>
    <row r="276" spans="8:8" ht="15.75" customHeight="1" x14ac:dyDescent="0.2">
      <c r="H276" s="212"/>
    </row>
    <row r="277" spans="8:8" ht="15.75" customHeight="1" x14ac:dyDescent="0.2">
      <c r="H277" s="212"/>
    </row>
    <row r="278" spans="8:8" ht="15.75" customHeight="1" x14ac:dyDescent="0.2">
      <c r="H278" s="212"/>
    </row>
    <row r="279" spans="8:8" ht="15.75" customHeight="1" x14ac:dyDescent="0.2">
      <c r="H279" s="212"/>
    </row>
    <row r="280" spans="8:8" ht="15.75" customHeight="1" x14ac:dyDescent="0.2">
      <c r="H280" s="212"/>
    </row>
    <row r="281" spans="8:8" ht="15.75" customHeight="1" x14ac:dyDescent="0.2">
      <c r="H281" s="212"/>
    </row>
    <row r="282" spans="8:8" ht="15.75" customHeight="1" x14ac:dyDescent="0.2">
      <c r="H282" s="212"/>
    </row>
    <row r="283" spans="8:8" ht="15.75" customHeight="1" x14ac:dyDescent="0.2">
      <c r="H283" s="212"/>
    </row>
    <row r="284" spans="8:8" ht="15.75" customHeight="1" x14ac:dyDescent="0.2">
      <c r="H284" s="212"/>
    </row>
    <row r="285" spans="8:8" ht="15.75" customHeight="1" x14ac:dyDescent="0.2">
      <c r="H285" s="212"/>
    </row>
    <row r="286" spans="8:8" ht="15.75" customHeight="1" x14ac:dyDescent="0.2">
      <c r="H286" s="212"/>
    </row>
    <row r="287" spans="8:8" ht="15.75" customHeight="1" x14ac:dyDescent="0.2">
      <c r="H287" s="212"/>
    </row>
    <row r="288" spans="8:8" ht="15.75" customHeight="1" x14ac:dyDescent="0.2">
      <c r="H288" s="212"/>
    </row>
    <row r="289" spans="8:8" ht="15.75" customHeight="1" x14ac:dyDescent="0.2">
      <c r="H289" s="212"/>
    </row>
    <row r="290" spans="8:8" ht="15.75" customHeight="1" x14ac:dyDescent="0.2">
      <c r="H290" s="212"/>
    </row>
    <row r="291" spans="8:8" ht="15.75" customHeight="1" x14ac:dyDescent="0.2">
      <c r="H291" s="212"/>
    </row>
    <row r="292" spans="8:8" ht="15.75" customHeight="1" x14ac:dyDescent="0.2">
      <c r="H292" s="212"/>
    </row>
    <row r="293" spans="8:8" ht="15.75" customHeight="1" x14ac:dyDescent="0.2">
      <c r="H293" s="212"/>
    </row>
    <row r="294" spans="8:8" ht="15.75" customHeight="1" x14ac:dyDescent="0.2">
      <c r="H294" s="212"/>
    </row>
    <row r="295" spans="8:8" ht="15.75" customHeight="1" x14ac:dyDescent="0.2">
      <c r="H295" s="212"/>
    </row>
    <row r="296" spans="8:8" ht="15.75" customHeight="1" x14ac:dyDescent="0.2">
      <c r="H296" s="212"/>
    </row>
    <row r="297" spans="8:8" ht="15.75" customHeight="1" x14ac:dyDescent="0.2">
      <c r="H297" s="212"/>
    </row>
    <row r="298" spans="8:8" ht="15.75" customHeight="1" x14ac:dyDescent="0.2">
      <c r="H298" s="212"/>
    </row>
    <row r="299" spans="8:8" ht="15.75" customHeight="1" x14ac:dyDescent="0.2">
      <c r="H299" s="212"/>
    </row>
    <row r="300" spans="8:8" ht="15.75" customHeight="1" x14ac:dyDescent="0.2">
      <c r="H300" s="212"/>
    </row>
    <row r="301" spans="8:8" ht="15.75" customHeight="1" x14ac:dyDescent="0.2">
      <c r="H301" s="212"/>
    </row>
    <row r="302" spans="8:8" ht="15.75" customHeight="1" x14ac:dyDescent="0.2">
      <c r="H302" s="212"/>
    </row>
    <row r="303" spans="8:8" ht="15.75" customHeight="1" x14ac:dyDescent="0.2">
      <c r="H303" s="212"/>
    </row>
    <row r="304" spans="8:8" ht="15.75" customHeight="1" x14ac:dyDescent="0.2">
      <c r="H304" s="212"/>
    </row>
    <row r="305" spans="8:8" ht="15.75" customHeight="1" x14ac:dyDescent="0.2">
      <c r="H305" s="212"/>
    </row>
    <row r="306" spans="8:8" ht="15.75" customHeight="1" x14ac:dyDescent="0.2">
      <c r="H306" s="212"/>
    </row>
    <row r="307" spans="8:8" ht="15.75" customHeight="1" x14ac:dyDescent="0.2">
      <c r="H307" s="212"/>
    </row>
    <row r="308" spans="8:8" ht="15.75" customHeight="1" x14ac:dyDescent="0.2">
      <c r="H308" s="212"/>
    </row>
    <row r="309" spans="8:8" ht="15.75" customHeight="1" x14ac:dyDescent="0.2">
      <c r="H309" s="212"/>
    </row>
    <row r="310" spans="8:8" ht="15.75" customHeight="1" x14ac:dyDescent="0.2">
      <c r="H310" s="212"/>
    </row>
    <row r="311" spans="8:8" ht="15.75" customHeight="1" x14ac:dyDescent="0.2">
      <c r="H311" s="212"/>
    </row>
    <row r="312" spans="8:8" ht="15.75" customHeight="1" x14ac:dyDescent="0.2">
      <c r="H312" s="212"/>
    </row>
    <row r="313" spans="8:8" ht="15.75" customHeight="1" x14ac:dyDescent="0.2">
      <c r="H313" s="212"/>
    </row>
    <row r="314" spans="8:8" ht="15.75" customHeight="1" x14ac:dyDescent="0.2">
      <c r="H314" s="212"/>
    </row>
    <row r="315" spans="8:8" ht="15.75" customHeight="1" x14ac:dyDescent="0.2">
      <c r="H315" s="212"/>
    </row>
    <row r="316" spans="8:8" ht="15.75" customHeight="1" x14ac:dyDescent="0.2">
      <c r="H316" s="212"/>
    </row>
    <row r="317" spans="8:8" ht="15.75" customHeight="1" x14ac:dyDescent="0.2">
      <c r="H317" s="212"/>
    </row>
    <row r="318" spans="8:8" ht="15.75" customHeight="1" x14ac:dyDescent="0.2">
      <c r="H318" s="212"/>
    </row>
    <row r="319" spans="8:8" ht="15.75" customHeight="1" x14ac:dyDescent="0.2">
      <c r="H319" s="212"/>
    </row>
    <row r="320" spans="8:8" ht="15.75" customHeight="1" x14ac:dyDescent="0.2">
      <c r="H320" s="212"/>
    </row>
    <row r="321" spans="8:8" ht="15.75" customHeight="1" x14ac:dyDescent="0.2">
      <c r="H321" s="212"/>
    </row>
    <row r="322" spans="8:8" ht="15.75" customHeight="1" x14ac:dyDescent="0.2">
      <c r="H322" s="212"/>
    </row>
    <row r="323" spans="8:8" ht="15.75" customHeight="1" x14ac:dyDescent="0.2">
      <c r="H323" s="212"/>
    </row>
    <row r="324" spans="8:8" ht="15.75" customHeight="1" x14ac:dyDescent="0.2">
      <c r="H324" s="212"/>
    </row>
    <row r="325" spans="8:8" ht="15.75" customHeight="1" x14ac:dyDescent="0.2">
      <c r="H325" s="212"/>
    </row>
    <row r="326" spans="8:8" ht="15.75" customHeight="1" x14ac:dyDescent="0.2">
      <c r="H326" s="212"/>
    </row>
    <row r="327" spans="8:8" ht="15.75" customHeight="1" x14ac:dyDescent="0.2">
      <c r="H327" s="212"/>
    </row>
    <row r="328" spans="8:8" ht="15.75" customHeight="1" x14ac:dyDescent="0.2">
      <c r="H328" s="212"/>
    </row>
    <row r="329" spans="8:8" ht="15.75" customHeight="1" x14ac:dyDescent="0.2">
      <c r="H329" s="212"/>
    </row>
    <row r="330" spans="8:8" ht="15.75" customHeight="1" x14ac:dyDescent="0.2">
      <c r="H330" s="212"/>
    </row>
    <row r="331" spans="8:8" ht="15.75" customHeight="1" x14ac:dyDescent="0.2">
      <c r="H331" s="212"/>
    </row>
    <row r="332" spans="8:8" ht="15.75" customHeight="1" x14ac:dyDescent="0.2">
      <c r="H332" s="212"/>
    </row>
    <row r="333" spans="8:8" ht="15.75" customHeight="1" x14ac:dyDescent="0.2">
      <c r="H333" s="212"/>
    </row>
    <row r="334" spans="8:8" ht="15.75" customHeight="1" x14ac:dyDescent="0.2">
      <c r="H334" s="212"/>
    </row>
    <row r="335" spans="8:8" ht="15.75" customHeight="1" x14ac:dyDescent="0.2">
      <c r="H335" s="212"/>
    </row>
    <row r="336" spans="8:8" ht="15.75" customHeight="1" x14ac:dyDescent="0.2">
      <c r="H336" s="212"/>
    </row>
    <row r="337" spans="8:8" ht="15.75" customHeight="1" x14ac:dyDescent="0.2">
      <c r="H337" s="212"/>
    </row>
    <row r="338" spans="8:8" ht="15.75" customHeight="1" x14ac:dyDescent="0.2">
      <c r="H338" s="212"/>
    </row>
    <row r="339" spans="8:8" ht="15.75" customHeight="1" x14ac:dyDescent="0.2">
      <c r="H339" s="212"/>
    </row>
    <row r="340" spans="8:8" ht="15.75" customHeight="1" x14ac:dyDescent="0.2">
      <c r="H340" s="212"/>
    </row>
    <row r="341" spans="8:8" ht="15.75" customHeight="1" x14ac:dyDescent="0.2">
      <c r="H341" s="212"/>
    </row>
    <row r="342" spans="8:8" ht="15.75" customHeight="1" x14ac:dyDescent="0.2">
      <c r="H342" s="212"/>
    </row>
    <row r="343" spans="8:8" ht="15.75" customHeight="1" x14ac:dyDescent="0.2">
      <c r="H343" s="212"/>
    </row>
    <row r="344" spans="8:8" ht="15.75" customHeight="1" x14ac:dyDescent="0.2">
      <c r="H344" s="212"/>
    </row>
    <row r="345" spans="8:8" ht="15.75" customHeight="1" x14ac:dyDescent="0.2">
      <c r="H345" s="212"/>
    </row>
    <row r="346" spans="8:8" ht="15.75" customHeight="1" x14ac:dyDescent="0.2">
      <c r="H346" s="212"/>
    </row>
    <row r="347" spans="8:8" ht="15.75" customHeight="1" x14ac:dyDescent="0.2">
      <c r="H347" s="212"/>
    </row>
    <row r="348" spans="8:8" ht="15.75" customHeight="1" x14ac:dyDescent="0.2">
      <c r="H348" s="212"/>
    </row>
    <row r="349" spans="8:8" ht="15.75" customHeight="1" x14ac:dyDescent="0.2">
      <c r="H349" s="212"/>
    </row>
    <row r="350" spans="8:8" ht="15.75" customHeight="1" x14ac:dyDescent="0.2">
      <c r="H350" s="212"/>
    </row>
    <row r="351" spans="8:8" ht="15.75" customHeight="1" x14ac:dyDescent="0.2">
      <c r="H351" s="212"/>
    </row>
    <row r="352" spans="8:8" ht="15.75" customHeight="1" x14ac:dyDescent="0.2">
      <c r="H352" s="212"/>
    </row>
    <row r="353" spans="8:8" ht="15.75" customHeight="1" x14ac:dyDescent="0.2">
      <c r="H353" s="212"/>
    </row>
    <row r="354" spans="8:8" ht="15.75" customHeight="1" x14ac:dyDescent="0.2">
      <c r="H354" s="212"/>
    </row>
    <row r="355" spans="8:8" ht="15.75" customHeight="1" x14ac:dyDescent="0.2">
      <c r="H355" s="212"/>
    </row>
    <row r="356" spans="8:8" ht="15.75" customHeight="1" x14ac:dyDescent="0.2">
      <c r="H356" s="212"/>
    </row>
    <row r="357" spans="8:8" ht="15.75" customHeight="1" x14ac:dyDescent="0.2">
      <c r="H357" s="212"/>
    </row>
    <row r="358" spans="8:8" ht="15.75" customHeight="1" x14ac:dyDescent="0.2">
      <c r="H358" s="212"/>
    </row>
    <row r="359" spans="8:8" ht="15.75" customHeight="1" x14ac:dyDescent="0.2">
      <c r="H359" s="212"/>
    </row>
    <row r="360" spans="8:8" ht="15.75" customHeight="1" x14ac:dyDescent="0.2">
      <c r="H360" s="212"/>
    </row>
    <row r="361" spans="8:8" ht="15.75" customHeight="1" x14ac:dyDescent="0.2">
      <c r="H361" s="212"/>
    </row>
    <row r="362" spans="8:8" ht="15.75" customHeight="1" x14ac:dyDescent="0.2">
      <c r="H362" s="212"/>
    </row>
    <row r="363" spans="8:8" ht="15.75" customHeight="1" x14ac:dyDescent="0.2">
      <c r="H363" s="212"/>
    </row>
    <row r="364" spans="8:8" ht="15.75" customHeight="1" x14ac:dyDescent="0.2">
      <c r="H364" s="212"/>
    </row>
    <row r="365" spans="8:8" ht="15.75" customHeight="1" x14ac:dyDescent="0.2">
      <c r="H365" s="212"/>
    </row>
    <row r="366" spans="8:8" ht="15.75" customHeight="1" x14ac:dyDescent="0.2">
      <c r="H366" s="212"/>
    </row>
    <row r="367" spans="8:8" ht="15.75" customHeight="1" x14ac:dyDescent="0.2">
      <c r="H367" s="212"/>
    </row>
    <row r="368" spans="8:8" ht="15.75" customHeight="1" x14ac:dyDescent="0.2">
      <c r="H368" s="212"/>
    </row>
    <row r="369" spans="8:8" ht="15.75" customHeight="1" x14ac:dyDescent="0.2">
      <c r="H369" s="212"/>
    </row>
    <row r="370" spans="8:8" ht="15.75" customHeight="1" x14ac:dyDescent="0.2">
      <c r="H370" s="212"/>
    </row>
    <row r="371" spans="8:8" ht="15.75" customHeight="1" x14ac:dyDescent="0.2">
      <c r="H371" s="212"/>
    </row>
    <row r="372" spans="8:8" ht="15.75" customHeight="1" x14ac:dyDescent="0.2">
      <c r="H372" s="212"/>
    </row>
    <row r="373" spans="8:8" ht="15.75" customHeight="1" x14ac:dyDescent="0.2">
      <c r="H373" s="212"/>
    </row>
    <row r="374" spans="8:8" ht="15.75" customHeight="1" x14ac:dyDescent="0.2">
      <c r="H374" s="212"/>
    </row>
    <row r="375" spans="8:8" ht="15.75" customHeight="1" x14ac:dyDescent="0.2">
      <c r="H375" s="212"/>
    </row>
    <row r="376" spans="8:8" ht="15.75" customHeight="1" x14ac:dyDescent="0.2">
      <c r="H376" s="212"/>
    </row>
    <row r="377" spans="8:8" ht="15.75" customHeight="1" x14ac:dyDescent="0.2">
      <c r="H377" s="212"/>
    </row>
    <row r="378" spans="8:8" ht="15.75" customHeight="1" x14ac:dyDescent="0.2">
      <c r="H378" s="212"/>
    </row>
    <row r="379" spans="8:8" ht="15.75" customHeight="1" x14ac:dyDescent="0.2">
      <c r="H379" s="212"/>
    </row>
    <row r="380" spans="8:8" ht="15.75" customHeight="1" x14ac:dyDescent="0.2">
      <c r="H380" s="212"/>
    </row>
    <row r="381" spans="8:8" ht="15.75" customHeight="1" x14ac:dyDescent="0.2">
      <c r="H381" s="212"/>
    </row>
    <row r="382" spans="8:8" ht="15.75" customHeight="1" x14ac:dyDescent="0.2">
      <c r="H382" s="212"/>
    </row>
    <row r="383" spans="8:8" ht="15.75" customHeight="1" x14ac:dyDescent="0.2">
      <c r="H383" s="212"/>
    </row>
    <row r="384" spans="8:8" ht="15.75" customHeight="1" x14ac:dyDescent="0.2">
      <c r="H384" s="212"/>
    </row>
    <row r="385" spans="8:8" ht="15.75" customHeight="1" x14ac:dyDescent="0.2">
      <c r="H385" s="212"/>
    </row>
    <row r="386" spans="8:8" ht="15.75" customHeight="1" x14ac:dyDescent="0.2">
      <c r="H386" s="212"/>
    </row>
    <row r="387" spans="8:8" ht="15.75" customHeight="1" x14ac:dyDescent="0.2">
      <c r="H387" s="212"/>
    </row>
    <row r="388" spans="8:8" ht="15.75" customHeight="1" x14ac:dyDescent="0.2">
      <c r="H388" s="212"/>
    </row>
    <row r="389" spans="8:8" ht="15.75" customHeight="1" x14ac:dyDescent="0.2">
      <c r="H389" s="212"/>
    </row>
    <row r="390" spans="8:8" ht="15.75" customHeight="1" x14ac:dyDescent="0.2">
      <c r="H390" s="212"/>
    </row>
    <row r="391" spans="8:8" ht="15.75" customHeight="1" x14ac:dyDescent="0.2">
      <c r="H391" s="212"/>
    </row>
    <row r="392" spans="8:8" ht="15.75" customHeight="1" x14ac:dyDescent="0.2">
      <c r="H392" s="212"/>
    </row>
    <row r="393" spans="8:8" ht="15.75" customHeight="1" x14ac:dyDescent="0.2">
      <c r="H393" s="212"/>
    </row>
    <row r="394" spans="8:8" ht="15.75" customHeight="1" x14ac:dyDescent="0.2">
      <c r="H394" s="212"/>
    </row>
    <row r="395" spans="8:8" ht="15.75" customHeight="1" x14ac:dyDescent="0.2">
      <c r="H395" s="212"/>
    </row>
    <row r="396" spans="8:8" ht="15.75" customHeight="1" x14ac:dyDescent="0.2">
      <c r="H396" s="212"/>
    </row>
    <row r="397" spans="8:8" ht="15.75" customHeight="1" x14ac:dyDescent="0.2">
      <c r="H397" s="212"/>
    </row>
    <row r="398" spans="8:8" ht="15.75" customHeight="1" x14ac:dyDescent="0.2">
      <c r="H398" s="212"/>
    </row>
    <row r="399" spans="8:8" ht="15.75" customHeight="1" x14ac:dyDescent="0.2">
      <c r="H399" s="212"/>
    </row>
    <row r="400" spans="8:8" ht="15.75" customHeight="1" x14ac:dyDescent="0.2">
      <c r="H400" s="212"/>
    </row>
    <row r="401" spans="8:8" ht="15.75" customHeight="1" x14ac:dyDescent="0.2">
      <c r="H401" s="212"/>
    </row>
    <row r="402" spans="8:8" ht="15.75" customHeight="1" x14ac:dyDescent="0.2">
      <c r="H402" s="212"/>
    </row>
    <row r="403" spans="8:8" ht="15.75" customHeight="1" x14ac:dyDescent="0.2">
      <c r="H403" s="212"/>
    </row>
    <row r="404" spans="8:8" ht="15.75" customHeight="1" x14ac:dyDescent="0.2">
      <c r="H404" s="212"/>
    </row>
    <row r="405" spans="8:8" ht="15.75" customHeight="1" x14ac:dyDescent="0.2">
      <c r="H405" s="212"/>
    </row>
    <row r="406" spans="8:8" ht="15.75" customHeight="1" x14ac:dyDescent="0.2">
      <c r="H406" s="212"/>
    </row>
    <row r="407" spans="8:8" ht="15.75" customHeight="1" x14ac:dyDescent="0.2">
      <c r="H407" s="212"/>
    </row>
    <row r="408" spans="8:8" ht="15.75" customHeight="1" x14ac:dyDescent="0.2">
      <c r="H408" s="212"/>
    </row>
    <row r="409" spans="8:8" ht="15.75" customHeight="1" x14ac:dyDescent="0.2">
      <c r="H409" s="212"/>
    </row>
    <row r="410" spans="8:8" ht="15.75" customHeight="1" x14ac:dyDescent="0.2">
      <c r="H410" s="212"/>
    </row>
    <row r="411" spans="8:8" ht="15.75" customHeight="1" x14ac:dyDescent="0.2">
      <c r="H411" s="212"/>
    </row>
    <row r="412" spans="8:8" ht="15.75" customHeight="1" x14ac:dyDescent="0.2">
      <c r="H412" s="212"/>
    </row>
    <row r="413" spans="8:8" ht="15.75" customHeight="1" x14ac:dyDescent="0.2">
      <c r="H413" s="212"/>
    </row>
    <row r="414" spans="8:8" ht="15.75" customHeight="1" x14ac:dyDescent="0.2">
      <c r="H414" s="212"/>
    </row>
    <row r="415" spans="8:8" ht="15.75" customHeight="1" x14ac:dyDescent="0.2">
      <c r="H415" s="212"/>
    </row>
    <row r="416" spans="8:8" ht="15.75" customHeight="1" x14ac:dyDescent="0.2">
      <c r="H416" s="212"/>
    </row>
    <row r="417" spans="8:8" ht="15.75" customHeight="1" x14ac:dyDescent="0.2">
      <c r="H417" s="212"/>
    </row>
    <row r="418" spans="8:8" ht="15.75" customHeight="1" x14ac:dyDescent="0.2">
      <c r="H418" s="212"/>
    </row>
    <row r="419" spans="8:8" ht="15.75" customHeight="1" x14ac:dyDescent="0.2">
      <c r="H419" s="212"/>
    </row>
    <row r="420" spans="8:8" ht="15.75" customHeight="1" x14ac:dyDescent="0.2">
      <c r="H420" s="212"/>
    </row>
    <row r="421" spans="8:8" ht="15.75" customHeight="1" x14ac:dyDescent="0.2">
      <c r="H421" s="212"/>
    </row>
    <row r="422" spans="8:8" ht="15.75" customHeight="1" x14ac:dyDescent="0.2">
      <c r="H422" s="212"/>
    </row>
    <row r="423" spans="8:8" ht="15.75" customHeight="1" x14ac:dyDescent="0.2">
      <c r="H423" s="212"/>
    </row>
    <row r="424" spans="8:8" ht="15.75" customHeight="1" x14ac:dyDescent="0.2">
      <c r="H424" s="212"/>
    </row>
    <row r="425" spans="8:8" ht="15.75" customHeight="1" x14ac:dyDescent="0.2">
      <c r="H425" s="212"/>
    </row>
    <row r="426" spans="8:8" ht="15.75" customHeight="1" x14ac:dyDescent="0.2">
      <c r="H426" s="212"/>
    </row>
    <row r="427" spans="8:8" ht="15.75" customHeight="1" x14ac:dyDescent="0.2">
      <c r="H427" s="212"/>
    </row>
    <row r="428" spans="8:8" ht="15.75" customHeight="1" x14ac:dyDescent="0.2">
      <c r="H428" s="212"/>
    </row>
    <row r="429" spans="8:8" ht="15.75" customHeight="1" x14ac:dyDescent="0.2">
      <c r="H429" s="212"/>
    </row>
    <row r="430" spans="8:8" ht="15.75" customHeight="1" x14ac:dyDescent="0.2">
      <c r="H430" s="212"/>
    </row>
    <row r="431" spans="8:8" ht="15.75" customHeight="1" x14ac:dyDescent="0.2">
      <c r="H431" s="212"/>
    </row>
    <row r="432" spans="8:8" ht="15.75" customHeight="1" x14ac:dyDescent="0.2">
      <c r="H432" s="212"/>
    </row>
    <row r="433" spans="8:8" ht="15.75" customHeight="1" x14ac:dyDescent="0.2">
      <c r="H433" s="212"/>
    </row>
    <row r="434" spans="8:8" ht="15.75" customHeight="1" x14ac:dyDescent="0.2">
      <c r="H434" s="212"/>
    </row>
    <row r="435" spans="8:8" ht="15.75" customHeight="1" x14ac:dyDescent="0.2">
      <c r="H435" s="212"/>
    </row>
    <row r="436" spans="8:8" ht="15.75" customHeight="1" x14ac:dyDescent="0.2">
      <c r="H436" s="212"/>
    </row>
    <row r="437" spans="8:8" ht="15.75" customHeight="1" x14ac:dyDescent="0.2">
      <c r="H437" s="212"/>
    </row>
    <row r="438" spans="8:8" ht="15.75" customHeight="1" x14ac:dyDescent="0.2">
      <c r="H438" s="212"/>
    </row>
    <row r="439" spans="8:8" ht="15.75" customHeight="1" x14ac:dyDescent="0.2">
      <c r="H439" s="212"/>
    </row>
    <row r="440" spans="8:8" ht="15.75" customHeight="1" x14ac:dyDescent="0.2">
      <c r="H440" s="212"/>
    </row>
    <row r="441" spans="8:8" ht="15.75" customHeight="1" x14ac:dyDescent="0.2">
      <c r="H441" s="212"/>
    </row>
    <row r="442" spans="8:8" ht="15.75" customHeight="1" x14ac:dyDescent="0.2">
      <c r="H442" s="212"/>
    </row>
    <row r="443" spans="8:8" ht="15.75" customHeight="1" x14ac:dyDescent="0.2">
      <c r="H443" s="212"/>
    </row>
    <row r="444" spans="8:8" ht="15.75" customHeight="1" x14ac:dyDescent="0.2">
      <c r="H444" s="212"/>
    </row>
    <row r="445" spans="8:8" ht="15.75" customHeight="1" x14ac:dyDescent="0.2">
      <c r="H445" s="212"/>
    </row>
    <row r="446" spans="8:8" ht="15.75" customHeight="1" x14ac:dyDescent="0.2">
      <c r="H446" s="212"/>
    </row>
    <row r="447" spans="8:8" ht="15.75" customHeight="1" x14ac:dyDescent="0.2">
      <c r="H447" s="212"/>
    </row>
    <row r="448" spans="8:8" ht="15.75" customHeight="1" x14ac:dyDescent="0.2">
      <c r="H448" s="212"/>
    </row>
    <row r="449" spans="8:8" ht="15.75" customHeight="1" x14ac:dyDescent="0.2">
      <c r="H449" s="212"/>
    </row>
    <row r="450" spans="8:8" ht="15.75" customHeight="1" x14ac:dyDescent="0.2">
      <c r="H450" s="212"/>
    </row>
    <row r="451" spans="8:8" ht="15.75" customHeight="1" x14ac:dyDescent="0.2">
      <c r="H451" s="212"/>
    </row>
    <row r="452" spans="8:8" ht="15.75" customHeight="1" x14ac:dyDescent="0.2">
      <c r="H452" s="212"/>
    </row>
    <row r="453" spans="8:8" ht="15.75" customHeight="1" x14ac:dyDescent="0.2">
      <c r="H453" s="212"/>
    </row>
    <row r="454" spans="8:8" ht="15.75" customHeight="1" x14ac:dyDescent="0.2">
      <c r="H454" s="212"/>
    </row>
    <row r="455" spans="8:8" ht="15.75" customHeight="1" x14ac:dyDescent="0.2">
      <c r="H455" s="212"/>
    </row>
    <row r="456" spans="8:8" ht="15.75" customHeight="1" x14ac:dyDescent="0.2">
      <c r="H456" s="212"/>
    </row>
    <row r="457" spans="8:8" ht="15.75" customHeight="1" x14ac:dyDescent="0.2">
      <c r="H457" s="212"/>
    </row>
    <row r="458" spans="8:8" ht="15.75" customHeight="1" x14ac:dyDescent="0.2">
      <c r="H458" s="212"/>
    </row>
    <row r="459" spans="8:8" ht="15.75" customHeight="1" x14ac:dyDescent="0.2">
      <c r="H459" s="212"/>
    </row>
    <row r="460" spans="8:8" ht="15.75" customHeight="1" x14ac:dyDescent="0.2">
      <c r="H460" s="212"/>
    </row>
    <row r="461" spans="8:8" ht="15.75" customHeight="1" x14ac:dyDescent="0.2">
      <c r="H461" s="212"/>
    </row>
    <row r="462" spans="8:8" ht="15.75" customHeight="1" x14ac:dyDescent="0.2">
      <c r="H462" s="212"/>
    </row>
    <row r="463" spans="8:8" ht="15.75" customHeight="1" x14ac:dyDescent="0.2">
      <c r="H463" s="212"/>
    </row>
    <row r="464" spans="8:8" ht="15.75" customHeight="1" x14ac:dyDescent="0.2">
      <c r="H464" s="212"/>
    </row>
    <row r="465" spans="8:8" ht="15.75" customHeight="1" x14ac:dyDescent="0.2">
      <c r="H465" s="212"/>
    </row>
    <row r="466" spans="8:8" ht="15.75" customHeight="1" x14ac:dyDescent="0.2">
      <c r="H466" s="212"/>
    </row>
    <row r="467" spans="8:8" ht="15.75" customHeight="1" x14ac:dyDescent="0.2">
      <c r="H467" s="212"/>
    </row>
    <row r="468" spans="8:8" ht="15.75" customHeight="1" x14ac:dyDescent="0.2">
      <c r="H468" s="212"/>
    </row>
    <row r="469" spans="8:8" ht="15.75" customHeight="1" x14ac:dyDescent="0.2">
      <c r="H469" s="212"/>
    </row>
    <row r="470" spans="8:8" ht="15.75" customHeight="1" x14ac:dyDescent="0.2">
      <c r="H470" s="212"/>
    </row>
    <row r="471" spans="8:8" ht="15.75" customHeight="1" x14ac:dyDescent="0.2">
      <c r="H471" s="212"/>
    </row>
    <row r="472" spans="8:8" ht="15.75" customHeight="1" x14ac:dyDescent="0.2">
      <c r="H472" s="212"/>
    </row>
    <row r="473" spans="8:8" ht="15.75" customHeight="1" x14ac:dyDescent="0.2">
      <c r="H473" s="212"/>
    </row>
    <row r="474" spans="8:8" ht="15.75" customHeight="1" x14ac:dyDescent="0.2">
      <c r="H474" s="212"/>
    </row>
    <row r="475" spans="8:8" ht="15.75" customHeight="1" x14ac:dyDescent="0.2">
      <c r="H475" s="212"/>
    </row>
    <row r="476" spans="8:8" ht="15.75" customHeight="1" x14ac:dyDescent="0.2">
      <c r="H476" s="212"/>
    </row>
    <row r="477" spans="8:8" ht="15.75" customHeight="1" x14ac:dyDescent="0.2">
      <c r="H477" s="212"/>
    </row>
    <row r="478" spans="8:8" ht="15.75" customHeight="1" x14ac:dyDescent="0.2">
      <c r="H478" s="212"/>
    </row>
    <row r="479" spans="8:8" ht="15.75" customHeight="1" x14ac:dyDescent="0.2">
      <c r="H479" s="212"/>
    </row>
    <row r="480" spans="8:8" ht="15.75" customHeight="1" x14ac:dyDescent="0.2">
      <c r="H480" s="212"/>
    </row>
    <row r="481" spans="8:8" ht="15.75" customHeight="1" x14ac:dyDescent="0.2">
      <c r="H481" s="212"/>
    </row>
    <row r="482" spans="8:8" ht="15.75" customHeight="1" x14ac:dyDescent="0.2">
      <c r="H482" s="212"/>
    </row>
    <row r="483" spans="8:8" ht="15.75" customHeight="1" x14ac:dyDescent="0.2">
      <c r="H483" s="212"/>
    </row>
    <row r="484" spans="8:8" ht="15.75" customHeight="1" x14ac:dyDescent="0.2">
      <c r="H484" s="212"/>
    </row>
    <row r="485" spans="8:8" ht="15.75" customHeight="1" x14ac:dyDescent="0.2">
      <c r="H485" s="212"/>
    </row>
    <row r="486" spans="8:8" ht="15.75" customHeight="1" x14ac:dyDescent="0.2">
      <c r="H486" s="212"/>
    </row>
    <row r="487" spans="8:8" ht="15.75" customHeight="1" x14ac:dyDescent="0.2">
      <c r="H487" s="212"/>
    </row>
    <row r="488" spans="8:8" ht="15.75" customHeight="1" x14ac:dyDescent="0.2">
      <c r="H488" s="212"/>
    </row>
    <row r="489" spans="8:8" ht="15.75" customHeight="1" x14ac:dyDescent="0.2">
      <c r="H489" s="212"/>
    </row>
    <row r="490" spans="8:8" ht="15.75" customHeight="1" x14ac:dyDescent="0.2">
      <c r="H490" s="212"/>
    </row>
    <row r="491" spans="8:8" ht="15.75" customHeight="1" x14ac:dyDescent="0.2">
      <c r="H491" s="212"/>
    </row>
    <row r="492" spans="8:8" ht="15.75" customHeight="1" x14ac:dyDescent="0.2">
      <c r="H492" s="212"/>
    </row>
    <row r="493" spans="8:8" ht="15.75" customHeight="1" x14ac:dyDescent="0.2">
      <c r="H493" s="212"/>
    </row>
    <row r="494" spans="8:8" ht="15.75" customHeight="1" x14ac:dyDescent="0.2">
      <c r="H494" s="212"/>
    </row>
    <row r="495" spans="8:8" ht="15.75" customHeight="1" x14ac:dyDescent="0.2">
      <c r="H495" s="212"/>
    </row>
    <row r="496" spans="8:8" ht="15.75" customHeight="1" x14ac:dyDescent="0.2">
      <c r="H496" s="212"/>
    </row>
    <row r="497" spans="8:8" ht="15.75" customHeight="1" x14ac:dyDescent="0.2">
      <c r="H497" s="212"/>
    </row>
    <row r="498" spans="8:8" ht="15.75" customHeight="1" x14ac:dyDescent="0.2">
      <c r="H498" s="212"/>
    </row>
    <row r="499" spans="8:8" ht="15.75" customHeight="1" x14ac:dyDescent="0.2">
      <c r="H499" s="212"/>
    </row>
    <row r="500" spans="8:8" ht="15.75" customHeight="1" x14ac:dyDescent="0.2">
      <c r="H500" s="212"/>
    </row>
    <row r="501" spans="8:8" ht="15.75" customHeight="1" x14ac:dyDescent="0.2">
      <c r="H501" s="212"/>
    </row>
    <row r="502" spans="8:8" ht="15.75" customHeight="1" x14ac:dyDescent="0.2">
      <c r="H502" s="212"/>
    </row>
    <row r="503" spans="8:8" ht="15.75" customHeight="1" x14ac:dyDescent="0.2">
      <c r="H503" s="212"/>
    </row>
    <row r="504" spans="8:8" ht="15.75" customHeight="1" x14ac:dyDescent="0.2">
      <c r="H504" s="212"/>
    </row>
    <row r="505" spans="8:8" ht="15.75" customHeight="1" x14ac:dyDescent="0.2">
      <c r="H505" s="212"/>
    </row>
    <row r="506" spans="8:8" ht="15.75" customHeight="1" x14ac:dyDescent="0.2">
      <c r="H506" s="212"/>
    </row>
    <row r="507" spans="8:8" ht="15.75" customHeight="1" x14ac:dyDescent="0.2">
      <c r="H507" s="212"/>
    </row>
    <row r="508" spans="8:8" ht="15.75" customHeight="1" x14ac:dyDescent="0.2">
      <c r="H508" s="212"/>
    </row>
    <row r="509" spans="8:8" ht="15.75" customHeight="1" x14ac:dyDescent="0.2">
      <c r="H509" s="212"/>
    </row>
    <row r="510" spans="8:8" ht="15.75" customHeight="1" x14ac:dyDescent="0.2">
      <c r="H510" s="212"/>
    </row>
    <row r="511" spans="8:8" ht="15.75" customHeight="1" x14ac:dyDescent="0.2">
      <c r="H511" s="212"/>
    </row>
    <row r="512" spans="8:8" ht="15.75" customHeight="1" x14ac:dyDescent="0.2">
      <c r="H512" s="212"/>
    </row>
    <row r="513" spans="8:8" ht="15.75" customHeight="1" x14ac:dyDescent="0.2">
      <c r="H513" s="212"/>
    </row>
    <row r="514" spans="8:8" ht="15.75" customHeight="1" x14ac:dyDescent="0.2">
      <c r="H514" s="212"/>
    </row>
    <row r="515" spans="8:8" ht="15.75" customHeight="1" x14ac:dyDescent="0.2">
      <c r="H515" s="212"/>
    </row>
    <row r="516" spans="8:8" ht="15.75" customHeight="1" x14ac:dyDescent="0.2">
      <c r="H516" s="212"/>
    </row>
    <row r="517" spans="8:8" ht="15.75" customHeight="1" x14ac:dyDescent="0.2">
      <c r="H517" s="212"/>
    </row>
    <row r="518" spans="8:8" ht="15.75" customHeight="1" x14ac:dyDescent="0.2">
      <c r="H518" s="212"/>
    </row>
    <row r="519" spans="8:8" ht="15.75" customHeight="1" x14ac:dyDescent="0.2">
      <c r="H519" s="212"/>
    </row>
    <row r="520" spans="8:8" ht="15.75" customHeight="1" x14ac:dyDescent="0.2">
      <c r="H520" s="212"/>
    </row>
    <row r="521" spans="8:8" ht="15.75" customHeight="1" x14ac:dyDescent="0.2">
      <c r="H521" s="212"/>
    </row>
    <row r="522" spans="8:8" ht="15.75" customHeight="1" x14ac:dyDescent="0.2">
      <c r="H522" s="212"/>
    </row>
    <row r="523" spans="8:8" ht="15.75" customHeight="1" x14ac:dyDescent="0.2">
      <c r="H523" s="212"/>
    </row>
    <row r="524" spans="8:8" ht="15.75" customHeight="1" x14ac:dyDescent="0.2">
      <c r="H524" s="212"/>
    </row>
    <row r="525" spans="8:8" ht="15.75" customHeight="1" x14ac:dyDescent="0.2">
      <c r="H525" s="212"/>
    </row>
    <row r="526" spans="8:8" ht="15.75" customHeight="1" x14ac:dyDescent="0.2">
      <c r="H526" s="212"/>
    </row>
    <row r="527" spans="8:8" ht="15.75" customHeight="1" x14ac:dyDescent="0.2">
      <c r="H527" s="212"/>
    </row>
    <row r="528" spans="8:8" ht="15.75" customHeight="1" x14ac:dyDescent="0.2">
      <c r="H528" s="212"/>
    </row>
    <row r="529" spans="8:8" ht="15.75" customHeight="1" x14ac:dyDescent="0.2">
      <c r="H529" s="212"/>
    </row>
    <row r="530" spans="8:8" ht="15.75" customHeight="1" x14ac:dyDescent="0.2">
      <c r="H530" s="212"/>
    </row>
    <row r="531" spans="8:8" ht="15.75" customHeight="1" x14ac:dyDescent="0.2">
      <c r="H531" s="212"/>
    </row>
    <row r="532" spans="8:8" ht="15.75" customHeight="1" x14ac:dyDescent="0.2">
      <c r="H532" s="212"/>
    </row>
    <row r="533" spans="8:8" ht="15.75" customHeight="1" x14ac:dyDescent="0.2">
      <c r="H533" s="212"/>
    </row>
    <row r="534" spans="8:8" ht="15.75" customHeight="1" x14ac:dyDescent="0.2">
      <c r="H534" s="212"/>
    </row>
    <row r="535" spans="8:8" ht="15.75" customHeight="1" x14ac:dyDescent="0.2">
      <c r="H535" s="212"/>
    </row>
    <row r="536" spans="8:8" ht="15.75" customHeight="1" x14ac:dyDescent="0.2">
      <c r="H536" s="212"/>
    </row>
    <row r="537" spans="8:8" ht="15.75" customHeight="1" x14ac:dyDescent="0.2">
      <c r="H537" s="212"/>
    </row>
    <row r="538" spans="8:8" ht="15.75" customHeight="1" x14ac:dyDescent="0.2">
      <c r="H538" s="212"/>
    </row>
    <row r="539" spans="8:8" ht="15.75" customHeight="1" x14ac:dyDescent="0.2">
      <c r="H539" s="212"/>
    </row>
    <row r="540" spans="8:8" ht="15.75" customHeight="1" x14ac:dyDescent="0.2">
      <c r="H540" s="212"/>
    </row>
    <row r="541" spans="8:8" ht="15.75" customHeight="1" x14ac:dyDescent="0.2">
      <c r="H541" s="212"/>
    </row>
    <row r="542" spans="8:8" ht="15.75" customHeight="1" x14ac:dyDescent="0.2">
      <c r="H542" s="212"/>
    </row>
    <row r="543" spans="8:8" ht="15.75" customHeight="1" x14ac:dyDescent="0.2">
      <c r="H543" s="212"/>
    </row>
    <row r="544" spans="8:8" ht="15.75" customHeight="1" x14ac:dyDescent="0.2">
      <c r="H544" s="212"/>
    </row>
    <row r="545" spans="8:8" ht="15.75" customHeight="1" x14ac:dyDescent="0.2">
      <c r="H545" s="212"/>
    </row>
    <row r="546" spans="8:8" ht="15.75" customHeight="1" x14ac:dyDescent="0.2">
      <c r="H546" s="212"/>
    </row>
    <row r="547" spans="8:8" ht="15.75" customHeight="1" x14ac:dyDescent="0.2">
      <c r="H547" s="212"/>
    </row>
    <row r="548" spans="8:8" ht="15.75" customHeight="1" x14ac:dyDescent="0.2">
      <c r="H548" s="212"/>
    </row>
    <row r="549" spans="8:8" ht="15.75" customHeight="1" x14ac:dyDescent="0.2">
      <c r="H549" s="212"/>
    </row>
    <row r="550" spans="8:8" ht="15.75" customHeight="1" x14ac:dyDescent="0.2">
      <c r="H550" s="212"/>
    </row>
    <row r="551" spans="8:8" ht="15.75" customHeight="1" x14ac:dyDescent="0.2">
      <c r="H551" s="212"/>
    </row>
    <row r="552" spans="8:8" ht="15.75" customHeight="1" x14ac:dyDescent="0.2">
      <c r="H552" s="212"/>
    </row>
    <row r="553" spans="8:8" ht="15.75" customHeight="1" x14ac:dyDescent="0.2">
      <c r="H553" s="212"/>
    </row>
    <row r="554" spans="8:8" ht="15.75" customHeight="1" x14ac:dyDescent="0.2">
      <c r="H554" s="212"/>
    </row>
    <row r="555" spans="8:8" ht="15.75" customHeight="1" x14ac:dyDescent="0.2">
      <c r="H555" s="212"/>
    </row>
    <row r="556" spans="8:8" ht="15.75" customHeight="1" x14ac:dyDescent="0.2">
      <c r="H556" s="212"/>
    </row>
    <row r="557" spans="8:8" ht="15.75" customHeight="1" x14ac:dyDescent="0.2">
      <c r="H557" s="212"/>
    </row>
    <row r="558" spans="8:8" ht="15.75" customHeight="1" x14ac:dyDescent="0.2">
      <c r="H558" s="212"/>
    </row>
    <row r="559" spans="8:8" ht="15.75" customHeight="1" x14ac:dyDescent="0.2">
      <c r="H559" s="212"/>
    </row>
    <row r="560" spans="8:8" ht="15.75" customHeight="1" x14ac:dyDescent="0.2">
      <c r="H560" s="212"/>
    </row>
    <row r="561" spans="8:8" ht="15.75" customHeight="1" x14ac:dyDescent="0.2">
      <c r="H561" s="212"/>
    </row>
    <row r="562" spans="8:8" ht="15.75" customHeight="1" x14ac:dyDescent="0.2">
      <c r="H562" s="212"/>
    </row>
    <row r="563" spans="8:8" ht="15.75" customHeight="1" x14ac:dyDescent="0.2">
      <c r="H563" s="212"/>
    </row>
    <row r="564" spans="8:8" ht="15.75" customHeight="1" x14ac:dyDescent="0.2">
      <c r="H564" s="212"/>
    </row>
    <row r="565" spans="8:8" ht="15.75" customHeight="1" x14ac:dyDescent="0.2">
      <c r="H565" s="212"/>
    </row>
    <row r="566" spans="8:8" ht="15.75" customHeight="1" x14ac:dyDescent="0.2">
      <c r="H566" s="212"/>
    </row>
    <row r="567" spans="8:8" ht="15.75" customHeight="1" x14ac:dyDescent="0.2">
      <c r="H567" s="212"/>
    </row>
    <row r="568" spans="8:8" ht="15.75" customHeight="1" x14ac:dyDescent="0.2">
      <c r="H568" s="212"/>
    </row>
    <row r="569" spans="8:8" ht="15.75" customHeight="1" x14ac:dyDescent="0.2">
      <c r="H569" s="212"/>
    </row>
    <row r="570" spans="8:8" ht="15.75" customHeight="1" x14ac:dyDescent="0.2">
      <c r="H570" s="212"/>
    </row>
    <row r="571" spans="8:8" ht="15.75" customHeight="1" x14ac:dyDescent="0.2">
      <c r="H571" s="212"/>
    </row>
    <row r="572" spans="8:8" ht="15.75" customHeight="1" x14ac:dyDescent="0.2">
      <c r="H572" s="212"/>
    </row>
    <row r="573" spans="8:8" ht="15.75" customHeight="1" x14ac:dyDescent="0.2">
      <c r="H573" s="212"/>
    </row>
    <row r="574" spans="8:8" ht="15.75" customHeight="1" x14ac:dyDescent="0.2">
      <c r="H574" s="212"/>
    </row>
    <row r="575" spans="8:8" ht="15.75" customHeight="1" x14ac:dyDescent="0.2">
      <c r="H575" s="212"/>
    </row>
    <row r="576" spans="8:8" ht="15.75" customHeight="1" x14ac:dyDescent="0.2">
      <c r="H576" s="212"/>
    </row>
    <row r="577" spans="8:8" ht="15.75" customHeight="1" x14ac:dyDescent="0.2">
      <c r="H577" s="212"/>
    </row>
    <row r="578" spans="8:8" ht="15.75" customHeight="1" x14ac:dyDescent="0.2">
      <c r="H578" s="212"/>
    </row>
    <row r="579" spans="8:8" ht="15.75" customHeight="1" x14ac:dyDescent="0.2">
      <c r="H579" s="212"/>
    </row>
    <row r="580" spans="8:8" ht="15.75" customHeight="1" x14ac:dyDescent="0.2">
      <c r="H580" s="212"/>
    </row>
    <row r="581" spans="8:8" ht="15.75" customHeight="1" x14ac:dyDescent="0.2">
      <c r="H581" s="212"/>
    </row>
    <row r="582" spans="8:8" ht="15.75" customHeight="1" x14ac:dyDescent="0.2">
      <c r="H582" s="212"/>
    </row>
    <row r="583" spans="8:8" ht="15.75" customHeight="1" x14ac:dyDescent="0.2">
      <c r="H583" s="212"/>
    </row>
    <row r="584" spans="8:8" ht="15.75" customHeight="1" x14ac:dyDescent="0.2">
      <c r="H584" s="212"/>
    </row>
    <row r="585" spans="8:8" ht="15.75" customHeight="1" x14ac:dyDescent="0.2">
      <c r="H585" s="212"/>
    </row>
    <row r="586" spans="8:8" ht="15.75" customHeight="1" x14ac:dyDescent="0.2">
      <c r="H586" s="212"/>
    </row>
    <row r="587" spans="8:8" ht="15.75" customHeight="1" x14ac:dyDescent="0.2">
      <c r="H587" s="212"/>
    </row>
    <row r="588" spans="8:8" ht="15.75" customHeight="1" x14ac:dyDescent="0.2">
      <c r="H588" s="212"/>
    </row>
    <row r="589" spans="8:8" ht="15.75" customHeight="1" x14ac:dyDescent="0.2">
      <c r="H589" s="212"/>
    </row>
    <row r="590" spans="8:8" ht="15.75" customHeight="1" x14ac:dyDescent="0.2">
      <c r="H590" s="212"/>
    </row>
    <row r="591" spans="8:8" ht="15.75" customHeight="1" x14ac:dyDescent="0.2">
      <c r="H591" s="212"/>
    </row>
    <row r="592" spans="8:8" ht="15.75" customHeight="1" x14ac:dyDescent="0.2">
      <c r="H592" s="212"/>
    </row>
    <row r="593" spans="8:8" ht="15.75" customHeight="1" x14ac:dyDescent="0.2">
      <c r="H593" s="212"/>
    </row>
    <row r="594" spans="8:8" ht="15.75" customHeight="1" x14ac:dyDescent="0.2">
      <c r="H594" s="212"/>
    </row>
    <row r="595" spans="8:8" ht="15.75" customHeight="1" x14ac:dyDescent="0.2">
      <c r="H595" s="212"/>
    </row>
    <row r="596" spans="8:8" ht="15.75" customHeight="1" x14ac:dyDescent="0.2">
      <c r="H596" s="212"/>
    </row>
    <row r="597" spans="8:8" ht="15.75" customHeight="1" x14ac:dyDescent="0.2">
      <c r="H597" s="212"/>
    </row>
    <row r="598" spans="8:8" ht="15.75" customHeight="1" x14ac:dyDescent="0.2">
      <c r="H598" s="212"/>
    </row>
    <row r="599" spans="8:8" ht="15.75" customHeight="1" x14ac:dyDescent="0.2">
      <c r="H599" s="212"/>
    </row>
    <row r="600" spans="8:8" ht="15.75" customHeight="1" x14ac:dyDescent="0.2">
      <c r="H600" s="212"/>
    </row>
    <row r="601" spans="8:8" ht="15.75" customHeight="1" x14ac:dyDescent="0.2">
      <c r="H601" s="212"/>
    </row>
    <row r="602" spans="8:8" ht="15.75" customHeight="1" x14ac:dyDescent="0.2">
      <c r="H602" s="212"/>
    </row>
    <row r="603" spans="8:8" ht="15.75" customHeight="1" x14ac:dyDescent="0.2">
      <c r="H603" s="212"/>
    </row>
    <row r="604" spans="8:8" ht="15.75" customHeight="1" x14ac:dyDescent="0.2">
      <c r="H604" s="212"/>
    </row>
    <row r="605" spans="8:8" ht="15.75" customHeight="1" x14ac:dyDescent="0.2">
      <c r="H605" s="212"/>
    </row>
    <row r="606" spans="8:8" ht="15.75" customHeight="1" x14ac:dyDescent="0.2">
      <c r="H606" s="212"/>
    </row>
    <row r="607" spans="8:8" ht="15.75" customHeight="1" x14ac:dyDescent="0.2">
      <c r="H607" s="212"/>
    </row>
    <row r="608" spans="8:8" ht="15.75" customHeight="1" x14ac:dyDescent="0.2">
      <c r="H608" s="212"/>
    </row>
    <row r="609" spans="8:8" ht="15.75" customHeight="1" x14ac:dyDescent="0.2">
      <c r="H609" s="212"/>
    </row>
    <row r="610" spans="8:8" ht="15.75" customHeight="1" x14ac:dyDescent="0.2">
      <c r="H610" s="212"/>
    </row>
    <row r="611" spans="8:8" ht="15.75" customHeight="1" x14ac:dyDescent="0.2">
      <c r="H611" s="212"/>
    </row>
    <row r="612" spans="8:8" ht="15.75" customHeight="1" x14ac:dyDescent="0.2">
      <c r="H612" s="212"/>
    </row>
    <row r="613" spans="8:8" ht="15.75" customHeight="1" x14ac:dyDescent="0.2">
      <c r="H613" s="212"/>
    </row>
    <row r="614" spans="8:8" ht="15.75" customHeight="1" x14ac:dyDescent="0.2">
      <c r="H614" s="212"/>
    </row>
    <row r="615" spans="8:8" ht="15.75" customHeight="1" x14ac:dyDescent="0.2">
      <c r="H615" s="212"/>
    </row>
    <row r="616" spans="8:8" ht="15.75" customHeight="1" x14ac:dyDescent="0.2">
      <c r="H616" s="212"/>
    </row>
    <row r="617" spans="8:8" ht="15.75" customHeight="1" x14ac:dyDescent="0.2">
      <c r="H617" s="212"/>
    </row>
    <row r="618" spans="8:8" ht="15.75" customHeight="1" x14ac:dyDescent="0.2">
      <c r="H618" s="212"/>
    </row>
    <row r="619" spans="8:8" ht="15.75" customHeight="1" x14ac:dyDescent="0.2">
      <c r="H619" s="212"/>
    </row>
    <row r="620" spans="8:8" ht="15.75" customHeight="1" x14ac:dyDescent="0.2">
      <c r="H620" s="212"/>
    </row>
    <row r="621" spans="8:8" ht="15.75" customHeight="1" x14ac:dyDescent="0.2">
      <c r="H621" s="212"/>
    </row>
    <row r="622" spans="8:8" ht="15.75" customHeight="1" x14ac:dyDescent="0.2">
      <c r="H622" s="212"/>
    </row>
    <row r="623" spans="8:8" ht="15.75" customHeight="1" x14ac:dyDescent="0.2">
      <c r="H623" s="212"/>
    </row>
    <row r="624" spans="8:8" ht="15.75" customHeight="1" x14ac:dyDescent="0.2">
      <c r="H624" s="212"/>
    </row>
    <row r="625" spans="8:8" ht="15.75" customHeight="1" x14ac:dyDescent="0.2">
      <c r="H625" s="212"/>
    </row>
    <row r="626" spans="8:8" ht="15.75" customHeight="1" x14ac:dyDescent="0.2">
      <c r="H626" s="212"/>
    </row>
    <row r="627" spans="8:8" ht="15.75" customHeight="1" x14ac:dyDescent="0.2">
      <c r="H627" s="212"/>
    </row>
    <row r="628" spans="8:8" ht="15.75" customHeight="1" x14ac:dyDescent="0.2">
      <c r="H628" s="212"/>
    </row>
    <row r="629" spans="8:8" ht="15.75" customHeight="1" x14ac:dyDescent="0.2">
      <c r="H629" s="212"/>
    </row>
    <row r="630" spans="8:8" ht="15.75" customHeight="1" x14ac:dyDescent="0.2">
      <c r="H630" s="212"/>
    </row>
    <row r="631" spans="8:8" ht="15.75" customHeight="1" x14ac:dyDescent="0.2">
      <c r="H631" s="212"/>
    </row>
    <row r="632" spans="8:8" ht="15.75" customHeight="1" x14ac:dyDescent="0.2">
      <c r="H632" s="212"/>
    </row>
    <row r="633" spans="8:8" ht="15.75" customHeight="1" x14ac:dyDescent="0.2">
      <c r="H633" s="212"/>
    </row>
    <row r="634" spans="8:8" ht="15.75" customHeight="1" x14ac:dyDescent="0.2">
      <c r="H634" s="212"/>
    </row>
    <row r="635" spans="8:8" ht="15.75" customHeight="1" x14ac:dyDescent="0.2">
      <c r="H635" s="212"/>
    </row>
    <row r="636" spans="8:8" ht="15.75" customHeight="1" x14ac:dyDescent="0.2">
      <c r="H636" s="212"/>
    </row>
    <row r="637" spans="8:8" ht="15.75" customHeight="1" x14ac:dyDescent="0.2">
      <c r="H637" s="212"/>
    </row>
    <row r="638" spans="8:8" ht="15.75" customHeight="1" x14ac:dyDescent="0.2">
      <c r="H638" s="212"/>
    </row>
    <row r="639" spans="8:8" ht="15.75" customHeight="1" x14ac:dyDescent="0.2">
      <c r="H639" s="212"/>
    </row>
    <row r="640" spans="8:8" ht="15.75" customHeight="1" x14ac:dyDescent="0.2">
      <c r="H640" s="212"/>
    </row>
    <row r="641" spans="8:8" ht="15.75" customHeight="1" x14ac:dyDescent="0.2">
      <c r="H641" s="212"/>
    </row>
    <row r="642" spans="8:8" ht="15.75" customHeight="1" x14ac:dyDescent="0.2">
      <c r="H642" s="212"/>
    </row>
    <row r="643" spans="8:8" ht="15.75" customHeight="1" x14ac:dyDescent="0.2">
      <c r="H643" s="212"/>
    </row>
    <row r="644" spans="8:8" ht="15.75" customHeight="1" x14ac:dyDescent="0.2">
      <c r="H644" s="212"/>
    </row>
    <row r="645" spans="8:8" ht="15.75" customHeight="1" x14ac:dyDescent="0.2">
      <c r="H645" s="212"/>
    </row>
    <row r="646" spans="8:8" ht="15.75" customHeight="1" x14ac:dyDescent="0.2">
      <c r="H646" s="212"/>
    </row>
    <row r="647" spans="8:8" ht="15.75" customHeight="1" x14ac:dyDescent="0.2">
      <c r="H647" s="212"/>
    </row>
    <row r="648" spans="8:8" ht="15.75" customHeight="1" x14ac:dyDescent="0.2">
      <c r="H648" s="212"/>
    </row>
    <row r="649" spans="8:8" ht="15.75" customHeight="1" x14ac:dyDescent="0.2">
      <c r="H649" s="212"/>
    </row>
    <row r="650" spans="8:8" ht="15.75" customHeight="1" x14ac:dyDescent="0.2">
      <c r="H650" s="212"/>
    </row>
    <row r="651" spans="8:8" ht="15.75" customHeight="1" x14ac:dyDescent="0.2">
      <c r="H651" s="212"/>
    </row>
    <row r="652" spans="8:8" ht="15.75" customHeight="1" x14ac:dyDescent="0.2">
      <c r="H652" s="212"/>
    </row>
    <row r="653" spans="8:8" ht="15.75" customHeight="1" x14ac:dyDescent="0.2">
      <c r="H653" s="212"/>
    </row>
    <row r="654" spans="8:8" ht="15.75" customHeight="1" x14ac:dyDescent="0.2">
      <c r="H654" s="212"/>
    </row>
    <row r="655" spans="8:8" ht="15.75" customHeight="1" x14ac:dyDescent="0.2">
      <c r="H655" s="212"/>
    </row>
    <row r="656" spans="8:8" ht="15.75" customHeight="1" x14ac:dyDescent="0.2">
      <c r="H656" s="212"/>
    </row>
    <row r="657" spans="8:8" ht="15.75" customHeight="1" x14ac:dyDescent="0.2">
      <c r="H657" s="212"/>
    </row>
    <row r="658" spans="8:8" ht="15.75" customHeight="1" x14ac:dyDescent="0.2">
      <c r="H658" s="212"/>
    </row>
    <row r="659" spans="8:8" ht="15.75" customHeight="1" x14ac:dyDescent="0.2">
      <c r="H659" s="212"/>
    </row>
    <row r="660" spans="8:8" ht="15.75" customHeight="1" x14ac:dyDescent="0.2">
      <c r="H660" s="212"/>
    </row>
    <row r="661" spans="8:8" ht="15.75" customHeight="1" x14ac:dyDescent="0.2">
      <c r="H661" s="212"/>
    </row>
    <row r="662" spans="8:8" ht="15.75" customHeight="1" x14ac:dyDescent="0.2">
      <c r="H662" s="212"/>
    </row>
    <row r="663" spans="8:8" ht="15.75" customHeight="1" x14ac:dyDescent="0.2">
      <c r="H663" s="212"/>
    </row>
    <row r="664" spans="8:8" ht="15.75" customHeight="1" x14ac:dyDescent="0.2">
      <c r="H664" s="212"/>
    </row>
    <row r="665" spans="8:8" ht="15.75" customHeight="1" x14ac:dyDescent="0.2">
      <c r="H665" s="212"/>
    </row>
    <row r="666" spans="8:8" ht="15.75" customHeight="1" x14ac:dyDescent="0.2">
      <c r="H666" s="212"/>
    </row>
    <row r="667" spans="8:8" ht="15.75" customHeight="1" x14ac:dyDescent="0.2">
      <c r="H667" s="212"/>
    </row>
    <row r="668" spans="8:8" ht="15.75" customHeight="1" x14ac:dyDescent="0.2">
      <c r="H668" s="212"/>
    </row>
    <row r="669" spans="8:8" ht="15.75" customHeight="1" x14ac:dyDescent="0.2">
      <c r="H669" s="212"/>
    </row>
    <row r="670" spans="8:8" ht="15.75" customHeight="1" x14ac:dyDescent="0.2">
      <c r="H670" s="212"/>
    </row>
    <row r="671" spans="8:8" ht="15.75" customHeight="1" x14ac:dyDescent="0.2">
      <c r="H671" s="212"/>
    </row>
    <row r="672" spans="8:8" ht="15.75" customHeight="1" x14ac:dyDescent="0.2">
      <c r="H672" s="212"/>
    </row>
    <row r="673" spans="8:8" ht="15.75" customHeight="1" x14ac:dyDescent="0.2">
      <c r="H673" s="212"/>
    </row>
    <row r="674" spans="8:8" ht="15.75" customHeight="1" x14ac:dyDescent="0.2">
      <c r="H674" s="212"/>
    </row>
    <row r="675" spans="8:8" ht="15.75" customHeight="1" x14ac:dyDescent="0.2">
      <c r="H675" s="212"/>
    </row>
    <row r="676" spans="8:8" ht="15.75" customHeight="1" x14ac:dyDescent="0.2">
      <c r="H676" s="212"/>
    </row>
    <row r="677" spans="8:8" ht="15.75" customHeight="1" x14ac:dyDescent="0.2">
      <c r="H677" s="212"/>
    </row>
    <row r="678" spans="8:8" ht="15.75" customHeight="1" x14ac:dyDescent="0.2">
      <c r="H678" s="212"/>
    </row>
    <row r="679" spans="8:8" ht="15.75" customHeight="1" x14ac:dyDescent="0.2">
      <c r="H679" s="212"/>
    </row>
    <row r="680" spans="8:8" ht="15.75" customHeight="1" x14ac:dyDescent="0.2">
      <c r="H680" s="212"/>
    </row>
    <row r="681" spans="8:8" ht="15.75" customHeight="1" x14ac:dyDescent="0.2">
      <c r="H681" s="212"/>
    </row>
    <row r="682" spans="8:8" ht="15.75" customHeight="1" x14ac:dyDescent="0.2">
      <c r="H682" s="212"/>
    </row>
    <row r="683" spans="8:8" ht="15.75" customHeight="1" x14ac:dyDescent="0.2">
      <c r="H683" s="212"/>
    </row>
    <row r="684" spans="8:8" ht="15.75" customHeight="1" x14ac:dyDescent="0.2">
      <c r="H684" s="212"/>
    </row>
    <row r="685" spans="8:8" ht="15.75" customHeight="1" x14ac:dyDescent="0.2">
      <c r="H685" s="212"/>
    </row>
    <row r="686" spans="8:8" ht="15.75" customHeight="1" x14ac:dyDescent="0.2">
      <c r="H686" s="212"/>
    </row>
    <row r="687" spans="8:8" ht="15.75" customHeight="1" x14ac:dyDescent="0.2">
      <c r="H687" s="212"/>
    </row>
    <row r="688" spans="8:8" ht="15.75" customHeight="1" x14ac:dyDescent="0.2">
      <c r="H688" s="212"/>
    </row>
    <row r="689" spans="8:8" ht="15.75" customHeight="1" x14ac:dyDescent="0.2">
      <c r="H689" s="212"/>
    </row>
    <row r="690" spans="8:8" ht="15.75" customHeight="1" x14ac:dyDescent="0.2">
      <c r="H690" s="212"/>
    </row>
    <row r="691" spans="8:8" ht="15.75" customHeight="1" x14ac:dyDescent="0.2">
      <c r="H691" s="212"/>
    </row>
    <row r="692" spans="8:8" ht="15.75" customHeight="1" x14ac:dyDescent="0.2">
      <c r="H692" s="212"/>
    </row>
    <row r="693" spans="8:8" ht="15.75" customHeight="1" x14ac:dyDescent="0.2">
      <c r="H693" s="212"/>
    </row>
    <row r="694" spans="8:8" ht="15.75" customHeight="1" x14ac:dyDescent="0.2">
      <c r="H694" s="212"/>
    </row>
    <row r="695" spans="8:8" ht="15.75" customHeight="1" x14ac:dyDescent="0.2">
      <c r="H695" s="212"/>
    </row>
    <row r="696" spans="8:8" ht="15.75" customHeight="1" x14ac:dyDescent="0.2">
      <c r="H696" s="212"/>
    </row>
    <row r="697" spans="8:8" ht="15.75" customHeight="1" x14ac:dyDescent="0.2">
      <c r="H697" s="212"/>
    </row>
    <row r="698" spans="8:8" ht="15.75" customHeight="1" x14ac:dyDescent="0.2">
      <c r="H698" s="212"/>
    </row>
    <row r="699" spans="8:8" ht="15.75" customHeight="1" x14ac:dyDescent="0.2">
      <c r="H699" s="212"/>
    </row>
    <row r="700" spans="8:8" ht="15.75" customHeight="1" x14ac:dyDescent="0.2">
      <c r="H700" s="212"/>
    </row>
    <row r="701" spans="8:8" ht="15.75" customHeight="1" x14ac:dyDescent="0.2">
      <c r="H701" s="212"/>
    </row>
    <row r="702" spans="8:8" ht="15.75" customHeight="1" x14ac:dyDescent="0.2">
      <c r="H702" s="212"/>
    </row>
    <row r="703" spans="8:8" ht="15.75" customHeight="1" x14ac:dyDescent="0.2">
      <c r="H703" s="212"/>
    </row>
    <row r="704" spans="8:8" ht="15.75" customHeight="1" x14ac:dyDescent="0.2">
      <c r="H704" s="212"/>
    </row>
    <row r="705" spans="8:8" ht="15.75" customHeight="1" x14ac:dyDescent="0.2">
      <c r="H705" s="212"/>
    </row>
    <row r="706" spans="8:8" ht="15.75" customHeight="1" x14ac:dyDescent="0.2">
      <c r="H706" s="212"/>
    </row>
    <row r="707" spans="8:8" ht="15.75" customHeight="1" x14ac:dyDescent="0.2">
      <c r="H707" s="212"/>
    </row>
    <row r="708" spans="8:8" ht="15.75" customHeight="1" x14ac:dyDescent="0.2">
      <c r="H708" s="212"/>
    </row>
    <row r="709" spans="8:8" ht="15.75" customHeight="1" x14ac:dyDescent="0.2">
      <c r="H709" s="212"/>
    </row>
    <row r="710" spans="8:8" ht="15.75" customHeight="1" x14ac:dyDescent="0.2">
      <c r="H710" s="212"/>
    </row>
    <row r="711" spans="8:8" ht="15.75" customHeight="1" x14ac:dyDescent="0.2">
      <c r="H711" s="212"/>
    </row>
    <row r="712" spans="8:8" ht="15.75" customHeight="1" x14ac:dyDescent="0.2">
      <c r="H712" s="212"/>
    </row>
    <row r="713" spans="8:8" ht="15.75" customHeight="1" x14ac:dyDescent="0.2">
      <c r="H713" s="212"/>
    </row>
    <row r="714" spans="8:8" ht="15.75" customHeight="1" x14ac:dyDescent="0.2">
      <c r="H714" s="212"/>
    </row>
    <row r="715" spans="8:8" ht="15.75" customHeight="1" x14ac:dyDescent="0.2">
      <c r="H715" s="212"/>
    </row>
    <row r="716" spans="8:8" ht="15.75" customHeight="1" x14ac:dyDescent="0.2">
      <c r="H716" s="212"/>
    </row>
    <row r="717" spans="8:8" ht="15.75" customHeight="1" x14ac:dyDescent="0.2">
      <c r="H717" s="212"/>
    </row>
    <row r="718" spans="8:8" ht="15.75" customHeight="1" x14ac:dyDescent="0.2">
      <c r="H718" s="212"/>
    </row>
    <row r="719" spans="8:8" ht="15.75" customHeight="1" x14ac:dyDescent="0.2">
      <c r="H719" s="212"/>
    </row>
    <row r="720" spans="8:8" ht="15.75" customHeight="1" x14ac:dyDescent="0.2">
      <c r="H720" s="212"/>
    </row>
    <row r="721" spans="8:8" ht="15.75" customHeight="1" x14ac:dyDescent="0.2">
      <c r="H721" s="212"/>
    </row>
    <row r="722" spans="8:8" ht="15.75" customHeight="1" x14ac:dyDescent="0.2">
      <c r="H722" s="212"/>
    </row>
    <row r="723" spans="8:8" ht="15.75" customHeight="1" x14ac:dyDescent="0.2">
      <c r="H723" s="212"/>
    </row>
    <row r="724" spans="8:8" ht="15.75" customHeight="1" x14ac:dyDescent="0.2">
      <c r="H724" s="212"/>
    </row>
    <row r="725" spans="8:8" ht="15.75" customHeight="1" x14ac:dyDescent="0.2">
      <c r="H725" s="212"/>
    </row>
    <row r="726" spans="8:8" ht="15.75" customHeight="1" x14ac:dyDescent="0.2">
      <c r="H726" s="212"/>
    </row>
    <row r="727" spans="8:8" ht="15.75" customHeight="1" x14ac:dyDescent="0.2">
      <c r="H727" s="212"/>
    </row>
    <row r="728" spans="8:8" ht="15.75" customHeight="1" x14ac:dyDescent="0.2">
      <c r="H728" s="212"/>
    </row>
    <row r="729" spans="8:8" ht="15.75" customHeight="1" x14ac:dyDescent="0.2">
      <c r="H729" s="212"/>
    </row>
    <row r="730" spans="8:8" ht="15.75" customHeight="1" x14ac:dyDescent="0.2">
      <c r="H730" s="212"/>
    </row>
    <row r="731" spans="8:8" ht="15.75" customHeight="1" x14ac:dyDescent="0.2">
      <c r="H731" s="212"/>
    </row>
    <row r="732" spans="8:8" ht="15.75" customHeight="1" x14ac:dyDescent="0.2">
      <c r="H732" s="212"/>
    </row>
    <row r="733" spans="8:8" ht="15.75" customHeight="1" x14ac:dyDescent="0.2">
      <c r="H733" s="212"/>
    </row>
    <row r="734" spans="8:8" ht="15.75" customHeight="1" x14ac:dyDescent="0.2">
      <c r="H734" s="212"/>
    </row>
    <row r="735" spans="8:8" ht="15.75" customHeight="1" x14ac:dyDescent="0.2">
      <c r="H735" s="212"/>
    </row>
    <row r="736" spans="8:8" ht="15.75" customHeight="1" x14ac:dyDescent="0.2">
      <c r="H736" s="212"/>
    </row>
    <row r="737" spans="8:8" ht="15.75" customHeight="1" x14ac:dyDescent="0.2">
      <c r="H737" s="212"/>
    </row>
    <row r="738" spans="8:8" ht="15.75" customHeight="1" x14ac:dyDescent="0.2">
      <c r="H738" s="212"/>
    </row>
    <row r="739" spans="8:8" ht="15.75" customHeight="1" x14ac:dyDescent="0.2">
      <c r="H739" s="212"/>
    </row>
    <row r="740" spans="8:8" ht="15.75" customHeight="1" x14ac:dyDescent="0.2">
      <c r="H740" s="212"/>
    </row>
    <row r="741" spans="8:8" ht="15.75" customHeight="1" x14ac:dyDescent="0.2">
      <c r="H741" s="212"/>
    </row>
    <row r="742" spans="8:8" ht="15.75" customHeight="1" x14ac:dyDescent="0.2">
      <c r="H742" s="212"/>
    </row>
    <row r="743" spans="8:8" ht="15.75" customHeight="1" x14ac:dyDescent="0.2">
      <c r="H743" s="212"/>
    </row>
    <row r="744" spans="8:8" ht="15.75" customHeight="1" x14ac:dyDescent="0.2">
      <c r="H744" s="212"/>
    </row>
    <row r="745" spans="8:8" ht="15.75" customHeight="1" x14ac:dyDescent="0.2">
      <c r="H745" s="212"/>
    </row>
    <row r="746" spans="8:8" ht="15.75" customHeight="1" x14ac:dyDescent="0.2">
      <c r="H746" s="212"/>
    </row>
    <row r="747" spans="8:8" ht="15.75" customHeight="1" x14ac:dyDescent="0.2">
      <c r="H747" s="212"/>
    </row>
    <row r="748" spans="8:8" ht="15.75" customHeight="1" x14ac:dyDescent="0.2">
      <c r="H748" s="212"/>
    </row>
    <row r="749" spans="8:8" ht="15.75" customHeight="1" x14ac:dyDescent="0.2">
      <c r="H749" s="212"/>
    </row>
    <row r="750" spans="8:8" ht="15.75" customHeight="1" x14ac:dyDescent="0.2">
      <c r="H750" s="212"/>
    </row>
    <row r="751" spans="8:8" ht="15.75" customHeight="1" x14ac:dyDescent="0.2">
      <c r="H751" s="212"/>
    </row>
    <row r="752" spans="8:8" ht="15.75" customHeight="1" x14ac:dyDescent="0.2">
      <c r="H752" s="212"/>
    </row>
    <row r="753" spans="8:8" ht="15.75" customHeight="1" x14ac:dyDescent="0.2">
      <c r="H753" s="212"/>
    </row>
    <row r="754" spans="8:8" ht="15.75" customHeight="1" x14ac:dyDescent="0.2">
      <c r="H754" s="212"/>
    </row>
    <row r="755" spans="8:8" ht="15.75" customHeight="1" x14ac:dyDescent="0.2">
      <c r="H755" s="212"/>
    </row>
    <row r="756" spans="8:8" ht="15.75" customHeight="1" x14ac:dyDescent="0.2">
      <c r="H756" s="212"/>
    </row>
    <row r="757" spans="8:8" ht="15.75" customHeight="1" x14ac:dyDescent="0.2">
      <c r="H757" s="212"/>
    </row>
    <row r="758" spans="8:8" ht="15.75" customHeight="1" x14ac:dyDescent="0.2">
      <c r="H758" s="212"/>
    </row>
    <row r="759" spans="8:8" ht="15.75" customHeight="1" x14ac:dyDescent="0.2">
      <c r="H759" s="212"/>
    </row>
    <row r="760" spans="8:8" ht="15.75" customHeight="1" x14ac:dyDescent="0.2">
      <c r="H760" s="212"/>
    </row>
    <row r="761" spans="8:8" ht="15.75" customHeight="1" x14ac:dyDescent="0.2">
      <c r="H761" s="212"/>
    </row>
    <row r="762" spans="8:8" ht="15.75" customHeight="1" x14ac:dyDescent="0.2">
      <c r="H762" s="212"/>
    </row>
    <row r="763" spans="8:8" ht="15.75" customHeight="1" x14ac:dyDescent="0.2">
      <c r="H763" s="212"/>
    </row>
    <row r="764" spans="8:8" ht="15.75" customHeight="1" x14ac:dyDescent="0.2">
      <c r="H764" s="212"/>
    </row>
    <row r="765" spans="8:8" ht="15.75" customHeight="1" x14ac:dyDescent="0.2">
      <c r="H765" s="212"/>
    </row>
    <row r="766" spans="8:8" ht="15.75" customHeight="1" x14ac:dyDescent="0.2">
      <c r="H766" s="212"/>
    </row>
    <row r="767" spans="8:8" ht="15.75" customHeight="1" x14ac:dyDescent="0.2">
      <c r="H767" s="212"/>
    </row>
    <row r="768" spans="8:8" ht="15.75" customHeight="1" x14ac:dyDescent="0.2">
      <c r="H768" s="212"/>
    </row>
    <row r="769" spans="8:8" ht="15.75" customHeight="1" x14ac:dyDescent="0.2">
      <c r="H769" s="212"/>
    </row>
    <row r="770" spans="8:8" ht="15.75" customHeight="1" x14ac:dyDescent="0.2">
      <c r="H770" s="212"/>
    </row>
    <row r="771" spans="8:8" ht="15.75" customHeight="1" x14ac:dyDescent="0.2">
      <c r="H771" s="212"/>
    </row>
    <row r="772" spans="8:8" ht="15.75" customHeight="1" x14ac:dyDescent="0.2">
      <c r="H772" s="212"/>
    </row>
    <row r="773" spans="8:8" ht="15.75" customHeight="1" x14ac:dyDescent="0.2">
      <c r="H773" s="212"/>
    </row>
    <row r="774" spans="8:8" ht="15.75" customHeight="1" x14ac:dyDescent="0.2">
      <c r="H774" s="212"/>
    </row>
    <row r="775" spans="8:8" ht="15.75" customHeight="1" x14ac:dyDescent="0.2">
      <c r="H775" s="212"/>
    </row>
    <row r="776" spans="8:8" ht="15.75" customHeight="1" x14ac:dyDescent="0.2">
      <c r="H776" s="212"/>
    </row>
    <row r="777" spans="8:8" ht="15.75" customHeight="1" x14ac:dyDescent="0.2">
      <c r="H777" s="212"/>
    </row>
    <row r="778" spans="8:8" ht="15.75" customHeight="1" x14ac:dyDescent="0.2">
      <c r="H778" s="212"/>
    </row>
    <row r="779" spans="8:8" ht="15.75" customHeight="1" x14ac:dyDescent="0.2">
      <c r="H779" s="212"/>
    </row>
    <row r="780" spans="8:8" ht="15.75" customHeight="1" x14ac:dyDescent="0.2">
      <c r="H780" s="212"/>
    </row>
    <row r="781" spans="8:8" ht="15.75" customHeight="1" x14ac:dyDescent="0.2">
      <c r="H781" s="212"/>
    </row>
    <row r="782" spans="8:8" ht="15.75" customHeight="1" x14ac:dyDescent="0.2">
      <c r="H782" s="212"/>
    </row>
    <row r="783" spans="8:8" ht="15.75" customHeight="1" x14ac:dyDescent="0.2">
      <c r="H783" s="212"/>
    </row>
    <row r="784" spans="8:8" ht="15.75" customHeight="1" x14ac:dyDescent="0.2">
      <c r="H784" s="212"/>
    </row>
    <row r="785" spans="8:8" ht="15.75" customHeight="1" x14ac:dyDescent="0.2">
      <c r="H785" s="212"/>
    </row>
    <row r="786" spans="8:8" ht="15.75" customHeight="1" x14ac:dyDescent="0.2">
      <c r="H786" s="212"/>
    </row>
    <row r="787" spans="8:8" ht="15.75" customHeight="1" x14ac:dyDescent="0.2">
      <c r="H787" s="212"/>
    </row>
    <row r="788" spans="8:8" ht="15.75" customHeight="1" x14ac:dyDescent="0.2">
      <c r="H788" s="212"/>
    </row>
    <row r="789" spans="8:8" ht="15.75" customHeight="1" x14ac:dyDescent="0.2">
      <c r="H789" s="212"/>
    </row>
    <row r="790" spans="8:8" ht="15.75" customHeight="1" x14ac:dyDescent="0.2">
      <c r="H790" s="212"/>
    </row>
    <row r="791" spans="8:8" ht="15.75" customHeight="1" x14ac:dyDescent="0.2">
      <c r="H791" s="212"/>
    </row>
    <row r="792" spans="8:8" ht="15.75" customHeight="1" x14ac:dyDescent="0.2">
      <c r="H792" s="212"/>
    </row>
    <row r="793" spans="8:8" ht="15.75" customHeight="1" x14ac:dyDescent="0.2">
      <c r="H793" s="212"/>
    </row>
    <row r="794" spans="8:8" ht="15.75" customHeight="1" x14ac:dyDescent="0.2">
      <c r="H794" s="212"/>
    </row>
    <row r="795" spans="8:8" ht="15.75" customHeight="1" x14ac:dyDescent="0.2">
      <c r="H795" s="212"/>
    </row>
    <row r="796" spans="8:8" ht="15.75" customHeight="1" x14ac:dyDescent="0.2">
      <c r="H796" s="212"/>
    </row>
    <row r="797" spans="8:8" ht="15.75" customHeight="1" x14ac:dyDescent="0.2">
      <c r="H797" s="212"/>
    </row>
    <row r="798" spans="8:8" ht="15.75" customHeight="1" x14ac:dyDescent="0.2">
      <c r="H798" s="212"/>
    </row>
    <row r="799" spans="8:8" ht="15.75" customHeight="1" x14ac:dyDescent="0.2">
      <c r="H799" s="212"/>
    </row>
    <row r="800" spans="8:8" ht="15.75" customHeight="1" x14ac:dyDescent="0.2">
      <c r="H800" s="212"/>
    </row>
    <row r="801" spans="8:8" ht="15.75" customHeight="1" x14ac:dyDescent="0.2">
      <c r="H801" s="212"/>
    </row>
    <row r="802" spans="8:8" ht="15.75" customHeight="1" x14ac:dyDescent="0.2">
      <c r="H802" s="212"/>
    </row>
    <row r="803" spans="8:8" ht="15.75" customHeight="1" x14ac:dyDescent="0.2">
      <c r="H803" s="212"/>
    </row>
    <row r="804" spans="8:8" ht="15.75" customHeight="1" x14ac:dyDescent="0.2">
      <c r="H804" s="212"/>
    </row>
    <row r="805" spans="8:8" ht="15.75" customHeight="1" x14ac:dyDescent="0.2">
      <c r="H805" s="212"/>
    </row>
    <row r="806" spans="8:8" ht="15.75" customHeight="1" x14ac:dyDescent="0.2">
      <c r="H806" s="212"/>
    </row>
    <row r="807" spans="8:8" ht="15.75" customHeight="1" x14ac:dyDescent="0.2">
      <c r="H807" s="212"/>
    </row>
    <row r="808" spans="8:8" ht="15.75" customHeight="1" x14ac:dyDescent="0.2">
      <c r="H808" s="212"/>
    </row>
    <row r="809" spans="8:8" ht="15.75" customHeight="1" x14ac:dyDescent="0.2">
      <c r="H809" s="212"/>
    </row>
    <row r="810" spans="8:8" ht="15.75" customHeight="1" x14ac:dyDescent="0.2">
      <c r="H810" s="212"/>
    </row>
    <row r="811" spans="8:8" ht="15.75" customHeight="1" x14ac:dyDescent="0.2">
      <c r="H811" s="212"/>
    </row>
    <row r="812" spans="8:8" ht="15.75" customHeight="1" x14ac:dyDescent="0.2">
      <c r="H812" s="212"/>
    </row>
    <row r="813" spans="8:8" ht="15.75" customHeight="1" x14ac:dyDescent="0.2">
      <c r="H813" s="212"/>
    </row>
    <row r="814" spans="8:8" ht="15.75" customHeight="1" x14ac:dyDescent="0.2">
      <c r="H814" s="212"/>
    </row>
    <row r="815" spans="8:8" ht="15.75" customHeight="1" x14ac:dyDescent="0.2">
      <c r="H815" s="212"/>
    </row>
    <row r="816" spans="8:8" ht="15.75" customHeight="1" x14ac:dyDescent="0.2">
      <c r="H816" s="212"/>
    </row>
    <row r="817" spans="8:8" ht="15.75" customHeight="1" x14ac:dyDescent="0.2">
      <c r="H817" s="212"/>
    </row>
    <row r="818" spans="8:8" ht="15.75" customHeight="1" x14ac:dyDescent="0.2">
      <c r="H818" s="212"/>
    </row>
    <row r="819" spans="8:8" ht="15.75" customHeight="1" x14ac:dyDescent="0.2">
      <c r="H819" s="212"/>
    </row>
    <row r="820" spans="8:8" ht="15.75" customHeight="1" x14ac:dyDescent="0.2">
      <c r="H820" s="212"/>
    </row>
    <row r="821" spans="8:8" ht="15.75" customHeight="1" x14ac:dyDescent="0.2">
      <c r="H821" s="212"/>
    </row>
    <row r="822" spans="8:8" ht="15.75" customHeight="1" x14ac:dyDescent="0.2">
      <c r="H822" s="212"/>
    </row>
    <row r="823" spans="8:8" ht="15.75" customHeight="1" x14ac:dyDescent="0.2">
      <c r="H823" s="212"/>
    </row>
    <row r="824" spans="8:8" ht="15.75" customHeight="1" x14ac:dyDescent="0.2">
      <c r="H824" s="212"/>
    </row>
    <row r="825" spans="8:8" ht="15.75" customHeight="1" x14ac:dyDescent="0.2">
      <c r="H825" s="212"/>
    </row>
    <row r="826" spans="8:8" ht="15.75" customHeight="1" x14ac:dyDescent="0.2">
      <c r="H826" s="212"/>
    </row>
    <row r="827" spans="8:8" ht="15.75" customHeight="1" x14ac:dyDescent="0.2">
      <c r="H827" s="212"/>
    </row>
    <row r="828" spans="8:8" ht="15.75" customHeight="1" x14ac:dyDescent="0.2">
      <c r="H828" s="212"/>
    </row>
    <row r="829" spans="8:8" ht="15.75" customHeight="1" x14ac:dyDescent="0.2">
      <c r="H829" s="212"/>
    </row>
    <row r="830" spans="8:8" ht="15.75" customHeight="1" x14ac:dyDescent="0.2">
      <c r="H830" s="212"/>
    </row>
    <row r="831" spans="8:8" ht="15.75" customHeight="1" x14ac:dyDescent="0.2">
      <c r="H831" s="212"/>
    </row>
    <row r="832" spans="8:8" ht="15.75" customHeight="1" x14ac:dyDescent="0.2">
      <c r="H832" s="212"/>
    </row>
    <row r="833" spans="8:8" ht="15.75" customHeight="1" x14ac:dyDescent="0.2">
      <c r="H833" s="212"/>
    </row>
    <row r="834" spans="8:8" ht="15.75" customHeight="1" x14ac:dyDescent="0.2">
      <c r="H834" s="212"/>
    </row>
    <row r="835" spans="8:8" ht="15.75" customHeight="1" x14ac:dyDescent="0.2">
      <c r="H835" s="212"/>
    </row>
    <row r="836" spans="8:8" ht="15.75" customHeight="1" x14ac:dyDescent="0.2">
      <c r="H836" s="212"/>
    </row>
    <row r="837" spans="8:8" ht="15.75" customHeight="1" x14ac:dyDescent="0.2">
      <c r="H837" s="212"/>
    </row>
    <row r="838" spans="8:8" ht="15.75" customHeight="1" x14ac:dyDescent="0.2">
      <c r="H838" s="212"/>
    </row>
    <row r="839" spans="8:8" ht="15.75" customHeight="1" x14ac:dyDescent="0.2">
      <c r="H839" s="212"/>
    </row>
    <row r="840" spans="8:8" ht="15.75" customHeight="1" x14ac:dyDescent="0.2">
      <c r="H840" s="212"/>
    </row>
    <row r="841" spans="8:8" ht="15.75" customHeight="1" x14ac:dyDescent="0.2">
      <c r="H841" s="212"/>
    </row>
    <row r="842" spans="8:8" ht="15.75" customHeight="1" x14ac:dyDescent="0.2">
      <c r="H842" s="212"/>
    </row>
    <row r="843" spans="8:8" ht="15.75" customHeight="1" x14ac:dyDescent="0.2">
      <c r="H843" s="212"/>
    </row>
    <row r="844" spans="8:8" ht="15.75" customHeight="1" x14ac:dyDescent="0.2">
      <c r="H844" s="212"/>
    </row>
    <row r="845" spans="8:8" ht="15.75" customHeight="1" x14ac:dyDescent="0.2">
      <c r="H845" s="212"/>
    </row>
    <row r="846" spans="8:8" ht="15.75" customHeight="1" x14ac:dyDescent="0.2">
      <c r="H846" s="212"/>
    </row>
    <row r="847" spans="8:8" ht="15.75" customHeight="1" x14ac:dyDescent="0.2">
      <c r="H847" s="212"/>
    </row>
    <row r="848" spans="8:8" ht="15.75" customHeight="1" x14ac:dyDescent="0.2">
      <c r="H848" s="212"/>
    </row>
    <row r="849" spans="8:8" ht="15.75" customHeight="1" x14ac:dyDescent="0.2">
      <c r="H849" s="212"/>
    </row>
    <row r="850" spans="8:8" ht="15.75" customHeight="1" x14ac:dyDescent="0.2">
      <c r="H850" s="212"/>
    </row>
    <row r="851" spans="8:8" ht="15.75" customHeight="1" x14ac:dyDescent="0.2">
      <c r="H851" s="212"/>
    </row>
    <row r="852" spans="8:8" ht="15.75" customHeight="1" x14ac:dyDescent="0.2">
      <c r="H852" s="212"/>
    </row>
    <row r="853" spans="8:8" ht="15.75" customHeight="1" x14ac:dyDescent="0.2">
      <c r="H853" s="212"/>
    </row>
    <row r="854" spans="8:8" ht="15.75" customHeight="1" x14ac:dyDescent="0.2">
      <c r="H854" s="212"/>
    </row>
    <row r="855" spans="8:8" ht="15.75" customHeight="1" x14ac:dyDescent="0.2">
      <c r="H855" s="212"/>
    </row>
    <row r="856" spans="8:8" ht="15.75" customHeight="1" x14ac:dyDescent="0.2">
      <c r="H856" s="212"/>
    </row>
    <row r="857" spans="8:8" ht="15.75" customHeight="1" x14ac:dyDescent="0.2">
      <c r="H857" s="212"/>
    </row>
    <row r="858" spans="8:8" ht="15.75" customHeight="1" x14ac:dyDescent="0.2">
      <c r="H858" s="212"/>
    </row>
    <row r="859" spans="8:8" ht="15.75" customHeight="1" x14ac:dyDescent="0.2">
      <c r="H859" s="212"/>
    </row>
    <row r="860" spans="8:8" ht="15.75" customHeight="1" x14ac:dyDescent="0.2">
      <c r="H860" s="212"/>
    </row>
    <row r="861" spans="8:8" ht="15.75" customHeight="1" x14ac:dyDescent="0.2">
      <c r="H861" s="212"/>
    </row>
    <row r="862" spans="8:8" ht="15.75" customHeight="1" x14ac:dyDescent="0.2">
      <c r="H862" s="212"/>
    </row>
    <row r="863" spans="8:8" ht="15.75" customHeight="1" x14ac:dyDescent="0.2">
      <c r="H863" s="212"/>
    </row>
    <row r="864" spans="8:8" ht="15.75" customHeight="1" x14ac:dyDescent="0.2">
      <c r="H864" s="212"/>
    </row>
    <row r="865" spans="8:8" ht="15.75" customHeight="1" x14ac:dyDescent="0.2">
      <c r="H865" s="212"/>
    </row>
    <row r="866" spans="8:8" ht="15.75" customHeight="1" x14ac:dyDescent="0.2">
      <c r="H866" s="212"/>
    </row>
    <row r="867" spans="8:8" ht="15.75" customHeight="1" x14ac:dyDescent="0.2">
      <c r="H867" s="212"/>
    </row>
    <row r="868" spans="8:8" ht="15.75" customHeight="1" x14ac:dyDescent="0.2">
      <c r="H868" s="212"/>
    </row>
    <row r="869" spans="8:8" ht="15.75" customHeight="1" x14ac:dyDescent="0.2">
      <c r="H869" s="212"/>
    </row>
    <row r="870" spans="8:8" ht="15.75" customHeight="1" x14ac:dyDescent="0.2">
      <c r="H870" s="212"/>
    </row>
    <row r="871" spans="8:8" ht="15.75" customHeight="1" x14ac:dyDescent="0.2">
      <c r="H871" s="212"/>
    </row>
    <row r="872" spans="8:8" ht="15.75" customHeight="1" x14ac:dyDescent="0.2">
      <c r="H872" s="212"/>
    </row>
    <row r="873" spans="8:8" ht="15.75" customHeight="1" x14ac:dyDescent="0.2">
      <c r="H873" s="212"/>
    </row>
    <row r="874" spans="8:8" ht="15.75" customHeight="1" x14ac:dyDescent="0.2">
      <c r="H874" s="212"/>
    </row>
    <row r="875" spans="8:8" ht="15.75" customHeight="1" x14ac:dyDescent="0.2">
      <c r="H875" s="212"/>
    </row>
    <row r="876" spans="8:8" ht="15.75" customHeight="1" x14ac:dyDescent="0.2">
      <c r="H876" s="212"/>
    </row>
    <row r="877" spans="8:8" ht="15.75" customHeight="1" x14ac:dyDescent="0.2">
      <c r="H877" s="212"/>
    </row>
    <row r="878" spans="8:8" ht="15.75" customHeight="1" x14ac:dyDescent="0.2">
      <c r="H878" s="212"/>
    </row>
    <row r="879" spans="8:8" ht="15.75" customHeight="1" x14ac:dyDescent="0.2">
      <c r="H879" s="212"/>
    </row>
    <row r="880" spans="8:8" ht="15.75" customHeight="1" x14ac:dyDescent="0.2">
      <c r="H880" s="212"/>
    </row>
    <row r="881" spans="8:8" ht="15.75" customHeight="1" x14ac:dyDescent="0.2">
      <c r="H881" s="212"/>
    </row>
    <row r="882" spans="8:8" ht="15.75" customHeight="1" x14ac:dyDescent="0.2">
      <c r="H882" s="212"/>
    </row>
    <row r="883" spans="8:8" ht="15.75" customHeight="1" x14ac:dyDescent="0.2">
      <c r="H883" s="212"/>
    </row>
    <row r="884" spans="8:8" ht="15.75" customHeight="1" x14ac:dyDescent="0.2">
      <c r="H884" s="212"/>
    </row>
    <row r="885" spans="8:8" ht="15.75" customHeight="1" x14ac:dyDescent="0.2">
      <c r="H885" s="212"/>
    </row>
    <row r="886" spans="8:8" ht="15.75" customHeight="1" x14ac:dyDescent="0.2">
      <c r="H886" s="212"/>
    </row>
    <row r="887" spans="8:8" ht="15.75" customHeight="1" x14ac:dyDescent="0.2">
      <c r="H887" s="212"/>
    </row>
    <row r="888" spans="8:8" ht="15.75" customHeight="1" x14ac:dyDescent="0.2">
      <c r="H888" s="212"/>
    </row>
    <row r="889" spans="8:8" ht="15.75" customHeight="1" x14ac:dyDescent="0.2">
      <c r="H889" s="212"/>
    </row>
    <row r="890" spans="8:8" ht="15.75" customHeight="1" x14ac:dyDescent="0.2">
      <c r="H890" s="212"/>
    </row>
    <row r="891" spans="8:8" ht="15.75" customHeight="1" x14ac:dyDescent="0.2">
      <c r="H891" s="212"/>
    </row>
    <row r="892" spans="8:8" ht="15.75" customHeight="1" x14ac:dyDescent="0.2">
      <c r="H892" s="212"/>
    </row>
    <row r="893" spans="8:8" ht="15.75" customHeight="1" x14ac:dyDescent="0.2">
      <c r="H893" s="212"/>
    </row>
    <row r="894" spans="8:8" ht="15.75" customHeight="1" x14ac:dyDescent="0.2">
      <c r="H894" s="212"/>
    </row>
    <row r="895" spans="8:8" ht="15.75" customHeight="1" x14ac:dyDescent="0.2">
      <c r="H895" s="212"/>
    </row>
    <row r="896" spans="8:8" ht="15.75" customHeight="1" x14ac:dyDescent="0.2">
      <c r="H896" s="212"/>
    </row>
    <row r="897" spans="8:8" ht="15.75" customHeight="1" x14ac:dyDescent="0.2">
      <c r="H897" s="212"/>
    </row>
    <row r="898" spans="8:8" ht="15.75" customHeight="1" x14ac:dyDescent="0.2">
      <c r="H898" s="212"/>
    </row>
    <row r="899" spans="8:8" ht="15.75" customHeight="1" x14ac:dyDescent="0.2">
      <c r="H899" s="212"/>
    </row>
    <row r="900" spans="8:8" ht="15.75" customHeight="1" x14ac:dyDescent="0.2">
      <c r="H900" s="212"/>
    </row>
    <row r="901" spans="8:8" ht="15.75" customHeight="1" x14ac:dyDescent="0.2">
      <c r="H901" s="212"/>
    </row>
    <row r="902" spans="8:8" ht="15.75" customHeight="1" x14ac:dyDescent="0.2">
      <c r="H902" s="212"/>
    </row>
    <row r="903" spans="8:8" ht="15.75" customHeight="1" x14ac:dyDescent="0.2">
      <c r="H903" s="212"/>
    </row>
    <row r="904" spans="8:8" ht="15.75" customHeight="1" x14ac:dyDescent="0.2">
      <c r="H904" s="212"/>
    </row>
    <row r="905" spans="8:8" ht="15.75" customHeight="1" x14ac:dyDescent="0.2">
      <c r="H905" s="212"/>
    </row>
    <row r="906" spans="8:8" ht="15.75" customHeight="1" x14ac:dyDescent="0.2">
      <c r="H906" s="212"/>
    </row>
    <row r="907" spans="8:8" ht="15.75" customHeight="1" x14ac:dyDescent="0.2">
      <c r="H907" s="212"/>
    </row>
    <row r="908" spans="8:8" ht="15.75" customHeight="1" x14ac:dyDescent="0.2">
      <c r="H908" s="212"/>
    </row>
    <row r="909" spans="8:8" ht="15.75" customHeight="1" x14ac:dyDescent="0.2">
      <c r="H909" s="212"/>
    </row>
    <row r="910" spans="8:8" ht="15.75" customHeight="1" x14ac:dyDescent="0.2">
      <c r="H910" s="212"/>
    </row>
    <row r="911" spans="8:8" ht="15.75" customHeight="1" x14ac:dyDescent="0.2">
      <c r="H911" s="212"/>
    </row>
    <row r="912" spans="8:8" ht="15.75" customHeight="1" x14ac:dyDescent="0.2">
      <c r="H912" s="212"/>
    </row>
    <row r="913" spans="8:8" ht="15.75" customHeight="1" x14ac:dyDescent="0.2">
      <c r="H913" s="212"/>
    </row>
    <row r="914" spans="8:8" ht="15.75" customHeight="1" x14ac:dyDescent="0.2">
      <c r="H914" s="212"/>
    </row>
    <row r="915" spans="8:8" ht="15.75" customHeight="1" x14ac:dyDescent="0.2">
      <c r="H915" s="212"/>
    </row>
    <row r="916" spans="8:8" ht="15.75" customHeight="1" x14ac:dyDescent="0.2">
      <c r="H916" s="212"/>
    </row>
    <row r="917" spans="8:8" ht="15.75" customHeight="1" x14ac:dyDescent="0.2">
      <c r="H917" s="212"/>
    </row>
    <row r="918" spans="8:8" ht="15.75" customHeight="1" x14ac:dyDescent="0.2">
      <c r="H918" s="212"/>
    </row>
    <row r="919" spans="8:8" ht="15.75" customHeight="1" x14ac:dyDescent="0.2">
      <c r="H919" s="212"/>
    </row>
    <row r="920" spans="8:8" ht="15.75" customHeight="1" x14ac:dyDescent="0.2">
      <c r="H920" s="212"/>
    </row>
    <row r="921" spans="8:8" ht="15.75" customHeight="1" x14ac:dyDescent="0.2">
      <c r="H921" s="212"/>
    </row>
    <row r="922" spans="8:8" ht="15.75" customHeight="1" x14ac:dyDescent="0.2">
      <c r="H922" s="212"/>
    </row>
    <row r="923" spans="8:8" ht="15.75" customHeight="1" x14ac:dyDescent="0.2">
      <c r="H923" s="212"/>
    </row>
    <row r="924" spans="8:8" ht="15.75" customHeight="1" x14ac:dyDescent="0.2">
      <c r="H924" s="212"/>
    </row>
    <row r="925" spans="8:8" ht="15.75" customHeight="1" x14ac:dyDescent="0.2">
      <c r="H925" s="212"/>
    </row>
    <row r="926" spans="8:8" ht="15.75" customHeight="1" x14ac:dyDescent="0.2">
      <c r="H926" s="212"/>
    </row>
    <row r="927" spans="8:8" ht="15.75" customHeight="1" x14ac:dyDescent="0.2">
      <c r="H927" s="212"/>
    </row>
    <row r="928" spans="8:8" ht="15.75" customHeight="1" x14ac:dyDescent="0.2">
      <c r="H928" s="212"/>
    </row>
    <row r="929" spans="8:8" ht="15.75" customHeight="1" x14ac:dyDescent="0.2">
      <c r="H929" s="212"/>
    </row>
    <row r="930" spans="8:8" ht="15.75" customHeight="1" x14ac:dyDescent="0.2">
      <c r="H930" s="212"/>
    </row>
    <row r="931" spans="8:8" ht="15.75" customHeight="1" x14ac:dyDescent="0.2">
      <c r="H931" s="212"/>
    </row>
    <row r="932" spans="8:8" ht="15.75" customHeight="1" x14ac:dyDescent="0.2">
      <c r="H932" s="212"/>
    </row>
    <row r="933" spans="8:8" ht="15.75" customHeight="1" x14ac:dyDescent="0.2">
      <c r="H933" s="212"/>
    </row>
    <row r="934" spans="8:8" ht="15.75" customHeight="1" x14ac:dyDescent="0.2">
      <c r="H934" s="212"/>
    </row>
    <row r="935" spans="8:8" ht="15.75" customHeight="1" x14ac:dyDescent="0.2">
      <c r="H935" s="212"/>
    </row>
    <row r="936" spans="8:8" ht="15.75" customHeight="1" x14ac:dyDescent="0.2">
      <c r="H936" s="212"/>
    </row>
    <row r="937" spans="8:8" ht="15.75" customHeight="1" x14ac:dyDescent="0.2">
      <c r="H937" s="212"/>
    </row>
    <row r="938" spans="8:8" ht="15.75" customHeight="1" x14ac:dyDescent="0.2">
      <c r="H938" s="212"/>
    </row>
    <row r="939" spans="8:8" ht="15.75" customHeight="1" x14ac:dyDescent="0.2">
      <c r="H939" s="212"/>
    </row>
    <row r="940" spans="8:8" ht="15.75" customHeight="1" x14ac:dyDescent="0.2">
      <c r="H940" s="212"/>
    </row>
    <row r="941" spans="8:8" ht="15.75" customHeight="1" x14ac:dyDescent="0.2">
      <c r="H941" s="212"/>
    </row>
    <row r="942" spans="8:8" ht="15.75" customHeight="1" x14ac:dyDescent="0.2">
      <c r="H942" s="212"/>
    </row>
    <row r="943" spans="8:8" ht="15.75" customHeight="1" x14ac:dyDescent="0.2">
      <c r="H943" s="212"/>
    </row>
    <row r="944" spans="8:8" ht="15.75" customHeight="1" x14ac:dyDescent="0.2">
      <c r="H944" s="212"/>
    </row>
    <row r="945" spans="8:8" ht="15.75" customHeight="1" x14ac:dyDescent="0.2">
      <c r="H945" s="212"/>
    </row>
    <row r="946" spans="8:8" ht="15.75" customHeight="1" x14ac:dyDescent="0.2">
      <c r="H946" s="212"/>
    </row>
    <row r="947" spans="8:8" ht="15.75" customHeight="1" x14ac:dyDescent="0.2">
      <c r="H947" s="212"/>
    </row>
    <row r="948" spans="8:8" ht="15.75" customHeight="1" x14ac:dyDescent="0.2">
      <c r="H948" s="212"/>
    </row>
    <row r="949" spans="8:8" ht="15.75" customHeight="1" x14ac:dyDescent="0.2">
      <c r="H949" s="212"/>
    </row>
    <row r="950" spans="8:8" ht="15.75" customHeight="1" x14ac:dyDescent="0.2">
      <c r="H950" s="212"/>
    </row>
    <row r="951" spans="8:8" ht="15.75" customHeight="1" x14ac:dyDescent="0.2">
      <c r="H951" s="212"/>
    </row>
    <row r="952" spans="8:8" ht="15.75" customHeight="1" x14ac:dyDescent="0.2">
      <c r="H952" s="212"/>
    </row>
    <row r="953" spans="8:8" ht="15.75" customHeight="1" x14ac:dyDescent="0.2">
      <c r="H953" s="212"/>
    </row>
    <row r="954" spans="8:8" ht="15.75" customHeight="1" x14ac:dyDescent="0.2">
      <c r="H954" s="212"/>
    </row>
    <row r="955" spans="8:8" ht="15.75" customHeight="1" x14ac:dyDescent="0.2">
      <c r="H955" s="212"/>
    </row>
    <row r="956" spans="8:8" ht="15.75" customHeight="1" x14ac:dyDescent="0.2">
      <c r="H956" s="212"/>
    </row>
    <row r="957" spans="8:8" ht="15.75" customHeight="1" x14ac:dyDescent="0.2">
      <c r="H957" s="212"/>
    </row>
    <row r="958" spans="8:8" ht="15.75" customHeight="1" x14ac:dyDescent="0.2">
      <c r="H958" s="212"/>
    </row>
    <row r="959" spans="8:8" ht="15.75" customHeight="1" x14ac:dyDescent="0.2">
      <c r="H959" s="212"/>
    </row>
    <row r="960" spans="8:8" ht="15.75" customHeight="1" x14ac:dyDescent="0.2">
      <c r="H960" s="212"/>
    </row>
    <row r="961" spans="8:8" ht="15.75" customHeight="1" x14ac:dyDescent="0.2">
      <c r="H961" s="212"/>
    </row>
    <row r="962" spans="8:8" ht="15.75" customHeight="1" x14ac:dyDescent="0.2">
      <c r="H962" s="212"/>
    </row>
    <row r="963" spans="8:8" ht="15.75" customHeight="1" x14ac:dyDescent="0.2">
      <c r="H963" s="212"/>
    </row>
    <row r="964" spans="8:8" ht="15.75" customHeight="1" x14ac:dyDescent="0.2">
      <c r="H964" s="212"/>
    </row>
    <row r="965" spans="8:8" ht="15.75" customHeight="1" x14ac:dyDescent="0.2">
      <c r="H965" s="212"/>
    </row>
    <row r="966" spans="8:8" ht="15.75" customHeight="1" x14ac:dyDescent="0.2">
      <c r="H966" s="212"/>
    </row>
    <row r="967" spans="8:8" ht="15.75" customHeight="1" x14ac:dyDescent="0.2">
      <c r="H967" s="212"/>
    </row>
    <row r="968" spans="8:8" ht="15.75" customHeight="1" x14ac:dyDescent="0.2">
      <c r="H968" s="212"/>
    </row>
    <row r="969" spans="8:8" ht="15.75" customHeight="1" x14ac:dyDescent="0.2">
      <c r="H969" s="212"/>
    </row>
    <row r="970" spans="8:8" ht="15.75" customHeight="1" x14ac:dyDescent="0.2">
      <c r="H970" s="212"/>
    </row>
    <row r="971" spans="8:8" ht="15.75" customHeight="1" x14ac:dyDescent="0.2">
      <c r="H971" s="212"/>
    </row>
    <row r="972" spans="8:8" ht="15.75" customHeight="1" x14ac:dyDescent="0.2">
      <c r="H972" s="212"/>
    </row>
    <row r="973" spans="8:8" ht="15.75" customHeight="1" x14ac:dyDescent="0.2">
      <c r="H973" s="212"/>
    </row>
    <row r="974" spans="8:8" ht="15.75" customHeight="1" x14ac:dyDescent="0.2">
      <c r="H974" s="212"/>
    </row>
    <row r="975" spans="8:8" ht="15.75" customHeight="1" x14ac:dyDescent="0.2">
      <c r="H975" s="212"/>
    </row>
    <row r="976" spans="8:8" ht="15.75" customHeight="1" x14ac:dyDescent="0.2">
      <c r="H976" s="212"/>
    </row>
    <row r="977" spans="8:8" ht="15.75" customHeight="1" x14ac:dyDescent="0.2">
      <c r="H977" s="212"/>
    </row>
    <row r="978" spans="8:8" ht="15.75" customHeight="1" x14ac:dyDescent="0.2">
      <c r="H978" s="212"/>
    </row>
    <row r="979" spans="8:8" ht="15.75" customHeight="1" x14ac:dyDescent="0.2">
      <c r="H979" s="212"/>
    </row>
    <row r="980" spans="8:8" ht="15.75" customHeight="1" x14ac:dyDescent="0.2">
      <c r="H980" s="212"/>
    </row>
    <row r="981" spans="8:8" ht="15.75" customHeight="1" x14ac:dyDescent="0.2">
      <c r="H981" s="212"/>
    </row>
    <row r="982" spans="8:8" ht="15.75" customHeight="1" x14ac:dyDescent="0.2">
      <c r="H982" s="212"/>
    </row>
    <row r="983" spans="8:8" ht="15.75" customHeight="1" x14ac:dyDescent="0.2">
      <c r="H983" s="212"/>
    </row>
    <row r="984" spans="8:8" ht="15.75" customHeight="1" x14ac:dyDescent="0.2">
      <c r="H984" s="212"/>
    </row>
    <row r="985" spans="8:8" ht="15.75" customHeight="1" x14ac:dyDescent="0.2">
      <c r="H985" s="212"/>
    </row>
    <row r="986" spans="8:8" ht="15.75" customHeight="1" x14ac:dyDescent="0.2">
      <c r="H986" s="212"/>
    </row>
    <row r="987" spans="8:8" ht="15.75" customHeight="1" x14ac:dyDescent="0.2">
      <c r="H987" s="212"/>
    </row>
    <row r="988" spans="8:8" ht="15.75" customHeight="1" x14ac:dyDescent="0.2">
      <c r="H988" s="212"/>
    </row>
    <row r="989" spans="8:8" ht="15.75" customHeight="1" x14ac:dyDescent="0.2">
      <c r="H989" s="212"/>
    </row>
    <row r="990" spans="8:8" ht="15.75" customHeight="1" x14ac:dyDescent="0.2">
      <c r="H990" s="212"/>
    </row>
    <row r="991" spans="8:8" ht="15.75" customHeight="1" x14ac:dyDescent="0.2">
      <c r="H991" s="212"/>
    </row>
    <row r="992" spans="8:8" ht="15.75" customHeight="1" x14ac:dyDescent="0.2">
      <c r="H992" s="212"/>
    </row>
    <row r="993" spans="8:8" ht="15.75" customHeight="1" x14ac:dyDescent="0.2">
      <c r="H993" s="212"/>
    </row>
    <row r="994" spans="8:8" ht="15.75" customHeight="1" x14ac:dyDescent="0.2">
      <c r="H994" s="212"/>
    </row>
    <row r="995" spans="8:8" ht="15.75" customHeight="1" x14ac:dyDescent="0.2">
      <c r="H995" s="212"/>
    </row>
    <row r="996" spans="8:8" ht="15.75" customHeight="1" x14ac:dyDescent="0.2">
      <c r="H996" s="212"/>
    </row>
    <row r="997" spans="8:8" ht="15.75" customHeight="1" x14ac:dyDescent="0.2">
      <c r="H997" s="212"/>
    </row>
    <row r="998" spans="8:8" ht="15.75" customHeight="1" x14ac:dyDescent="0.2">
      <c r="H998" s="212"/>
    </row>
    <row r="999" spans="8:8" ht="15.75" customHeight="1" x14ac:dyDescent="0.2">
      <c r="H999" s="212"/>
    </row>
    <row r="1000" spans="8:8" ht="15.75" customHeight="1" x14ac:dyDescent="0.2">
      <c r="H1000" s="212"/>
    </row>
    <row r="1001" spans="8:8" ht="15.75" customHeight="1" x14ac:dyDescent="0.2">
      <c r="H1001" s="212"/>
    </row>
    <row r="1002" spans="8:8" ht="15.75" customHeight="1" x14ac:dyDescent="0.2">
      <c r="H1002" s="212"/>
    </row>
    <row r="1003" spans="8:8" ht="15.75" customHeight="1" x14ac:dyDescent="0.2">
      <c r="H1003" s="212"/>
    </row>
    <row r="1004" spans="8:8" ht="15.75" customHeight="1" x14ac:dyDescent="0.2">
      <c r="H1004" s="212"/>
    </row>
    <row r="1005" spans="8:8" ht="15.75" customHeight="1" x14ac:dyDescent="0.2">
      <c r="H1005" s="212"/>
    </row>
    <row r="1006" spans="8:8" ht="15.75" customHeight="1" x14ac:dyDescent="0.2">
      <c r="H1006" s="212"/>
    </row>
    <row r="1007" spans="8:8" ht="15.75" customHeight="1" x14ac:dyDescent="0.2">
      <c r="H1007" s="212"/>
    </row>
    <row r="1008" spans="8:8" ht="15.75" customHeight="1" x14ac:dyDescent="0.2">
      <c r="H1008" s="212"/>
    </row>
    <row r="1009" spans="8:8" ht="15.75" customHeight="1" x14ac:dyDescent="0.2">
      <c r="H1009" s="212"/>
    </row>
    <row r="1010" spans="8:8" ht="15.75" customHeight="1" x14ac:dyDescent="0.2">
      <c r="H1010" s="212"/>
    </row>
    <row r="1011" spans="8:8" ht="15.75" customHeight="1" x14ac:dyDescent="0.2">
      <c r="H1011" s="212"/>
    </row>
    <row r="1012" spans="8:8" ht="15.75" customHeight="1" x14ac:dyDescent="0.2">
      <c r="H1012" s="212"/>
    </row>
    <row r="1013" spans="8:8" ht="15.75" customHeight="1" x14ac:dyDescent="0.2">
      <c r="H1013" s="212"/>
    </row>
    <row r="1014" spans="8:8" ht="15.75" customHeight="1" x14ac:dyDescent="0.2">
      <c r="H1014" s="212"/>
    </row>
    <row r="1015" spans="8:8" ht="15.75" customHeight="1" x14ac:dyDescent="0.2">
      <c r="H1015" s="212"/>
    </row>
    <row r="1016" spans="8:8" ht="15.75" customHeight="1" x14ac:dyDescent="0.2">
      <c r="H1016" s="212"/>
    </row>
    <row r="1017" spans="8:8" ht="15.75" customHeight="1" x14ac:dyDescent="0.2">
      <c r="H1017" s="212"/>
    </row>
    <row r="1018" spans="8:8" ht="15.75" customHeight="1" x14ac:dyDescent="0.2">
      <c r="H1018" s="212"/>
    </row>
    <row r="1019" spans="8:8" ht="15.75" customHeight="1" x14ac:dyDescent="0.2">
      <c r="H1019" s="212"/>
    </row>
    <row r="1020" spans="8:8" ht="15.75" customHeight="1" x14ac:dyDescent="0.2">
      <c r="H1020" s="212"/>
    </row>
    <row r="1021" spans="8:8" ht="15.75" customHeight="1" x14ac:dyDescent="0.2">
      <c r="H1021" s="212"/>
    </row>
    <row r="1022" spans="8:8" ht="15.75" customHeight="1" x14ac:dyDescent="0.2">
      <c r="H1022" s="212"/>
    </row>
    <row r="1023" spans="8:8" ht="15.75" customHeight="1" x14ac:dyDescent="0.2">
      <c r="H1023" s="212"/>
    </row>
    <row r="1024" spans="8:8" ht="15.75" customHeight="1" x14ac:dyDescent="0.2">
      <c r="H1024" s="212"/>
    </row>
    <row r="1025" spans="8:8" ht="15.75" customHeight="1" x14ac:dyDescent="0.2">
      <c r="H1025" s="212"/>
    </row>
    <row r="1026" spans="8:8" ht="15.75" customHeight="1" x14ac:dyDescent="0.2">
      <c r="H1026" s="212"/>
    </row>
    <row r="1027" spans="8:8" ht="15.75" customHeight="1" x14ac:dyDescent="0.2">
      <c r="H1027" s="212"/>
    </row>
    <row r="1028" spans="8:8" ht="15.75" customHeight="1" x14ac:dyDescent="0.2">
      <c r="H1028" s="212"/>
    </row>
    <row r="1029" spans="8:8" ht="15.75" customHeight="1" x14ac:dyDescent="0.2">
      <c r="H1029" s="212"/>
    </row>
    <row r="1030" spans="8:8" ht="15.75" customHeight="1" x14ac:dyDescent="0.2">
      <c r="H1030" s="212"/>
    </row>
    <row r="1031" spans="8:8" ht="15.75" customHeight="1" x14ac:dyDescent="0.2">
      <c r="H1031" s="212"/>
    </row>
    <row r="1032" spans="8:8" ht="15.75" customHeight="1" x14ac:dyDescent="0.2">
      <c r="H1032" s="212"/>
    </row>
  </sheetData>
  <mergeCells count="4">
    <mergeCell ref="E7:H7"/>
    <mergeCell ref="I7:M7"/>
    <mergeCell ref="O7:S7"/>
    <mergeCell ref="T7:X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4.5" defaultRowHeight="15" customHeight="1" x14ac:dyDescent="0.2"/>
  <cols>
    <col min="1" max="1" width="16.6640625" customWidth="1"/>
    <col min="2" max="2" width="22.6640625" customWidth="1"/>
    <col min="3" max="3" width="18.6640625" customWidth="1"/>
    <col min="4" max="23" width="11.6640625" customWidth="1"/>
    <col min="24" max="26" width="8.6640625" customWidth="1"/>
  </cols>
  <sheetData>
    <row r="1" spans="1:25" ht="16" x14ac:dyDescent="0.2">
      <c r="A1" s="1" t="s">
        <v>72</v>
      </c>
      <c r="B1" s="42"/>
      <c r="C1" s="42"/>
      <c r="D1" s="1"/>
      <c r="E1" s="1"/>
      <c r="F1" s="1"/>
      <c r="G1" s="1"/>
      <c r="H1" s="1"/>
      <c r="I1" s="1"/>
      <c r="J1" s="1"/>
      <c r="K1" s="1"/>
      <c r="L1" s="1"/>
    </row>
    <row r="2" spans="1:25" ht="16" x14ac:dyDescent="0.2">
      <c r="A2" s="1" t="s">
        <v>73</v>
      </c>
      <c r="B2" s="42"/>
      <c r="C2" s="42"/>
      <c r="D2" s="1"/>
      <c r="E2" s="1"/>
      <c r="F2" s="1"/>
      <c r="G2" s="1"/>
      <c r="H2" s="1"/>
      <c r="I2" s="1"/>
      <c r="J2" s="1"/>
      <c r="K2" s="1"/>
      <c r="L2" s="1"/>
    </row>
    <row r="3" spans="1:25" ht="16" x14ac:dyDescent="0.2">
      <c r="A3" s="1" t="s">
        <v>74</v>
      </c>
      <c r="B3" s="42"/>
      <c r="C3" s="42"/>
      <c r="D3" s="1"/>
      <c r="E3" s="1"/>
      <c r="F3" s="1"/>
      <c r="G3" s="1"/>
      <c r="H3" s="1"/>
      <c r="I3" s="1"/>
      <c r="J3" s="1"/>
      <c r="K3" s="1"/>
      <c r="L3" s="1"/>
    </row>
    <row r="4" spans="1:25" ht="16" x14ac:dyDescent="0.2">
      <c r="A4" s="1" t="s">
        <v>75</v>
      </c>
      <c r="B4" s="42"/>
      <c r="C4" s="42"/>
      <c r="D4" s="1"/>
      <c r="E4" s="1"/>
      <c r="F4" s="1"/>
      <c r="G4" s="1"/>
      <c r="H4" s="1"/>
      <c r="I4" s="1"/>
      <c r="J4" s="1"/>
      <c r="K4" s="1"/>
      <c r="L4" s="1"/>
    </row>
    <row r="5" spans="1:25" ht="16" x14ac:dyDescent="0.2">
      <c r="A5" s="1"/>
      <c r="B5" s="42"/>
      <c r="C5" s="42"/>
      <c r="D5" s="1"/>
      <c r="E5" s="1"/>
      <c r="F5" s="1"/>
      <c r="G5" s="1"/>
      <c r="H5" s="1"/>
      <c r="I5" s="1"/>
      <c r="J5" s="1"/>
      <c r="K5" s="1"/>
      <c r="L5" s="1"/>
    </row>
    <row r="6" spans="1:25" ht="16" x14ac:dyDescent="0.2">
      <c r="A6" s="1"/>
      <c r="B6" s="42"/>
      <c r="C6" s="42"/>
      <c r="D6" s="1"/>
      <c r="E6" s="1"/>
      <c r="F6" s="1"/>
      <c r="G6" s="1"/>
      <c r="H6" s="1"/>
      <c r="I6" s="1"/>
      <c r="J6" s="1"/>
      <c r="K6" s="1"/>
      <c r="L6" s="1"/>
    </row>
    <row r="7" spans="1:25" ht="16" x14ac:dyDescent="0.2">
      <c r="A7" s="2"/>
      <c r="B7" s="3"/>
      <c r="C7" s="139"/>
      <c r="D7" s="387" t="s">
        <v>4</v>
      </c>
      <c r="E7" s="388"/>
      <c r="F7" s="388"/>
      <c r="G7" s="389"/>
      <c r="H7" s="390" t="s">
        <v>5</v>
      </c>
      <c r="I7" s="391"/>
      <c r="J7" s="391"/>
      <c r="K7" s="391"/>
      <c r="L7" s="392"/>
      <c r="M7" s="2"/>
      <c r="N7" s="393" t="s">
        <v>6</v>
      </c>
      <c r="O7" s="388"/>
      <c r="P7" s="388"/>
      <c r="Q7" s="388"/>
      <c r="R7" s="389"/>
      <c r="S7" s="395" t="s">
        <v>7</v>
      </c>
      <c r="T7" s="388"/>
      <c r="U7" s="388"/>
      <c r="V7" s="388"/>
      <c r="W7" s="389"/>
    </row>
    <row r="8" spans="1:25" ht="85" x14ac:dyDescent="0.2">
      <c r="A8" s="4" t="s">
        <v>8</v>
      </c>
      <c r="B8" s="5" t="s">
        <v>9</v>
      </c>
      <c r="C8" s="140" t="s">
        <v>10</v>
      </c>
      <c r="D8" s="6" t="s">
        <v>11</v>
      </c>
      <c r="E8" s="7" t="s">
        <v>12</v>
      </c>
      <c r="F8" s="7" t="s">
        <v>13</v>
      </c>
      <c r="G8" s="8" t="s">
        <v>14</v>
      </c>
      <c r="H8" s="9" t="s">
        <v>76</v>
      </c>
      <c r="I8" s="10" t="s">
        <v>77</v>
      </c>
      <c r="J8" s="10" t="s">
        <v>78</v>
      </c>
      <c r="K8" s="10" t="s">
        <v>79</v>
      </c>
      <c r="L8" s="11" t="s">
        <v>19</v>
      </c>
      <c r="M8" s="9" t="s">
        <v>20</v>
      </c>
      <c r="N8" s="12" t="s">
        <v>80</v>
      </c>
      <c r="O8" s="12" t="s">
        <v>81</v>
      </c>
      <c r="P8" s="12" t="s">
        <v>82</v>
      </c>
      <c r="Q8" s="12" t="s">
        <v>83</v>
      </c>
      <c r="R8" s="141" t="s">
        <v>25</v>
      </c>
      <c r="S8" s="13" t="s">
        <v>84</v>
      </c>
      <c r="T8" s="14" t="s">
        <v>85</v>
      </c>
      <c r="U8" s="14" t="s">
        <v>86</v>
      </c>
      <c r="V8" s="14" t="s">
        <v>87</v>
      </c>
      <c r="W8" s="15" t="s">
        <v>30</v>
      </c>
      <c r="Y8" s="95" t="s">
        <v>46</v>
      </c>
    </row>
    <row r="9" spans="1:25" ht="16" x14ac:dyDescent="0.2">
      <c r="A9" s="29">
        <v>2018</v>
      </c>
      <c r="B9" s="30" t="s">
        <v>88</v>
      </c>
      <c r="C9" s="142" t="s">
        <v>89</v>
      </c>
      <c r="D9" s="96"/>
      <c r="E9" s="97"/>
      <c r="F9" s="97"/>
      <c r="G9" s="98"/>
      <c r="H9" s="34">
        <v>0</v>
      </c>
      <c r="I9" s="35">
        <v>0</v>
      </c>
      <c r="J9" s="35">
        <v>0</v>
      </c>
      <c r="K9" s="35">
        <v>0</v>
      </c>
      <c r="L9" s="36">
        <v>1.1311850698281927</v>
      </c>
      <c r="M9" s="46">
        <v>1</v>
      </c>
      <c r="N9" s="49">
        <f t="shared" ref="N9:R9" si="0">H9*$M9</f>
        <v>0</v>
      </c>
      <c r="O9" s="49">
        <f t="shared" si="0"/>
        <v>0</v>
      </c>
      <c r="P9" s="49">
        <f t="shared" si="0"/>
        <v>0</v>
      </c>
      <c r="Q9" s="49">
        <f t="shared" si="0"/>
        <v>0</v>
      </c>
      <c r="R9" s="113">
        <f t="shared" si="0"/>
        <v>1.1311850698281927</v>
      </c>
      <c r="S9" s="50" t="e">
        <f t="shared" ref="S9:W9" si="1">N9/$G9</f>
        <v>#DIV/0!</v>
      </c>
      <c r="T9" s="51" t="e">
        <f t="shared" si="1"/>
        <v>#DIV/0!</v>
      </c>
      <c r="U9" s="51" t="e">
        <f t="shared" si="1"/>
        <v>#DIV/0!</v>
      </c>
      <c r="V9" s="51" t="e">
        <f t="shared" si="1"/>
        <v>#DIV/0!</v>
      </c>
      <c r="W9" s="52" t="e">
        <f t="shared" si="1"/>
        <v>#DIV/0!</v>
      </c>
    </row>
    <row r="10" spans="1:25" ht="16" x14ac:dyDescent="0.2">
      <c r="A10" s="99"/>
      <c r="B10" s="18" t="s">
        <v>90</v>
      </c>
      <c r="C10" s="143" t="s">
        <v>89</v>
      </c>
      <c r="D10" s="100"/>
      <c r="E10" s="101"/>
      <c r="F10" s="101"/>
      <c r="G10" s="102"/>
      <c r="H10" s="46">
        <v>0</v>
      </c>
      <c r="I10" s="47">
        <v>0</v>
      </c>
      <c r="J10" s="47">
        <v>0</v>
      </c>
      <c r="K10" s="47">
        <v>0</v>
      </c>
      <c r="L10" s="48">
        <v>1.0062714759369036</v>
      </c>
      <c r="M10" s="46">
        <v>1</v>
      </c>
      <c r="N10" s="49">
        <f t="shared" ref="N10:R10" si="2">H10*$M10</f>
        <v>0</v>
      </c>
      <c r="O10" s="49">
        <f t="shared" si="2"/>
        <v>0</v>
      </c>
      <c r="P10" s="49">
        <f t="shared" si="2"/>
        <v>0</v>
      </c>
      <c r="Q10" s="49">
        <f t="shared" si="2"/>
        <v>0</v>
      </c>
      <c r="R10" s="113">
        <f t="shared" si="2"/>
        <v>1.0062714759369036</v>
      </c>
      <c r="S10" s="50" t="e">
        <f t="shared" ref="S10:W10" si="3">N10/$G10</f>
        <v>#DIV/0!</v>
      </c>
      <c r="T10" s="51" t="e">
        <f t="shared" si="3"/>
        <v>#DIV/0!</v>
      </c>
      <c r="U10" s="51" t="e">
        <f t="shared" si="3"/>
        <v>#DIV/0!</v>
      </c>
      <c r="V10" s="51" t="e">
        <f t="shared" si="3"/>
        <v>#DIV/0!</v>
      </c>
      <c r="W10" s="52" t="e">
        <f t="shared" si="3"/>
        <v>#DIV/0!</v>
      </c>
    </row>
    <row r="11" spans="1:25" ht="16" x14ac:dyDescent="0.2">
      <c r="A11" s="99"/>
      <c r="B11" s="18" t="s">
        <v>91</v>
      </c>
      <c r="C11" s="143" t="s">
        <v>89</v>
      </c>
      <c r="D11" s="100"/>
      <c r="E11" s="101"/>
      <c r="F11" s="101"/>
      <c r="G11" s="102"/>
      <c r="H11" s="46">
        <v>0.17119471153846155</v>
      </c>
      <c r="I11" s="47">
        <v>0</v>
      </c>
      <c r="J11" s="47">
        <v>0</v>
      </c>
      <c r="K11" s="47">
        <v>0</v>
      </c>
      <c r="L11" s="48">
        <v>4.6488516025319004</v>
      </c>
      <c r="M11" s="46">
        <v>1</v>
      </c>
      <c r="N11" s="49">
        <f t="shared" ref="N11:R11" si="4">H11*$M11</f>
        <v>0.17119471153846155</v>
      </c>
      <c r="O11" s="49">
        <f t="shared" si="4"/>
        <v>0</v>
      </c>
      <c r="P11" s="49">
        <f t="shared" si="4"/>
        <v>0</v>
      </c>
      <c r="Q11" s="49">
        <f t="shared" si="4"/>
        <v>0</v>
      </c>
      <c r="R11" s="113">
        <f t="shared" si="4"/>
        <v>4.6488516025319004</v>
      </c>
      <c r="S11" s="50" t="e">
        <f t="shared" ref="S11:W11" si="5">N11/$G11</f>
        <v>#DIV/0!</v>
      </c>
      <c r="T11" s="51" t="e">
        <f t="shared" si="5"/>
        <v>#DIV/0!</v>
      </c>
      <c r="U11" s="51" t="e">
        <f t="shared" si="5"/>
        <v>#DIV/0!</v>
      </c>
      <c r="V11" s="51" t="e">
        <f t="shared" si="5"/>
        <v>#DIV/0!</v>
      </c>
      <c r="W11" s="52" t="e">
        <f t="shared" si="5"/>
        <v>#DIV/0!</v>
      </c>
    </row>
    <row r="12" spans="1:25" ht="16" x14ac:dyDescent="0.2">
      <c r="A12" s="99"/>
      <c r="B12" s="18" t="s">
        <v>88</v>
      </c>
      <c r="C12" s="143" t="s">
        <v>92</v>
      </c>
      <c r="D12" s="100"/>
      <c r="E12" s="101"/>
      <c r="F12" s="101"/>
      <c r="G12" s="102"/>
      <c r="H12" s="46">
        <v>0</v>
      </c>
      <c r="I12" s="47">
        <v>0</v>
      </c>
      <c r="J12" s="47">
        <v>0</v>
      </c>
      <c r="K12" s="47">
        <v>0</v>
      </c>
      <c r="L12" s="48">
        <v>0</v>
      </c>
      <c r="M12" s="46">
        <v>1</v>
      </c>
      <c r="N12" s="49">
        <f t="shared" ref="N12:R12" si="6">H12*$M12</f>
        <v>0</v>
      </c>
      <c r="O12" s="49">
        <f t="shared" si="6"/>
        <v>0</v>
      </c>
      <c r="P12" s="49">
        <f t="shared" si="6"/>
        <v>0</v>
      </c>
      <c r="Q12" s="49">
        <f t="shared" si="6"/>
        <v>0</v>
      </c>
      <c r="R12" s="113">
        <f t="shared" si="6"/>
        <v>0</v>
      </c>
      <c r="S12" s="50" t="e">
        <f t="shared" ref="S12:W12" si="7">N12/$G12</f>
        <v>#DIV/0!</v>
      </c>
      <c r="T12" s="51" t="e">
        <f t="shared" si="7"/>
        <v>#DIV/0!</v>
      </c>
      <c r="U12" s="51" t="e">
        <f t="shared" si="7"/>
        <v>#DIV/0!</v>
      </c>
      <c r="V12" s="51" t="e">
        <f t="shared" si="7"/>
        <v>#DIV/0!</v>
      </c>
      <c r="W12" s="52" t="e">
        <f t="shared" si="7"/>
        <v>#DIV/0!</v>
      </c>
    </row>
    <row r="13" spans="1:25" ht="16" x14ac:dyDescent="0.2">
      <c r="A13" s="99"/>
      <c r="B13" s="18" t="s">
        <v>91</v>
      </c>
      <c r="C13" s="143" t="s">
        <v>92</v>
      </c>
      <c r="D13" s="100"/>
      <c r="E13" s="101"/>
      <c r="F13" s="101"/>
      <c r="G13" s="102"/>
      <c r="H13" s="46">
        <v>0</v>
      </c>
      <c r="I13" s="47">
        <v>0</v>
      </c>
      <c r="J13" s="47">
        <v>0</v>
      </c>
      <c r="K13" s="47">
        <v>0</v>
      </c>
      <c r="L13" s="48">
        <v>4.6844323319602132</v>
      </c>
      <c r="M13" s="46">
        <v>1</v>
      </c>
      <c r="N13" s="49">
        <f t="shared" ref="N13:R13" si="8">H13*$M13</f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113">
        <f t="shared" si="8"/>
        <v>4.6844323319602132</v>
      </c>
      <c r="S13" s="50" t="e">
        <f t="shared" ref="S13:W13" si="9">N13/$G13</f>
        <v>#DIV/0!</v>
      </c>
      <c r="T13" s="51" t="e">
        <f t="shared" si="9"/>
        <v>#DIV/0!</v>
      </c>
      <c r="U13" s="51" t="e">
        <f t="shared" si="9"/>
        <v>#DIV/0!</v>
      </c>
      <c r="V13" s="51" t="e">
        <f t="shared" si="9"/>
        <v>#DIV/0!</v>
      </c>
      <c r="W13" s="52" t="e">
        <f t="shared" si="9"/>
        <v>#DIV/0!</v>
      </c>
    </row>
    <row r="14" spans="1:25" ht="16" x14ac:dyDescent="0.2">
      <c r="A14" s="99"/>
      <c r="B14" s="18" t="s">
        <v>88</v>
      </c>
      <c r="C14" s="143" t="s">
        <v>93</v>
      </c>
      <c r="D14" s="100"/>
      <c r="E14" s="101"/>
      <c r="F14" s="101"/>
      <c r="G14" s="102"/>
      <c r="H14" s="46">
        <v>0</v>
      </c>
      <c r="I14" s="47">
        <v>0</v>
      </c>
      <c r="J14" s="47">
        <v>0</v>
      </c>
      <c r="K14" s="47">
        <v>0</v>
      </c>
      <c r="L14" s="48">
        <v>0.13635888676780869</v>
      </c>
      <c r="M14" s="46">
        <v>1</v>
      </c>
      <c r="N14" s="49">
        <f t="shared" ref="N14:R14" si="10">H14*$M14</f>
        <v>0</v>
      </c>
      <c r="O14" s="49">
        <f t="shared" si="10"/>
        <v>0</v>
      </c>
      <c r="P14" s="49">
        <f t="shared" si="10"/>
        <v>0</v>
      </c>
      <c r="Q14" s="49">
        <f t="shared" si="10"/>
        <v>0</v>
      </c>
      <c r="R14" s="113">
        <f t="shared" si="10"/>
        <v>0.13635888676780869</v>
      </c>
      <c r="S14" s="50" t="e">
        <f t="shared" ref="S14:W14" si="11">N14/$G14</f>
        <v>#DIV/0!</v>
      </c>
      <c r="T14" s="51" t="e">
        <f t="shared" si="11"/>
        <v>#DIV/0!</v>
      </c>
      <c r="U14" s="51" t="e">
        <f t="shared" si="11"/>
        <v>#DIV/0!</v>
      </c>
      <c r="V14" s="51" t="e">
        <f t="shared" si="11"/>
        <v>#DIV/0!</v>
      </c>
      <c r="W14" s="52" t="e">
        <f t="shared" si="11"/>
        <v>#DIV/0!</v>
      </c>
    </row>
    <row r="15" spans="1:25" ht="16" x14ac:dyDescent="0.2">
      <c r="A15" s="99"/>
      <c r="B15" s="18" t="s">
        <v>90</v>
      </c>
      <c r="C15" s="143" t="s">
        <v>93</v>
      </c>
      <c r="D15" s="100"/>
      <c r="E15" s="101"/>
      <c r="F15" s="101"/>
      <c r="G15" s="102"/>
      <c r="H15" s="46">
        <v>0</v>
      </c>
      <c r="I15" s="47">
        <v>0</v>
      </c>
      <c r="J15" s="47">
        <v>0</v>
      </c>
      <c r="K15" s="47">
        <v>0</v>
      </c>
      <c r="L15" s="48">
        <v>0.11946096654275094</v>
      </c>
      <c r="M15" s="46">
        <v>1</v>
      </c>
      <c r="N15" s="49">
        <f t="shared" ref="N15:R15" si="12">H15*$M15</f>
        <v>0</v>
      </c>
      <c r="O15" s="49">
        <f t="shared" si="12"/>
        <v>0</v>
      </c>
      <c r="P15" s="49">
        <f t="shared" si="12"/>
        <v>0</v>
      </c>
      <c r="Q15" s="49">
        <f t="shared" si="12"/>
        <v>0</v>
      </c>
      <c r="R15" s="113">
        <f t="shared" si="12"/>
        <v>0.11946096654275094</v>
      </c>
      <c r="S15" s="50" t="e">
        <f t="shared" ref="S15:W15" si="13">N15/$G15</f>
        <v>#DIV/0!</v>
      </c>
      <c r="T15" s="51" t="e">
        <f t="shared" si="13"/>
        <v>#DIV/0!</v>
      </c>
      <c r="U15" s="51" t="e">
        <f t="shared" si="13"/>
        <v>#DIV/0!</v>
      </c>
      <c r="V15" s="51" t="e">
        <f t="shared" si="13"/>
        <v>#DIV/0!</v>
      </c>
      <c r="W15" s="52" t="e">
        <f t="shared" si="13"/>
        <v>#DIV/0!</v>
      </c>
    </row>
    <row r="16" spans="1:25" ht="16" x14ac:dyDescent="0.2">
      <c r="A16" s="99"/>
      <c r="B16" s="18" t="s">
        <v>91</v>
      </c>
      <c r="C16" s="143" t="s">
        <v>93</v>
      </c>
      <c r="D16" s="100"/>
      <c r="E16" s="101"/>
      <c r="F16" s="101"/>
      <c r="G16" s="102"/>
      <c r="H16" s="46">
        <v>0</v>
      </c>
      <c r="I16" s="47">
        <v>0</v>
      </c>
      <c r="J16" s="47">
        <v>0</v>
      </c>
      <c r="K16" s="47">
        <v>0</v>
      </c>
      <c r="L16" s="48">
        <v>1.4216005224555412</v>
      </c>
      <c r="M16" s="46">
        <v>1</v>
      </c>
      <c r="N16" s="49">
        <f t="shared" ref="N16:R16" si="14">H16*$M16</f>
        <v>0</v>
      </c>
      <c r="O16" s="49">
        <f t="shared" si="14"/>
        <v>0</v>
      </c>
      <c r="P16" s="49">
        <f t="shared" si="14"/>
        <v>0</v>
      </c>
      <c r="Q16" s="49">
        <f t="shared" si="14"/>
        <v>0</v>
      </c>
      <c r="R16" s="113">
        <f t="shared" si="14"/>
        <v>1.4216005224555412</v>
      </c>
      <c r="S16" s="50" t="e">
        <f t="shared" ref="S16:W16" si="15">N16/$G16</f>
        <v>#DIV/0!</v>
      </c>
      <c r="T16" s="51" t="e">
        <f t="shared" si="15"/>
        <v>#DIV/0!</v>
      </c>
      <c r="U16" s="51" t="e">
        <f t="shared" si="15"/>
        <v>#DIV/0!</v>
      </c>
      <c r="V16" s="51" t="e">
        <f t="shared" si="15"/>
        <v>#DIV/0!</v>
      </c>
      <c r="W16" s="52" t="e">
        <f t="shared" si="15"/>
        <v>#DIV/0!</v>
      </c>
    </row>
    <row r="17" spans="1:23" ht="16" x14ac:dyDescent="0.2">
      <c r="A17" s="99"/>
      <c r="B17" s="18" t="s">
        <v>91</v>
      </c>
      <c r="C17" s="143" t="s">
        <v>94</v>
      </c>
      <c r="D17" s="100"/>
      <c r="E17" s="101"/>
      <c r="F17" s="101"/>
      <c r="G17" s="102"/>
      <c r="H17" s="46">
        <v>7.6201923076923098E-2</v>
      </c>
      <c r="I17" s="47">
        <v>0</v>
      </c>
      <c r="J17" s="47">
        <v>0</v>
      </c>
      <c r="K17" s="47">
        <v>0</v>
      </c>
      <c r="L17" s="48">
        <v>4.601177534411736</v>
      </c>
      <c r="M17" s="46">
        <v>1</v>
      </c>
      <c r="N17" s="49">
        <f t="shared" ref="N17:R17" si="16">H17*$M17</f>
        <v>7.6201923076923098E-2</v>
      </c>
      <c r="O17" s="49">
        <f t="shared" si="16"/>
        <v>0</v>
      </c>
      <c r="P17" s="49">
        <f t="shared" si="16"/>
        <v>0</v>
      </c>
      <c r="Q17" s="49">
        <f t="shared" si="16"/>
        <v>0</v>
      </c>
      <c r="R17" s="113">
        <f t="shared" si="16"/>
        <v>4.601177534411736</v>
      </c>
      <c r="S17" s="50" t="e">
        <f t="shared" ref="S17:W17" si="17">N17/$G17</f>
        <v>#DIV/0!</v>
      </c>
      <c r="T17" s="51" t="e">
        <f t="shared" si="17"/>
        <v>#DIV/0!</v>
      </c>
      <c r="U17" s="51" t="e">
        <f t="shared" si="17"/>
        <v>#DIV/0!</v>
      </c>
      <c r="V17" s="51" t="e">
        <f t="shared" si="17"/>
        <v>#DIV/0!</v>
      </c>
      <c r="W17" s="52" t="e">
        <f t="shared" si="17"/>
        <v>#DIV/0!</v>
      </c>
    </row>
    <row r="18" spans="1:23" ht="16" x14ac:dyDescent="0.2">
      <c r="A18" s="99"/>
      <c r="B18" s="18" t="s">
        <v>88</v>
      </c>
      <c r="C18" s="143" t="s">
        <v>95</v>
      </c>
      <c r="D18" s="100"/>
      <c r="E18" s="101"/>
      <c r="F18" s="101"/>
      <c r="G18" s="102"/>
      <c r="H18" s="46">
        <v>0</v>
      </c>
      <c r="I18" s="47">
        <v>0</v>
      </c>
      <c r="J18" s="47">
        <v>0</v>
      </c>
      <c r="K18" s="47">
        <v>0</v>
      </c>
      <c r="L18" s="48">
        <v>1.901891389530795</v>
      </c>
      <c r="M18" s="46">
        <v>1</v>
      </c>
      <c r="N18" s="49">
        <f t="shared" ref="N18:R18" si="18">H18*$M18</f>
        <v>0</v>
      </c>
      <c r="O18" s="49">
        <f t="shared" si="18"/>
        <v>0</v>
      </c>
      <c r="P18" s="49">
        <f t="shared" si="18"/>
        <v>0</v>
      </c>
      <c r="Q18" s="49">
        <f t="shared" si="18"/>
        <v>0</v>
      </c>
      <c r="R18" s="113">
        <f t="shared" si="18"/>
        <v>1.901891389530795</v>
      </c>
      <c r="S18" s="50" t="e">
        <f t="shared" ref="S18:W18" si="19">N18/$G18</f>
        <v>#DIV/0!</v>
      </c>
      <c r="T18" s="51" t="e">
        <f t="shared" si="19"/>
        <v>#DIV/0!</v>
      </c>
      <c r="U18" s="51" t="e">
        <f t="shared" si="19"/>
        <v>#DIV/0!</v>
      </c>
      <c r="V18" s="51" t="e">
        <f t="shared" si="19"/>
        <v>#DIV/0!</v>
      </c>
      <c r="W18" s="52" t="e">
        <f t="shared" si="19"/>
        <v>#DIV/0!</v>
      </c>
    </row>
    <row r="19" spans="1:23" ht="16" x14ac:dyDescent="0.2">
      <c r="A19" s="99"/>
      <c r="B19" s="18" t="s">
        <v>88</v>
      </c>
      <c r="C19" s="143" t="s">
        <v>96</v>
      </c>
      <c r="D19" s="100"/>
      <c r="E19" s="101"/>
      <c r="F19" s="101"/>
      <c r="G19" s="102"/>
      <c r="H19" s="46">
        <v>0</v>
      </c>
      <c r="I19" s="47">
        <v>0</v>
      </c>
      <c r="J19" s="47">
        <v>0</v>
      </c>
      <c r="K19" s="47">
        <v>0</v>
      </c>
      <c r="L19" s="48">
        <v>0.89107153622023516</v>
      </c>
      <c r="M19" s="46">
        <v>1</v>
      </c>
      <c r="N19" s="49">
        <f t="shared" ref="N19:R19" si="20">H19*$M19</f>
        <v>0</v>
      </c>
      <c r="O19" s="49">
        <f t="shared" si="20"/>
        <v>0</v>
      </c>
      <c r="P19" s="49">
        <f t="shared" si="20"/>
        <v>0</v>
      </c>
      <c r="Q19" s="49">
        <f t="shared" si="20"/>
        <v>0</v>
      </c>
      <c r="R19" s="113">
        <f t="shared" si="20"/>
        <v>0.89107153622023516</v>
      </c>
      <c r="S19" s="50" t="e">
        <f t="shared" ref="S19:W19" si="21">N19/$G19</f>
        <v>#DIV/0!</v>
      </c>
      <c r="T19" s="51" t="e">
        <f t="shared" si="21"/>
        <v>#DIV/0!</v>
      </c>
      <c r="U19" s="51" t="e">
        <f t="shared" si="21"/>
        <v>#DIV/0!</v>
      </c>
      <c r="V19" s="51" t="e">
        <f t="shared" si="21"/>
        <v>#DIV/0!</v>
      </c>
      <c r="W19" s="52" t="e">
        <f t="shared" si="21"/>
        <v>#DIV/0!</v>
      </c>
    </row>
    <row r="20" spans="1:23" ht="16" x14ac:dyDescent="0.2">
      <c r="A20" s="99"/>
      <c r="B20" s="18" t="s">
        <v>90</v>
      </c>
      <c r="C20" s="143" t="s">
        <v>96</v>
      </c>
      <c r="D20" s="100"/>
      <c r="E20" s="101"/>
      <c r="F20" s="101"/>
      <c r="G20" s="102"/>
      <c r="H20" s="46">
        <v>0</v>
      </c>
      <c r="I20" s="47">
        <v>0</v>
      </c>
      <c r="J20" s="47">
        <v>0</v>
      </c>
      <c r="K20" s="47">
        <v>0</v>
      </c>
      <c r="L20" s="48">
        <v>0.22641866773837035</v>
      </c>
      <c r="M20" s="46">
        <v>1</v>
      </c>
      <c r="N20" s="49">
        <f t="shared" ref="N20:R20" si="22">H20*$M20</f>
        <v>0</v>
      </c>
      <c r="O20" s="49">
        <f t="shared" si="22"/>
        <v>0</v>
      </c>
      <c r="P20" s="49">
        <f t="shared" si="22"/>
        <v>0</v>
      </c>
      <c r="Q20" s="49">
        <f t="shared" si="22"/>
        <v>0</v>
      </c>
      <c r="R20" s="113">
        <f t="shared" si="22"/>
        <v>0.22641866773837035</v>
      </c>
      <c r="S20" s="50" t="e">
        <f t="shared" ref="S20:W20" si="23">N20/$G20</f>
        <v>#DIV/0!</v>
      </c>
      <c r="T20" s="51" t="e">
        <f t="shared" si="23"/>
        <v>#DIV/0!</v>
      </c>
      <c r="U20" s="51" t="e">
        <f t="shared" si="23"/>
        <v>#DIV/0!</v>
      </c>
      <c r="V20" s="51" t="e">
        <f t="shared" si="23"/>
        <v>#DIV/0!</v>
      </c>
      <c r="W20" s="52" t="e">
        <f t="shared" si="23"/>
        <v>#DIV/0!</v>
      </c>
    </row>
    <row r="21" spans="1:23" ht="15.75" customHeight="1" x14ac:dyDescent="0.2">
      <c r="A21" s="99"/>
      <c r="B21" s="18" t="s">
        <v>91</v>
      </c>
      <c r="C21" s="143" t="s">
        <v>96</v>
      </c>
      <c r="D21" s="100"/>
      <c r="E21" s="101"/>
      <c r="F21" s="101"/>
      <c r="G21" s="102"/>
      <c r="H21" s="46">
        <v>2.3615016025641027</v>
      </c>
      <c r="I21" s="47">
        <v>0.83930819630010278</v>
      </c>
      <c r="J21" s="47">
        <v>0</v>
      </c>
      <c r="K21" s="47">
        <v>0</v>
      </c>
      <c r="L21" s="48">
        <v>37.53292379709923</v>
      </c>
      <c r="M21" s="46">
        <v>1</v>
      </c>
      <c r="N21" s="49">
        <f t="shared" ref="N21:R21" si="24">H21*$M21</f>
        <v>2.3615016025641027</v>
      </c>
      <c r="O21" s="49">
        <f t="shared" si="24"/>
        <v>0.83930819630010278</v>
      </c>
      <c r="P21" s="49">
        <f t="shared" si="24"/>
        <v>0</v>
      </c>
      <c r="Q21" s="49">
        <f t="shared" si="24"/>
        <v>0</v>
      </c>
      <c r="R21" s="113">
        <f t="shared" si="24"/>
        <v>37.53292379709923</v>
      </c>
      <c r="S21" s="50" t="e">
        <f t="shared" ref="S21:W21" si="25">N21/$G21</f>
        <v>#DIV/0!</v>
      </c>
      <c r="T21" s="51" t="e">
        <f t="shared" si="25"/>
        <v>#DIV/0!</v>
      </c>
      <c r="U21" s="51" t="e">
        <f t="shared" si="25"/>
        <v>#DIV/0!</v>
      </c>
      <c r="V21" s="51" t="e">
        <f t="shared" si="25"/>
        <v>#DIV/0!</v>
      </c>
      <c r="W21" s="52" t="e">
        <f t="shared" si="25"/>
        <v>#DIV/0!</v>
      </c>
    </row>
    <row r="22" spans="1:23" ht="15.75" customHeight="1" x14ac:dyDescent="0.2">
      <c r="A22" s="99"/>
      <c r="B22" s="18" t="s">
        <v>88</v>
      </c>
      <c r="C22" s="143" t="s">
        <v>97</v>
      </c>
      <c r="D22" s="100"/>
      <c r="E22" s="101"/>
      <c r="F22" s="101"/>
      <c r="G22" s="102"/>
      <c r="H22" s="46">
        <v>0</v>
      </c>
      <c r="I22" s="47">
        <v>0</v>
      </c>
      <c r="J22" s="47">
        <v>0</v>
      </c>
      <c r="K22" s="47">
        <v>0</v>
      </c>
      <c r="L22" s="48">
        <v>5.8854762383201056</v>
      </c>
      <c r="M22" s="46">
        <v>1</v>
      </c>
      <c r="N22" s="49">
        <f t="shared" ref="N22:R22" si="26">H22*$M22</f>
        <v>0</v>
      </c>
      <c r="O22" s="49">
        <f t="shared" si="26"/>
        <v>0</v>
      </c>
      <c r="P22" s="49">
        <f t="shared" si="26"/>
        <v>0</v>
      </c>
      <c r="Q22" s="49">
        <f t="shared" si="26"/>
        <v>0</v>
      </c>
      <c r="R22" s="113">
        <f t="shared" si="26"/>
        <v>5.8854762383201056</v>
      </c>
      <c r="S22" s="50" t="e">
        <f t="shared" ref="S22:W22" si="27">N22/$G22</f>
        <v>#DIV/0!</v>
      </c>
      <c r="T22" s="51" t="e">
        <f t="shared" si="27"/>
        <v>#DIV/0!</v>
      </c>
      <c r="U22" s="51" t="e">
        <f t="shared" si="27"/>
        <v>#DIV/0!</v>
      </c>
      <c r="V22" s="51" t="e">
        <f t="shared" si="27"/>
        <v>#DIV/0!</v>
      </c>
      <c r="W22" s="52" t="e">
        <f t="shared" si="27"/>
        <v>#DIV/0!</v>
      </c>
    </row>
    <row r="23" spans="1:23" ht="15.75" customHeight="1" x14ac:dyDescent="0.2">
      <c r="A23" s="99"/>
      <c r="B23" s="18" t="s">
        <v>90</v>
      </c>
      <c r="C23" s="143" t="s">
        <v>97</v>
      </c>
      <c r="D23" s="100"/>
      <c r="E23" s="101"/>
      <c r="F23" s="101"/>
      <c r="G23" s="102"/>
      <c r="H23" s="46">
        <v>1.1174895833333334</v>
      </c>
      <c r="I23" s="47">
        <v>0.67743662213086675</v>
      </c>
      <c r="J23" s="47">
        <v>0</v>
      </c>
      <c r="K23" s="47">
        <v>0</v>
      </c>
      <c r="L23" s="48">
        <v>15.090780446627276</v>
      </c>
      <c r="M23" s="46">
        <v>1</v>
      </c>
      <c r="N23" s="49">
        <f t="shared" ref="N23:R23" si="28">H23*$M23</f>
        <v>1.1174895833333334</v>
      </c>
      <c r="O23" s="49">
        <f t="shared" si="28"/>
        <v>0.67743662213086675</v>
      </c>
      <c r="P23" s="49">
        <f t="shared" si="28"/>
        <v>0</v>
      </c>
      <c r="Q23" s="49">
        <f t="shared" si="28"/>
        <v>0</v>
      </c>
      <c r="R23" s="113">
        <f t="shared" si="28"/>
        <v>15.090780446627276</v>
      </c>
      <c r="S23" s="50" t="e">
        <f t="shared" ref="S23:W23" si="29">N23/$G23</f>
        <v>#DIV/0!</v>
      </c>
      <c r="T23" s="51" t="e">
        <f t="shared" si="29"/>
        <v>#DIV/0!</v>
      </c>
      <c r="U23" s="51" t="e">
        <f t="shared" si="29"/>
        <v>#DIV/0!</v>
      </c>
      <c r="V23" s="51" t="e">
        <f t="shared" si="29"/>
        <v>#DIV/0!</v>
      </c>
      <c r="W23" s="52" t="e">
        <f t="shared" si="29"/>
        <v>#DIV/0!</v>
      </c>
    </row>
    <row r="24" spans="1:23" ht="15.75" customHeight="1" x14ac:dyDescent="0.2">
      <c r="A24" s="41"/>
      <c r="B24" s="18" t="s">
        <v>91</v>
      </c>
      <c r="C24" s="143" t="s">
        <v>97</v>
      </c>
      <c r="D24" s="59"/>
      <c r="E24" s="60"/>
      <c r="F24" s="60"/>
      <c r="G24" s="61"/>
      <c r="H24" s="46">
        <v>0</v>
      </c>
      <c r="I24" s="47">
        <v>0</v>
      </c>
      <c r="J24" s="47">
        <v>0</v>
      </c>
      <c r="K24" s="47">
        <v>0</v>
      </c>
      <c r="L24" s="48">
        <v>0.31486888375364214</v>
      </c>
      <c r="M24" s="46">
        <v>1</v>
      </c>
      <c r="N24" s="49">
        <f t="shared" ref="N24:R24" si="30">H24*$M24</f>
        <v>0</v>
      </c>
      <c r="O24" s="49">
        <f t="shared" si="30"/>
        <v>0</v>
      </c>
      <c r="P24" s="49">
        <f t="shared" si="30"/>
        <v>0</v>
      </c>
      <c r="Q24" s="49">
        <f t="shared" si="30"/>
        <v>0</v>
      </c>
      <c r="R24" s="113">
        <f t="shared" si="30"/>
        <v>0.31486888375364214</v>
      </c>
      <c r="S24" s="50" t="e">
        <f t="shared" ref="S24:W24" si="31">N24/$G24</f>
        <v>#DIV/0!</v>
      </c>
      <c r="T24" s="51" t="e">
        <f t="shared" si="31"/>
        <v>#DIV/0!</v>
      </c>
      <c r="U24" s="51" t="e">
        <f t="shared" si="31"/>
        <v>#DIV/0!</v>
      </c>
      <c r="V24" s="51" t="e">
        <f t="shared" si="31"/>
        <v>#DIV/0!</v>
      </c>
      <c r="W24" s="52" t="e">
        <f t="shared" si="31"/>
        <v>#DIV/0!</v>
      </c>
    </row>
    <row r="25" spans="1:23" ht="15.75" customHeight="1" x14ac:dyDescent="0.2">
      <c r="A25" s="99"/>
      <c r="B25" s="18" t="s">
        <v>88</v>
      </c>
      <c r="C25" s="143" t="s">
        <v>98</v>
      </c>
      <c r="D25" s="59"/>
      <c r="E25" s="60"/>
      <c r="F25" s="60"/>
      <c r="G25" s="61"/>
      <c r="H25" s="46">
        <v>1.2121258012820513</v>
      </c>
      <c r="I25" s="47">
        <v>0.78870760534429596</v>
      </c>
      <c r="J25" s="47">
        <v>0</v>
      </c>
      <c r="K25" s="47">
        <v>0</v>
      </c>
      <c r="L25" s="48">
        <v>12.762430358376182</v>
      </c>
      <c r="M25" s="46">
        <v>1</v>
      </c>
      <c r="N25" s="49">
        <f t="shared" ref="N25:R25" si="32">H25*$M25</f>
        <v>1.2121258012820513</v>
      </c>
      <c r="O25" s="49">
        <f t="shared" si="32"/>
        <v>0.78870760534429596</v>
      </c>
      <c r="P25" s="49">
        <f t="shared" si="32"/>
        <v>0</v>
      </c>
      <c r="Q25" s="49">
        <f t="shared" si="32"/>
        <v>0</v>
      </c>
      <c r="R25" s="113">
        <f t="shared" si="32"/>
        <v>12.762430358376182</v>
      </c>
      <c r="S25" s="50" t="e">
        <f t="shared" ref="S25:W25" si="33">N25/$G25</f>
        <v>#DIV/0!</v>
      </c>
      <c r="T25" s="51" t="e">
        <f t="shared" si="33"/>
        <v>#DIV/0!</v>
      </c>
      <c r="U25" s="51" t="e">
        <f t="shared" si="33"/>
        <v>#DIV/0!</v>
      </c>
      <c r="V25" s="51" t="e">
        <f t="shared" si="33"/>
        <v>#DIV/0!</v>
      </c>
      <c r="W25" s="52" t="e">
        <f t="shared" si="33"/>
        <v>#DIV/0!</v>
      </c>
    </row>
    <row r="26" spans="1:23" ht="15.75" customHeight="1" x14ac:dyDescent="0.2">
      <c r="A26" s="99"/>
      <c r="B26" s="18" t="s">
        <v>90</v>
      </c>
      <c r="C26" s="143" t="s">
        <v>98</v>
      </c>
      <c r="D26" s="59"/>
      <c r="E26" s="60"/>
      <c r="F26" s="60"/>
      <c r="G26" s="61"/>
      <c r="H26" s="46">
        <v>0.21239983974358978</v>
      </c>
      <c r="I26" s="47">
        <v>0</v>
      </c>
      <c r="J26" s="47">
        <v>0</v>
      </c>
      <c r="K26" s="47">
        <v>0</v>
      </c>
      <c r="L26" s="48">
        <v>8.8289686526675375</v>
      </c>
      <c r="M26" s="46">
        <v>1</v>
      </c>
      <c r="N26" s="49">
        <f t="shared" ref="N26:R26" si="34">H26*$M26</f>
        <v>0.21239983974358978</v>
      </c>
      <c r="O26" s="49">
        <f t="shared" si="34"/>
        <v>0</v>
      </c>
      <c r="P26" s="49">
        <f t="shared" si="34"/>
        <v>0</v>
      </c>
      <c r="Q26" s="49">
        <f t="shared" si="34"/>
        <v>0</v>
      </c>
      <c r="R26" s="113">
        <f t="shared" si="34"/>
        <v>8.8289686526675375</v>
      </c>
      <c r="S26" s="50" t="e">
        <f t="shared" ref="S26:W26" si="35">N26/$G26</f>
        <v>#DIV/0!</v>
      </c>
      <c r="T26" s="51" t="e">
        <f t="shared" si="35"/>
        <v>#DIV/0!</v>
      </c>
      <c r="U26" s="51" t="e">
        <f t="shared" si="35"/>
        <v>#DIV/0!</v>
      </c>
      <c r="V26" s="51" t="e">
        <f t="shared" si="35"/>
        <v>#DIV/0!</v>
      </c>
      <c r="W26" s="52" t="e">
        <f t="shared" si="35"/>
        <v>#DIV/0!</v>
      </c>
    </row>
    <row r="27" spans="1:23" ht="15.75" customHeight="1" x14ac:dyDescent="0.2">
      <c r="A27" s="99"/>
      <c r="B27" s="18" t="s">
        <v>91</v>
      </c>
      <c r="C27" s="143" t="s">
        <v>98</v>
      </c>
      <c r="D27" s="59"/>
      <c r="E27" s="60"/>
      <c r="F27" s="60"/>
      <c r="G27" s="61"/>
      <c r="H27" s="46">
        <v>0.84851602564102568</v>
      </c>
      <c r="I27" s="47">
        <v>0.13500000000000001</v>
      </c>
      <c r="J27" s="47">
        <v>0</v>
      </c>
      <c r="K27" s="47">
        <v>0</v>
      </c>
      <c r="L27" s="48">
        <v>9.6657017880438953</v>
      </c>
      <c r="M27" s="46">
        <v>1</v>
      </c>
      <c r="N27" s="49">
        <f t="shared" ref="N27:R27" si="36">H27*$M27</f>
        <v>0.84851602564102568</v>
      </c>
      <c r="O27" s="49">
        <f t="shared" si="36"/>
        <v>0.13500000000000001</v>
      </c>
      <c r="P27" s="49">
        <f t="shared" si="36"/>
        <v>0</v>
      </c>
      <c r="Q27" s="49">
        <f t="shared" si="36"/>
        <v>0</v>
      </c>
      <c r="R27" s="113">
        <f t="shared" si="36"/>
        <v>9.6657017880438953</v>
      </c>
      <c r="S27" s="50" t="e">
        <f t="shared" ref="S27:W27" si="37">N27/$G27</f>
        <v>#DIV/0!</v>
      </c>
      <c r="T27" s="51" t="e">
        <f t="shared" si="37"/>
        <v>#DIV/0!</v>
      </c>
      <c r="U27" s="51" t="e">
        <f t="shared" si="37"/>
        <v>#DIV/0!</v>
      </c>
      <c r="V27" s="51" t="e">
        <f t="shared" si="37"/>
        <v>#DIV/0!</v>
      </c>
      <c r="W27" s="52" t="e">
        <f t="shared" si="37"/>
        <v>#DIV/0!</v>
      </c>
    </row>
    <row r="28" spans="1:23" ht="15.75" customHeight="1" x14ac:dyDescent="0.2">
      <c r="A28" s="99"/>
      <c r="B28" s="18" t="s">
        <v>88</v>
      </c>
      <c r="C28" s="143" t="s">
        <v>99</v>
      </c>
      <c r="D28" s="59"/>
      <c r="E28" s="60"/>
      <c r="F28" s="60"/>
      <c r="G28" s="61"/>
      <c r="H28" s="46">
        <v>0.61389022435897433</v>
      </c>
      <c r="I28" s="47">
        <v>0.58832969338814667</v>
      </c>
      <c r="J28" s="47">
        <v>0</v>
      </c>
      <c r="K28" s="47">
        <v>0</v>
      </c>
      <c r="L28" s="48">
        <v>5.8834205767105399</v>
      </c>
      <c r="M28" s="46">
        <v>1</v>
      </c>
      <c r="N28" s="49">
        <f t="shared" ref="N28:R28" si="38">H28*$M28</f>
        <v>0.61389022435897433</v>
      </c>
      <c r="O28" s="49">
        <f t="shared" si="38"/>
        <v>0.58832969338814667</v>
      </c>
      <c r="P28" s="49">
        <f t="shared" si="38"/>
        <v>0</v>
      </c>
      <c r="Q28" s="49">
        <f t="shared" si="38"/>
        <v>0</v>
      </c>
      <c r="R28" s="113">
        <f t="shared" si="38"/>
        <v>5.8834205767105399</v>
      </c>
      <c r="S28" s="50" t="e">
        <f t="shared" ref="S28:W28" si="39">N28/$G28</f>
        <v>#DIV/0!</v>
      </c>
      <c r="T28" s="51" t="e">
        <f t="shared" si="39"/>
        <v>#DIV/0!</v>
      </c>
      <c r="U28" s="51" t="e">
        <f t="shared" si="39"/>
        <v>#DIV/0!</v>
      </c>
      <c r="V28" s="51" t="e">
        <f t="shared" si="39"/>
        <v>#DIV/0!</v>
      </c>
      <c r="W28" s="52" t="e">
        <f t="shared" si="39"/>
        <v>#DIV/0!</v>
      </c>
    </row>
    <row r="29" spans="1:23" ht="15.75" customHeight="1" x14ac:dyDescent="0.2">
      <c r="A29" s="99"/>
      <c r="B29" s="18" t="s">
        <v>90</v>
      </c>
      <c r="C29" s="143" t="s">
        <v>99</v>
      </c>
      <c r="D29" s="59"/>
      <c r="E29" s="60"/>
      <c r="F29" s="60"/>
      <c r="G29" s="61"/>
      <c r="H29" s="46">
        <v>0.35509695512820516</v>
      </c>
      <c r="I29" s="47">
        <v>0.33104766187050361</v>
      </c>
      <c r="J29" s="47">
        <v>0</v>
      </c>
      <c r="K29" s="47">
        <v>0</v>
      </c>
      <c r="L29" s="48">
        <v>2.1418773234200743</v>
      </c>
      <c r="M29" s="46">
        <v>1</v>
      </c>
      <c r="N29" s="49">
        <f t="shared" ref="N29:R29" si="40">H29*$M29</f>
        <v>0.35509695512820516</v>
      </c>
      <c r="O29" s="49">
        <f t="shared" si="40"/>
        <v>0.33104766187050361</v>
      </c>
      <c r="P29" s="49">
        <f t="shared" si="40"/>
        <v>0</v>
      </c>
      <c r="Q29" s="49">
        <f t="shared" si="40"/>
        <v>0</v>
      </c>
      <c r="R29" s="113">
        <f t="shared" si="40"/>
        <v>2.1418773234200743</v>
      </c>
      <c r="S29" s="50" t="e">
        <f t="shared" ref="S29:W29" si="41">N29/$G29</f>
        <v>#DIV/0!</v>
      </c>
      <c r="T29" s="51" t="e">
        <f t="shared" si="41"/>
        <v>#DIV/0!</v>
      </c>
      <c r="U29" s="51" t="e">
        <f t="shared" si="41"/>
        <v>#DIV/0!</v>
      </c>
      <c r="V29" s="51" t="e">
        <f t="shared" si="41"/>
        <v>#DIV/0!</v>
      </c>
      <c r="W29" s="52" t="e">
        <f t="shared" si="41"/>
        <v>#DIV/0!</v>
      </c>
    </row>
    <row r="30" spans="1:23" ht="15.75" customHeight="1" x14ac:dyDescent="0.2">
      <c r="A30" s="99"/>
      <c r="B30" s="18" t="s">
        <v>91</v>
      </c>
      <c r="C30" s="143" t="s">
        <v>99</v>
      </c>
      <c r="D30" s="59"/>
      <c r="E30" s="60"/>
      <c r="F30" s="60"/>
      <c r="G30" s="61"/>
      <c r="H30" s="46">
        <v>1.3302884615384642E-2</v>
      </c>
      <c r="I30" s="47">
        <v>0</v>
      </c>
      <c r="J30" s="47">
        <v>0</v>
      </c>
      <c r="K30" s="47">
        <v>0</v>
      </c>
      <c r="L30" s="48">
        <v>0.66488244750326542</v>
      </c>
      <c r="M30" s="46">
        <v>1</v>
      </c>
      <c r="N30" s="49">
        <f t="shared" ref="N30:R30" si="42">H30*$M30</f>
        <v>1.3302884615384642E-2</v>
      </c>
      <c r="O30" s="49">
        <f t="shared" si="42"/>
        <v>0</v>
      </c>
      <c r="P30" s="49">
        <f t="shared" si="42"/>
        <v>0</v>
      </c>
      <c r="Q30" s="49">
        <f t="shared" si="42"/>
        <v>0</v>
      </c>
      <c r="R30" s="113">
        <f t="shared" si="42"/>
        <v>0.66488244750326542</v>
      </c>
      <c r="S30" s="50" t="e">
        <f t="shared" ref="S30:W30" si="43">N30/$G30</f>
        <v>#DIV/0!</v>
      </c>
      <c r="T30" s="51" t="e">
        <f t="shared" si="43"/>
        <v>#DIV/0!</v>
      </c>
      <c r="U30" s="51" t="e">
        <f t="shared" si="43"/>
        <v>#DIV/0!</v>
      </c>
      <c r="V30" s="51" t="e">
        <f t="shared" si="43"/>
        <v>#DIV/0!</v>
      </c>
      <c r="W30" s="52" t="e">
        <f t="shared" si="43"/>
        <v>#DIV/0!</v>
      </c>
    </row>
    <row r="31" spans="1:23" ht="15.75" customHeight="1" x14ac:dyDescent="0.2">
      <c r="A31" s="99"/>
      <c r="B31" s="18" t="s">
        <v>88</v>
      </c>
      <c r="C31" s="143" t="s">
        <v>100</v>
      </c>
      <c r="D31" s="59"/>
      <c r="E31" s="60"/>
      <c r="F31" s="60"/>
      <c r="G31" s="61"/>
      <c r="H31" s="46">
        <v>0</v>
      </c>
      <c r="I31" s="47">
        <v>0</v>
      </c>
      <c r="J31" s="47">
        <v>0</v>
      </c>
      <c r="K31" s="47">
        <v>0</v>
      </c>
      <c r="L31" s="48">
        <v>5.8242484677986539</v>
      </c>
      <c r="M31" s="46">
        <v>1</v>
      </c>
      <c r="N31" s="49">
        <f t="shared" ref="N31:R31" si="44">H31*$M31</f>
        <v>0</v>
      </c>
      <c r="O31" s="49">
        <f t="shared" si="44"/>
        <v>0</v>
      </c>
      <c r="P31" s="49">
        <f t="shared" si="44"/>
        <v>0</v>
      </c>
      <c r="Q31" s="49">
        <f t="shared" si="44"/>
        <v>0</v>
      </c>
      <c r="R31" s="113">
        <f t="shared" si="44"/>
        <v>5.8242484677986539</v>
      </c>
      <c r="S31" s="50" t="e">
        <f t="shared" ref="S31:W31" si="45">N31/$G31</f>
        <v>#DIV/0!</v>
      </c>
      <c r="T31" s="51" t="e">
        <f t="shared" si="45"/>
        <v>#DIV/0!</v>
      </c>
      <c r="U31" s="51" t="e">
        <f t="shared" si="45"/>
        <v>#DIV/0!</v>
      </c>
      <c r="V31" s="51" t="e">
        <f t="shared" si="45"/>
        <v>#DIV/0!</v>
      </c>
      <c r="W31" s="52" t="e">
        <f t="shared" si="45"/>
        <v>#DIV/0!</v>
      </c>
    </row>
    <row r="32" spans="1:23" ht="15.75" customHeight="1" x14ac:dyDescent="0.2">
      <c r="A32" s="99"/>
      <c r="B32" s="18" t="s">
        <v>90</v>
      </c>
      <c r="C32" s="143" t="s">
        <v>100</v>
      </c>
      <c r="D32" s="59"/>
      <c r="E32" s="60"/>
      <c r="F32" s="60"/>
      <c r="G32" s="61"/>
      <c r="H32" s="46">
        <v>25.299899839743588</v>
      </c>
      <c r="I32" s="47">
        <v>24.038621959575202</v>
      </c>
      <c r="J32" s="47">
        <v>0</v>
      </c>
      <c r="K32" s="47">
        <v>0</v>
      </c>
      <c r="L32" s="48">
        <v>148.73409792034383</v>
      </c>
      <c r="M32" s="46">
        <v>1</v>
      </c>
      <c r="N32" s="49">
        <f t="shared" ref="N32:R32" si="46">H32*$M32</f>
        <v>25.299899839743588</v>
      </c>
      <c r="O32" s="49">
        <f t="shared" si="46"/>
        <v>24.038621959575202</v>
      </c>
      <c r="P32" s="49">
        <f t="shared" si="46"/>
        <v>0</v>
      </c>
      <c r="Q32" s="49">
        <f t="shared" si="46"/>
        <v>0</v>
      </c>
      <c r="R32" s="113">
        <f t="shared" si="46"/>
        <v>148.73409792034383</v>
      </c>
      <c r="S32" s="50" t="e">
        <f t="shared" ref="S32:W32" si="47">N32/$G32</f>
        <v>#DIV/0!</v>
      </c>
      <c r="T32" s="51" t="e">
        <f t="shared" si="47"/>
        <v>#DIV/0!</v>
      </c>
      <c r="U32" s="51" t="e">
        <f t="shared" si="47"/>
        <v>#DIV/0!</v>
      </c>
      <c r="V32" s="51" t="e">
        <f t="shared" si="47"/>
        <v>#DIV/0!</v>
      </c>
      <c r="W32" s="52" t="e">
        <f t="shared" si="47"/>
        <v>#DIV/0!</v>
      </c>
    </row>
    <row r="33" spans="1:23" ht="15.75" customHeight="1" x14ac:dyDescent="0.2">
      <c r="A33" s="41"/>
      <c r="B33" s="18" t="s">
        <v>91</v>
      </c>
      <c r="C33" s="143" t="s">
        <v>100</v>
      </c>
      <c r="D33" s="59"/>
      <c r="E33" s="60"/>
      <c r="F33" s="60"/>
      <c r="G33" s="61"/>
      <c r="H33" s="46">
        <v>0</v>
      </c>
      <c r="I33" s="47">
        <v>0</v>
      </c>
      <c r="J33" s="47">
        <v>0</v>
      </c>
      <c r="K33" s="47">
        <v>0</v>
      </c>
      <c r="L33" s="48">
        <v>0.26847834823671257</v>
      </c>
      <c r="M33" s="46">
        <v>1</v>
      </c>
      <c r="N33" s="49">
        <f t="shared" ref="N33:R33" si="48">H33*$M33</f>
        <v>0</v>
      </c>
      <c r="O33" s="49">
        <f t="shared" si="48"/>
        <v>0</v>
      </c>
      <c r="P33" s="49">
        <f t="shared" si="48"/>
        <v>0</v>
      </c>
      <c r="Q33" s="49">
        <f t="shared" si="48"/>
        <v>0</v>
      </c>
      <c r="R33" s="113">
        <f t="shared" si="48"/>
        <v>0.26847834823671257</v>
      </c>
      <c r="S33" s="50" t="e">
        <f t="shared" ref="S33:W33" si="49">N33/$G33</f>
        <v>#DIV/0!</v>
      </c>
      <c r="T33" s="51" t="e">
        <f t="shared" si="49"/>
        <v>#DIV/0!</v>
      </c>
      <c r="U33" s="51" t="e">
        <f t="shared" si="49"/>
        <v>#DIV/0!</v>
      </c>
      <c r="V33" s="51" t="e">
        <f t="shared" si="49"/>
        <v>#DIV/0!</v>
      </c>
      <c r="W33" s="52" t="e">
        <f t="shared" si="49"/>
        <v>#DIV/0!</v>
      </c>
    </row>
    <row r="34" spans="1:23" ht="15.75" customHeight="1" x14ac:dyDescent="0.2">
      <c r="A34" s="99"/>
      <c r="B34" s="18" t="s">
        <v>88</v>
      </c>
      <c r="C34" s="143" t="s">
        <v>101</v>
      </c>
      <c r="D34" s="59"/>
      <c r="E34" s="60"/>
      <c r="F34" s="60"/>
      <c r="G34" s="61"/>
      <c r="H34" s="46">
        <v>2.9363501602564099</v>
      </c>
      <c r="I34" s="47">
        <v>1.2407256337786914</v>
      </c>
      <c r="J34" s="47">
        <v>0</v>
      </c>
      <c r="K34" s="47">
        <v>0</v>
      </c>
      <c r="L34" s="48">
        <v>37.337359373800936</v>
      </c>
      <c r="M34" s="46">
        <v>1</v>
      </c>
      <c r="N34" s="49">
        <f t="shared" ref="N34:R34" si="50">H34*$M34</f>
        <v>2.9363501602564099</v>
      </c>
      <c r="O34" s="49">
        <f t="shared" si="50"/>
        <v>1.2407256337786914</v>
      </c>
      <c r="P34" s="49">
        <f t="shared" si="50"/>
        <v>0</v>
      </c>
      <c r="Q34" s="49">
        <f t="shared" si="50"/>
        <v>0</v>
      </c>
      <c r="R34" s="113">
        <f t="shared" si="50"/>
        <v>37.337359373800936</v>
      </c>
      <c r="S34" s="50" t="e">
        <f t="shared" ref="S34:W34" si="51">N34/$G34</f>
        <v>#DIV/0!</v>
      </c>
      <c r="T34" s="51" t="e">
        <f t="shared" si="51"/>
        <v>#DIV/0!</v>
      </c>
      <c r="U34" s="51" t="e">
        <f t="shared" si="51"/>
        <v>#DIV/0!</v>
      </c>
      <c r="V34" s="51" t="e">
        <f t="shared" si="51"/>
        <v>#DIV/0!</v>
      </c>
      <c r="W34" s="52" t="e">
        <f t="shared" si="51"/>
        <v>#DIV/0!</v>
      </c>
    </row>
    <row r="35" spans="1:23" ht="15.75" customHeight="1" x14ac:dyDescent="0.2">
      <c r="A35" s="127"/>
      <c r="B35" s="18" t="s">
        <v>90</v>
      </c>
      <c r="C35" s="143" t="s">
        <v>101</v>
      </c>
      <c r="D35" s="59"/>
      <c r="E35" s="144"/>
      <c r="F35" s="60"/>
      <c r="G35" s="61"/>
      <c r="H35" s="46">
        <v>7.3970352564102559E-2</v>
      </c>
      <c r="I35" s="47">
        <v>1.7999999999999999E-2</v>
      </c>
      <c r="J35" s="47">
        <v>0</v>
      </c>
      <c r="K35" s="47">
        <v>0</v>
      </c>
      <c r="L35" s="48">
        <v>1.5391439766904453</v>
      </c>
      <c r="M35" s="46">
        <v>1</v>
      </c>
      <c r="N35" s="49">
        <f t="shared" ref="N35:R35" si="52">H35*$M35</f>
        <v>7.3970352564102559E-2</v>
      </c>
      <c r="O35" s="49">
        <f t="shared" si="52"/>
        <v>1.7999999999999999E-2</v>
      </c>
      <c r="P35" s="49">
        <f t="shared" si="52"/>
        <v>0</v>
      </c>
      <c r="Q35" s="49">
        <f t="shared" si="52"/>
        <v>0</v>
      </c>
      <c r="R35" s="113">
        <f t="shared" si="52"/>
        <v>1.5391439766904453</v>
      </c>
      <c r="S35" s="50" t="e">
        <f t="shared" ref="S35:W35" si="53">N35/$G35</f>
        <v>#DIV/0!</v>
      </c>
      <c r="T35" s="51" t="e">
        <f t="shared" si="53"/>
        <v>#DIV/0!</v>
      </c>
      <c r="U35" s="51" t="e">
        <f t="shared" si="53"/>
        <v>#DIV/0!</v>
      </c>
      <c r="V35" s="51" t="e">
        <f t="shared" si="53"/>
        <v>#DIV/0!</v>
      </c>
      <c r="W35" s="52" t="e">
        <f t="shared" si="53"/>
        <v>#DIV/0!</v>
      </c>
    </row>
    <row r="36" spans="1:23" ht="15.75" customHeight="1" x14ac:dyDescent="0.2">
      <c r="A36" s="127"/>
      <c r="B36" s="18" t="s">
        <v>88</v>
      </c>
      <c r="C36" s="143" t="s">
        <v>102</v>
      </c>
      <c r="D36" s="59"/>
      <c r="E36" s="144"/>
      <c r="F36" s="60"/>
      <c r="G36" s="61"/>
      <c r="H36" s="46">
        <v>0.22721714743589747</v>
      </c>
      <c r="I36" s="47">
        <v>0.20699999999999999</v>
      </c>
      <c r="J36" s="47">
        <v>0</v>
      </c>
      <c r="K36" s="47">
        <v>0</v>
      </c>
      <c r="L36" s="48">
        <v>3.5875972068723003</v>
      </c>
      <c r="M36" s="46">
        <v>1</v>
      </c>
      <c r="N36" s="49">
        <f t="shared" ref="N36:R36" si="54">H36*$M36</f>
        <v>0.22721714743589747</v>
      </c>
      <c r="O36" s="49">
        <f t="shared" si="54"/>
        <v>0.20699999999999999</v>
      </c>
      <c r="P36" s="49">
        <f t="shared" si="54"/>
        <v>0</v>
      </c>
      <c r="Q36" s="49">
        <f t="shared" si="54"/>
        <v>0</v>
      </c>
      <c r="R36" s="113">
        <f t="shared" si="54"/>
        <v>3.5875972068723003</v>
      </c>
      <c r="S36" s="50" t="e">
        <f t="shared" ref="S36:W36" si="55">N36/$G36</f>
        <v>#DIV/0!</v>
      </c>
      <c r="T36" s="51" t="e">
        <f t="shared" si="55"/>
        <v>#DIV/0!</v>
      </c>
      <c r="U36" s="51" t="e">
        <f t="shared" si="55"/>
        <v>#DIV/0!</v>
      </c>
      <c r="V36" s="51" t="e">
        <f t="shared" si="55"/>
        <v>#DIV/0!</v>
      </c>
      <c r="W36" s="52" t="e">
        <f t="shared" si="55"/>
        <v>#DIV/0!</v>
      </c>
    </row>
    <row r="37" spans="1:23" ht="15.75" customHeight="1" x14ac:dyDescent="0.2">
      <c r="A37" s="127"/>
      <c r="B37" s="18" t="s">
        <v>90</v>
      </c>
      <c r="C37" s="143" t="s">
        <v>102</v>
      </c>
      <c r="D37" s="59"/>
      <c r="E37" s="144"/>
      <c r="F37" s="60"/>
      <c r="G37" s="61"/>
      <c r="H37" s="46">
        <v>15.388145833333333</v>
      </c>
      <c r="I37" s="47">
        <v>16.115981500513875</v>
      </c>
      <c r="J37" s="47">
        <v>0</v>
      </c>
      <c r="K37" s="47">
        <v>0</v>
      </c>
      <c r="L37" s="48">
        <v>103.39373187015579</v>
      </c>
      <c r="M37" s="46">
        <v>1</v>
      </c>
      <c r="N37" s="49">
        <f t="shared" ref="N37:R37" si="56">H37*$M37</f>
        <v>15.388145833333333</v>
      </c>
      <c r="O37" s="49">
        <f t="shared" si="56"/>
        <v>16.115981500513875</v>
      </c>
      <c r="P37" s="49">
        <f t="shared" si="56"/>
        <v>0</v>
      </c>
      <c r="Q37" s="49">
        <f t="shared" si="56"/>
        <v>0</v>
      </c>
      <c r="R37" s="113">
        <f t="shared" si="56"/>
        <v>103.39373187015579</v>
      </c>
      <c r="S37" s="50" t="e">
        <f t="shared" ref="S37:W37" si="57">N37/$G37</f>
        <v>#DIV/0!</v>
      </c>
      <c r="T37" s="51" t="e">
        <f t="shared" si="57"/>
        <v>#DIV/0!</v>
      </c>
      <c r="U37" s="51" t="e">
        <f t="shared" si="57"/>
        <v>#DIV/0!</v>
      </c>
      <c r="V37" s="51" t="e">
        <f t="shared" si="57"/>
        <v>#DIV/0!</v>
      </c>
      <c r="W37" s="52" t="e">
        <f t="shared" si="57"/>
        <v>#DIV/0!</v>
      </c>
    </row>
    <row r="38" spans="1:23" ht="15.75" customHeight="1" x14ac:dyDescent="0.2">
      <c r="A38" s="127"/>
      <c r="B38" s="18" t="s">
        <v>91</v>
      </c>
      <c r="C38" s="143" t="s">
        <v>102</v>
      </c>
      <c r="D38" s="59"/>
      <c r="E38" s="129"/>
      <c r="F38" s="60"/>
      <c r="G38" s="61"/>
      <c r="H38" s="46">
        <v>0</v>
      </c>
      <c r="I38" s="47">
        <v>0</v>
      </c>
      <c r="J38" s="47">
        <v>0</v>
      </c>
      <c r="K38" s="47">
        <v>0</v>
      </c>
      <c r="L38" s="48">
        <v>1.4409419270571688</v>
      </c>
      <c r="M38" s="46">
        <v>1</v>
      </c>
      <c r="N38" s="49">
        <f t="shared" ref="N38:R38" si="58">H38*$M38</f>
        <v>0</v>
      </c>
      <c r="O38" s="49">
        <f t="shared" si="58"/>
        <v>0</v>
      </c>
      <c r="P38" s="49">
        <f t="shared" si="58"/>
        <v>0</v>
      </c>
      <c r="Q38" s="49">
        <f t="shared" si="58"/>
        <v>0</v>
      </c>
      <c r="R38" s="113">
        <f t="shared" si="58"/>
        <v>1.4409419270571688</v>
      </c>
      <c r="S38" s="50" t="e">
        <f t="shared" ref="S38:W38" si="59">N38/$G38</f>
        <v>#DIV/0!</v>
      </c>
      <c r="T38" s="51" t="e">
        <f t="shared" si="59"/>
        <v>#DIV/0!</v>
      </c>
      <c r="U38" s="51" t="e">
        <f t="shared" si="59"/>
        <v>#DIV/0!</v>
      </c>
      <c r="V38" s="51" t="e">
        <f t="shared" si="59"/>
        <v>#DIV/0!</v>
      </c>
      <c r="W38" s="52" t="e">
        <f t="shared" si="59"/>
        <v>#DIV/0!</v>
      </c>
    </row>
    <row r="39" spans="1:23" ht="15.75" customHeight="1" x14ac:dyDescent="0.2">
      <c r="A39" s="127"/>
      <c r="B39" s="18" t="s">
        <v>88</v>
      </c>
      <c r="C39" s="143" t="s">
        <v>103</v>
      </c>
      <c r="D39" s="59"/>
      <c r="E39" s="129"/>
      <c r="F39" s="60"/>
      <c r="G39" s="61"/>
      <c r="H39" s="46">
        <v>0</v>
      </c>
      <c r="I39" s="47">
        <v>0</v>
      </c>
      <c r="J39" s="47">
        <v>0</v>
      </c>
      <c r="K39" s="47">
        <v>0</v>
      </c>
      <c r="L39" s="48">
        <v>1.1478262835326032</v>
      </c>
      <c r="M39" s="46">
        <v>1</v>
      </c>
      <c r="N39" s="49">
        <f t="shared" ref="N39:R39" si="60">H39*$M39</f>
        <v>0</v>
      </c>
      <c r="O39" s="49">
        <f t="shared" si="60"/>
        <v>0</v>
      </c>
      <c r="P39" s="49">
        <f t="shared" si="60"/>
        <v>0</v>
      </c>
      <c r="Q39" s="49">
        <f t="shared" si="60"/>
        <v>0</v>
      </c>
      <c r="R39" s="113">
        <f t="shared" si="60"/>
        <v>1.1478262835326032</v>
      </c>
      <c r="S39" s="50" t="e">
        <f t="shared" ref="S39:W39" si="61">N39/$G39</f>
        <v>#DIV/0!</v>
      </c>
      <c r="T39" s="51" t="e">
        <f t="shared" si="61"/>
        <v>#DIV/0!</v>
      </c>
      <c r="U39" s="51" t="e">
        <f t="shared" si="61"/>
        <v>#DIV/0!</v>
      </c>
      <c r="V39" s="51" t="e">
        <f t="shared" si="61"/>
        <v>#DIV/0!</v>
      </c>
      <c r="W39" s="52" t="e">
        <f t="shared" si="61"/>
        <v>#DIV/0!</v>
      </c>
    </row>
    <row r="40" spans="1:23" ht="15.75" customHeight="1" x14ac:dyDescent="0.2">
      <c r="A40" s="127"/>
      <c r="B40" s="18" t="s">
        <v>90</v>
      </c>
      <c r="C40" s="143" t="s">
        <v>103</v>
      </c>
      <c r="D40" s="59"/>
      <c r="E40" s="129"/>
      <c r="F40" s="60"/>
      <c r="G40" s="61"/>
      <c r="H40" s="46">
        <v>0.22200801282051286</v>
      </c>
      <c r="I40" s="47">
        <v>0.104</v>
      </c>
      <c r="J40" s="47">
        <v>0</v>
      </c>
      <c r="K40" s="47">
        <v>0</v>
      </c>
      <c r="L40" s="48">
        <v>0.92924746307645945</v>
      </c>
      <c r="M40" s="46">
        <v>1</v>
      </c>
      <c r="N40" s="49">
        <f t="shared" ref="N40:R40" si="62">H40*$M40</f>
        <v>0.22200801282051286</v>
      </c>
      <c r="O40" s="49">
        <f t="shared" si="62"/>
        <v>0.104</v>
      </c>
      <c r="P40" s="49">
        <f t="shared" si="62"/>
        <v>0</v>
      </c>
      <c r="Q40" s="49">
        <f t="shared" si="62"/>
        <v>0</v>
      </c>
      <c r="R40" s="113">
        <f t="shared" si="62"/>
        <v>0.92924746307645945</v>
      </c>
      <c r="S40" s="50" t="e">
        <f t="shared" ref="S40:W40" si="63">N40/$G40</f>
        <v>#DIV/0!</v>
      </c>
      <c r="T40" s="51" t="e">
        <f t="shared" si="63"/>
        <v>#DIV/0!</v>
      </c>
      <c r="U40" s="51" t="e">
        <f t="shared" si="63"/>
        <v>#DIV/0!</v>
      </c>
      <c r="V40" s="51" t="e">
        <f t="shared" si="63"/>
        <v>#DIV/0!</v>
      </c>
      <c r="W40" s="52" t="e">
        <f t="shared" si="63"/>
        <v>#DIV/0!</v>
      </c>
    </row>
    <row r="41" spans="1:23" ht="15.75" customHeight="1" x14ac:dyDescent="0.2">
      <c r="A41" s="127"/>
      <c r="B41" s="18" t="s">
        <v>91</v>
      </c>
      <c r="C41" s="143" t="s">
        <v>103</v>
      </c>
      <c r="D41" s="59"/>
      <c r="E41" s="144"/>
      <c r="F41" s="60"/>
      <c r="G41" s="61"/>
      <c r="H41" s="46">
        <v>0</v>
      </c>
      <c r="I41" s="47">
        <v>0</v>
      </c>
      <c r="J41" s="47">
        <v>0</v>
      </c>
      <c r="K41" s="47">
        <v>0</v>
      </c>
      <c r="L41" s="48">
        <v>9.0587762483673256E-2</v>
      </c>
      <c r="M41" s="46">
        <v>1</v>
      </c>
      <c r="N41" s="49">
        <f t="shared" ref="N41:R41" si="64">H41*$M41</f>
        <v>0</v>
      </c>
      <c r="O41" s="49">
        <f t="shared" si="64"/>
        <v>0</v>
      </c>
      <c r="P41" s="49">
        <f t="shared" si="64"/>
        <v>0</v>
      </c>
      <c r="Q41" s="49">
        <f t="shared" si="64"/>
        <v>0</v>
      </c>
      <c r="R41" s="113">
        <f t="shared" si="64"/>
        <v>9.0587762483673256E-2</v>
      </c>
      <c r="S41" s="50" t="e">
        <f t="shared" ref="S41:W41" si="65">N41/$G41</f>
        <v>#DIV/0!</v>
      </c>
      <c r="T41" s="51" t="e">
        <f t="shared" si="65"/>
        <v>#DIV/0!</v>
      </c>
      <c r="U41" s="51" t="e">
        <f t="shared" si="65"/>
        <v>#DIV/0!</v>
      </c>
      <c r="V41" s="51" t="e">
        <f t="shared" si="65"/>
        <v>#DIV/0!</v>
      </c>
      <c r="W41" s="52" t="e">
        <f t="shared" si="65"/>
        <v>#DIV/0!</v>
      </c>
    </row>
    <row r="42" spans="1:23" ht="15.75" customHeight="1" x14ac:dyDescent="0.2">
      <c r="A42" s="127"/>
      <c r="B42" s="18" t="s">
        <v>88</v>
      </c>
      <c r="C42" s="143" t="s">
        <v>104</v>
      </c>
      <c r="D42" s="59"/>
      <c r="E42" s="144"/>
      <c r="F42" s="60"/>
      <c r="G42" s="61"/>
      <c r="H42" s="46">
        <v>0</v>
      </c>
      <c r="I42" s="47">
        <v>0</v>
      </c>
      <c r="J42" s="47">
        <v>0</v>
      </c>
      <c r="K42" s="47">
        <v>0</v>
      </c>
      <c r="L42" s="48">
        <v>9.9358987240028132E-2</v>
      </c>
      <c r="M42" s="46">
        <v>1</v>
      </c>
      <c r="N42" s="49">
        <f t="shared" ref="N42:R42" si="66">H42*$M42</f>
        <v>0</v>
      </c>
      <c r="O42" s="49">
        <f t="shared" si="66"/>
        <v>0</v>
      </c>
      <c r="P42" s="49">
        <f t="shared" si="66"/>
        <v>0</v>
      </c>
      <c r="Q42" s="49">
        <f t="shared" si="66"/>
        <v>0</v>
      </c>
      <c r="R42" s="113">
        <f t="shared" si="66"/>
        <v>9.9358987240028132E-2</v>
      </c>
      <c r="S42" s="50" t="e">
        <f t="shared" ref="S42:W42" si="67">N42/$G42</f>
        <v>#DIV/0!</v>
      </c>
      <c r="T42" s="51" t="e">
        <f t="shared" si="67"/>
        <v>#DIV/0!</v>
      </c>
      <c r="U42" s="51" t="e">
        <f t="shared" si="67"/>
        <v>#DIV/0!</v>
      </c>
      <c r="V42" s="51" t="e">
        <f t="shared" si="67"/>
        <v>#DIV/0!</v>
      </c>
      <c r="W42" s="52" t="e">
        <f t="shared" si="67"/>
        <v>#DIV/0!</v>
      </c>
    </row>
    <row r="43" spans="1:23" ht="15.75" customHeight="1" x14ac:dyDescent="0.2">
      <c r="A43" s="127"/>
      <c r="B43" s="18" t="s">
        <v>90</v>
      </c>
      <c r="C43" s="143" t="s">
        <v>104</v>
      </c>
      <c r="D43" s="59"/>
      <c r="E43" s="144"/>
      <c r="F43" s="60"/>
      <c r="G43" s="61"/>
      <c r="H43" s="46">
        <v>0.48925801282051284</v>
      </c>
      <c r="I43" s="47">
        <v>0.49540403391572457</v>
      </c>
      <c r="J43" s="47">
        <v>0</v>
      </c>
      <c r="K43" s="47">
        <v>0</v>
      </c>
      <c r="L43" s="48">
        <v>3.3550748518034768</v>
      </c>
      <c r="M43" s="46">
        <v>1</v>
      </c>
      <c r="N43" s="49">
        <f t="shared" ref="N43:R43" si="68">H43*$M43</f>
        <v>0.48925801282051284</v>
      </c>
      <c r="O43" s="49">
        <f t="shared" si="68"/>
        <v>0.49540403391572457</v>
      </c>
      <c r="P43" s="49">
        <f t="shared" si="68"/>
        <v>0</v>
      </c>
      <c r="Q43" s="49">
        <f t="shared" si="68"/>
        <v>0</v>
      </c>
      <c r="R43" s="113">
        <f t="shared" si="68"/>
        <v>3.3550748518034768</v>
      </c>
      <c r="S43" s="50" t="e">
        <f t="shared" ref="S43:W43" si="69">N43/$G43</f>
        <v>#DIV/0!</v>
      </c>
      <c r="T43" s="51" t="e">
        <f t="shared" si="69"/>
        <v>#DIV/0!</v>
      </c>
      <c r="U43" s="51" t="e">
        <f t="shared" si="69"/>
        <v>#DIV/0!</v>
      </c>
      <c r="V43" s="51" t="e">
        <f t="shared" si="69"/>
        <v>#DIV/0!</v>
      </c>
      <c r="W43" s="52" t="e">
        <f t="shared" si="69"/>
        <v>#DIV/0!</v>
      </c>
    </row>
    <row r="44" spans="1:23" ht="15.75" customHeight="1" x14ac:dyDescent="0.2">
      <c r="A44" s="127"/>
      <c r="B44" s="18" t="s">
        <v>88</v>
      </c>
      <c r="C44" s="143" t="s">
        <v>105</v>
      </c>
      <c r="D44" s="59"/>
      <c r="E44" s="144"/>
      <c r="F44" s="60"/>
      <c r="G44" s="61"/>
      <c r="H44" s="46">
        <v>0</v>
      </c>
      <c r="I44" s="47">
        <v>0</v>
      </c>
      <c r="J44" s="47">
        <v>0</v>
      </c>
      <c r="K44" s="47">
        <v>0</v>
      </c>
      <c r="L44" s="48">
        <v>0.40763890284336385</v>
      </c>
      <c r="M44" s="46">
        <v>1</v>
      </c>
      <c r="N44" s="49">
        <f t="shared" ref="N44:R44" si="70">H44*$M44</f>
        <v>0</v>
      </c>
      <c r="O44" s="49">
        <f t="shared" si="70"/>
        <v>0</v>
      </c>
      <c r="P44" s="49">
        <f t="shared" si="70"/>
        <v>0</v>
      </c>
      <c r="Q44" s="49">
        <f t="shared" si="70"/>
        <v>0</v>
      </c>
      <c r="R44" s="113">
        <f t="shared" si="70"/>
        <v>0.40763890284336385</v>
      </c>
      <c r="S44" s="50" t="e">
        <f t="shared" ref="S44:W44" si="71">N44/$G44</f>
        <v>#DIV/0!</v>
      </c>
      <c r="T44" s="51" t="e">
        <f t="shared" si="71"/>
        <v>#DIV/0!</v>
      </c>
      <c r="U44" s="51" t="e">
        <f t="shared" si="71"/>
        <v>#DIV/0!</v>
      </c>
      <c r="V44" s="51" t="e">
        <f t="shared" si="71"/>
        <v>#DIV/0!</v>
      </c>
      <c r="W44" s="52" t="e">
        <f t="shared" si="71"/>
        <v>#DIV/0!</v>
      </c>
    </row>
    <row r="45" spans="1:23" ht="15.75" customHeight="1" x14ac:dyDescent="0.2">
      <c r="A45" s="127"/>
      <c r="B45" s="18" t="s">
        <v>90</v>
      </c>
      <c r="C45" s="143" t="s">
        <v>105</v>
      </c>
      <c r="D45" s="59"/>
      <c r="E45" s="144"/>
      <c r="F45" s="60"/>
      <c r="G45" s="61"/>
      <c r="H45" s="46">
        <v>0</v>
      </c>
      <c r="I45" s="47">
        <v>0</v>
      </c>
      <c r="J45" s="47">
        <v>0</v>
      </c>
      <c r="K45" s="47">
        <v>0</v>
      </c>
      <c r="L45" s="48">
        <v>1.0882095850497338</v>
      </c>
      <c r="M45" s="46">
        <v>1</v>
      </c>
      <c r="N45" s="49">
        <f t="shared" ref="N45:R45" si="72">H45*$M45</f>
        <v>0</v>
      </c>
      <c r="O45" s="49">
        <f t="shared" si="72"/>
        <v>0</v>
      </c>
      <c r="P45" s="49">
        <f t="shared" si="72"/>
        <v>0</v>
      </c>
      <c r="Q45" s="49">
        <f t="shared" si="72"/>
        <v>0</v>
      </c>
      <c r="R45" s="113">
        <f t="shared" si="72"/>
        <v>1.0882095850497338</v>
      </c>
      <c r="S45" s="50" t="e">
        <f t="shared" ref="S45:W45" si="73">N45/$G45</f>
        <v>#DIV/0!</v>
      </c>
      <c r="T45" s="51" t="e">
        <f t="shared" si="73"/>
        <v>#DIV/0!</v>
      </c>
      <c r="U45" s="51" t="e">
        <f t="shared" si="73"/>
        <v>#DIV/0!</v>
      </c>
      <c r="V45" s="51" t="e">
        <f t="shared" si="73"/>
        <v>#DIV/0!</v>
      </c>
      <c r="W45" s="52" t="e">
        <f t="shared" si="73"/>
        <v>#DIV/0!</v>
      </c>
    </row>
    <row r="46" spans="1:23" ht="15.75" customHeight="1" x14ac:dyDescent="0.2">
      <c r="A46" s="29">
        <v>2019</v>
      </c>
      <c r="B46" s="30" t="s">
        <v>88</v>
      </c>
      <c r="C46" s="145">
        <v>43556</v>
      </c>
      <c r="D46" s="53"/>
      <c r="E46" s="146"/>
      <c r="F46" s="54"/>
      <c r="G46" s="55"/>
      <c r="H46" s="104">
        <v>0.45214048310083327</v>
      </c>
      <c r="I46" s="106">
        <v>0.14836492540467433</v>
      </c>
      <c r="J46" s="106">
        <v>0</v>
      </c>
      <c r="K46" s="106">
        <v>0</v>
      </c>
      <c r="L46" s="147">
        <v>1.7325752681970241</v>
      </c>
      <c r="M46" s="104">
        <v>2</v>
      </c>
      <c r="N46" s="37">
        <f t="shared" ref="N46:R46" si="74">H46*$M46</f>
        <v>0.90428096620166654</v>
      </c>
      <c r="O46" s="37">
        <f t="shared" si="74"/>
        <v>0.29672985080934866</v>
      </c>
      <c r="P46" s="37">
        <f t="shared" si="74"/>
        <v>0</v>
      </c>
      <c r="Q46" s="37">
        <f t="shared" si="74"/>
        <v>0</v>
      </c>
      <c r="R46" s="107">
        <f t="shared" si="74"/>
        <v>3.4651505363940482</v>
      </c>
      <c r="S46" s="148" t="e">
        <f t="shared" ref="S46:W46" si="75">N46/$G46</f>
        <v>#DIV/0!</v>
      </c>
      <c r="T46" s="39" t="e">
        <f t="shared" si="75"/>
        <v>#DIV/0!</v>
      </c>
      <c r="U46" s="39" t="e">
        <f t="shared" si="75"/>
        <v>#DIV/0!</v>
      </c>
      <c r="V46" s="39" t="e">
        <f t="shared" si="75"/>
        <v>#DIV/0!</v>
      </c>
      <c r="W46" s="40" t="e">
        <f t="shared" si="75"/>
        <v>#DIV/0!</v>
      </c>
    </row>
    <row r="47" spans="1:23" ht="15.75" customHeight="1" x14ac:dyDescent="0.2">
      <c r="A47" s="127"/>
      <c r="B47" s="18" t="s">
        <v>90</v>
      </c>
      <c r="C47" s="149">
        <v>43556</v>
      </c>
      <c r="D47" s="59"/>
      <c r="E47" s="129"/>
      <c r="F47" s="60"/>
      <c r="G47" s="61"/>
      <c r="H47" s="110">
        <v>0.37333231907124798</v>
      </c>
      <c r="I47" s="112">
        <v>0.26189034698448921</v>
      </c>
      <c r="J47" s="112">
        <v>0</v>
      </c>
      <c r="K47" s="112">
        <v>0</v>
      </c>
      <c r="L47" s="150">
        <v>3.8276785096320225</v>
      </c>
      <c r="M47" s="110">
        <v>2</v>
      </c>
      <c r="N47" s="49">
        <f t="shared" ref="N47:R47" si="76">H47*$M47</f>
        <v>0.74666463814249595</v>
      </c>
      <c r="O47" s="49">
        <f t="shared" si="76"/>
        <v>0.52378069396897842</v>
      </c>
      <c r="P47" s="49">
        <f t="shared" si="76"/>
        <v>0</v>
      </c>
      <c r="Q47" s="49">
        <f t="shared" si="76"/>
        <v>0</v>
      </c>
      <c r="R47" s="113">
        <f t="shared" si="76"/>
        <v>7.655357019264045</v>
      </c>
      <c r="S47" s="151" t="e">
        <f t="shared" ref="S47:W47" si="77">N47/$G47</f>
        <v>#DIV/0!</v>
      </c>
      <c r="T47" s="51" t="e">
        <f t="shared" si="77"/>
        <v>#DIV/0!</v>
      </c>
      <c r="U47" s="51" t="e">
        <f t="shared" si="77"/>
        <v>#DIV/0!</v>
      </c>
      <c r="V47" s="51" t="e">
        <f t="shared" si="77"/>
        <v>#DIV/0!</v>
      </c>
      <c r="W47" s="52" t="e">
        <f t="shared" si="77"/>
        <v>#DIV/0!</v>
      </c>
    </row>
    <row r="48" spans="1:23" ht="15.75" customHeight="1" x14ac:dyDescent="0.2">
      <c r="A48" s="127"/>
      <c r="B48" s="18" t="s">
        <v>91</v>
      </c>
      <c r="C48" s="149">
        <v>43563</v>
      </c>
      <c r="D48" s="59"/>
      <c r="E48" s="129"/>
      <c r="F48" s="60"/>
      <c r="G48" s="61"/>
      <c r="H48" s="110">
        <v>0</v>
      </c>
      <c r="I48" s="112">
        <v>0</v>
      </c>
      <c r="J48" s="112">
        <v>0</v>
      </c>
      <c r="K48" s="112">
        <v>0</v>
      </c>
      <c r="L48" s="150">
        <v>0</v>
      </c>
      <c r="M48" s="110">
        <v>2</v>
      </c>
      <c r="N48" s="49">
        <f t="shared" ref="N48:R48" si="78">H48*$M48</f>
        <v>0</v>
      </c>
      <c r="O48" s="49">
        <f t="shared" si="78"/>
        <v>0</v>
      </c>
      <c r="P48" s="49">
        <f t="shared" si="78"/>
        <v>0</v>
      </c>
      <c r="Q48" s="49">
        <f t="shared" si="78"/>
        <v>0</v>
      </c>
      <c r="R48" s="113">
        <f t="shared" si="78"/>
        <v>0</v>
      </c>
      <c r="S48" s="151" t="e">
        <f t="shared" ref="S48:W48" si="79">N48/$G48</f>
        <v>#DIV/0!</v>
      </c>
      <c r="T48" s="51" t="e">
        <f t="shared" si="79"/>
        <v>#DIV/0!</v>
      </c>
      <c r="U48" s="51" t="e">
        <f t="shared" si="79"/>
        <v>#DIV/0!</v>
      </c>
      <c r="V48" s="51" t="e">
        <f t="shared" si="79"/>
        <v>#DIV/0!</v>
      </c>
      <c r="W48" s="52" t="e">
        <f t="shared" si="79"/>
        <v>#DIV/0!</v>
      </c>
    </row>
    <row r="49" spans="1:23" ht="15.75" customHeight="1" x14ac:dyDescent="0.2">
      <c r="A49" s="127"/>
      <c r="B49" s="18" t="s">
        <v>88</v>
      </c>
      <c r="C49" s="149">
        <v>43571</v>
      </c>
      <c r="D49" s="59"/>
      <c r="E49" s="129"/>
      <c r="F49" s="60"/>
      <c r="G49" s="61"/>
      <c r="H49" s="110">
        <v>0</v>
      </c>
      <c r="I49" s="112">
        <v>0</v>
      </c>
      <c r="J49" s="112">
        <v>0</v>
      </c>
      <c r="K49" s="112">
        <v>0</v>
      </c>
      <c r="L49" s="150">
        <v>1.4616449417464537E-2</v>
      </c>
      <c r="M49" s="110">
        <v>2</v>
      </c>
      <c r="N49" s="49">
        <f t="shared" ref="N49:R49" si="80">H49*$M49</f>
        <v>0</v>
      </c>
      <c r="O49" s="49">
        <f t="shared" si="80"/>
        <v>0</v>
      </c>
      <c r="P49" s="49">
        <f t="shared" si="80"/>
        <v>0</v>
      </c>
      <c r="Q49" s="49">
        <f t="shared" si="80"/>
        <v>0</v>
      </c>
      <c r="R49" s="113">
        <f t="shared" si="80"/>
        <v>2.9232898834929074E-2</v>
      </c>
      <c r="S49" s="151" t="e">
        <f t="shared" ref="S49:W49" si="81">N49/$G49</f>
        <v>#DIV/0!</v>
      </c>
      <c r="T49" s="51" t="e">
        <f t="shared" si="81"/>
        <v>#DIV/0!</v>
      </c>
      <c r="U49" s="51" t="e">
        <f t="shared" si="81"/>
        <v>#DIV/0!</v>
      </c>
      <c r="V49" s="51" t="e">
        <f t="shared" si="81"/>
        <v>#DIV/0!</v>
      </c>
      <c r="W49" s="52" t="e">
        <f t="shared" si="81"/>
        <v>#DIV/0!</v>
      </c>
    </row>
    <row r="50" spans="1:23" ht="15.75" customHeight="1" x14ac:dyDescent="0.2">
      <c r="A50" s="127"/>
      <c r="B50" s="18" t="s">
        <v>90</v>
      </c>
      <c r="C50" s="149">
        <v>43571</v>
      </c>
      <c r="D50" s="59"/>
      <c r="E50" s="129"/>
      <c r="F50" s="60"/>
      <c r="G50" s="61"/>
      <c r="H50" s="110">
        <v>0</v>
      </c>
      <c r="I50" s="112">
        <v>0</v>
      </c>
      <c r="J50" s="112">
        <v>0</v>
      </c>
      <c r="K50" s="112">
        <v>0</v>
      </c>
      <c r="L50" s="150">
        <v>3.1532893067251124</v>
      </c>
      <c r="M50" s="110">
        <v>2</v>
      </c>
      <c r="N50" s="49">
        <f t="shared" ref="N50:R50" si="82">H50*$M50</f>
        <v>0</v>
      </c>
      <c r="O50" s="49">
        <f t="shared" si="82"/>
        <v>0</v>
      </c>
      <c r="P50" s="49">
        <f t="shared" si="82"/>
        <v>0</v>
      </c>
      <c r="Q50" s="49">
        <f t="shared" si="82"/>
        <v>0</v>
      </c>
      <c r="R50" s="113">
        <f t="shared" si="82"/>
        <v>6.3065786134502249</v>
      </c>
      <c r="S50" s="151" t="e">
        <f t="shared" ref="S50:W50" si="83">N50/$G50</f>
        <v>#DIV/0!</v>
      </c>
      <c r="T50" s="51" t="e">
        <f t="shared" si="83"/>
        <v>#DIV/0!</v>
      </c>
      <c r="U50" s="51" t="e">
        <f t="shared" si="83"/>
        <v>#DIV/0!</v>
      </c>
      <c r="V50" s="51" t="e">
        <f t="shared" si="83"/>
        <v>#DIV/0!</v>
      </c>
      <c r="W50" s="52" t="e">
        <f t="shared" si="83"/>
        <v>#DIV/0!</v>
      </c>
    </row>
    <row r="51" spans="1:23" ht="15.75" customHeight="1" x14ac:dyDescent="0.2">
      <c r="A51" s="127"/>
      <c r="B51" s="18" t="s">
        <v>91</v>
      </c>
      <c r="C51" s="149">
        <v>43577</v>
      </c>
      <c r="D51" s="59"/>
      <c r="E51" s="129"/>
      <c r="F51" s="60"/>
      <c r="G51" s="61"/>
      <c r="H51" s="110">
        <v>0.65511773242205795</v>
      </c>
      <c r="I51" s="112">
        <v>0</v>
      </c>
      <c r="J51" s="112">
        <v>0</v>
      </c>
      <c r="K51" s="112">
        <v>0</v>
      </c>
      <c r="L51" s="150">
        <v>5.8138533856269463</v>
      </c>
      <c r="M51" s="110">
        <v>2</v>
      </c>
      <c r="N51" s="49">
        <f t="shared" ref="N51:R51" si="84">H51*$M51</f>
        <v>1.3102354648441159</v>
      </c>
      <c r="O51" s="49">
        <f t="shared" si="84"/>
        <v>0</v>
      </c>
      <c r="P51" s="49">
        <f t="shared" si="84"/>
        <v>0</v>
      </c>
      <c r="Q51" s="49">
        <f t="shared" si="84"/>
        <v>0</v>
      </c>
      <c r="R51" s="113">
        <f t="shared" si="84"/>
        <v>11.627706771253893</v>
      </c>
      <c r="S51" s="151" t="e">
        <f t="shared" ref="S51:W51" si="85">N51/$G51</f>
        <v>#DIV/0!</v>
      </c>
      <c r="T51" s="51" t="e">
        <f t="shared" si="85"/>
        <v>#DIV/0!</v>
      </c>
      <c r="U51" s="51" t="e">
        <f t="shared" si="85"/>
        <v>#DIV/0!</v>
      </c>
      <c r="V51" s="51" t="e">
        <f t="shared" si="85"/>
        <v>#DIV/0!</v>
      </c>
      <c r="W51" s="52" t="e">
        <f t="shared" si="85"/>
        <v>#DIV/0!</v>
      </c>
    </row>
    <row r="52" spans="1:23" ht="15.75" customHeight="1" x14ac:dyDescent="0.2">
      <c r="A52" s="127"/>
      <c r="B52" s="18" t="s">
        <v>88</v>
      </c>
      <c r="C52" s="149">
        <v>43584</v>
      </c>
      <c r="D52" s="59"/>
      <c r="E52" s="129"/>
      <c r="F52" s="60"/>
      <c r="G52" s="61"/>
      <c r="H52" s="110">
        <v>0</v>
      </c>
      <c r="I52" s="112">
        <v>0</v>
      </c>
      <c r="J52" s="112">
        <v>0</v>
      </c>
      <c r="K52" s="112">
        <v>0</v>
      </c>
      <c r="L52" s="150">
        <v>0</v>
      </c>
      <c r="M52" s="110">
        <v>2</v>
      </c>
      <c r="N52" s="49">
        <f t="shared" ref="N52:R52" si="86">H52*$M52</f>
        <v>0</v>
      </c>
      <c r="O52" s="49">
        <f t="shared" si="86"/>
        <v>0</v>
      </c>
      <c r="P52" s="49">
        <f t="shared" si="86"/>
        <v>0</v>
      </c>
      <c r="Q52" s="49">
        <f t="shared" si="86"/>
        <v>0</v>
      </c>
      <c r="R52" s="113">
        <f t="shared" si="86"/>
        <v>0</v>
      </c>
      <c r="S52" s="151" t="e">
        <f t="shared" ref="S52:W52" si="87">N52/$G52</f>
        <v>#DIV/0!</v>
      </c>
      <c r="T52" s="51" t="e">
        <f t="shared" si="87"/>
        <v>#DIV/0!</v>
      </c>
      <c r="U52" s="51" t="e">
        <f t="shared" si="87"/>
        <v>#DIV/0!</v>
      </c>
      <c r="V52" s="51" t="e">
        <f t="shared" si="87"/>
        <v>#DIV/0!</v>
      </c>
      <c r="W52" s="52" t="e">
        <f t="shared" si="87"/>
        <v>#DIV/0!</v>
      </c>
    </row>
    <row r="53" spans="1:23" ht="15.75" customHeight="1" x14ac:dyDescent="0.2">
      <c r="A53" s="127"/>
      <c r="B53" s="18" t="s">
        <v>90</v>
      </c>
      <c r="C53" s="149">
        <v>43584</v>
      </c>
      <c r="D53" s="59"/>
      <c r="E53" s="129"/>
      <c r="F53" s="60"/>
      <c r="G53" s="61"/>
      <c r="H53" s="110">
        <v>0</v>
      </c>
      <c r="I53" s="112">
        <v>0</v>
      </c>
      <c r="J53" s="112">
        <v>0</v>
      </c>
      <c r="K53" s="112">
        <v>0</v>
      </c>
      <c r="L53" s="150">
        <v>0</v>
      </c>
      <c r="M53" s="110">
        <v>2</v>
      </c>
      <c r="N53" s="49">
        <f t="shared" ref="N53:R53" si="88">H53*$M53</f>
        <v>0</v>
      </c>
      <c r="O53" s="49">
        <f t="shared" si="88"/>
        <v>0</v>
      </c>
      <c r="P53" s="49">
        <f t="shared" si="88"/>
        <v>0</v>
      </c>
      <c r="Q53" s="49">
        <f t="shared" si="88"/>
        <v>0</v>
      </c>
      <c r="R53" s="113">
        <f t="shared" si="88"/>
        <v>0</v>
      </c>
      <c r="S53" s="151" t="e">
        <f t="shared" ref="S53:W53" si="89">N53/$G53</f>
        <v>#DIV/0!</v>
      </c>
      <c r="T53" s="51" t="e">
        <f t="shared" si="89"/>
        <v>#DIV/0!</v>
      </c>
      <c r="U53" s="51" t="e">
        <f t="shared" si="89"/>
        <v>#DIV/0!</v>
      </c>
      <c r="V53" s="51" t="e">
        <f t="shared" si="89"/>
        <v>#DIV/0!</v>
      </c>
      <c r="W53" s="52" t="e">
        <f t="shared" si="89"/>
        <v>#DIV/0!</v>
      </c>
    </row>
    <row r="54" spans="1:23" ht="15.75" customHeight="1" x14ac:dyDescent="0.2">
      <c r="A54" s="127"/>
      <c r="B54" s="18" t="s">
        <v>91</v>
      </c>
      <c r="C54" s="149">
        <v>43585</v>
      </c>
      <c r="D54" s="59"/>
      <c r="E54" s="129"/>
      <c r="F54" s="60"/>
      <c r="G54" s="61"/>
      <c r="H54" s="110">
        <v>0</v>
      </c>
      <c r="I54" s="112">
        <v>0</v>
      </c>
      <c r="J54" s="112">
        <v>0</v>
      </c>
      <c r="K54" s="112">
        <v>0</v>
      </c>
      <c r="L54" s="150">
        <v>0</v>
      </c>
      <c r="M54" s="110">
        <v>2</v>
      </c>
      <c r="N54" s="49">
        <f t="shared" ref="N54:R54" si="90">H54*$M54</f>
        <v>0</v>
      </c>
      <c r="O54" s="49">
        <f t="shared" si="90"/>
        <v>0</v>
      </c>
      <c r="P54" s="49">
        <f t="shared" si="90"/>
        <v>0</v>
      </c>
      <c r="Q54" s="49">
        <f t="shared" si="90"/>
        <v>0</v>
      </c>
      <c r="R54" s="113">
        <f t="shared" si="90"/>
        <v>0</v>
      </c>
      <c r="S54" s="151" t="e">
        <f t="shared" ref="S54:W54" si="91">N54/$G54</f>
        <v>#DIV/0!</v>
      </c>
      <c r="T54" s="51" t="e">
        <f t="shared" si="91"/>
        <v>#DIV/0!</v>
      </c>
      <c r="U54" s="51" t="e">
        <f t="shared" si="91"/>
        <v>#DIV/0!</v>
      </c>
      <c r="V54" s="51" t="e">
        <f t="shared" si="91"/>
        <v>#DIV/0!</v>
      </c>
      <c r="W54" s="52" t="e">
        <f t="shared" si="91"/>
        <v>#DIV/0!</v>
      </c>
    </row>
    <row r="55" spans="1:23" ht="15.75" customHeight="1" x14ac:dyDescent="0.2">
      <c r="A55" s="127"/>
      <c r="B55" s="18" t="s">
        <v>91</v>
      </c>
      <c r="C55" s="149">
        <v>43591</v>
      </c>
      <c r="D55" s="59"/>
      <c r="E55" s="129"/>
      <c r="F55" s="60"/>
      <c r="G55" s="61"/>
      <c r="H55" s="110">
        <v>6.2980935773803948</v>
      </c>
      <c r="I55" s="112">
        <v>2.1064076962089513</v>
      </c>
      <c r="J55" s="112">
        <v>0</v>
      </c>
      <c r="K55" s="112">
        <v>0</v>
      </c>
      <c r="L55" s="150">
        <v>15.38030857076941</v>
      </c>
      <c r="M55" s="110">
        <v>2</v>
      </c>
      <c r="N55" s="49">
        <f t="shared" ref="N55:R55" si="92">H55*$M55</f>
        <v>12.59618715476079</v>
      </c>
      <c r="O55" s="49">
        <f t="shared" si="92"/>
        <v>4.2128153924179026</v>
      </c>
      <c r="P55" s="49">
        <f t="shared" si="92"/>
        <v>0</v>
      </c>
      <c r="Q55" s="49">
        <f t="shared" si="92"/>
        <v>0</v>
      </c>
      <c r="R55" s="113">
        <f t="shared" si="92"/>
        <v>30.76061714153882</v>
      </c>
      <c r="S55" s="151" t="e">
        <f t="shared" ref="S55:W55" si="93">N55/$G55</f>
        <v>#DIV/0!</v>
      </c>
      <c r="T55" s="51" t="e">
        <f t="shared" si="93"/>
        <v>#DIV/0!</v>
      </c>
      <c r="U55" s="51" t="e">
        <f t="shared" si="93"/>
        <v>#DIV/0!</v>
      </c>
      <c r="V55" s="51" t="e">
        <f t="shared" si="93"/>
        <v>#DIV/0!</v>
      </c>
      <c r="W55" s="52" t="e">
        <f t="shared" si="93"/>
        <v>#DIV/0!</v>
      </c>
    </row>
    <row r="56" spans="1:23" ht="15.75" customHeight="1" x14ac:dyDescent="0.2">
      <c r="A56" s="127"/>
      <c r="B56" s="18" t="s">
        <v>88</v>
      </c>
      <c r="C56" s="149">
        <v>43592</v>
      </c>
      <c r="D56" s="59"/>
      <c r="E56" s="129"/>
      <c r="F56" s="60"/>
      <c r="G56" s="61"/>
      <c r="H56" s="110">
        <v>0</v>
      </c>
      <c r="I56" s="112">
        <v>0</v>
      </c>
      <c r="J56" s="112">
        <v>0</v>
      </c>
      <c r="K56" s="112">
        <v>0</v>
      </c>
      <c r="L56" s="150">
        <v>0.34324028146268315</v>
      </c>
      <c r="M56" s="110">
        <v>2</v>
      </c>
      <c r="N56" s="49">
        <f t="shared" ref="N56:R56" si="94">H56*$M56</f>
        <v>0</v>
      </c>
      <c r="O56" s="49">
        <f t="shared" si="94"/>
        <v>0</v>
      </c>
      <c r="P56" s="49">
        <f t="shared" si="94"/>
        <v>0</v>
      </c>
      <c r="Q56" s="49">
        <f t="shared" si="94"/>
        <v>0</v>
      </c>
      <c r="R56" s="113">
        <f t="shared" si="94"/>
        <v>0.6864805629253663</v>
      </c>
      <c r="S56" s="151" t="e">
        <f t="shared" ref="S56:W56" si="95">N56/$G56</f>
        <v>#DIV/0!</v>
      </c>
      <c r="T56" s="51" t="e">
        <f t="shared" si="95"/>
        <v>#DIV/0!</v>
      </c>
      <c r="U56" s="51" t="e">
        <f t="shared" si="95"/>
        <v>#DIV/0!</v>
      </c>
      <c r="V56" s="51" t="e">
        <f t="shared" si="95"/>
        <v>#DIV/0!</v>
      </c>
      <c r="W56" s="52" t="e">
        <f t="shared" si="95"/>
        <v>#DIV/0!</v>
      </c>
    </row>
    <row r="57" spans="1:23" ht="15.75" customHeight="1" x14ac:dyDescent="0.2">
      <c r="A57" s="127"/>
      <c r="B57" s="18" t="s">
        <v>90</v>
      </c>
      <c r="C57" s="149">
        <v>43592</v>
      </c>
      <c r="D57" s="59"/>
      <c r="E57" s="129"/>
      <c r="F57" s="60"/>
      <c r="G57" s="61"/>
      <c r="H57" s="110">
        <v>0</v>
      </c>
      <c r="I57" s="112">
        <v>0</v>
      </c>
      <c r="J57" s="112">
        <v>0</v>
      </c>
      <c r="K57" s="112">
        <v>0</v>
      </c>
      <c r="L57" s="150">
        <v>0</v>
      </c>
      <c r="M57" s="110">
        <v>2</v>
      </c>
      <c r="N57" s="49">
        <f t="shared" ref="N57:R57" si="96">H57*$M57</f>
        <v>0</v>
      </c>
      <c r="O57" s="49">
        <f t="shared" si="96"/>
        <v>0</v>
      </c>
      <c r="P57" s="49">
        <f t="shared" si="96"/>
        <v>0</v>
      </c>
      <c r="Q57" s="49">
        <f t="shared" si="96"/>
        <v>0</v>
      </c>
      <c r="R57" s="113">
        <f t="shared" si="96"/>
        <v>0</v>
      </c>
      <c r="S57" s="151" t="e">
        <f t="shared" ref="S57:W57" si="97">N57/$G57</f>
        <v>#DIV/0!</v>
      </c>
      <c r="T57" s="51" t="e">
        <f t="shared" si="97"/>
        <v>#DIV/0!</v>
      </c>
      <c r="U57" s="51" t="e">
        <f t="shared" si="97"/>
        <v>#DIV/0!</v>
      </c>
      <c r="V57" s="51" t="e">
        <f t="shared" si="97"/>
        <v>#DIV/0!</v>
      </c>
      <c r="W57" s="52" t="e">
        <f t="shared" si="97"/>
        <v>#DIV/0!</v>
      </c>
    </row>
    <row r="58" spans="1:23" ht="15.75" customHeight="1" x14ac:dyDescent="0.2">
      <c r="A58" s="127"/>
      <c r="B58" s="18" t="s">
        <v>88</v>
      </c>
      <c r="C58" s="149">
        <v>43598</v>
      </c>
      <c r="D58" s="59"/>
      <c r="E58" s="129"/>
      <c r="F58" s="60"/>
      <c r="G58" s="61"/>
      <c r="H58" s="110">
        <v>0</v>
      </c>
      <c r="I58" s="112">
        <v>0</v>
      </c>
      <c r="J58" s="112">
        <v>0</v>
      </c>
      <c r="K58" s="112">
        <v>0</v>
      </c>
      <c r="L58" s="150">
        <v>0.7498915676548622</v>
      </c>
      <c r="M58" s="110">
        <v>2</v>
      </c>
      <c r="N58" s="49">
        <f t="shared" ref="N58:R58" si="98">H58*$M58</f>
        <v>0</v>
      </c>
      <c r="O58" s="49">
        <f t="shared" si="98"/>
        <v>0</v>
      </c>
      <c r="P58" s="49">
        <f t="shared" si="98"/>
        <v>0</v>
      </c>
      <c r="Q58" s="49">
        <f t="shared" si="98"/>
        <v>0</v>
      </c>
      <c r="R58" s="113">
        <f t="shared" si="98"/>
        <v>1.4997831353097244</v>
      </c>
      <c r="S58" s="151" t="e">
        <f t="shared" ref="S58:W58" si="99">N58/$G58</f>
        <v>#DIV/0!</v>
      </c>
      <c r="T58" s="51" t="e">
        <f t="shared" si="99"/>
        <v>#DIV/0!</v>
      </c>
      <c r="U58" s="51" t="e">
        <f t="shared" si="99"/>
        <v>#DIV/0!</v>
      </c>
      <c r="V58" s="51" t="e">
        <f t="shared" si="99"/>
        <v>#DIV/0!</v>
      </c>
      <c r="W58" s="52" t="e">
        <f t="shared" si="99"/>
        <v>#DIV/0!</v>
      </c>
    </row>
    <row r="59" spans="1:23" ht="15.75" customHeight="1" x14ac:dyDescent="0.2">
      <c r="A59" s="127"/>
      <c r="B59" s="18" t="s">
        <v>90</v>
      </c>
      <c r="C59" s="149">
        <v>43598</v>
      </c>
      <c r="D59" s="59"/>
      <c r="E59" s="129"/>
      <c r="F59" s="60"/>
      <c r="G59" s="61"/>
      <c r="H59" s="110">
        <v>0</v>
      </c>
      <c r="I59" s="112">
        <v>0</v>
      </c>
      <c r="J59" s="112">
        <v>0</v>
      </c>
      <c r="K59" s="112">
        <v>0</v>
      </c>
      <c r="L59" s="150">
        <v>0.13474391509978084</v>
      </c>
      <c r="M59" s="110">
        <v>2</v>
      </c>
      <c r="N59" s="49">
        <f t="shared" ref="N59:R59" si="100">H59*$M59</f>
        <v>0</v>
      </c>
      <c r="O59" s="49">
        <f t="shared" si="100"/>
        <v>0</v>
      </c>
      <c r="P59" s="49">
        <f t="shared" si="100"/>
        <v>0</v>
      </c>
      <c r="Q59" s="49">
        <f t="shared" si="100"/>
        <v>0</v>
      </c>
      <c r="R59" s="113">
        <f t="shared" si="100"/>
        <v>0.26948783019956168</v>
      </c>
      <c r="S59" s="151" t="e">
        <f t="shared" ref="S59:W59" si="101">N59/$G59</f>
        <v>#DIV/0!</v>
      </c>
      <c r="T59" s="51" t="e">
        <f t="shared" si="101"/>
        <v>#DIV/0!</v>
      </c>
      <c r="U59" s="51" t="e">
        <f t="shared" si="101"/>
        <v>#DIV/0!</v>
      </c>
      <c r="V59" s="51" t="e">
        <f t="shared" si="101"/>
        <v>#DIV/0!</v>
      </c>
      <c r="W59" s="52" t="e">
        <f t="shared" si="101"/>
        <v>#DIV/0!</v>
      </c>
    </row>
    <row r="60" spans="1:23" ht="15.75" customHeight="1" x14ac:dyDescent="0.2">
      <c r="A60" s="127"/>
      <c r="B60" s="18" t="s">
        <v>91</v>
      </c>
      <c r="C60" s="149">
        <v>43599</v>
      </c>
      <c r="D60" s="59"/>
      <c r="E60" s="129"/>
      <c r="F60" s="60"/>
      <c r="G60" s="61"/>
      <c r="H60" s="110">
        <v>5.3404936335549102</v>
      </c>
      <c r="I60" s="112">
        <v>2.3189621106462113</v>
      </c>
      <c r="J60" s="112">
        <v>0</v>
      </c>
      <c r="K60" s="112">
        <v>0</v>
      </c>
      <c r="L60" s="150">
        <v>33.493895489675857</v>
      </c>
      <c r="M60" s="110">
        <v>2</v>
      </c>
      <c r="N60" s="49">
        <f t="shared" ref="N60:R60" si="102">H60*$M60</f>
        <v>10.68098726710982</v>
      </c>
      <c r="O60" s="49">
        <f t="shared" si="102"/>
        <v>4.6379242212924225</v>
      </c>
      <c r="P60" s="49">
        <f t="shared" si="102"/>
        <v>0</v>
      </c>
      <c r="Q60" s="49">
        <f t="shared" si="102"/>
        <v>0</v>
      </c>
      <c r="R60" s="113">
        <f t="shared" si="102"/>
        <v>66.987790979351715</v>
      </c>
      <c r="S60" s="151" t="e">
        <f t="shared" ref="S60:W60" si="103">N60/$G60</f>
        <v>#DIV/0!</v>
      </c>
      <c r="T60" s="51" t="e">
        <f t="shared" si="103"/>
        <v>#DIV/0!</v>
      </c>
      <c r="U60" s="51" t="e">
        <f t="shared" si="103"/>
        <v>#DIV/0!</v>
      </c>
      <c r="V60" s="51" t="e">
        <f t="shared" si="103"/>
        <v>#DIV/0!</v>
      </c>
      <c r="W60" s="52" t="e">
        <f t="shared" si="103"/>
        <v>#DIV/0!</v>
      </c>
    </row>
    <row r="61" spans="1:23" ht="15.75" customHeight="1" x14ac:dyDescent="0.2">
      <c r="A61" s="127"/>
      <c r="B61" s="18" t="s">
        <v>91</v>
      </c>
      <c r="C61" s="149">
        <v>43605</v>
      </c>
      <c r="D61" s="59"/>
      <c r="E61" s="129"/>
      <c r="F61" s="60"/>
      <c r="G61" s="61"/>
      <c r="H61" s="110">
        <v>0</v>
      </c>
      <c r="I61" s="112">
        <v>0</v>
      </c>
      <c r="J61" s="112">
        <v>0</v>
      </c>
      <c r="K61" s="112">
        <v>0</v>
      </c>
      <c r="L61" s="150">
        <v>0</v>
      </c>
      <c r="M61" s="110">
        <v>2</v>
      </c>
      <c r="N61" s="49">
        <f t="shared" ref="N61:R61" si="104">H61*$M61</f>
        <v>0</v>
      </c>
      <c r="O61" s="49">
        <f t="shared" si="104"/>
        <v>0</v>
      </c>
      <c r="P61" s="49">
        <f t="shared" si="104"/>
        <v>0</v>
      </c>
      <c r="Q61" s="49">
        <f t="shared" si="104"/>
        <v>0</v>
      </c>
      <c r="R61" s="113">
        <f t="shared" si="104"/>
        <v>0</v>
      </c>
      <c r="S61" s="151" t="e">
        <f t="shared" ref="S61:W61" si="105">N61/$G61</f>
        <v>#DIV/0!</v>
      </c>
      <c r="T61" s="51" t="e">
        <f t="shared" si="105"/>
        <v>#DIV/0!</v>
      </c>
      <c r="U61" s="51" t="e">
        <f t="shared" si="105"/>
        <v>#DIV/0!</v>
      </c>
      <c r="V61" s="51" t="e">
        <f t="shared" si="105"/>
        <v>#DIV/0!</v>
      </c>
      <c r="W61" s="52" t="e">
        <f t="shared" si="105"/>
        <v>#DIV/0!</v>
      </c>
    </row>
    <row r="62" spans="1:23" ht="15.75" customHeight="1" x14ac:dyDescent="0.2">
      <c r="A62" s="127"/>
      <c r="B62" s="18" t="s">
        <v>88</v>
      </c>
      <c r="C62" s="149">
        <v>43609</v>
      </c>
      <c r="D62" s="59"/>
      <c r="E62" s="129"/>
      <c r="F62" s="60"/>
      <c r="G62" s="61"/>
      <c r="H62" s="110">
        <v>0.14264230877258682</v>
      </c>
      <c r="I62" s="112">
        <v>0</v>
      </c>
      <c r="J62" s="112">
        <v>0</v>
      </c>
      <c r="K62" s="112">
        <v>0</v>
      </c>
      <c r="L62" s="150">
        <v>0.54326681278117439</v>
      </c>
      <c r="M62" s="110">
        <v>2</v>
      </c>
      <c r="N62" s="49">
        <f t="shared" ref="N62:R62" si="106">H62*$M62</f>
        <v>0.28528461754517365</v>
      </c>
      <c r="O62" s="49">
        <f t="shared" si="106"/>
        <v>0</v>
      </c>
      <c r="P62" s="49">
        <f t="shared" si="106"/>
        <v>0</v>
      </c>
      <c r="Q62" s="49">
        <f t="shared" si="106"/>
        <v>0</v>
      </c>
      <c r="R62" s="113">
        <f t="shared" si="106"/>
        <v>1.0865336255623488</v>
      </c>
      <c r="S62" s="151" t="e">
        <f t="shared" ref="S62:W62" si="107">N62/$G62</f>
        <v>#DIV/0!</v>
      </c>
      <c r="T62" s="51" t="e">
        <f t="shared" si="107"/>
        <v>#DIV/0!</v>
      </c>
      <c r="U62" s="51" t="e">
        <f t="shared" si="107"/>
        <v>#DIV/0!</v>
      </c>
      <c r="V62" s="51" t="e">
        <f t="shared" si="107"/>
        <v>#DIV/0!</v>
      </c>
      <c r="W62" s="52" t="e">
        <f t="shared" si="107"/>
        <v>#DIV/0!</v>
      </c>
    </row>
    <row r="63" spans="1:23" ht="15.75" customHeight="1" x14ac:dyDescent="0.2">
      <c r="A63" s="127"/>
      <c r="B63" s="18" t="s">
        <v>90</v>
      </c>
      <c r="C63" s="149">
        <v>43609</v>
      </c>
      <c r="D63" s="59"/>
      <c r="E63" s="129"/>
      <c r="F63" s="60"/>
      <c r="G63" s="61"/>
      <c r="H63" s="110">
        <v>0</v>
      </c>
      <c r="I63" s="112">
        <v>0</v>
      </c>
      <c r="J63" s="112">
        <v>0</v>
      </c>
      <c r="K63" s="112">
        <v>0</v>
      </c>
      <c r="L63" s="150">
        <v>0</v>
      </c>
      <c r="M63" s="110">
        <v>2</v>
      </c>
      <c r="N63" s="49">
        <f t="shared" ref="N63:R63" si="108">H63*$M63</f>
        <v>0</v>
      </c>
      <c r="O63" s="49">
        <f t="shared" si="108"/>
        <v>0</v>
      </c>
      <c r="P63" s="49">
        <f t="shared" si="108"/>
        <v>0</v>
      </c>
      <c r="Q63" s="49">
        <f t="shared" si="108"/>
        <v>0</v>
      </c>
      <c r="R63" s="113">
        <f t="shared" si="108"/>
        <v>0</v>
      </c>
      <c r="S63" s="151" t="e">
        <f t="shared" ref="S63:W63" si="109">N63/$G63</f>
        <v>#DIV/0!</v>
      </c>
      <c r="T63" s="51" t="e">
        <f t="shared" si="109"/>
        <v>#DIV/0!</v>
      </c>
      <c r="U63" s="51" t="e">
        <f t="shared" si="109"/>
        <v>#DIV/0!</v>
      </c>
      <c r="V63" s="51" t="e">
        <f t="shared" si="109"/>
        <v>#DIV/0!</v>
      </c>
      <c r="W63" s="52" t="e">
        <f t="shared" si="109"/>
        <v>#DIV/0!</v>
      </c>
    </row>
    <row r="64" spans="1:23" ht="15.75" customHeight="1" x14ac:dyDescent="0.2">
      <c r="A64" s="127"/>
      <c r="B64" s="18" t="s">
        <v>88</v>
      </c>
      <c r="C64" s="149">
        <v>43613</v>
      </c>
      <c r="D64" s="59"/>
      <c r="E64" s="129"/>
      <c r="F64" s="60"/>
      <c r="G64" s="61"/>
      <c r="H64" s="110">
        <v>0</v>
      </c>
      <c r="I64" s="112">
        <v>0</v>
      </c>
      <c r="J64" s="112">
        <v>0</v>
      </c>
      <c r="K64" s="112">
        <v>0</v>
      </c>
      <c r="L64" s="150">
        <v>0.65730188026300618</v>
      </c>
      <c r="M64" s="110">
        <v>2</v>
      </c>
      <c r="N64" s="49">
        <f t="shared" ref="N64:R64" si="110">H64*$M64</f>
        <v>0</v>
      </c>
      <c r="O64" s="49">
        <f t="shared" si="110"/>
        <v>0</v>
      </c>
      <c r="P64" s="49">
        <f t="shared" si="110"/>
        <v>0</v>
      </c>
      <c r="Q64" s="49">
        <f t="shared" si="110"/>
        <v>0</v>
      </c>
      <c r="R64" s="113">
        <f t="shared" si="110"/>
        <v>1.3146037605260124</v>
      </c>
      <c r="S64" s="151" t="e">
        <f t="shared" ref="S64:W64" si="111">N64/$G64</f>
        <v>#DIV/0!</v>
      </c>
      <c r="T64" s="51" t="e">
        <f t="shared" si="111"/>
        <v>#DIV/0!</v>
      </c>
      <c r="U64" s="51" t="e">
        <f t="shared" si="111"/>
        <v>#DIV/0!</v>
      </c>
      <c r="V64" s="51" t="e">
        <f t="shared" si="111"/>
        <v>#DIV/0!</v>
      </c>
      <c r="W64" s="52" t="e">
        <f t="shared" si="111"/>
        <v>#DIV/0!</v>
      </c>
    </row>
    <row r="65" spans="1:23" ht="15.75" customHeight="1" x14ac:dyDescent="0.2">
      <c r="A65" s="127"/>
      <c r="B65" s="18" t="s">
        <v>90</v>
      </c>
      <c r="C65" s="149">
        <v>43613</v>
      </c>
      <c r="D65" s="59"/>
      <c r="E65" s="129"/>
      <c r="F65" s="60"/>
      <c r="G65" s="61"/>
      <c r="H65" s="110">
        <v>0</v>
      </c>
      <c r="I65" s="112">
        <v>0.1022764253412789</v>
      </c>
      <c r="J65" s="112">
        <v>0</v>
      </c>
      <c r="K65" s="112">
        <v>0</v>
      </c>
      <c r="L65" s="150">
        <v>1.2874097358403507</v>
      </c>
      <c r="M65" s="110">
        <v>2</v>
      </c>
      <c r="N65" s="49">
        <f t="shared" ref="N65:R65" si="112">H65*$M65</f>
        <v>0</v>
      </c>
      <c r="O65" s="49">
        <f t="shared" si="112"/>
        <v>0.2045528506825578</v>
      </c>
      <c r="P65" s="49">
        <f t="shared" si="112"/>
        <v>0</v>
      </c>
      <c r="Q65" s="49">
        <f t="shared" si="112"/>
        <v>0</v>
      </c>
      <c r="R65" s="113">
        <f t="shared" si="112"/>
        <v>2.5748194716807014</v>
      </c>
      <c r="S65" s="151" t="e">
        <f t="shared" ref="S65:W65" si="113">N65/$G65</f>
        <v>#DIV/0!</v>
      </c>
      <c r="T65" s="51" t="e">
        <f t="shared" si="113"/>
        <v>#DIV/0!</v>
      </c>
      <c r="U65" s="51" t="e">
        <f t="shared" si="113"/>
        <v>#DIV/0!</v>
      </c>
      <c r="V65" s="51" t="e">
        <f t="shared" si="113"/>
        <v>#DIV/0!</v>
      </c>
      <c r="W65" s="52" t="e">
        <f t="shared" si="113"/>
        <v>#DIV/0!</v>
      </c>
    </row>
    <row r="66" spans="1:23" ht="15.75" customHeight="1" x14ac:dyDescent="0.2">
      <c r="A66" s="127"/>
      <c r="B66" s="18" t="s">
        <v>91</v>
      </c>
      <c r="C66" s="149">
        <v>43613</v>
      </c>
      <c r="D66" s="59"/>
      <c r="E66" s="129"/>
      <c r="F66" s="60"/>
      <c r="G66" s="61"/>
      <c r="H66" s="110">
        <v>5.1254154573541797</v>
      </c>
      <c r="I66" s="112">
        <v>1.4447387050420522</v>
      </c>
      <c r="J66" s="112">
        <v>0</v>
      </c>
      <c r="K66" s="112">
        <v>0</v>
      </c>
      <c r="L66" s="150">
        <v>53.979013727073479</v>
      </c>
      <c r="M66" s="110">
        <v>2</v>
      </c>
      <c r="N66" s="49">
        <f t="shared" ref="N66:R66" si="114">H66*$M66</f>
        <v>10.250830914708359</v>
      </c>
      <c r="O66" s="49">
        <f t="shared" si="114"/>
        <v>2.8894774100841043</v>
      </c>
      <c r="P66" s="49">
        <f t="shared" si="114"/>
        <v>0</v>
      </c>
      <c r="Q66" s="49">
        <f t="shared" si="114"/>
        <v>0</v>
      </c>
      <c r="R66" s="113">
        <f t="shared" si="114"/>
        <v>107.95802745414696</v>
      </c>
      <c r="S66" s="151" t="e">
        <f t="shared" ref="S66:W66" si="115">N66/$G66</f>
        <v>#DIV/0!</v>
      </c>
      <c r="T66" s="51" t="e">
        <f t="shared" si="115"/>
        <v>#DIV/0!</v>
      </c>
      <c r="U66" s="51" t="e">
        <f t="shared" si="115"/>
        <v>#DIV/0!</v>
      </c>
      <c r="V66" s="51" t="e">
        <f t="shared" si="115"/>
        <v>#DIV/0!</v>
      </c>
      <c r="W66" s="52" t="e">
        <f t="shared" si="115"/>
        <v>#DIV/0!</v>
      </c>
    </row>
    <row r="67" spans="1:23" ht="15.75" customHeight="1" x14ac:dyDescent="0.2">
      <c r="A67" s="127"/>
      <c r="B67" s="18" t="s">
        <v>88</v>
      </c>
      <c r="C67" s="149">
        <v>43619</v>
      </c>
      <c r="D67" s="59"/>
      <c r="E67" s="129"/>
      <c r="F67" s="60"/>
      <c r="G67" s="61"/>
      <c r="H67" s="110">
        <v>0.97753604531410909</v>
      </c>
      <c r="I67" s="112">
        <v>0.77076571150838924</v>
      </c>
      <c r="J67" s="112">
        <v>0</v>
      </c>
      <c r="K67" s="112">
        <v>0</v>
      </c>
      <c r="L67" s="150">
        <v>6.6257607567193446</v>
      </c>
      <c r="M67" s="110">
        <v>2</v>
      </c>
      <c r="N67" s="49">
        <f t="shared" ref="N67:R67" si="116">H67*$M67</f>
        <v>1.9550720906282182</v>
      </c>
      <c r="O67" s="49">
        <f t="shared" si="116"/>
        <v>1.5415314230167785</v>
      </c>
      <c r="P67" s="49">
        <f t="shared" si="116"/>
        <v>0</v>
      </c>
      <c r="Q67" s="49">
        <f t="shared" si="116"/>
        <v>0</v>
      </c>
      <c r="R67" s="113">
        <f t="shared" si="116"/>
        <v>13.251521513438689</v>
      </c>
      <c r="S67" s="151" t="e">
        <f t="shared" ref="S67:W67" si="117">N67/$G67</f>
        <v>#DIV/0!</v>
      </c>
      <c r="T67" s="51" t="e">
        <f t="shared" si="117"/>
        <v>#DIV/0!</v>
      </c>
      <c r="U67" s="51" t="e">
        <f t="shared" si="117"/>
        <v>#DIV/0!</v>
      </c>
      <c r="V67" s="51" t="e">
        <f t="shared" si="117"/>
        <v>#DIV/0!</v>
      </c>
      <c r="W67" s="52" t="e">
        <f t="shared" si="117"/>
        <v>#DIV/0!</v>
      </c>
    </row>
    <row r="68" spans="1:23" ht="15.75" customHeight="1" x14ac:dyDescent="0.2">
      <c r="A68" s="127"/>
      <c r="B68" s="18" t="s">
        <v>90</v>
      </c>
      <c r="C68" s="149">
        <v>43619</v>
      </c>
      <c r="D68" s="59"/>
      <c r="E68" s="129"/>
      <c r="F68" s="60"/>
      <c r="G68" s="61"/>
      <c r="H68" s="110">
        <v>0</v>
      </c>
      <c r="I68" s="112">
        <v>0</v>
      </c>
      <c r="J68" s="112">
        <v>0</v>
      </c>
      <c r="K68" s="112">
        <v>0</v>
      </c>
      <c r="L68" s="150">
        <v>0</v>
      </c>
      <c r="M68" s="110">
        <v>2</v>
      </c>
      <c r="N68" s="49">
        <f t="shared" ref="N68:R68" si="118">H68*$M68</f>
        <v>0</v>
      </c>
      <c r="O68" s="49">
        <f t="shared" si="118"/>
        <v>0</v>
      </c>
      <c r="P68" s="49">
        <f t="shared" si="118"/>
        <v>0</v>
      </c>
      <c r="Q68" s="49">
        <f t="shared" si="118"/>
        <v>0</v>
      </c>
      <c r="R68" s="113">
        <f t="shared" si="118"/>
        <v>0</v>
      </c>
      <c r="S68" s="151" t="e">
        <f t="shared" ref="S68:W68" si="119">N68/$G68</f>
        <v>#DIV/0!</v>
      </c>
      <c r="T68" s="51" t="e">
        <f t="shared" si="119"/>
        <v>#DIV/0!</v>
      </c>
      <c r="U68" s="51" t="e">
        <f t="shared" si="119"/>
        <v>#DIV/0!</v>
      </c>
      <c r="V68" s="51" t="e">
        <f t="shared" si="119"/>
        <v>#DIV/0!</v>
      </c>
      <c r="W68" s="52" t="e">
        <f t="shared" si="119"/>
        <v>#DIV/0!</v>
      </c>
    </row>
    <row r="69" spans="1:23" ht="15.75" customHeight="1" x14ac:dyDescent="0.2">
      <c r="A69" s="127"/>
      <c r="B69" s="18" t="s">
        <v>91</v>
      </c>
      <c r="C69" s="149">
        <v>43619</v>
      </c>
      <c r="D69" s="59"/>
      <c r="E69" s="129"/>
      <c r="F69" s="60"/>
      <c r="G69" s="61"/>
      <c r="H69" s="110">
        <v>0.31516828948600317</v>
      </c>
      <c r="I69" s="112">
        <v>0.24422414521786909</v>
      </c>
      <c r="J69" s="112">
        <v>0</v>
      </c>
      <c r="K69" s="112">
        <v>0</v>
      </c>
      <c r="L69" s="150">
        <v>1.0006517476064136</v>
      </c>
      <c r="M69" s="110">
        <v>2</v>
      </c>
      <c r="N69" s="49">
        <f t="shared" ref="N69:R69" si="120">H69*$M69</f>
        <v>0.63033657897200635</v>
      </c>
      <c r="O69" s="49">
        <f t="shared" si="120"/>
        <v>0.48844829043573817</v>
      </c>
      <c r="P69" s="49">
        <f t="shared" si="120"/>
        <v>0</v>
      </c>
      <c r="Q69" s="49">
        <f t="shared" si="120"/>
        <v>0</v>
      </c>
      <c r="R69" s="113">
        <f t="shared" si="120"/>
        <v>2.0013034952128272</v>
      </c>
      <c r="S69" s="151" t="e">
        <f t="shared" ref="S69:W69" si="121">N69/$G69</f>
        <v>#DIV/0!</v>
      </c>
      <c r="T69" s="51" t="e">
        <f t="shared" si="121"/>
        <v>#DIV/0!</v>
      </c>
      <c r="U69" s="51" t="e">
        <f t="shared" si="121"/>
        <v>#DIV/0!</v>
      </c>
      <c r="V69" s="51" t="e">
        <f t="shared" si="121"/>
        <v>#DIV/0!</v>
      </c>
      <c r="W69" s="52" t="e">
        <f t="shared" si="121"/>
        <v>#DIV/0!</v>
      </c>
    </row>
    <row r="70" spans="1:23" ht="15.75" customHeight="1" x14ac:dyDescent="0.2">
      <c r="A70" s="127"/>
      <c r="B70" s="18" t="s">
        <v>88</v>
      </c>
      <c r="C70" s="149">
        <v>43626</v>
      </c>
      <c r="D70" s="59"/>
      <c r="E70" s="129"/>
      <c r="F70" s="60"/>
      <c r="G70" s="61"/>
      <c r="H70" s="110">
        <v>0.64149541241456787</v>
      </c>
      <c r="I70" s="112">
        <v>0.39183519293351932</v>
      </c>
      <c r="J70" s="112">
        <v>0</v>
      </c>
      <c r="K70" s="112">
        <v>0</v>
      </c>
      <c r="L70" s="150">
        <v>4.1886174875994922</v>
      </c>
      <c r="M70" s="110">
        <v>2</v>
      </c>
      <c r="N70" s="49">
        <f t="shared" ref="N70:R70" si="122">H70*$M70</f>
        <v>1.2829908248291357</v>
      </c>
      <c r="O70" s="49">
        <f t="shared" si="122"/>
        <v>0.78367038586703863</v>
      </c>
      <c r="P70" s="49">
        <f t="shared" si="122"/>
        <v>0</v>
      </c>
      <c r="Q70" s="49">
        <f t="shared" si="122"/>
        <v>0</v>
      </c>
      <c r="R70" s="113">
        <f t="shared" si="122"/>
        <v>8.3772349751989843</v>
      </c>
      <c r="S70" s="151" t="e">
        <f t="shared" ref="S70:W70" si="123">N70/$G70</f>
        <v>#DIV/0!</v>
      </c>
      <c r="T70" s="51" t="e">
        <f t="shared" si="123"/>
        <v>#DIV/0!</v>
      </c>
      <c r="U70" s="51" t="e">
        <f t="shared" si="123"/>
        <v>#DIV/0!</v>
      </c>
      <c r="V70" s="51" t="e">
        <f t="shared" si="123"/>
        <v>#DIV/0!</v>
      </c>
      <c r="W70" s="52" t="e">
        <f t="shared" si="123"/>
        <v>#DIV/0!</v>
      </c>
    </row>
    <row r="71" spans="1:23" ht="15.75" customHeight="1" x14ac:dyDescent="0.2">
      <c r="A71" s="127"/>
      <c r="B71" s="18" t="s">
        <v>90</v>
      </c>
      <c r="C71" s="149">
        <v>43626</v>
      </c>
      <c r="D71" s="59"/>
      <c r="E71" s="129"/>
      <c r="F71" s="60"/>
      <c r="G71" s="61"/>
      <c r="H71" s="110">
        <v>0.14600107667821366</v>
      </c>
      <c r="I71" s="112">
        <v>0.12558482312666411</v>
      </c>
      <c r="J71" s="112">
        <v>0</v>
      </c>
      <c r="K71" s="112">
        <v>0</v>
      </c>
      <c r="L71" s="150">
        <v>1.3327909793517132</v>
      </c>
      <c r="M71" s="110">
        <v>2</v>
      </c>
      <c r="N71" s="49">
        <f t="shared" ref="N71:R71" si="124">H71*$M71</f>
        <v>0.29200215335642732</v>
      </c>
      <c r="O71" s="49">
        <f t="shared" si="124"/>
        <v>0.25116964625332822</v>
      </c>
      <c r="P71" s="49">
        <f t="shared" si="124"/>
        <v>0</v>
      </c>
      <c r="Q71" s="49">
        <f t="shared" si="124"/>
        <v>0</v>
      </c>
      <c r="R71" s="113">
        <f t="shared" si="124"/>
        <v>2.6655819587034264</v>
      </c>
      <c r="S71" s="151" t="e">
        <f t="shared" ref="S71:W71" si="125">N71/$G71</f>
        <v>#DIV/0!</v>
      </c>
      <c r="T71" s="51" t="e">
        <f t="shared" si="125"/>
        <v>#DIV/0!</v>
      </c>
      <c r="U71" s="51" t="e">
        <f t="shared" si="125"/>
        <v>#DIV/0!</v>
      </c>
      <c r="V71" s="51" t="e">
        <f t="shared" si="125"/>
        <v>#DIV/0!</v>
      </c>
      <c r="W71" s="52" t="e">
        <f t="shared" si="125"/>
        <v>#DIV/0!</v>
      </c>
    </row>
    <row r="72" spans="1:23" ht="15.75" customHeight="1" x14ac:dyDescent="0.2">
      <c r="A72" s="127"/>
      <c r="B72" s="18" t="s">
        <v>91</v>
      </c>
      <c r="C72" s="149">
        <v>43626</v>
      </c>
      <c r="D72" s="59"/>
      <c r="E72" s="129"/>
      <c r="F72" s="60"/>
      <c r="G72" s="61"/>
      <c r="H72" s="110">
        <v>0</v>
      </c>
      <c r="I72" s="112">
        <v>0</v>
      </c>
      <c r="J72" s="112">
        <v>0</v>
      </c>
      <c r="K72" s="112">
        <v>0</v>
      </c>
      <c r="L72" s="150">
        <v>0</v>
      </c>
      <c r="M72" s="110">
        <v>2</v>
      </c>
      <c r="N72" s="49">
        <f t="shared" ref="N72:R72" si="126">H72*$M72</f>
        <v>0</v>
      </c>
      <c r="O72" s="49">
        <f t="shared" si="126"/>
        <v>0</v>
      </c>
      <c r="P72" s="49">
        <f t="shared" si="126"/>
        <v>0</v>
      </c>
      <c r="Q72" s="49">
        <f t="shared" si="126"/>
        <v>0</v>
      </c>
      <c r="R72" s="113">
        <f t="shared" si="126"/>
        <v>0</v>
      </c>
      <c r="S72" s="151" t="e">
        <f t="shared" ref="S72:W72" si="127">N72/$G72</f>
        <v>#DIV/0!</v>
      </c>
      <c r="T72" s="51" t="e">
        <f t="shared" si="127"/>
        <v>#DIV/0!</v>
      </c>
      <c r="U72" s="51" t="e">
        <f t="shared" si="127"/>
        <v>#DIV/0!</v>
      </c>
      <c r="V72" s="51" t="e">
        <f t="shared" si="127"/>
        <v>#DIV/0!</v>
      </c>
      <c r="W72" s="52" t="e">
        <f t="shared" si="127"/>
        <v>#DIV/0!</v>
      </c>
    </row>
    <row r="73" spans="1:23" ht="15.75" customHeight="1" x14ac:dyDescent="0.2">
      <c r="A73" s="127"/>
      <c r="B73" s="18" t="s">
        <v>88</v>
      </c>
      <c r="C73" s="149">
        <v>43633</v>
      </c>
      <c r="D73" s="59"/>
      <c r="E73" s="129"/>
      <c r="F73" s="60"/>
      <c r="G73" s="61"/>
      <c r="H73" s="110">
        <v>0.43164848796929134</v>
      </c>
      <c r="I73" s="112">
        <v>0.64184047588859305</v>
      </c>
      <c r="J73" s="112">
        <v>0</v>
      </c>
      <c r="K73" s="112">
        <v>0</v>
      </c>
      <c r="L73" s="150">
        <v>7.3534669512054442</v>
      </c>
      <c r="M73" s="110">
        <v>2</v>
      </c>
      <c r="N73" s="49">
        <f t="shared" ref="N73:R73" si="128">H73*$M73</f>
        <v>0.86329697593858268</v>
      </c>
      <c r="O73" s="49">
        <f t="shared" si="128"/>
        <v>1.2836809517771861</v>
      </c>
      <c r="P73" s="49">
        <f t="shared" si="128"/>
        <v>0</v>
      </c>
      <c r="Q73" s="49">
        <f t="shared" si="128"/>
        <v>0</v>
      </c>
      <c r="R73" s="113">
        <f t="shared" si="128"/>
        <v>14.706933902410888</v>
      </c>
      <c r="S73" s="151" t="e">
        <f t="shared" ref="S73:W73" si="129">N73/$G73</f>
        <v>#DIV/0!</v>
      </c>
      <c r="T73" s="51" t="e">
        <f t="shared" si="129"/>
        <v>#DIV/0!</v>
      </c>
      <c r="U73" s="51" t="e">
        <f t="shared" si="129"/>
        <v>#DIV/0!</v>
      </c>
      <c r="V73" s="51" t="e">
        <f t="shared" si="129"/>
        <v>#DIV/0!</v>
      </c>
      <c r="W73" s="52" t="e">
        <f t="shared" si="129"/>
        <v>#DIV/0!</v>
      </c>
    </row>
    <row r="74" spans="1:23" ht="15.75" customHeight="1" x14ac:dyDescent="0.2">
      <c r="A74" s="127"/>
      <c r="B74" s="18" t="s">
        <v>90</v>
      </c>
      <c r="C74" s="149">
        <v>43633</v>
      </c>
      <c r="D74" s="59"/>
      <c r="E74" s="129"/>
      <c r="F74" s="60"/>
      <c r="G74" s="61"/>
      <c r="H74" s="110">
        <v>0.1250643666323378</v>
      </c>
      <c r="I74" s="112">
        <v>9.822439879971262E-2</v>
      </c>
      <c r="J74" s="112">
        <v>0</v>
      </c>
      <c r="K74" s="112">
        <v>0</v>
      </c>
      <c r="L74" s="150">
        <v>2.7522609297496827</v>
      </c>
      <c r="M74" s="110">
        <v>2</v>
      </c>
      <c r="N74" s="49">
        <f t="shared" ref="N74:R74" si="130">H74*$M74</f>
        <v>0.25012873326467561</v>
      </c>
      <c r="O74" s="49">
        <f t="shared" si="130"/>
        <v>0.19644879759942524</v>
      </c>
      <c r="P74" s="49">
        <f t="shared" si="130"/>
        <v>0</v>
      </c>
      <c r="Q74" s="49">
        <f t="shared" si="130"/>
        <v>0</v>
      </c>
      <c r="R74" s="113">
        <f t="shared" si="130"/>
        <v>5.5045218594993655</v>
      </c>
      <c r="S74" s="151" t="e">
        <f t="shared" ref="S74:W74" si="131">N74/$G74</f>
        <v>#DIV/0!</v>
      </c>
      <c r="T74" s="51" t="e">
        <f t="shared" si="131"/>
        <v>#DIV/0!</v>
      </c>
      <c r="U74" s="51" t="e">
        <f t="shared" si="131"/>
        <v>#DIV/0!</v>
      </c>
      <c r="V74" s="51" t="e">
        <f t="shared" si="131"/>
        <v>#DIV/0!</v>
      </c>
      <c r="W74" s="52" t="e">
        <f t="shared" si="131"/>
        <v>#DIV/0!</v>
      </c>
    </row>
    <row r="75" spans="1:23" ht="15.75" customHeight="1" x14ac:dyDescent="0.2">
      <c r="A75" s="127"/>
      <c r="B75" s="18" t="s">
        <v>91</v>
      </c>
      <c r="C75" s="149">
        <v>43633</v>
      </c>
      <c r="D75" s="59"/>
      <c r="E75" s="129"/>
      <c r="F75" s="60"/>
      <c r="G75" s="61"/>
      <c r="H75" s="110">
        <v>0.12366000374496769</v>
      </c>
      <c r="I75" s="112">
        <v>0</v>
      </c>
      <c r="J75" s="112">
        <v>0</v>
      </c>
      <c r="K75" s="112">
        <v>0</v>
      </c>
      <c r="L75" s="150">
        <v>1.0470031145460839</v>
      </c>
      <c r="M75" s="110">
        <v>2</v>
      </c>
      <c r="N75" s="49">
        <f t="shared" ref="N75:R75" si="132">H75*$M75</f>
        <v>0.24732000748993538</v>
      </c>
      <c r="O75" s="49">
        <f t="shared" si="132"/>
        <v>0</v>
      </c>
      <c r="P75" s="49">
        <f t="shared" si="132"/>
        <v>0</v>
      </c>
      <c r="Q75" s="49">
        <f t="shared" si="132"/>
        <v>0</v>
      </c>
      <c r="R75" s="113">
        <f t="shared" si="132"/>
        <v>2.0940062290921677</v>
      </c>
      <c r="S75" s="151" t="e">
        <f t="shared" ref="S75:W75" si="133">N75/$G75</f>
        <v>#DIV/0!</v>
      </c>
      <c r="T75" s="51" t="e">
        <f t="shared" si="133"/>
        <v>#DIV/0!</v>
      </c>
      <c r="U75" s="51" t="e">
        <f t="shared" si="133"/>
        <v>#DIV/0!</v>
      </c>
      <c r="V75" s="51" t="e">
        <f t="shared" si="133"/>
        <v>#DIV/0!</v>
      </c>
      <c r="W75" s="52" t="e">
        <f t="shared" si="133"/>
        <v>#DIV/0!</v>
      </c>
    </row>
    <row r="76" spans="1:23" ht="15.75" customHeight="1" x14ac:dyDescent="0.2">
      <c r="A76" s="127"/>
      <c r="B76" s="18" t="s">
        <v>88</v>
      </c>
      <c r="C76" s="149">
        <v>43640</v>
      </c>
      <c r="D76" s="59"/>
      <c r="E76" s="129"/>
      <c r="F76" s="60"/>
      <c r="G76" s="61"/>
      <c r="H76" s="110">
        <v>0</v>
      </c>
      <c r="I76" s="112">
        <v>0.28397309919276448</v>
      </c>
      <c r="J76" s="112">
        <v>0</v>
      </c>
      <c r="K76" s="112">
        <v>0</v>
      </c>
      <c r="L76" s="150">
        <v>3.9487518744953278</v>
      </c>
      <c r="M76" s="110">
        <v>2</v>
      </c>
      <c r="N76" s="49">
        <f t="shared" ref="N76:R76" si="134">H76*$M76</f>
        <v>0</v>
      </c>
      <c r="O76" s="49">
        <f t="shared" si="134"/>
        <v>0.56794619838552896</v>
      </c>
      <c r="P76" s="49">
        <f t="shared" si="134"/>
        <v>0</v>
      </c>
      <c r="Q76" s="49">
        <f t="shared" si="134"/>
        <v>0</v>
      </c>
      <c r="R76" s="113">
        <f t="shared" si="134"/>
        <v>7.8975037489906557</v>
      </c>
      <c r="S76" s="151" t="e">
        <f t="shared" ref="S76:W76" si="135">N76/$G76</f>
        <v>#DIV/0!</v>
      </c>
      <c r="T76" s="51" t="e">
        <f t="shared" si="135"/>
        <v>#DIV/0!</v>
      </c>
      <c r="U76" s="51" t="e">
        <f t="shared" si="135"/>
        <v>#DIV/0!</v>
      </c>
      <c r="V76" s="51" t="e">
        <f t="shared" si="135"/>
        <v>#DIV/0!</v>
      </c>
      <c r="W76" s="52" t="e">
        <f t="shared" si="135"/>
        <v>#DIV/0!</v>
      </c>
    </row>
    <row r="77" spans="1:23" ht="15.75" customHeight="1" x14ac:dyDescent="0.2">
      <c r="A77" s="127"/>
      <c r="B77" s="18" t="s">
        <v>90</v>
      </c>
      <c r="C77" s="149">
        <v>43640</v>
      </c>
      <c r="D77" s="59"/>
      <c r="E77" s="129"/>
      <c r="F77" s="60"/>
      <c r="G77" s="61"/>
      <c r="H77" s="110">
        <v>0</v>
      </c>
      <c r="I77" s="112">
        <v>0</v>
      </c>
      <c r="J77" s="112">
        <v>0</v>
      </c>
      <c r="K77" s="112">
        <v>0</v>
      </c>
      <c r="L77" s="150">
        <v>0.71972257469142931</v>
      </c>
      <c r="M77" s="110">
        <v>2</v>
      </c>
      <c r="N77" s="49">
        <f t="shared" ref="N77:R77" si="136">H77*$M77</f>
        <v>0</v>
      </c>
      <c r="O77" s="49">
        <f t="shared" si="136"/>
        <v>0</v>
      </c>
      <c r="P77" s="49">
        <f t="shared" si="136"/>
        <v>0</v>
      </c>
      <c r="Q77" s="49">
        <f t="shared" si="136"/>
        <v>0</v>
      </c>
      <c r="R77" s="113">
        <f t="shared" si="136"/>
        <v>1.4394451493828586</v>
      </c>
      <c r="S77" s="151" t="e">
        <f t="shared" ref="S77:W77" si="137">N77/$G77</f>
        <v>#DIV/0!</v>
      </c>
      <c r="T77" s="51" t="e">
        <f t="shared" si="137"/>
        <v>#DIV/0!</v>
      </c>
      <c r="U77" s="51" t="e">
        <f t="shared" si="137"/>
        <v>#DIV/0!</v>
      </c>
      <c r="V77" s="51" t="e">
        <f t="shared" si="137"/>
        <v>#DIV/0!</v>
      </c>
      <c r="W77" s="52" t="e">
        <f t="shared" si="137"/>
        <v>#DIV/0!</v>
      </c>
    </row>
    <row r="78" spans="1:23" ht="15.75" customHeight="1" x14ac:dyDescent="0.2">
      <c r="A78" s="127"/>
      <c r="B78" s="18" t="s">
        <v>91</v>
      </c>
      <c r="C78" s="149">
        <v>43640</v>
      </c>
      <c r="D78" s="59"/>
      <c r="E78" s="129"/>
      <c r="F78" s="60"/>
      <c r="G78" s="61"/>
      <c r="H78" s="110">
        <v>0</v>
      </c>
      <c r="I78" s="112">
        <v>0</v>
      </c>
      <c r="J78" s="112">
        <v>0</v>
      </c>
      <c r="K78" s="112">
        <v>0</v>
      </c>
      <c r="L78" s="150">
        <v>0.36156361748759952</v>
      </c>
      <c r="M78" s="110">
        <v>2</v>
      </c>
      <c r="N78" s="49">
        <f t="shared" ref="N78:R78" si="138">H78*$M78</f>
        <v>0</v>
      </c>
      <c r="O78" s="49">
        <f t="shared" si="138"/>
        <v>0</v>
      </c>
      <c r="P78" s="49">
        <f t="shared" si="138"/>
        <v>0</v>
      </c>
      <c r="Q78" s="49">
        <f t="shared" si="138"/>
        <v>0</v>
      </c>
      <c r="R78" s="113">
        <f t="shared" si="138"/>
        <v>0.72312723497519904</v>
      </c>
      <c r="S78" s="151" t="e">
        <f t="shared" ref="S78:W78" si="139">N78/$G78</f>
        <v>#DIV/0!</v>
      </c>
      <c r="T78" s="51" t="e">
        <f t="shared" si="139"/>
        <v>#DIV/0!</v>
      </c>
      <c r="U78" s="51" t="e">
        <f t="shared" si="139"/>
        <v>#DIV/0!</v>
      </c>
      <c r="V78" s="51" t="e">
        <f t="shared" si="139"/>
        <v>#DIV/0!</v>
      </c>
      <c r="W78" s="52" t="e">
        <f t="shared" si="139"/>
        <v>#DIV/0!</v>
      </c>
    </row>
    <row r="79" spans="1:23" ht="15.75" customHeight="1" x14ac:dyDescent="0.2">
      <c r="A79" s="127"/>
      <c r="B79" s="18" t="s">
        <v>88</v>
      </c>
      <c r="C79" s="149">
        <v>43647</v>
      </c>
      <c r="D79" s="59"/>
      <c r="E79" s="129"/>
      <c r="F79" s="60"/>
      <c r="G79" s="61"/>
      <c r="H79" s="110">
        <v>0.23360991480198484</v>
      </c>
      <c r="I79" s="112">
        <v>0.14841775495541185</v>
      </c>
      <c r="J79" s="112">
        <v>0</v>
      </c>
      <c r="K79" s="112">
        <v>0</v>
      </c>
      <c r="L79" s="150">
        <v>1.9662077517591419</v>
      </c>
      <c r="M79" s="110">
        <v>2</v>
      </c>
      <c r="N79" s="49">
        <f t="shared" ref="N79:R79" si="140">H79*$M79</f>
        <v>0.46721982960396968</v>
      </c>
      <c r="O79" s="49">
        <f t="shared" si="140"/>
        <v>0.29683550991082369</v>
      </c>
      <c r="P79" s="49">
        <f t="shared" si="140"/>
        <v>0</v>
      </c>
      <c r="Q79" s="49">
        <f t="shared" si="140"/>
        <v>0</v>
      </c>
      <c r="R79" s="113">
        <f t="shared" si="140"/>
        <v>3.9324155035182837</v>
      </c>
      <c r="S79" s="151" t="e">
        <f t="shared" ref="S79:W79" si="141">N79/$G79</f>
        <v>#DIV/0!</v>
      </c>
      <c r="T79" s="51" t="e">
        <f t="shared" si="141"/>
        <v>#DIV/0!</v>
      </c>
      <c r="U79" s="51" t="e">
        <f t="shared" si="141"/>
        <v>#DIV/0!</v>
      </c>
      <c r="V79" s="51" t="e">
        <f t="shared" si="141"/>
        <v>#DIV/0!</v>
      </c>
      <c r="W79" s="52" t="e">
        <f t="shared" si="141"/>
        <v>#DIV/0!</v>
      </c>
    </row>
    <row r="80" spans="1:23" ht="15.75" customHeight="1" x14ac:dyDescent="0.2">
      <c r="A80" s="127"/>
      <c r="B80" s="18" t="s">
        <v>90</v>
      </c>
      <c r="C80" s="149">
        <v>43647</v>
      </c>
      <c r="D80" s="59"/>
      <c r="E80" s="129"/>
      <c r="F80" s="60"/>
      <c r="G80" s="61"/>
      <c r="H80" s="110">
        <v>0</v>
      </c>
      <c r="I80" s="112">
        <v>0.15145545412281813</v>
      </c>
      <c r="J80" s="112">
        <v>0</v>
      </c>
      <c r="K80" s="112">
        <v>0</v>
      </c>
      <c r="L80" s="150">
        <v>0.3731606875072096</v>
      </c>
      <c r="M80" s="110">
        <v>2</v>
      </c>
      <c r="N80" s="49">
        <f t="shared" ref="N80:R80" si="142">H80*$M80</f>
        <v>0</v>
      </c>
      <c r="O80" s="49">
        <f t="shared" si="142"/>
        <v>0.30291090824563627</v>
      </c>
      <c r="P80" s="49">
        <f t="shared" si="142"/>
        <v>0</v>
      </c>
      <c r="Q80" s="49">
        <f t="shared" si="142"/>
        <v>0</v>
      </c>
      <c r="R80" s="113">
        <f t="shared" si="142"/>
        <v>0.7463213750144192</v>
      </c>
      <c r="S80" s="151" t="e">
        <f t="shared" ref="S80:W80" si="143">N80/$G80</f>
        <v>#DIV/0!</v>
      </c>
      <c r="T80" s="51" t="e">
        <f t="shared" si="143"/>
        <v>#DIV/0!</v>
      </c>
      <c r="U80" s="51" t="e">
        <f t="shared" si="143"/>
        <v>#DIV/0!</v>
      </c>
      <c r="V80" s="51" t="e">
        <f t="shared" si="143"/>
        <v>#DIV/0!</v>
      </c>
      <c r="W80" s="52" t="e">
        <f t="shared" si="143"/>
        <v>#DIV/0!</v>
      </c>
    </row>
    <row r="81" spans="1:25" ht="15.75" customHeight="1" x14ac:dyDescent="0.2">
      <c r="A81" s="127"/>
      <c r="B81" s="18" t="s">
        <v>91</v>
      </c>
      <c r="C81" s="149">
        <v>43647</v>
      </c>
      <c r="D81" s="59"/>
      <c r="E81" s="129"/>
      <c r="F81" s="60"/>
      <c r="G81" s="61"/>
      <c r="H81" s="110">
        <v>0</v>
      </c>
      <c r="I81" s="112">
        <v>0</v>
      </c>
      <c r="J81" s="112">
        <v>0</v>
      </c>
      <c r="K81" s="112">
        <v>0</v>
      </c>
      <c r="L81" s="150">
        <v>0.41677875187449531</v>
      </c>
      <c r="M81" s="110">
        <v>2</v>
      </c>
      <c r="N81" s="49">
        <f t="shared" ref="N81:R81" si="144">H81*$M81</f>
        <v>0</v>
      </c>
      <c r="O81" s="49">
        <f t="shared" si="144"/>
        <v>0</v>
      </c>
      <c r="P81" s="49">
        <f t="shared" si="144"/>
        <v>0</v>
      </c>
      <c r="Q81" s="49">
        <f t="shared" si="144"/>
        <v>0</v>
      </c>
      <c r="R81" s="113">
        <f t="shared" si="144"/>
        <v>0.83355750374899062</v>
      </c>
      <c r="S81" s="151" t="e">
        <f t="shared" ref="S81:W81" si="145">N81/$G81</f>
        <v>#DIV/0!</v>
      </c>
      <c r="T81" s="51" t="e">
        <f t="shared" si="145"/>
        <v>#DIV/0!</v>
      </c>
      <c r="U81" s="51" t="e">
        <f t="shared" si="145"/>
        <v>#DIV/0!</v>
      </c>
      <c r="V81" s="51" t="e">
        <f t="shared" si="145"/>
        <v>#DIV/0!</v>
      </c>
      <c r="W81" s="52" t="e">
        <f t="shared" si="145"/>
        <v>#DIV/0!</v>
      </c>
    </row>
    <row r="82" spans="1:25" ht="15.75" customHeight="1" x14ac:dyDescent="0.2">
      <c r="A82" s="127"/>
      <c r="B82" s="18" t="s">
        <v>88</v>
      </c>
      <c r="C82" s="149">
        <v>43654</v>
      </c>
      <c r="D82" s="59"/>
      <c r="E82" s="129"/>
      <c r="F82" s="60"/>
      <c r="G82" s="61"/>
      <c r="H82" s="110">
        <v>14.126269778110663</v>
      </c>
      <c r="I82" s="112">
        <v>4.9874144161278053</v>
      </c>
      <c r="J82" s="112">
        <v>0</v>
      </c>
      <c r="K82" s="112">
        <v>0</v>
      </c>
      <c r="L82" s="150">
        <v>19.326705502364749</v>
      </c>
      <c r="M82" s="110">
        <v>2</v>
      </c>
      <c r="N82" s="49">
        <f t="shared" ref="N82:R82" si="146">H82*$M82</f>
        <v>28.252539556221326</v>
      </c>
      <c r="O82" s="49">
        <f t="shared" si="146"/>
        <v>9.9748288322556107</v>
      </c>
      <c r="P82" s="49">
        <f t="shared" si="146"/>
        <v>0</v>
      </c>
      <c r="Q82" s="49">
        <f t="shared" si="146"/>
        <v>0</v>
      </c>
      <c r="R82" s="113">
        <f t="shared" si="146"/>
        <v>38.653411004729499</v>
      </c>
      <c r="S82" s="151" t="e">
        <f t="shared" ref="S82:W82" si="147">N82/$G82</f>
        <v>#DIV/0!</v>
      </c>
      <c r="T82" s="51" t="e">
        <f t="shared" si="147"/>
        <v>#DIV/0!</v>
      </c>
      <c r="U82" s="51" t="e">
        <f t="shared" si="147"/>
        <v>#DIV/0!</v>
      </c>
      <c r="V82" s="51" t="e">
        <f t="shared" si="147"/>
        <v>#DIV/0!</v>
      </c>
      <c r="W82" s="52" t="e">
        <f t="shared" si="147"/>
        <v>#DIV/0!</v>
      </c>
    </row>
    <row r="83" spans="1:25" ht="15.75" customHeight="1" x14ac:dyDescent="0.2">
      <c r="A83" s="127"/>
      <c r="B83" s="18" t="s">
        <v>90</v>
      </c>
      <c r="C83" s="149">
        <v>43654</v>
      </c>
      <c r="D83" s="59"/>
      <c r="E83" s="129"/>
      <c r="F83" s="60"/>
      <c r="G83" s="61"/>
      <c r="H83" s="110">
        <v>0.62776776519052513</v>
      </c>
      <c r="I83" s="112">
        <v>0.58075894932589489</v>
      </c>
      <c r="J83" s="112">
        <v>0</v>
      </c>
      <c r="K83" s="112">
        <v>0</v>
      </c>
      <c r="L83" s="150">
        <v>3.3765359326335216</v>
      </c>
      <c r="M83" s="110">
        <v>2</v>
      </c>
      <c r="N83" s="49">
        <f t="shared" ref="N83:R83" si="148">H83*$M83</f>
        <v>1.2555355303810503</v>
      </c>
      <c r="O83" s="49">
        <f t="shared" si="148"/>
        <v>1.1615178986517898</v>
      </c>
      <c r="P83" s="49">
        <f t="shared" si="148"/>
        <v>0</v>
      </c>
      <c r="Q83" s="49">
        <f t="shared" si="148"/>
        <v>0</v>
      </c>
      <c r="R83" s="113">
        <f t="shared" si="148"/>
        <v>6.7530718652670432</v>
      </c>
      <c r="S83" s="151" t="e">
        <f t="shared" ref="S83:W83" si="149">N83/$G83</f>
        <v>#DIV/0!</v>
      </c>
      <c r="T83" s="51" t="e">
        <f t="shared" si="149"/>
        <v>#DIV/0!</v>
      </c>
      <c r="U83" s="51" t="e">
        <f t="shared" si="149"/>
        <v>#DIV/0!</v>
      </c>
      <c r="V83" s="51" t="e">
        <f t="shared" si="149"/>
        <v>#DIV/0!</v>
      </c>
      <c r="W83" s="52" t="e">
        <f t="shared" si="149"/>
        <v>#DIV/0!</v>
      </c>
    </row>
    <row r="84" spans="1:25" ht="15.75" customHeight="1" x14ac:dyDescent="0.2">
      <c r="A84" s="127"/>
      <c r="B84" s="18" t="s">
        <v>91</v>
      </c>
      <c r="C84" s="149">
        <v>43654</v>
      </c>
      <c r="D84" s="59"/>
      <c r="E84" s="129"/>
      <c r="F84" s="60"/>
      <c r="G84" s="61"/>
      <c r="H84" s="110">
        <v>0</v>
      </c>
      <c r="I84" s="112">
        <v>0</v>
      </c>
      <c r="J84" s="112">
        <v>0</v>
      </c>
      <c r="K84" s="112">
        <v>0</v>
      </c>
      <c r="L84" s="150">
        <v>0.41638481947168071</v>
      </c>
      <c r="M84" s="110">
        <v>2</v>
      </c>
      <c r="N84" s="49">
        <f t="shared" ref="N84:R84" si="150">H84*$M84</f>
        <v>0</v>
      </c>
      <c r="O84" s="49">
        <f t="shared" si="150"/>
        <v>0</v>
      </c>
      <c r="P84" s="49">
        <f t="shared" si="150"/>
        <v>0</v>
      </c>
      <c r="Q84" s="49">
        <f t="shared" si="150"/>
        <v>0</v>
      </c>
      <c r="R84" s="113">
        <f t="shared" si="150"/>
        <v>0.83276963894336142</v>
      </c>
      <c r="S84" s="151" t="e">
        <f t="shared" ref="S84:W84" si="151">N84/$G84</f>
        <v>#DIV/0!</v>
      </c>
      <c r="T84" s="51" t="e">
        <f t="shared" si="151"/>
        <v>#DIV/0!</v>
      </c>
      <c r="U84" s="51" t="e">
        <f t="shared" si="151"/>
        <v>#DIV/0!</v>
      </c>
      <c r="V84" s="51" t="e">
        <f t="shared" si="151"/>
        <v>#DIV/0!</v>
      </c>
      <c r="W84" s="52" t="e">
        <f t="shared" si="151"/>
        <v>#DIV/0!</v>
      </c>
    </row>
    <row r="85" spans="1:25" ht="15.75" customHeight="1" x14ac:dyDescent="0.2">
      <c r="A85" s="127"/>
      <c r="B85" s="18" t="s">
        <v>88</v>
      </c>
      <c r="C85" s="149">
        <v>43661</v>
      </c>
      <c r="D85" s="59"/>
      <c r="E85" s="129"/>
      <c r="F85" s="60"/>
      <c r="G85" s="61"/>
      <c r="H85" s="110">
        <v>0</v>
      </c>
      <c r="I85" s="112">
        <v>0</v>
      </c>
      <c r="J85" s="112">
        <v>0</v>
      </c>
      <c r="K85" s="112">
        <v>0</v>
      </c>
      <c r="L85" s="150">
        <v>0.94523359095628101</v>
      </c>
      <c r="M85" s="110">
        <v>2</v>
      </c>
      <c r="N85" s="49">
        <f t="shared" ref="N85:R85" si="152">H85*$M85</f>
        <v>0</v>
      </c>
      <c r="O85" s="49">
        <f t="shared" si="152"/>
        <v>0</v>
      </c>
      <c r="P85" s="49">
        <f t="shared" si="152"/>
        <v>0</v>
      </c>
      <c r="Q85" s="49">
        <f t="shared" si="152"/>
        <v>0</v>
      </c>
      <c r="R85" s="113">
        <f t="shared" si="152"/>
        <v>1.890467181912562</v>
      </c>
      <c r="S85" s="151" t="e">
        <f t="shared" ref="S85:W85" si="153">N85/$G85</f>
        <v>#DIV/0!</v>
      </c>
      <c r="T85" s="51" t="e">
        <f t="shared" si="153"/>
        <v>#DIV/0!</v>
      </c>
      <c r="U85" s="51" t="e">
        <f t="shared" si="153"/>
        <v>#DIV/0!</v>
      </c>
      <c r="V85" s="51" t="e">
        <f t="shared" si="153"/>
        <v>#DIV/0!</v>
      </c>
      <c r="W85" s="52" t="e">
        <f t="shared" si="153"/>
        <v>#DIV/0!</v>
      </c>
    </row>
    <row r="86" spans="1:25" ht="15.75" customHeight="1" x14ac:dyDescent="0.2">
      <c r="A86" s="127"/>
      <c r="B86" s="18" t="s">
        <v>90</v>
      </c>
      <c r="C86" s="149">
        <v>43661</v>
      </c>
      <c r="D86" s="59"/>
      <c r="E86" s="129"/>
      <c r="F86" s="60"/>
      <c r="G86" s="61"/>
      <c r="H86" s="110">
        <v>0</v>
      </c>
      <c r="I86" s="112">
        <v>0</v>
      </c>
      <c r="J86" s="112">
        <v>0</v>
      </c>
      <c r="K86" s="112">
        <v>0</v>
      </c>
      <c r="L86" s="150">
        <v>2.8146268312377414E-4</v>
      </c>
      <c r="M86" s="110">
        <v>2</v>
      </c>
      <c r="N86" s="49">
        <f t="shared" ref="N86:R86" si="154">H86*$M86</f>
        <v>0</v>
      </c>
      <c r="O86" s="49">
        <f t="shared" si="154"/>
        <v>0</v>
      </c>
      <c r="P86" s="49">
        <f t="shared" si="154"/>
        <v>0</v>
      </c>
      <c r="Q86" s="49">
        <f t="shared" si="154"/>
        <v>0</v>
      </c>
      <c r="R86" s="113">
        <f t="shared" si="154"/>
        <v>5.6292536624754828E-4</v>
      </c>
      <c r="S86" s="151" t="e">
        <f t="shared" ref="S86:W86" si="155">N86/$G86</f>
        <v>#DIV/0!</v>
      </c>
      <c r="T86" s="51" t="e">
        <f t="shared" si="155"/>
        <v>#DIV/0!</v>
      </c>
      <c r="U86" s="51" t="e">
        <f t="shared" si="155"/>
        <v>#DIV/0!</v>
      </c>
      <c r="V86" s="51" t="e">
        <f t="shared" si="155"/>
        <v>#DIV/0!</v>
      </c>
      <c r="W86" s="52" t="e">
        <f t="shared" si="155"/>
        <v>#DIV/0!</v>
      </c>
    </row>
    <row r="87" spans="1:25" ht="15.75" customHeight="1" x14ac:dyDescent="0.2">
      <c r="A87" s="127"/>
      <c r="B87" s="18" t="s">
        <v>91</v>
      </c>
      <c r="C87" s="149">
        <v>43661</v>
      </c>
      <c r="D87" s="59"/>
      <c r="E87" s="129"/>
      <c r="F87" s="60"/>
      <c r="G87" s="61"/>
      <c r="H87" s="110">
        <v>0</v>
      </c>
      <c r="I87" s="112">
        <v>0</v>
      </c>
      <c r="J87" s="112">
        <v>0</v>
      </c>
      <c r="K87" s="112">
        <v>0</v>
      </c>
      <c r="L87" s="150">
        <v>1.306782789249049E-2</v>
      </c>
      <c r="M87" s="110">
        <v>2</v>
      </c>
      <c r="N87" s="49">
        <f t="shared" ref="N87:R87" si="156">H87*$M87</f>
        <v>0</v>
      </c>
      <c r="O87" s="49">
        <f t="shared" si="156"/>
        <v>0</v>
      </c>
      <c r="P87" s="49">
        <f t="shared" si="156"/>
        <v>0</v>
      </c>
      <c r="Q87" s="49">
        <f t="shared" si="156"/>
        <v>0</v>
      </c>
      <c r="R87" s="113">
        <f t="shared" si="156"/>
        <v>2.613565578498098E-2</v>
      </c>
      <c r="S87" s="151" t="e">
        <f t="shared" ref="S87:W87" si="157">N87/$G87</f>
        <v>#DIV/0!</v>
      </c>
      <c r="T87" s="51" t="e">
        <f t="shared" si="157"/>
        <v>#DIV/0!</v>
      </c>
      <c r="U87" s="51" t="e">
        <f t="shared" si="157"/>
        <v>#DIV/0!</v>
      </c>
      <c r="V87" s="51" t="e">
        <f t="shared" si="157"/>
        <v>#DIV/0!</v>
      </c>
      <c r="W87" s="52" t="e">
        <f t="shared" si="157"/>
        <v>#DIV/0!</v>
      </c>
    </row>
    <row r="88" spans="1:25" ht="15.75" customHeight="1" x14ac:dyDescent="0.2">
      <c r="A88" s="127"/>
      <c r="B88" s="18" t="s">
        <v>88</v>
      </c>
      <c r="C88" s="149">
        <v>43668</v>
      </c>
      <c r="D88" s="59"/>
      <c r="E88" s="129"/>
      <c r="F88" s="60"/>
      <c r="G88" s="61"/>
      <c r="H88" s="110">
        <v>0.37034804793558651</v>
      </c>
      <c r="I88" s="112">
        <v>0</v>
      </c>
      <c r="J88" s="112">
        <v>0</v>
      </c>
      <c r="K88" s="112">
        <v>0</v>
      </c>
      <c r="L88" s="150">
        <v>1.689186180643673</v>
      </c>
      <c r="M88" s="110">
        <v>2</v>
      </c>
      <c r="N88" s="49">
        <f t="shared" ref="N88:R88" si="158">H88*$M88</f>
        <v>0.74069609587117302</v>
      </c>
      <c r="O88" s="49">
        <f t="shared" si="158"/>
        <v>0</v>
      </c>
      <c r="P88" s="49">
        <f t="shared" si="158"/>
        <v>0</v>
      </c>
      <c r="Q88" s="49">
        <f t="shared" si="158"/>
        <v>0</v>
      </c>
      <c r="R88" s="113">
        <f t="shared" si="158"/>
        <v>3.378372361287346</v>
      </c>
      <c r="S88" s="151" t="e">
        <f t="shared" ref="S88:W88" si="159">N88/$G88</f>
        <v>#DIV/0!</v>
      </c>
      <c r="T88" s="51" t="e">
        <f t="shared" si="159"/>
        <v>#DIV/0!</v>
      </c>
      <c r="U88" s="51" t="e">
        <f t="shared" si="159"/>
        <v>#DIV/0!</v>
      </c>
      <c r="V88" s="51" t="e">
        <f t="shared" si="159"/>
        <v>#DIV/0!</v>
      </c>
      <c r="W88" s="52" t="e">
        <f t="shared" si="159"/>
        <v>#DIV/0!</v>
      </c>
    </row>
    <row r="89" spans="1:25" ht="15.75" customHeight="1" x14ac:dyDescent="0.2">
      <c r="A89" s="127"/>
      <c r="B89" s="18" t="s">
        <v>90</v>
      </c>
      <c r="C89" s="149">
        <v>43668</v>
      </c>
      <c r="D89" s="59"/>
      <c r="E89" s="129"/>
      <c r="F89" s="60"/>
      <c r="G89" s="61"/>
      <c r="H89" s="110">
        <v>0</v>
      </c>
      <c r="I89" s="112">
        <v>0</v>
      </c>
      <c r="J89" s="112">
        <v>0</v>
      </c>
      <c r="K89" s="112">
        <v>0</v>
      </c>
      <c r="L89" s="150">
        <v>0</v>
      </c>
      <c r="M89" s="110">
        <v>2</v>
      </c>
      <c r="N89" s="49">
        <f t="shared" ref="N89:R89" si="160">H89*$M89</f>
        <v>0</v>
      </c>
      <c r="O89" s="49">
        <f t="shared" si="160"/>
        <v>0</v>
      </c>
      <c r="P89" s="49">
        <f t="shared" si="160"/>
        <v>0</v>
      </c>
      <c r="Q89" s="49">
        <f t="shared" si="160"/>
        <v>0</v>
      </c>
      <c r="R89" s="113">
        <f t="shared" si="160"/>
        <v>0</v>
      </c>
      <c r="S89" s="151" t="e">
        <f t="shared" ref="S89:W89" si="161">N89/$G89</f>
        <v>#DIV/0!</v>
      </c>
      <c r="T89" s="51" t="e">
        <f t="shared" si="161"/>
        <v>#DIV/0!</v>
      </c>
      <c r="U89" s="51" t="e">
        <f t="shared" si="161"/>
        <v>#DIV/0!</v>
      </c>
      <c r="V89" s="51" t="e">
        <f t="shared" si="161"/>
        <v>#DIV/0!</v>
      </c>
      <c r="W89" s="52" t="e">
        <f t="shared" si="161"/>
        <v>#DIV/0!</v>
      </c>
    </row>
    <row r="90" spans="1:25" ht="15.75" customHeight="1" x14ac:dyDescent="0.2">
      <c r="A90" s="127"/>
      <c r="B90" s="18" t="s">
        <v>91</v>
      </c>
      <c r="C90" s="149">
        <v>43668</v>
      </c>
      <c r="D90" s="59"/>
      <c r="E90" s="129"/>
      <c r="F90" s="60"/>
      <c r="G90" s="61"/>
      <c r="H90" s="110">
        <v>0</v>
      </c>
      <c r="I90" s="112">
        <v>0</v>
      </c>
      <c r="J90" s="112">
        <v>0</v>
      </c>
      <c r="K90" s="112">
        <v>0</v>
      </c>
      <c r="L90" s="150">
        <v>0</v>
      </c>
      <c r="M90" s="110">
        <v>2</v>
      </c>
      <c r="N90" s="49">
        <f t="shared" ref="N90:R90" si="162">H90*$M90</f>
        <v>0</v>
      </c>
      <c r="O90" s="49">
        <f t="shared" si="162"/>
        <v>0</v>
      </c>
      <c r="P90" s="49">
        <f t="shared" si="162"/>
        <v>0</v>
      </c>
      <c r="Q90" s="49">
        <f t="shared" si="162"/>
        <v>0</v>
      </c>
      <c r="R90" s="113">
        <f t="shared" si="162"/>
        <v>0</v>
      </c>
      <c r="S90" s="151" t="e">
        <f t="shared" ref="S90:W90" si="163">N90/$G90</f>
        <v>#DIV/0!</v>
      </c>
      <c r="T90" s="51" t="e">
        <f t="shared" si="163"/>
        <v>#DIV/0!</v>
      </c>
      <c r="U90" s="51" t="e">
        <f t="shared" si="163"/>
        <v>#DIV/0!</v>
      </c>
      <c r="V90" s="51" t="e">
        <f t="shared" si="163"/>
        <v>#DIV/0!</v>
      </c>
      <c r="W90" s="52" t="e">
        <f t="shared" si="163"/>
        <v>#DIV/0!</v>
      </c>
    </row>
    <row r="91" spans="1:25" ht="15.75" customHeight="1" x14ac:dyDescent="0.2">
      <c r="A91" s="127"/>
      <c r="B91" s="18" t="s">
        <v>88</v>
      </c>
      <c r="C91" s="149">
        <v>43675</v>
      </c>
      <c r="D91" s="59"/>
      <c r="E91" s="129"/>
      <c r="F91" s="60"/>
      <c r="G91" s="61"/>
      <c r="H91" s="110">
        <v>0.11279959741597229</v>
      </c>
      <c r="I91" s="112">
        <v>0</v>
      </c>
      <c r="J91" s="112">
        <v>0</v>
      </c>
      <c r="K91" s="112">
        <v>0</v>
      </c>
      <c r="L91" s="150">
        <v>0.8252970354135426</v>
      </c>
      <c r="M91" s="110">
        <v>2</v>
      </c>
      <c r="N91" s="49">
        <f t="shared" ref="N91:R91" si="164">H91*$M91</f>
        <v>0.22559919483194457</v>
      </c>
      <c r="O91" s="49">
        <f t="shared" si="164"/>
        <v>0</v>
      </c>
      <c r="P91" s="49">
        <f t="shared" si="164"/>
        <v>0</v>
      </c>
      <c r="Q91" s="49">
        <f t="shared" si="164"/>
        <v>0</v>
      </c>
      <c r="R91" s="113">
        <f t="shared" si="164"/>
        <v>1.6505940708270852</v>
      </c>
      <c r="S91" s="151" t="e">
        <f t="shared" ref="S91:W91" si="165">N91/$G91</f>
        <v>#DIV/0!</v>
      </c>
      <c r="T91" s="51" t="e">
        <f t="shared" si="165"/>
        <v>#DIV/0!</v>
      </c>
      <c r="U91" s="51" t="e">
        <f t="shared" si="165"/>
        <v>#DIV/0!</v>
      </c>
      <c r="V91" s="51" t="e">
        <f t="shared" si="165"/>
        <v>#DIV/0!</v>
      </c>
      <c r="W91" s="52" t="e">
        <f t="shared" si="165"/>
        <v>#DIV/0!</v>
      </c>
    </row>
    <row r="92" spans="1:25" ht="15.75" customHeight="1" x14ac:dyDescent="0.2">
      <c r="A92" s="116"/>
      <c r="B92" s="5" t="s">
        <v>90</v>
      </c>
      <c r="C92" s="152">
        <v>43675</v>
      </c>
      <c r="D92" s="70"/>
      <c r="E92" s="118"/>
      <c r="F92" s="71"/>
      <c r="G92" s="72"/>
      <c r="H92" s="153">
        <v>0</v>
      </c>
      <c r="I92" s="134">
        <v>0</v>
      </c>
      <c r="J92" s="134">
        <v>0</v>
      </c>
      <c r="K92" s="134">
        <v>0</v>
      </c>
      <c r="L92" s="154">
        <v>0</v>
      </c>
      <c r="M92" s="110">
        <v>2</v>
      </c>
      <c r="N92" s="49">
        <f t="shared" ref="N92:R92" si="166">H92*$M92</f>
        <v>0</v>
      </c>
      <c r="O92" s="49">
        <f t="shared" si="166"/>
        <v>0</v>
      </c>
      <c r="P92" s="49">
        <f t="shared" si="166"/>
        <v>0</v>
      </c>
      <c r="Q92" s="49">
        <f t="shared" si="166"/>
        <v>0</v>
      </c>
      <c r="R92" s="113">
        <f t="shared" si="166"/>
        <v>0</v>
      </c>
      <c r="S92" s="151" t="e">
        <f t="shared" ref="S92:W92" si="167">N92/$G92</f>
        <v>#DIV/0!</v>
      </c>
      <c r="T92" s="51" t="e">
        <f t="shared" si="167"/>
        <v>#DIV/0!</v>
      </c>
      <c r="U92" s="51" t="e">
        <f t="shared" si="167"/>
        <v>#DIV/0!</v>
      </c>
      <c r="V92" s="51" t="e">
        <f t="shared" si="167"/>
        <v>#DIV/0!</v>
      </c>
      <c r="W92" s="52" t="e">
        <f t="shared" si="167"/>
        <v>#DIV/0!</v>
      </c>
    </row>
    <row r="93" spans="1:25" ht="15.75" customHeight="1" x14ac:dyDescent="0.2">
      <c r="A93" s="29" t="s">
        <v>106</v>
      </c>
      <c r="B93" s="103" t="s">
        <v>107</v>
      </c>
      <c r="C93" s="119">
        <v>43950</v>
      </c>
      <c r="D93" s="53"/>
      <c r="E93" s="155">
        <v>1</v>
      </c>
      <c r="F93" s="54"/>
      <c r="G93" s="55"/>
      <c r="H93" s="112">
        <v>0</v>
      </c>
      <c r="I93" s="112">
        <v>0</v>
      </c>
      <c r="J93" s="112">
        <v>0</v>
      </c>
      <c r="K93" s="112">
        <v>0</v>
      </c>
      <c r="L93" s="125">
        <v>0</v>
      </c>
      <c r="M93" s="104">
        <v>2</v>
      </c>
      <c r="N93" s="37">
        <f t="shared" ref="N93:R93" si="168">H93*$M93</f>
        <v>0</v>
      </c>
      <c r="O93" s="37">
        <f t="shared" si="168"/>
        <v>0</v>
      </c>
      <c r="P93" s="37">
        <f t="shared" si="168"/>
        <v>0</v>
      </c>
      <c r="Q93" s="37">
        <f t="shared" si="168"/>
        <v>0</v>
      </c>
      <c r="R93" s="107">
        <f t="shared" si="168"/>
        <v>0</v>
      </c>
      <c r="S93" s="148" t="e">
        <f t="shared" ref="S93:W93" si="169">N93/$G93</f>
        <v>#DIV/0!</v>
      </c>
      <c r="T93" s="39" t="e">
        <f t="shared" si="169"/>
        <v>#DIV/0!</v>
      </c>
      <c r="U93" s="39" t="e">
        <f t="shared" si="169"/>
        <v>#DIV/0!</v>
      </c>
      <c r="V93" s="39" t="e">
        <f t="shared" si="169"/>
        <v>#DIV/0!</v>
      </c>
      <c r="W93" s="40" t="e">
        <f t="shared" si="169"/>
        <v>#DIV/0!</v>
      </c>
      <c r="Y93" s="156"/>
    </row>
    <row r="94" spans="1:25" ht="15.75" customHeight="1" x14ac:dyDescent="0.2">
      <c r="A94" s="127"/>
      <c r="B94" s="109" t="s">
        <v>108</v>
      </c>
      <c r="C94" s="123">
        <v>43950</v>
      </c>
      <c r="D94" s="59"/>
      <c r="E94" s="157">
        <v>2</v>
      </c>
      <c r="F94" s="60"/>
      <c r="G94" s="61"/>
      <c r="H94" s="112">
        <v>0</v>
      </c>
      <c r="I94" s="112">
        <v>0</v>
      </c>
      <c r="J94" s="112">
        <v>0</v>
      </c>
      <c r="K94" s="112">
        <v>0</v>
      </c>
      <c r="L94" s="125">
        <v>0</v>
      </c>
      <c r="M94" s="110">
        <v>2</v>
      </c>
      <c r="N94" s="49">
        <f t="shared" ref="N94:R94" si="170">H94*$M94</f>
        <v>0</v>
      </c>
      <c r="O94" s="49">
        <f t="shared" si="170"/>
        <v>0</v>
      </c>
      <c r="P94" s="49">
        <f t="shared" si="170"/>
        <v>0</v>
      </c>
      <c r="Q94" s="49">
        <f t="shared" si="170"/>
        <v>0</v>
      </c>
      <c r="R94" s="113">
        <f t="shared" si="170"/>
        <v>0</v>
      </c>
      <c r="S94" s="151" t="e">
        <f t="shared" ref="S94:W94" si="171">N94/$G94</f>
        <v>#DIV/0!</v>
      </c>
      <c r="T94" s="51" t="e">
        <f t="shared" si="171"/>
        <v>#DIV/0!</v>
      </c>
      <c r="U94" s="51" t="e">
        <f t="shared" si="171"/>
        <v>#DIV/0!</v>
      </c>
      <c r="V94" s="51" t="e">
        <f t="shared" si="171"/>
        <v>#DIV/0!</v>
      </c>
      <c r="W94" s="52" t="e">
        <f t="shared" si="171"/>
        <v>#DIV/0!</v>
      </c>
      <c r="Y94" s="158"/>
    </row>
    <row r="95" spans="1:25" ht="15.75" customHeight="1" x14ac:dyDescent="0.2">
      <c r="A95" s="127"/>
      <c r="B95" s="109" t="s">
        <v>109</v>
      </c>
      <c r="C95" s="123">
        <v>43950</v>
      </c>
      <c r="D95" s="59"/>
      <c r="E95" s="157">
        <v>2</v>
      </c>
      <c r="F95" s="60"/>
      <c r="G95" s="61"/>
      <c r="H95" s="112">
        <v>0</v>
      </c>
      <c r="I95" s="112">
        <v>0</v>
      </c>
      <c r="J95" s="112">
        <v>0</v>
      </c>
      <c r="K95" s="112">
        <v>0</v>
      </c>
      <c r="L95" s="125">
        <v>0</v>
      </c>
      <c r="M95" s="110">
        <v>2</v>
      </c>
      <c r="N95" s="49">
        <f t="shared" ref="N95:R95" si="172">H95*$M95</f>
        <v>0</v>
      </c>
      <c r="O95" s="49">
        <f t="shared" si="172"/>
        <v>0</v>
      </c>
      <c r="P95" s="49">
        <f t="shared" si="172"/>
        <v>0</v>
      </c>
      <c r="Q95" s="49">
        <f t="shared" si="172"/>
        <v>0</v>
      </c>
      <c r="R95" s="113">
        <f t="shared" si="172"/>
        <v>0</v>
      </c>
      <c r="S95" s="151" t="e">
        <f t="shared" ref="S95:W95" si="173">N95/$G95</f>
        <v>#DIV/0!</v>
      </c>
      <c r="T95" s="51" t="e">
        <f t="shared" si="173"/>
        <v>#DIV/0!</v>
      </c>
      <c r="U95" s="51" t="e">
        <f t="shared" si="173"/>
        <v>#DIV/0!</v>
      </c>
      <c r="V95" s="51" t="e">
        <f t="shared" si="173"/>
        <v>#DIV/0!</v>
      </c>
      <c r="W95" s="52" t="e">
        <f t="shared" si="173"/>
        <v>#DIV/0!</v>
      </c>
      <c r="Y95" s="158"/>
    </row>
    <row r="96" spans="1:25" ht="15.75" customHeight="1" x14ac:dyDescent="0.2">
      <c r="A96" s="122"/>
      <c r="B96" s="109" t="s">
        <v>110</v>
      </c>
      <c r="C96" s="123">
        <v>43950</v>
      </c>
      <c r="D96" s="59"/>
      <c r="E96" s="157">
        <v>1</v>
      </c>
      <c r="F96" s="60"/>
      <c r="G96" s="61"/>
      <c r="H96" s="112">
        <v>0</v>
      </c>
      <c r="I96" s="112">
        <v>0</v>
      </c>
      <c r="J96" s="112">
        <v>0</v>
      </c>
      <c r="K96" s="112">
        <v>0</v>
      </c>
      <c r="L96" s="125">
        <v>0</v>
      </c>
      <c r="M96" s="110">
        <v>2</v>
      </c>
      <c r="N96" s="49">
        <f t="shared" ref="N96:R96" si="174">H96*$M96</f>
        <v>0</v>
      </c>
      <c r="O96" s="49">
        <f t="shared" si="174"/>
        <v>0</v>
      </c>
      <c r="P96" s="49">
        <f t="shared" si="174"/>
        <v>0</v>
      </c>
      <c r="Q96" s="49">
        <f t="shared" si="174"/>
        <v>0</v>
      </c>
      <c r="R96" s="113">
        <f t="shared" si="174"/>
        <v>0</v>
      </c>
      <c r="S96" s="151" t="e">
        <f t="shared" ref="S96:W96" si="175">N96/$G96</f>
        <v>#DIV/0!</v>
      </c>
      <c r="T96" s="51" t="e">
        <f t="shared" si="175"/>
        <v>#DIV/0!</v>
      </c>
      <c r="U96" s="51" t="e">
        <f t="shared" si="175"/>
        <v>#DIV/0!</v>
      </c>
      <c r="V96" s="51" t="e">
        <f t="shared" si="175"/>
        <v>#DIV/0!</v>
      </c>
      <c r="W96" s="52" t="e">
        <f t="shared" si="175"/>
        <v>#DIV/0!</v>
      </c>
      <c r="Y96" s="158"/>
    </row>
    <row r="97" spans="1:25" ht="15.75" customHeight="1" x14ac:dyDescent="0.2">
      <c r="A97" s="122"/>
      <c r="B97" s="109" t="s">
        <v>111</v>
      </c>
      <c r="C97" s="123">
        <v>43950</v>
      </c>
      <c r="D97" s="59"/>
      <c r="E97" s="157">
        <v>1</v>
      </c>
      <c r="F97" s="60"/>
      <c r="G97" s="61"/>
      <c r="H97" s="112">
        <v>0</v>
      </c>
      <c r="I97" s="112">
        <v>0</v>
      </c>
      <c r="J97" s="112">
        <v>0</v>
      </c>
      <c r="K97" s="112">
        <v>0</v>
      </c>
      <c r="L97" s="125">
        <v>0</v>
      </c>
      <c r="M97" s="110">
        <v>2</v>
      </c>
      <c r="N97" s="49">
        <f t="shared" ref="N97:R97" si="176">H97*$M97</f>
        <v>0</v>
      </c>
      <c r="O97" s="49">
        <f t="shared" si="176"/>
        <v>0</v>
      </c>
      <c r="P97" s="49">
        <f t="shared" si="176"/>
        <v>0</v>
      </c>
      <c r="Q97" s="49">
        <f t="shared" si="176"/>
        <v>0</v>
      </c>
      <c r="R97" s="113">
        <f t="shared" si="176"/>
        <v>0</v>
      </c>
      <c r="S97" s="151" t="e">
        <f t="shared" ref="S97:W97" si="177">N97/$G97</f>
        <v>#DIV/0!</v>
      </c>
      <c r="T97" s="51" t="e">
        <f t="shared" si="177"/>
        <v>#DIV/0!</v>
      </c>
      <c r="U97" s="51" t="e">
        <f t="shared" si="177"/>
        <v>#DIV/0!</v>
      </c>
      <c r="V97" s="51" t="e">
        <f t="shared" si="177"/>
        <v>#DIV/0!</v>
      </c>
      <c r="W97" s="52" t="e">
        <f t="shared" si="177"/>
        <v>#DIV/0!</v>
      </c>
      <c r="Y97" s="158"/>
    </row>
    <row r="98" spans="1:25" ht="15.75" customHeight="1" x14ac:dyDescent="0.2">
      <c r="A98" s="122"/>
      <c r="B98" s="109" t="s">
        <v>107</v>
      </c>
      <c r="C98" s="123">
        <v>43957</v>
      </c>
      <c r="D98" s="59"/>
      <c r="E98" s="157">
        <v>3</v>
      </c>
      <c r="F98" s="60"/>
      <c r="G98" s="61"/>
      <c r="H98" s="112">
        <v>0</v>
      </c>
      <c r="I98" s="112">
        <v>0</v>
      </c>
      <c r="J98" s="112">
        <v>0</v>
      </c>
      <c r="K98" s="112">
        <v>0</v>
      </c>
      <c r="L98" s="125">
        <v>0</v>
      </c>
      <c r="M98" s="110">
        <v>2</v>
      </c>
      <c r="N98" s="49">
        <f t="shared" ref="N98:R98" si="178">H98*$M98</f>
        <v>0</v>
      </c>
      <c r="O98" s="49">
        <f t="shared" si="178"/>
        <v>0</v>
      </c>
      <c r="P98" s="49">
        <f t="shared" si="178"/>
        <v>0</v>
      </c>
      <c r="Q98" s="49">
        <f t="shared" si="178"/>
        <v>0</v>
      </c>
      <c r="R98" s="113">
        <f t="shared" si="178"/>
        <v>0</v>
      </c>
      <c r="S98" s="151" t="e">
        <f t="shared" ref="S98:W98" si="179">N98/$G98</f>
        <v>#DIV/0!</v>
      </c>
      <c r="T98" s="51" t="e">
        <f t="shared" si="179"/>
        <v>#DIV/0!</v>
      </c>
      <c r="U98" s="51" t="e">
        <f t="shared" si="179"/>
        <v>#DIV/0!</v>
      </c>
      <c r="V98" s="51" t="e">
        <f t="shared" si="179"/>
        <v>#DIV/0!</v>
      </c>
      <c r="W98" s="52" t="e">
        <f t="shared" si="179"/>
        <v>#DIV/0!</v>
      </c>
      <c r="Y98" s="158"/>
    </row>
    <row r="99" spans="1:25" ht="15.75" customHeight="1" x14ac:dyDescent="0.2">
      <c r="A99" s="122"/>
      <c r="B99" s="109" t="s">
        <v>108</v>
      </c>
      <c r="C99" s="123">
        <v>43957</v>
      </c>
      <c r="D99" s="59"/>
      <c r="E99" s="157">
        <v>2</v>
      </c>
      <c r="F99" s="60"/>
      <c r="G99" s="61"/>
      <c r="H99" s="112">
        <v>0</v>
      </c>
      <c r="I99" s="112">
        <v>0</v>
      </c>
      <c r="J99" s="112">
        <v>0</v>
      </c>
      <c r="K99" s="112">
        <v>0</v>
      </c>
      <c r="L99" s="125">
        <v>0</v>
      </c>
      <c r="M99" s="110">
        <v>2</v>
      </c>
      <c r="N99" s="49">
        <f t="shared" ref="N99:R99" si="180">H99*$M99</f>
        <v>0</v>
      </c>
      <c r="O99" s="49">
        <f t="shared" si="180"/>
        <v>0</v>
      </c>
      <c r="P99" s="49">
        <f t="shared" si="180"/>
        <v>0</v>
      </c>
      <c r="Q99" s="49">
        <f t="shared" si="180"/>
        <v>0</v>
      </c>
      <c r="R99" s="113">
        <f t="shared" si="180"/>
        <v>0</v>
      </c>
      <c r="S99" s="151" t="e">
        <f t="shared" ref="S99:W99" si="181">N99/$G99</f>
        <v>#DIV/0!</v>
      </c>
      <c r="T99" s="51" t="e">
        <f t="shared" si="181"/>
        <v>#DIV/0!</v>
      </c>
      <c r="U99" s="51" t="e">
        <f t="shared" si="181"/>
        <v>#DIV/0!</v>
      </c>
      <c r="V99" s="51" t="e">
        <f t="shared" si="181"/>
        <v>#DIV/0!</v>
      </c>
      <c r="W99" s="52" t="e">
        <f t="shared" si="181"/>
        <v>#DIV/0!</v>
      </c>
      <c r="Y99" s="158"/>
    </row>
    <row r="100" spans="1:25" ht="15.75" customHeight="1" x14ac:dyDescent="0.2">
      <c r="A100" s="122"/>
      <c r="B100" s="109" t="s">
        <v>108</v>
      </c>
      <c r="C100" s="123">
        <v>43957</v>
      </c>
      <c r="D100" s="59"/>
      <c r="E100" s="157">
        <v>2</v>
      </c>
      <c r="F100" s="60"/>
      <c r="G100" s="61"/>
      <c r="H100" s="112">
        <v>0</v>
      </c>
      <c r="I100" s="112">
        <v>0</v>
      </c>
      <c r="J100" s="112">
        <v>0</v>
      </c>
      <c r="K100" s="112">
        <v>0</v>
      </c>
      <c r="L100" s="125">
        <v>0</v>
      </c>
      <c r="M100" s="110">
        <v>2</v>
      </c>
      <c r="N100" s="49">
        <f t="shared" ref="N100:R100" si="182">H100*$M100</f>
        <v>0</v>
      </c>
      <c r="O100" s="49">
        <f t="shared" si="182"/>
        <v>0</v>
      </c>
      <c r="P100" s="49">
        <f t="shared" si="182"/>
        <v>0</v>
      </c>
      <c r="Q100" s="49">
        <f t="shared" si="182"/>
        <v>0</v>
      </c>
      <c r="R100" s="113">
        <f t="shared" si="182"/>
        <v>0</v>
      </c>
      <c r="S100" s="151" t="e">
        <f t="shared" ref="S100:W100" si="183">N100/$G100</f>
        <v>#DIV/0!</v>
      </c>
      <c r="T100" s="51" t="e">
        <f t="shared" si="183"/>
        <v>#DIV/0!</v>
      </c>
      <c r="U100" s="51" t="e">
        <f t="shared" si="183"/>
        <v>#DIV/0!</v>
      </c>
      <c r="V100" s="51" t="e">
        <f t="shared" si="183"/>
        <v>#DIV/0!</v>
      </c>
      <c r="W100" s="52" t="e">
        <f t="shared" si="183"/>
        <v>#DIV/0!</v>
      </c>
      <c r="Y100" s="158"/>
    </row>
    <row r="101" spans="1:25" ht="15.75" customHeight="1" x14ac:dyDescent="0.2">
      <c r="A101" s="127"/>
      <c r="B101" s="109" t="s">
        <v>110</v>
      </c>
      <c r="C101" s="123">
        <v>43957</v>
      </c>
      <c r="D101" s="59"/>
      <c r="E101" s="157">
        <v>2</v>
      </c>
      <c r="F101" s="60"/>
      <c r="G101" s="61"/>
      <c r="H101" s="112">
        <v>0</v>
      </c>
      <c r="I101" s="112">
        <v>0</v>
      </c>
      <c r="J101" s="112">
        <v>0</v>
      </c>
      <c r="K101" s="112">
        <v>0</v>
      </c>
      <c r="L101" s="125">
        <v>0</v>
      </c>
      <c r="M101" s="110">
        <v>2</v>
      </c>
      <c r="N101" s="49">
        <f t="shared" ref="N101:R101" si="184">H101*$M101</f>
        <v>0</v>
      </c>
      <c r="O101" s="49">
        <f t="shared" si="184"/>
        <v>0</v>
      </c>
      <c r="P101" s="49">
        <f t="shared" si="184"/>
        <v>0</v>
      </c>
      <c r="Q101" s="49">
        <f t="shared" si="184"/>
        <v>0</v>
      </c>
      <c r="R101" s="113">
        <f t="shared" si="184"/>
        <v>0</v>
      </c>
      <c r="S101" s="151" t="e">
        <f t="shared" ref="S101:W101" si="185">N101/$G101</f>
        <v>#DIV/0!</v>
      </c>
      <c r="T101" s="51" t="e">
        <f t="shared" si="185"/>
        <v>#DIV/0!</v>
      </c>
      <c r="U101" s="51" t="e">
        <f t="shared" si="185"/>
        <v>#DIV/0!</v>
      </c>
      <c r="V101" s="51" t="e">
        <f t="shared" si="185"/>
        <v>#DIV/0!</v>
      </c>
      <c r="W101" s="52" t="e">
        <f t="shared" si="185"/>
        <v>#DIV/0!</v>
      </c>
      <c r="Y101" s="158"/>
    </row>
    <row r="102" spans="1:25" ht="15.75" customHeight="1" x14ac:dyDescent="0.2">
      <c r="A102" s="127"/>
      <c r="B102" s="109" t="s">
        <v>111</v>
      </c>
      <c r="C102" s="123">
        <v>43957</v>
      </c>
      <c r="D102" s="59"/>
      <c r="E102" s="157">
        <v>2</v>
      </c>
      <c r="F102" s="60"/>
      <c r="G102" s="61"/>
      <c r="H102" s="112">
        <v>0</v>
      </c>
      <c r="I102" s="112">
        <v>0</v>
      </c>
      <c r="J102" s="112">
        <v>0</v>
      </c>
      <c r="K102" s="112">
        <v>0</v>
      </c>
      <c r="L102" s="125">
        <v>0</v>
      </c>
      <c r="M102" s="110">
        <v>2</v>
      </c>
      <c r="N102" s="49">
        <f t="shared" ref="N102:R102" si="186">H102*$M102</f>
        <v>0</v>
      </c>
      <c r="O102" s="49">
        <f t="shared" si="186"/>
        <v>0</v>
      </c>
      <c r="P102" s="49">
        <f t="shared" si="186"/>
        <v>0</v>
      </c>
      <c r="Q102" s="49">
        <f t="shared" si="186"/>
        <v>0</v>
      </c>
      <c r="R102" s="113">
        <f t="shared" si="186"/>
        <v>0</v>
      </c>
      <c r="S102" s="151" t="e">
        <f t="shared" ref="S102:W102" si="187">N102/$G102</f>
        <v>#DIV/0!</v>
      </c>
      <c r="T102" s="51" t="e">
        <f t="shared" si="187"/>
        <v>#DIV/0!</v>
      </c>
      <c r="U102" s="51" t="e">
        <f t="shared" si="187"/>
        <v>#DIV/0!</v>
      </c>
      <c r="V102" s="51" t="e">
        <f t="shared" si="187"/>
        <v>#DIV/0!</v>
      </c>
      <c r="W102" s="52" t="e">
        <f t="shared" si="187"/>
        <v>#DIV/0!</v>
      </c>
      <c r="Y102" s="158"/>
    </row>
    <row r="103" spans="1:25" ht="15.75" customHeight="1" x14ac:dyDescent="0.2">
      <c r="A103" s="127"/>
      <c r="B103" s="109" t="s">
        <v>109</v>
      </c>
      <c r="C103" s="123">
        <v>43962</v>
      </c>
      <c r="D103" s="59"/>
      <c r="E103" s="157">
        <v>4</v>
      </c>
      <c r="F103" s="60"/>
      <c r="G103" s="61"/>
      <c r="H103" s="112">
        <v>0</v>
      </c>
      <c r="I103" s="112">
        <v>0</v>
      </c>
      <c r="J103" s="112">
        <v>0</v>
      </c>
      <c r="K103" s="112">
        <v>0</v>
      </c>
      <c r="L103" s="125">
        <v>0</v>
      </c>
      <c r="M103" s="110">
        <v>2</v>
      </c>
      <c r="N103" s="49">
        <f t="shared" ref="N103:R103" si="188">H103*$M103</f>
        <v>0</v>
      </c>
      <c r="O103" s="49">
        <f t="shared" si="188"/>
        <v>0</v>
      </c>
      <c r="P103" s="49">
        <f t="shared" si="188"/>
        <v>0</v>
      </c>
      <c r="Q103" s="49">
        <f t="shared" si="188"/>
        <v>0</v>
      </c>
      <c r="R103" s="113">
        <f t="shared" si="188"/>
        <v>0</v>
      </c>
      <c r="S103" s="151" t="e">
        <f t="shared" ref="S103:W103" si="189">N103/$G103</f>
        <v>#DIV/0!</v>
      </c>
      <c r="T103" s="51" t="e">
        <f t="shared" si="189"/>
        <v>#DIV/0!</v>
      </c>
      <c r="U103" s="51" t="e">
        <f t="shared" si="189"/>
        <v>#DIV/0!</v>
      </c>
      <c r="V103" s="51" t="e">
        <f t="shared" si="189"/>
        <v>#DIV/0!</v>
      </c>
      <c r="W103" s="52" t="e">
        <f t="shared" si="189"/>
        <v>#DIV/0!</v>
      </c>
      <c r="Y103" s="158"/>
    </row>
    <row r="104" spans="1:25" ht="15.75" customHeight="1" x14ac:dyDescent="0.2">
      <c r="A104" s="127"/>
      <c r="B104" s="109" t="s">
        <v>108</v>
      </c>
      <c r="C104" s="123">
        <v>43962</v>
      </c>
      <c r="D104" s="59"/>
      <c r="E104" s="157">
        <v>4</v>
      </c>
      <c r="F104" s="60"/>
      <c r="G104" s="61"/>
      <c r="H104" s="112">
        <v>0</v>
      </c>
      <c r="I104" s="112">
        <v>0</v>
      </c>
      <c r="J104" s="112">
        <v>0</v>
      </c>
      <c r="K104" s="112">
        <v>0</v>
      </c>
      <c r="L104" s="111">
        <v>0.10836695237481471</v>
      </c>
      <c r="M104" s="110">
        <v>2</v>
      </c>
      <c r="N104" s="49">
        <f t="shared" ref="N104:R104" si="190">H104*$M104</f>
        <v>0</v>
      </c>
      <c r="O104" s="49">
        <f t="shared" si="190"/>
        <v>0</v>
      </c>
      <c r="P104" s="49">
        <f t="shared" si="190"/>
        <v>0</v>
      </c>
      <c r="Q104" s="49">
        <f t="shared" si="190"/>
        <v>0</v>
      </c>
      <c r="R104" s="113">
        <f t="shared" si="190"/>
        <v>0.21673390474962942</v>
      </c>
      <c r="S104" s="151" t="e">
        <f t="shared" ref="S104:W104" si="191">N104/$G104</f>
        <v>#DIV/0!</v>
      </c>
      <c r="T104" s="51" t="e">
        <f t="shared" si="191"/>
        <v>#DIV/0!</v>
      </c>
      <c r="U104" s="51" t="e">
        <f t="shared" si="191"/>
        <v>#DIV/0!</v>
      </c>
      <c r="V104" s="51" t="e">
        <f t="shared" si="191"/>
        <v>#DIV/0!</v>
      </c>
      <c r="W104" s="52" t="e">
        <f t="shared" si="191"/>
        <v>#DIV/0!</v>
      </c>
      <c r="Y104" s="159">
        <v>181.274</v>
      </c>
    </row>
    <row r="105" spans="1:25" ht="15.75" customHeight="1" x14ac:dyDescent="0.2">
      <c r="A105" s="127"/>
      <c r="B105" s="109" t="s">
        <v>107</v>
      </c>
      <c r="C105" s="123">
        <v>43964</v>
      </c>
      <c r="D105" s="59"/>
      <c r="E105" s="157">
        <v>3</v>
      </c>
      <c r="F105" s="60"/>
      <c r="G105" s="61"/>
      <c r="H105" s="112">
        <v>0</v>
      </c>
      <c r="I105" s="112">
        <v>0</v>
      </c>
      <c r="J105" s="112">
        <v>0</v>
      </c>
      <c r="K105" s="112">
        <v>0</v>
      </c>
      <c r="L105" s="125">
        <v>0</v>
      </c>
      <c r="M105" s="110">
        <v>2</v>
      </c>
      <c r="N105" s="49">
        <f t="shared" ref="N105:R105" si="192">H105*$M105</f>
        <v>0</v>
      </c>
      <c r="O105" s="49">
        <f t="shared" si="192"/>
        <v>0</v>
      </c>
      <c r="P105" s="49">
        <f t="shared" si="192"/>
        <v>0</v>
      </c>
      <c r="Q105" s="49">
        <f t="shared" si="192"/>
        <v>0</v>
      </c>
      <c r="R105" s="113">
        <f t="shared" si="192"/>
        <v>0</v>
      </c>
      <c r="S105" s="151" t="e">
        <f t="shared" ref="S105:W105" si="193">N105/$G105</f>
        <v>#DIV/0!</v>
      </c>
      <c r="T105" s="51" t="e">
        <f t="shared" si="193"/>
        <v>#DIV/0!</v>
      </c>
      <c r="U105" s="51" t="e">
        <f t="shared" si="193"/>
        <v>#DIV/0!</v>
      </c>
      <c r="V105" s="51" t="e">
        <f t="shared" si="193"/>
        <v>#DIV/0!</v>
      </c>
      <c r="W105" s="52" t="e">
        <f t="shared" si="193"/>
        <v>#DIV/0!</v>
      </c>
      <c r="Y105" s="158"/>
    </row>
    <row r="106" spans="1:25" ht="15.75" customHeight="1" x14ac:dyDescent="0.2">
      <c r="A106" s="127"/>
      <c r="B106" s="109" t="s">
        <v>110</v>
      </c>
      <c r="C106" s="123">
        <v>43964</v>
      </c>
      <c r="D106" s="59"/>
      <c r="E106" s="157">
        <v>4</v>
      </c>
      <c r="F106" s="60"/>
      <c r="G106" s="61"/>
      <c r="H106" s="112">
        <v>0</v>
      </c>
      <c r="I106" s="112">
        <v>0</v>
      </c>
      <c r="J106" s="112">
        <v>0</v>
      </c>
      <c r="K106" s="112">
        <v>0</v>
      </c>
      <c r="L106" s="125">
        <v>0</v>
      </c>
      <c r="M106" s="110">
        <v>2</v>
      </c>
      <c r="N106" s="49">
        <f t="shared" ref="N106:R106" si="194">H106*$M106</f>
        <v>0</v>
      </c>
      <c r="O106" s="49">
        <f t="shared" si="194"/>
        <v>0</v>
      </c>
      <c r="P106" s="49">
        <f t="shared" si="194"/>
        <v>0</v>
      </c>
      <c r="Q106" s="49">
        <f t="shared" si="194"/>
        <v>0</v>
      </c>
      <c r="R106" s="113">
        <f t="shared" si="194"/>
        <v>0</v>
      </c>
      <c r="S106" s="151" t="e">
        <f t="shared" ref="S106:W106" si="195">N106/$G106</f>
        <v>#DIV/0!</v>
      </c>
      <c r="T106" s="51" t="e">
        <f t="shared" si="195"/>
        <v>#DIV/0!</v>
      </c>
      <c r="U106" s="51" t="e">
        <f t="shared" si="195"/>
        <v>#DIV/0!</v>
      </c>
      <c r="V106" s="51" t="e">
        <f t="shared" si="195"/>
        <v>#DIV/0!</v>
      </c>
      <c r="W106" s="52" t="e">
        <f t="shared" si="195"/>
        <v>#DIV/0!</v>
      </c>
      <c r="Y106" s="158"/>
    </row>
    <row r="107" spans="1:25" ht="15.75" customHeight="1" x14ac:dyDescent="0.2">
      <c r="A107" s="122"/>
      <c r="B107" s="109" t="s">
        <v>111</v>
      </c>
      <c r="C107" s="123">
        <v>43964</v>
      </c>
      <c r="D107" s="128"/>
      <c r="E107" s="157">
        <v>4</v>
      </c>
      <c r="F107" s="160"/>
      <c r="G107" s="161"/>
      <c r="H107" s="112">
        <v>0</v>
      </c>
      <c r="I107" s="112">
        <v>0</v>
      </c>
      <c r="J107" s="112">
        <v>0</v>
      </c>
      <c r="K107" s="112">
        <v>0</v>
      </c>
      <c r="L107" s="111">
        <v>9.6711993297673507E-2</v>
      </c>
      <c r="M107" s="110">
        <v>2</v>
      </c>
      <c r="N107" s="49">
        <f t="shared" ref="N107:R107" si="196">H107*$M107</f>
        <v>0</v>
      </c>
      <c r="O107" s="49">
        <f t="shared" si="196"/>
        <v>0</v>
      </c>
      <c r="P107" s="49">
        <f t="shared" si="196"/>
        <v>0</v>
      </c>
      <c r="Q107" s="49">
        <f t="shared" si="196"/>
        <v>0</v>
      </c>
      <c r="R107" s="113">
        <f t="shared" si="196"/>
        <v>0.19342398659534701</v>
      </c>
      <c r="S107" s="151" t="e">
        <f t="shared" ref="S107:W107" si="197">N107/$G107</f>
        <v>#DIV/0!</v>
      </c>
      <c r="T107" s="51" t="e">
        <f t="shared" si="197"/>
        <v>#DIV/0!</v>
      </c>
      <c r="U107" s="51" t="e">
        <f t="shared" si="197"/>
        <v>#DIV/0!</v>
      </c>
      <c r="V107" s="51" t="e">
        <f t="shared" si="197"/>
        <v>#DIV/0!</v>
      </c>
      <c r="W107" s="52" t="e">
        <f t="shared" si="197"/>
        <v>#DIV/0!</v>
      </c>
      <c r="Y107" s="159">
        <v>176.126</v>
      </c>
    </row>
    <row r="108" spans="1:25" ht="15.75" customHeight="1" x14ac:dyDescent="0.2">
      <c r="A108" s="122"/>
      <c r="B108" s="109" t="s">
        <v>109</v>
      </c>
      <c r="C108" s="123">
        <v>43969</v>
      </c>
      <c r="D108" s="128"/>
      <c r="E108" s="157">
        <v>3</v>
      </c>
      <c r="F108" s="160"/>
      <c r="G108" s="161"/>
      <c r="H108" s="162">
        <v>0.2232710260363138</v>
      </c>
      <c r="I108" s="111">
        <v>0.13931816804991823</v>
      </c>
      <c r="J108" s="112">
        <v>0</v>
      </c>
      <c r="K108" s="112">
        <v>0</v>
      </c>
      <c r="L108" s="111">
        <v>0.59832635174324933</v>
      </c>
      <c r="M108" s="110">
        <v>2</v>
      </c>
      <c r="N108" s="49">
        <f t="shared" ref="N108:R108" si="198">H108*$M108</f>
        <v>0.44654205207262759</v>
      </c>
      <c r="O108" s="49">
        <f t="shared" si="198"/>
        <v>0.27863633609983646</v>
      </c>
      <c r="P108" s="49">
        <f t="shared" si="198"/>
        <v>0</v>
      </c>
      <c r="Q108" s="49">
        <f t="shared" si="198"/>
        <v>0</v>
      </c>
      <c r="R108" s="113">
        <f t="shared" si="198"/>
        <v>1.1966527034864987</v>
      </c>
      <c r="S108" s="151" t="e">
        <f t="shared" ref="S108:W108" si="199">N108/$G108</f>
        <v>#DIV/0!</v>
      </c>
      <c r="T108" s="51" t="e">
        <f t="shared" si="199"/>
        <v>#DIV/0!</v>
      </c>
      <c r="U108" s="51" t="e">
        <f t="shared" si="199"/>
        <v>#DIV/0!</v>
      </c>
      <c r="V108" s="51" t="e">
        <f t="shared" si="199"/>
        <v>#DIV/0!</v>
      </c>
      <c r="W108" s="52" t="e">
        <f t="shared" si="199"/>
        <v>#DIV/0!</v>
      </c>
      <c r="Y108" s="159">
        <v>468.48700000000002</v>
      </c>
    </row>
    <row r="109" spans="1:25" ht="15.75" customHeight="1" x14ac:dyDescent="0.2">
      <c r="A109" s="122"/>
      <c r="B109" s="109" t="s">
        <v>108</v>
      </c>
      <c r="C109" s="123">
        <v>43969</v>
      </c>
      <c r="D109" s="128"/>
      <c r="E109" s="157">
        <v>5</v>
      </c>
      <c r="F109" s="160"/>
      <c r="G109" s="161"/>
      <c r="H109" s="112">
        <v>0</v>
      </c>
      <c r="I109" s="112">
        <v>0</v>
      </c>
      <c r="J109" s="112">
        <v>0</v>
      </c>
      <c r="K109" s="112">
        <v>0</v>
      </c>
      <c r="L109" s="111">
        <v>0.12166720371205773</v>
      </c>
      <c r="M109" s="110">
        <v>2</v>
      </c>
      <c r="N109" s="49">
        <f t="shared" ref="N109:R109" si="200">H109*$M109</f>
        <v>0</v>
      </c>
      <c r="O109" s="49">
        <f t="shared" si="200"/>
        <v>0</v>
      </c>
      <c r="P109" s="49">
        <f t="shared" si="200"/>
        <v>0</v>
      </c>
      <c r="Q109" s="49">
        <f t="shared" si="200"/>
        <v>0</v>
      </c>
      <c r="R109" s="113">
        <f t="shared" si="200"/>
        <v>0.24333440742411547</v>
      </c>
      <c r="S109" s="151" t="e">
        <f t="shared" ref="S109:W109" si="201">N109/$G109</f>
        <v>#DIV/0!</v>
      </c>
      <c r="T109" s="51" t="e">
        <f t="shared" si="201"/>
        <v>#DIV/0!</v>
      </c>
      <c r="U109" s="51" t="e">
        <f t="shared" si="201"/>
        <v>#DIV/0!</v>
      </c>
      <c r="V109" s="51" t="e">
        <f t="shared" si="201"/>
        <v>#DIV/0!</v>
      </c>
      <c r="W109" s="52" t="e">
        <f t="shared" si="201"/>
        <v>#DIV/0!</v>
      </c>
      <c r="Y109" s="159">
        <v>172.27699999999999</v>
      </c>
    </row>
    <row r="110" spans="1:25" ht="15.75" customHeight="1" x14ac:dyDescent="0.2">
      <c r="A110" s="122"/>
      <c r="B110" s="109" t="s">
        <v>110</v>
      </c>
      <c r="C110" s="123">
        <v>43969</v>
      </c>
      <c r="D110" s="128"/>
      <c r="E110" s="157">
        <v>4</v>
      </c>
      <c r="F110" s="160"/>
      <c r="G110" s="161"/>
      <c r="H110" s="112">
        <v>0</v>
      </c>
      <c r="I110" s="112">
        <v>0</v>
      </c>
      <c r="J110" s="112">
        <v>0</v>
      </c>
      <c r="K110" s="112">
        <v>0</v>
      </c>
      <c r="L110" s="125">
        <v>0</v>
      </c>
      <c r="M110" s="110">
        <v>2</v>
      </c>
      <c r="N110" s="49">
        <f t="shared" ref="N110:R110" si="202">H110*$M110</f>
        <v>0</v>
      </c>
      <c r="O110" s="49">
        <f t="shared" si="202"/>
        <v>0</v>
      </c>
      <c r="P110" s="49">
        <f t="shared" si="202"/>
        <v>0</v>
      </c>
      <c r="Q110" s="49">
        <f t="shared" si="202"/>
        <v>0</v>
      </c>
      <c r="R110" s="113">
        <f t="shared" si="202"/>
        <v>0</v>
      </c>
      <c r="S110" s="151" t="e">
        <f t="shared" ref="S110:W110" si="203">N110/$G110</f>
        <v>#DIV/0!</v>
      </c>
      <c r="T110" s="51" t="e">
        <f t="shared" si="203"/>
        <v>#DIV/0!</v>
      </c>
      <c r="U110" s="51" t="e">
        <f t="shared" si="203"/>
        <v>#DIV/0!</v>
      </c>
      <c r="V110" s="51" t="e">
        <f t="shared" si="203"/>
        <v>#DIV/0!</v>
      </c>
      <c r="W110" s="52" t="e">
        <f t="shared" si="203"/>
        <v>#DIV/0!</v>
      </c>
      <c r="Y110" s="158"/>
    </row>
    <row r="111" spans="1:25" ht="15.75" customHeight="1" x14ac:dyDescent="0.2">
      <c r="A111" s="122"/>
      <c r="B111" s="109" t="s">
        <v>111</v>
      </c>
      <c r="C111" s="123">
        <v>43969</v>
      </c>
      <c r="D111" s="128"/>
      <c r="E111" s="157">
        <v>1</v>
      </c>
      <c r="F111" s="160"/>
      <c r="G111" s="161"/>
      <c r="H111" s="112">
        <v>0</v>
      </c>
      <c r="I111" s="112">
        <v>0</v>
      </c>
      <c r="J111" s="112">
        <v>0</v>
      </c>
      <c r="K111" s="112">
        <v>0</v>
      </c>
      <c r="L111" s="111">
        <v>0.1036682348392086</v>
      </c>
      <c r="M111" s="110">
        <v>2</v>
      </c>
      <c r="N111" s="49">
        <f t="shared" ref="N111:R111" si="204">H111*$M111</f>
        <v>0</v>
      </c>
      <c r="O111" s="49">
        <f t="shared" si="204"/>
        <v>0</v>
      </c>
      <c r="P111" s="49">
        <f t="shared" si="204"/>
        <v>0</v>
      </c>
      <c r="Q111" s="49">
        <f t="shared" si="204"/>
        <v>0</v>
      </c>
      <c r="R111" s="113">
        <f t="shared" si="204"/>
        <v>0.20733646967841721</v>
      </c>
      <c r="S111" s="151" t="e">
        <f t="shared" ref="S111:W111" si="205">N111/$G111</f>
        <v>#DIV/0!</v>
      </c>
      <c r="T111" s="51" t="e">
        <f t="shared" si="205"/>
        <v>#DIV/0!</v>
      </c>
      <c r="U111" s="51" t="e">
        <f t="shared" si="205"/>
        <v>#DIV/0!</v>
      </c>
      <c r="V111" s="51" t="e">
        <f t="shared" si="205"/>
        <v>#DIV/0!</v>
      </c>
      <c r="W111" s="52" t="e">
        <f t="shared" si="205"/>
        <v>#DIV/0!</v>
      </c>
      <c r="Y111" s="159">
        <v>188.73099999999999</v>
      </c>
    </row>
    <row r="112" spans="1:25" ht="15.75" customHeight="1" x14ac:dyDescent="0.2">
      <c r="A112" s="122"/>
      <c r="B112" s="109" t="s">
        <v>107</v>
      </c>
      <c r="C112" s="123">
        <v>43971</v>
      </c>
      <c r="D112" s="128"/>
      <c r="E112" s="157">
        <v>2</v>
      </c>
      <c r="F112" s="160"/>
      <c r="G112" s="161"/>
      <c r="H112" s="112">
        <v>0</v>
      </c>
      <c r="I112" s="112">
        <v>0</v>
      </c>
      <c r="J112" s="112">
        <v>0</v>
      </c>
      <c r="K112" s="112">
        <v>0</v>
      </c>
      <c r="L112" s="111">
        <v>0.11286911129728686</v>
      </c>
      <c r="M112" s="110">
        <v>2</v>
      </c>
      <c r="N112" s="49">
        <f t="shared" ref="N112:R112" si="206">H112*$M112</f>
        <v>0</v>
      </c>
      <c r="O112" s="49">
        <f t="shared" si="206"/>
        <v>0</v>
      </c>
      <c r="P112" s="49">
        <f t="shared" si="206"/>
        <v>0</v>
      </c>
      <c r="Q112" s="49">
        <f t="shared" si="206"/>
        <v>0</v>
      </c>
      <c r="R112" s="113">
        <f t="shared" si="206"/>
        <v>0.22573822259457371</v>
      </c>
      <c r="S112" s="151" t="e">
        <f t="shared" ref="S112:W112" si="207">N112/$G112</f>
        <v>#DIV/0!</v>
      </c>
      <c r="T112" s="51" t="e">
        <f t="shared" si="207"/>
        <v>#DIV/0!</v>
      </c>
      <c r="U112" s="51" t="e">
        <f t="shared" si="207"/>
        <v>#DIV/0!</v>
      </c>
      <c r="V112" s="51" t="e">
        <f t="shared" si="207"/>
        <v>#DIV/0!</v>
      </c>
      <c r="W112" s="52" t="e">
        <f t="shared" si="207"/>
        <v>#DIV/0!</v>
      </c>
      <c r="Y112" s="158"/>
    </row>
    <row r="113" spans="1:25" ht="15.75" customHeight="1" x14ac:dyDescent="0.2">
      <c r="A113" s="122"/>
      <c r="B113" s="109" t="s">
        <v>107</v>
      </c>
      <c r="C113" s="123">
        <v>43978</v>
      </c>
      <c r="D113" s="128"/>
      <c r="E113" s="157">
        <v>3</v>
      </c>
      <c r="F113" s="160"/>
      <c r="G113" s="161"/>
      <c r="H113" s="112">
        <v>0</v>
      </c>
      <c r="I113" s="112">
        <v>0</v>
      </c>
      <c r="J113" s="112">
        <v>0</v>
      </c>
      <c r="K113" s="112">
        <v>0</v>
      </c>
      <c r="L113" s="111">
        <v>0.13788038925049945</v>
      </c>
      <c r="M113" s="110">
        <v>2</v>
      </c>
      <c r="N113" s="49">
        <f t="shared" ref="N113:R113" si="208">H113*$M113</f>
        <v>0</v>
      </c>
      <c r="O113" s="49">
        <f t="shared" si="208"/>
        <v>0</v>
      </c>
      <c r="P113" s="49">
        <f t="shared" si="208"/>
        <v>0</v>
      </c>
      <c r="Q113" s="49">
        <f t="shared" si="208"/>
        <v>0</v>
      </c>
      <c r="R113" s="113">
        <f t="shared" si="208"/>
        <v>0.27576077850099889</v>
      </c>
      <c r="S113" s="151" t="e">
        <f t="shared" ref="S113:W113" si="209">N113/$G113</f>
        <v>#DIV/0!</v>
      </c>
      <c r="T113" s="51" t="e">
        <f t="shared" si="209"/>
        <v>#DIV/0!</v>
      </c>
      <c r="U113" s="51" t="e">
        <f t="shared" si="209"/>
        <v>#DIV/0!</v>
      </c>
      <c r="V113" s="51" t="e">
        <f t="shared" si="209"/>
        <v>#DIV/0!</v>
      </c>
      <c r="W113" s="52" t="e">
        <f t="shared" si="209"/>
        <v>#DIV/0!</v>
      </c>
      <c r="Y113" s="159">
        <v>199.702</v>
      </c>
    </row>
    <row r="114" spans="1:25" ht="15.75" customHeight="1" x14ac:dyDescent="0.2">
      <c r="A114" s="122"/>
      <c r="B114" s="109" t="s">
        <v>109</v>
      </c>
      <c r="C114" s="123">
        <v>43978</v>
      </c>
      <c r="D114" s="128"/>
      <c r="E114" s="157">
        <v>2</v>
      </c>
      <c r="F114" s="160"/>
      <c r="G114" s="161"/>
      <c r="H114" s="112">
        <v>0</v>
      </c>
      <c r="I114" s="111">
        <v>0.65344853698430971</v>
      </c>
      <c r="J114" s="112">
        <v>0</v>
      </c>
      <c r="K114" s="112">
        <v>0</v>
      </c>
      <c r="L114" s="111">
        <v>1.526907263001869</v>
      </c>
      <c r="M114" s="110">
        <v>2</v>
      </c>
      <c r="N114" s="49">
        <f t="shared" ref="N114:R114" si="210">H114*$M114</f>
        <v>0</v>
      </c>
      <c r="O114" s="49">
        <f t="shared" si="210"/>
        <v>1.3068970739686194</v>
      </c>
      <c r="P114" s="49">
        <f t="shared" si="210"/>
        <v>0</v>
      </c>
      <c r="Q114" s="49">
        <f t="shared" si="210"/>
        <v>0</v>
      </c>
      <c r="R114" s="113">
        <f t="shared" si="210"/>
        <v>3.0538145260037379</v>
      </c>
      <c r="S114" s="151" t="e">
        <f t="shared" ref="S114:W114" si="211">N114/$G114</f>
        <v>#DIV/0!</v>
      </c>
      <c r="T114" s="51" t="e">
        <f t="shared" si="211"/>
        <v>#DIV/0!</v>
      </c>
      <c r="U114" s="51" t="e">
        <f t="shared" si="211"/>
        <v>#DIV/0!</v>
      </c>
      <c r="V114" s="51" t="e">
        <f t="shared" si="211"/>
        <v>#DIV/0!</v>
      </c>
      <c r="W114" s="52" t="e">
        <f t="shared" si="211"/>
        <v>#DIV/0!</v>
      </c>
      <c r="Y114" s="159">
        <v>2197.127</v>
      </c>
    </row>
    <row r="115" spans="1:25" ht="15.75" customHeight="1" x14ac:dyDescent="0.2">
      <c r="A115" s="122"/>
      <c r="B115" s="109" t="s">
        <v>108</v>
      </c>
      <c r="C115" s="123">
        <v>43978</v>
      </c>
      <c r="D115" s="128"/>
      <c r="E115" s="157">
        <v>2</v>
      </c>
      <c r="F115" s="160"/>
      <c r="G115" s="161"/>
      <c r="H115" s="112">
        <v>0</v>
      </c>
      <c r="I115" s="111">
        <v>9.2754588962258439E-2</v>
      </c>
      <c r="J115" s="112">
        <v>0</v>
      </c>
      <c r="K115" s="112">
        <v>0</v>
      </c>
      <c r="L115" s="111">
        <v>0.33620931881162597</v>
      </c>
      <c r="M115" s="110">
        <v>2</v>
      </c>
      <c r="N115" s="49">
        <f t="shared" ref="N115:R115" si="212">H115*$M115</f>
        <v>0</v>
      </c>
      <c r="O115" s="49">
        <f t="shared" si="212"/>
        <v>0.18550917792451688</v>
      </c>
      <c r="P115" s="49">
        <f t="shared" si="212"/>
        <v>0</v>
      </c>
      <c r="Q115" s="49">
        <f t="shared" si="212"/>
        <v>0</v>
      </c>
      <c r="R115" s="113">
        <f t="shared" si="212"/>
        <v>0.67241863762325194</v>
      </c>
      <c r="S115" s="151" t="e">
        <f t="shared" ref="S115:W115" si="213">N115/$G115</f>
        <v>#DIV/0!</v>
      </c>
      <c r="T115" s="51" t="e">
        <f t="shared" si="213"/>
        <v>#DIV/0!</v>
      </c>
      <c r="U115" s="51" t="e">
        <f t="shared" si="213"/>
        <v>#DIV/0!</v>
      </c>
      <c r="V115" s="51" t="e">
        <f t="shared" si="213"/>
        <v>#DIV/0!</v>
      </c>
      <c r="W115" s="52" t="e">
        <f t="shared" si="213"/>
        <v>#DIV/0!</v>
      </c>
      <c r="Y115" s="159">
        <v>519.53</v>
      </c>
    </row>
    <row r="116" spans="1:25" ht="15.75" customHeight="1" x14ac:dyDescent="0.2">
      <c r="A116" s="122"/>
      <c r="B116" s="109" t="s">
        <v>110</v>
      </c>
      <c r="C116" s="123">
        <v>43978</v>
      </c>
      <c r="D116" s="128"/>
      <c r="E116" s="157">
        <v>3</v>
      </c>
      <c r="F116" s="160"/>
      <c r="G116" s="161"/>
      <c r="H116" s="112">
        <v>0</v>
      </c>
      <c r="I116" s="112">
        <v>0</v>
      </c>
      <c r="J116" s="112">
        <v>0</v>
      </c>
      <c r="K116" s="112">
        <v>0</v>
      </c>
      <c r="L116" s="111">
        <v>0.24196880840368629</v>
      </c>
      <c r="M116" s="110">
        <v>2</v>
      </c>
      <c r="N116" s="49">
        <f t="shared" ref="N116:R116" si="214">H116*$M116</f>
        <v>0</v>
      </c>
      <c r="O116" s="49">
        <f t="shared" si="214"/>
        <v>0</v>
      </c>
      <c r="P116" s="49">
        <f t="shared" si="214"/>
        <v>0</v>
      </c>
      <c r="Q116" s="49">
        <f t="shared" si="214"/>
        <v>0</v>
      </c>
      <c r="R116" s="113">
        <f t="shared" si="214"/>
        <v>0.48393761680737257</v>
      </c>
      <c r="S116" s="151" t="e">
        <f t="shared" ref="S116:W116" si="215">N116/$G116</f>
        <v>#DIV/0!</v>
      </c>
      <c r="T116" s="51" t="e">
        <f t="shared" si="215"/>
        <v>#DIV/0!</v>
      </c>
      <c r="U116" s="51" t="e">
        <f t="shared" si="215"/>
        <v>#DIV/0!</v>
      </c>
      <c r="V116" s="51" t="e">
        <f t="shared" si="215"/>
        <v>#DIV/0!</v>
      </c>
      <c r="W116" s="52" t="e">
        <f t="shared" si="215"/>
        <v>#DIV/0!</v>
      </c>
      <c r="Y116" s="159">
        <v>174.52500000000001</v>
      </c>
    </row>
    <row r="117" spans="1:25" ht="15.75" customHeight="1" x14ac:dyDescent="0.2">
      <c r="A117" s="122"/>
      <c r="B117" s="109" t="s">
        <v>111</v>
      </c>
      <c r="C117" s="123">
        <v>43978</v>
      </c>
      <c r="D117" s="128"/>
      <c r="E117" s="157">
        <v>3</v>
      </c>
      <c r="F117" s="160"/>
      <c r="G117" s="161"/>
      <c r="H117" s="162">
        <v>0.21495268071257279</v>
      </c>
      <c r="I117" s="111">
        <v>0.12924668322529834</v>
      </c>
      <c r="J117" s="112">
        <v>0</v>
      </c>
      <c r="K117" s="112">
        <v>0</v>
      </c>
      <c r="L117" s="111">
        <v>4.8176055823469239</v>
      </c>
      <c r="M117" s="110">
        <v>2</v>
      </c>
      <c r="N117" s="49">
        <f t="shared" ref="N117:R117" si="216">H117*$M117</f>
        <v>0.42990536142514557</v>
      </c>
      <c r="O117" s="49">
        <f t="shared" si="216"/>
        <v>0.25849336645059667</v>
      </c>
      <c r="P117" s="49">
        <f t="shared" si="216"/>
        <v>0</v>
      </c>
      <c r="Q117" s="49">
        <f t="shared" si="216"/>
        <v>0</v>
      </c>
      <c r="R117" s="113">
        <f t="shared" si="216"/>
        <v>9.6352111646938479</v>
      </c>
      <c r="S117" s="151" t="e">
        <f t="shared" ref="S117:W117" si="217">N117/$G117</f>
        <v>#DIV/0!</v>
      </c>
      <c r="T117" s="51" t="e">
        <f t="shared" si="217"/>
        <v>#DIV/0!</v>
      </c>
      <c r="U117" s="51" t="e">
        <f t="shared" si="217"/>
        <v>#DIV/0!</v>
      </c>
      <c r="V117" s="51" t="e">
        <f t="shared" si="217"/>
        <v>#DIV/0!</v>
      </c>
      <c r="W117" s="52" t="e">
        <f t="shared" si="217"/>
        <v>#DIV/0!</v>
      </c>
      <c r="Y117" s="159">
        <v>3077.2669999999998</v>
      </c>
    </row>
    <row r="118" spans="1:25" ht="15.75" customHeight="1" x14ac:dyDescent="0.2">
      <c r="A118" s="122"/>
      <c r="B118" s="109" t="s">
        <v>110</v>
      </c>
      <c r="C118" s="123">
        <v>43983</v>
      </c>
      <c r="D118" s="128"/>
      <c r="E118" s="157">
        <v>4</v>
      </c>
      <c r="F118" s="160"/>
      <c r="G118" s="161"/>
      <c r="H118" s="112">
        <v>0</v>
      </c>
      <c r="I118" s="112">
        <v>0</v>
      </c>
      <c r="J118" s="112">
        <v>0</v>
      </c>
      <c r="K118" s="112">
        <v>0</v>
      </c>
      <c r="L118" s="111">
        <v>0.53772314235999219</v>
      </c>
      <c r="M118" s="110">
        <v>2</v>
      </c>
      <c r="N118" s="49">
        <f t="shared" ref="N118:R118" si="218">H118*$M118</f>
        <v>0</v>
      </c>
      <c r="O118" s="49">
        <f t="shared" si="218"/>
        <v>0</v>
      </c>
      <c r="P118" s="49">
        <f t="shared" si="218"/>
        <v>0</v>
      </c>
      <c r="Q118" s="49">
        <f t="shared" si="218"/>
        <v>0</v>
      </c>
      <c r="R118" s="113">
        <f t="shared" si="218"/>
        <v>1.0754462847199844</v>
      </c>
      <c r="S118" s="151" t="e">
        <f t="shared" ref="S118:W118" si="219">N118/$G118</f>
        <v>#DIV/0!</v>
      </c>
      <c r="T118" s="51" t="e">
        <f t="shared" si="219"/>
        <v>#DIV/0!</v>
      </c>
      <c r="U118" s="51" t="e">
        <f t="shared" si="219"/>
        <v>#DIV/0!</v>
      </c>
      <c r="V118" s="51" t="e">
        <f t="shared" si="219"/>
        <v>#DIV/0!</v>
      </c>
      <c r="W118" s="52" t="e">
        <f t="shared" si="219"/>
        <v>#DIV/0!</v>
      </c>
      <c r="Y118" s="159">
        <v>408.553</v>
      </c>
    </row>
    <row r="119" spans="1:25" ht="15.75" customHeight="1" x14ac:dyDescent="0.2">
      <c r="A119" s="122"/>
      <c r="B119" s="109" t="s">
        <v>111</v>
      </c>
      <c r="C119" s="123">
        <v>43983</v>
      </c>
      <c r="D119" s="128"/>
      <c r="E119" s="157">
        <v>4</v>
      </c>
      <c r="F119" s="160"/>
      <c r="G119" s="161"/>
      <c r="H119" s="112">
        <v>0</v>
      </c>
      <c r="I119" s="112">
        <v>0</v>
      </c>
      <c r="J119" s="112">
        <v>0</v>
      </c>
      <c r="K119" s="112">
        <v>0</v>
      </c>
      <c r="L119" s="111">
        <v>0.3051279242121544</v>
      </c>
      <c r="M119" s="110">
        <v>2</v>
      </c>
      <c r="N119" s="49">
        <f t="shared" ref="N119:R119" si="220">H119*$M119</f>
        <v>0</v>
      </c>
      <c r="O119" s="49">
        <f t="shared" si="220"/>
        <v>0</v>
      </c>
      <c r="P119" s="49">
        <f t="shared" si="220"/>
        <v>0</v>
      </c>
      <c r="Q119" s="49">
        <f t="shared" si="220"/>
        <v>0</v>
      </c>
      <c r="R119" s="113">
        <f t="shared" si="220"/>
        <v>0.6102558484243088</v>
      </c>
      <c r="S119" s="151" t="e">
        <f t="shared" ref="S119:W119" si="221">N119/$G119</f>
        <v>#DIV/0!</v>
      </c>
      <c r="T119" s="51" t="e">
        <f t="shared" si="221"/>
        <v>#DIV/0!</v>
      </c>
      <c r="U119" s="51" t="e">
        <f t="shared" si="221"/>
        <v>#DIV/0!</v>
      </c>
      <c r="V119" s="51" t="e">
        <f t="shared" si="221"/>
        <v>#DIV/0!</v>
      </c>
      <c r="W119" s="52" t="e">
        <f t="shared" si="221"/>
        <v>#DIV/0!</v>
      </c>
      <c r="Y119" s="159">
        <v>227.35499999999999</v>
      </c>
    </row>
    <row r="120" spans="1:25" ht="15.75" customHeight="1" x14ac:dyDescent="0.2">
      <c r="A120" s="122"/>
      <c r="B120" s="109" t="s">
        <v>107</v>
      </c>
      <c r="C120" s="123">
        <v>43985</v>
      </c>
      <c r="D120" s="128"/>
      <c r="E120" s="157">
        <v>4</v>
      </c>
      <c r="F120" s="160"/>
      <c r="G120" s="161"/>
      <c r="H120" s="112">
        <v>0</v>
      </c>
      <c r="I120" s="112">
        <v>0</v>
      </c>
      <c r="J120" s="112">
        <v>0</v>
      </c>
      <c r="K120" s="112">
        <v>0</v>
      </c>
      <c r="L120" s="111">
        <v>1.8767281046594058</v>
      </c>
      <c r="M120" s="110">
        <v>2</v>
      </c>
      <c r="N120" s="49">
        <f t="shared" ref="N120:R120" si="222">H120*$M120</f>
        <v>0</v>
      </c>
      <c r="O120" s="49">
        <f t="shared" si="222"/>
        <v>0</v>
      </c>
      <c r="P120" s="49">
        <f t="shared" si="222"/>
        <v>0</v>
      </c>
      <c r="Q120" s="49">
        <f t="shared" si="222"/>
        <v>0</v>
      </c>
      <c r="R120" s="113">
        <f t="shared" si="222"/>
        <v>3.7534562093188115</v>
      </c>
      <c r="S120" s="151" t="e">
        <f t="shared" ref="S120:W120" si="223">N120/$G120</f>
        <v>#DIV/0!</v>
      </c>
      <c r="T120" s="51" t="e">
        <f t="shared" si="223"/>
        <v>#DIV/0!</v>
      </c>
      <c r="U120" s="51" t="e">
        <f t="shared" si="223"/>
        <v>#DIV/0!</v>
      </c>
      <c r="V120" s="51" t="e">
        <f t="shared" si="223"/>
        <v>#DIV/0!</v>
      </c>
      <c r="W120" s="52" t="e">
        <f t="shared" si="223"/>
        <v>#DIV/0!</v>
      </c>
      <c r="Y120" s="159">
        <v>1799.729</v>
      </c>
    </row>
    <row r="121" spans="1:25" ht="15.75" customHeight="1" x14ac:dyDescent="0.2">
      <c r="A121" s="122"/>
      <c r="B121" s="109" t="s">
        <v>109</v>
      </c>
      <c r="C121" s="123">
        <v>43985</v>
      </c>
      <c r="D121" s="128"/>
      <c r="E121" s="157">
        <v>2</v>
      </c>
      <c r="F121" s="160"/>
      <c r="G121" s="161"/>
      <c r="H121" s="112">
        <v>0</v>
      </c>
      <c r="I121" s="112">
        <v>0</v>
      </c>
      <c r="J121" s="112">
        <v>0</v>
      </c>
      <c r="K121" s="112">
        <v>0</v>
      </c>
      <c r="L121" s="125">
        <v>0</v>
      </c>
      <c r="M121" s="110">
        <v>2</v>
      </c>
      <c r="N121" s="49">
        <f t="shared" ref="N121:R121" si="224">H121*$M121</f>
        <v>0</v>
      </c>
      <c r="O121" s="49">
        <f t="shared" si="224"/>
        <v>0</v>
      </c>
      <c r="P121" s="49">
        <f t="shared" si="224"/>
        <v>0</v>
      </c>
      <c r="Q121" s="49">
        <f t="shared" si="224"/>
        <v>0</v>
      </c>
      <c r="R121" s="113">
        <f t="shared" si="224"/>
        <v>0</v>
      </c>
      <c r="S121" s="151" t="e">
        <f t="shared" ref="S121:W121" si="225">N121/$G121</f>
        <v>#DIV/0!</v>
      </c>
      <c r="T121" s="51" t="e">
        <f t="shared" si="225"/>
        <v>#DIV/0!</v>
      </c>
      <c r="U121" s="51" t="e">
        <f t="shared" si="225"/>
        <v>#DIV/0!</v>
      </c>
      <c r="V121" s="51" t="e">
        <f t="shared" si="225"/>
        <v>#DIV/0!</v>
      </c>
      <c r="W121" s="52" t="e">
        <f t="shared" si="225"/>
        <v>#DIV/0!</v>
      </c>
      <c r="Y121" s="158"/>
    </row>
    <row r="122" spans="1:25" ht="15.75" customHeight="1" x14ac:dyDescent="0.2">
      <c r="A122" s="122"/>
      <c r="B122" s="109" t="s">
        <v>108</v>
      </c>
      <c r="C122" s="123">
        <v>43985</v>
      </c>
      <c r="D122" s="128"/>
      <c r="E122" s="157">
        <v>2</v>
      </c>
      <c r="F122" s="160"/>
      <c r="G122" s="161"/>
      <c r="H122" s="112">
        <v>0</v>
      </c>
      <c r="I122" s="112">
        <v>0</v>
      </c>
      <c r="J122" s="112">
        <v>0</v>
      </c>
      <c r="K122" s="112">
        <v>0</v>
      </c>
      <c r="L122" s="125">
        <v>0</v>
      </c>
      <c r="M122" s="110">
        <v>2</v>
      </c>
      <c r="N122" s="49">
        <f t="shared" ref="N122:R122" si="226">H122*$M122</f>
        <v>0</v>
      </c>
      <c r="O122" s="49">
        <f t="shared" si="226"/>
        <v>0</v>
      </c>
      <c r="P122" s="49">
        <f t="shared" si="226"/>
        <v>0</v>
      </c>
      <c r="Q122" s="49">
        <f t="shared" si="226"/>
        <v>0</v>
      </c>
      <c r="R122" s="113">
        <f t="shared" si="226"/>
        <v>0</v>
      </c>
      <c r="S122" s="151" t="e">
        <f t="shared" ref="S122:W122" si="227">N122/$G122</f>
        <v>#DIV/0!</v>
      </c>
      <c r="T122" s="51" t="e">
        <f t="shared" si="227"/>
        <v>#DIV/0!</v>
      </c>
      <c r="U122" s="51" t="e">
        <f t="shared" si="227"/>
        <v>#DIV/0!</v>
      </c>
      <c r="V122" s="51" t="e">
        <f t="shared" si="227"/>
        <v>#DIV/0!</v>
      </c>
      <c r="W122" s="52" t="e">
        <f t="shared" si="227"/>
        <v>#DIV/0!</v>
      </c>
      <c r="Y122" s="159"/>
    </row>
    <row r="123" spans="1:25" ht="15.75" customHeight="1" x14ac:dyDescent="0.2">
      <c r="A123" s="122"/>
      <c r="B123" s="109" t="s">
        <v>109</v>
      </c>
      <c r="C123" s="123">
        <v>43990</v>
      </c>
      <c r="D123" s="128"/>
      <c r="E123" s="157">
        <v>2</v>
      </c>
      <c r="F123" s="160"/>
      <c r="G123" s="161"/>
      <c r="H123" s="112">
        <v>0</v>
      </c>
      <c r="I123" s="112">
        <v>0</v>
      </c>
      <c r="J123" s="112">
        <v>0</v>
      </c>
      <c r="K123" s="112">
        <v>0</v>
      </c>
      <c r="L123" s="111">
        <v>0.56870206869884643</v>
      </c>
      <c r="M123" s="110">
        <v>2</v>
      </c>
      <c r="N123" s="49">
        <f t="shared" ref="N123:R123" si="228">H123*$M123</f>
        <v>0</v>
      </c>
      <c r="O123" s="49">
        <f t="shared" si="228"/>
        <v>0</v>
      </c>
      <c r="P123" s="49">
        <f t="shared" si="228"/>
        <v>0</v>
      </c>
      <c r="Q123" s="49">
        <f t="shared" si="228"/>
        <v>0</v>
      </c>
      <c r="R123" s="113">
        <f t="shared" si="228"/>
        <v>1.1374041373976929</v>
      </c>
      <c r="S123" s="151" t="e">
        <f t="shared" ref="S123:W123" si="229">N123/$G123</f>
        <v>#DIV/0!</v>
      </c>
      <c r="T123" s="51" t="e">
        <f t="shared" si="229"/>
        <v>#DIV/0!</v>
      </c>
      <c r="U123" s="51" t="e">
        <f t="shared" si="229"/>
        <v>#DIV/0!</v>
      </c>
      <c r="V123" s="51" t="e">
        <f t="shared" si="229"/>
        <v>#DIV/0!</v>
      </c>
      <c r="W123" s="52" t="e">
        <f t="shared" si="229"/>
        <v>#DIV/0!</v>
      </c>
      <c r="Y123" s="159">
        <v>516.51900000000001</v>
      </c>
    </row>
    <row r="124" spans="1:25" ht="15.75" customHeight="1" x14ac:dyDescent="0.2">
      <c r="A124" s="122"/>
      <c r="B124" s="109" t="s">
        <v>108</v>
      </c>
      <c r="C124" s="123">
        <v>43990</v>
      </c>
      <c r="D124" s="128"/>
      <c r="E124" s="157">
        <v>2</v>
      </c>
      <c r="F124" s="160"/>
      <c r="G124" s="161"/>
      <c r="H124" s="112">
        <v>0</v>
      </c>
      <c r="I124" s="112">
        <v>0</v>
      </c>
      <c r="J124" s="112">
        <v>0</v>
      </c>
      <c r="K124" s="112">
        <v>0</v>
      </c>
      <c r="L124" s="111">
        <v>0.42944770251981695</v>
      </c>
      <c r="M124" s="110">
        <v>2</v>
      </c>
      <c r="N124" s="49">
        <f t="shared" ref="N124:R124" si="230">H124*$M124</f>
        <v>0</v>
      </c>
      <c r="O124" s="49">
        <f t="shared" si="230"/>
        <v>0</v>
      </c>
      <c r="P124" s="49">
        <f t="shared" si="230"/>
        <v>0</v>
      </c>
      <c r="Q124" s="49">
        <f t="shared" si="230"/>
        <v>0</v>
      </c>
      <c r="R124" s="113">
        <f t="shared" si="230"/>
        <v>0.85889540503963391</v>
      </c>
      <c r="S124" s="151" t="e">
        <f t="shared" ref="S124:W124" si="231">N124/$G124</f>
        <v>#DIV/0!</v>
      </c>
      <c r="T124" s="51" t="e">
        <f t="shared" si="231"/>
        <v>#DIV/0!</v>
      </c>
      <c r="U124" s="51" t="e">
        <f t="shared" si="231"/>
        <v>#DIV/0!</v>
      </c>
      <c r="V124" s="51" t="e">
        <f t="shared" si="231"/>
        <v>#DIV/0!</v>
      </c>
      <c r="W124" s="52" t="e">
        <f t="shared" si="231"/>
        <v>#DIV/0!</v>
      </c>
      <c r="Y124" s="159">
        <v>426.46899999999999</v>
      </c>
    </row>
    <row r="125" spans="1:25" ht="15.75" customHeight="1" x14ac:dyDescent="0.2">
      <c r="A125" s="122"/>
      <c r="B125" s="109" t="s">
        <v>107</v>
      </c>
      <c r="C125" s="123">
        <v>43992</v>
      </c>
      <c r="D125" s="128"/>
      <c r="E125" s="157">
        <v>4</v>
      </c>
      <c r="F125" s="160"/>
      <c r="G125" s="161"/>
      <c r="H125" s="112">
        <v>0</v>
      </c>
      <c r="I125" s="111">
        <v>0.13895468589083421</v>
      </c>
      <c r="J125" s="112">
        <v>0</v>
      </c>
      <c r="K125" s="112">
        <v>0</v>
      </c>
      <c r="L125" s="111">
        <v>0.77599149320100536</v>
      </c>
      <c r="M125" s="110">
        <v>2</v>
      </c>
      <c r="N125" s="49">
        <f t="shared" ref="N125:R125" si="232">H125*$M125</f>
        <v>0</v>
      </c>
      <c r="O125" s="49">
        <f t="shared" si="232"/>
        <v>0.27790937178166841</v>
      </c>
      <c r="P125" s="49">
        <f t="shared" si="232"/>
        <v>0</v>
      </c>
      <c r="Q125" s="49">
        <f t="shared" si="232"/>
        <v>0</v>
      </c>
      <c r="R125" s="113">
        <f t="shared" si="232"/>
        <v>1.5519829864020107</v>
      </c>
      <c r="S125" s="151" t="e">
        <f t="shared" ref="S125:W125" si="233">N125/$G125</f>
        <v>#DIV/0!</v>
      </c>
      <c r="T125" s="51" t="e">
        <f t="shared" si="233"/>
        <v>#DIV/0!</v>
      </c>
      <c r="U125" s="51" t="e">
        <f t="shared" si="233"/>
        <v>#DIV/0!</v>
      </c>
      <c r="V125" s="51" t="e">
        <f t="shared" si="233"/>
        <v>#DIV/0!</v>
      </c>
      <c r="W125" s="52" t="e">
        <f t="shared" si="233"/>
        <v>#DIV/0!</v>
      </c>
      <c r="Y125" s="159">
        <v>980.12800000000004</v>
      </c>
    </row>
    <row r="126" spans="1:25" ht="15.75" customHeight="1" x14ac:dyDescent="0.2">
      <c r="A126" s="122"/>
      <c r="B126" s="109" t="s">
        <v>110</v>
      </c>
      <c r="C126" s="123">
        <v>43992</v>
      </c>
      <c r="D126" s="128"/>
      <c r="E126" s="157">
        <v>4</v>
      </c>
      <c r="F126" s="160"/>
      <c r="G126" s="161"/>
      <c r="H126" s="112">
        <v>0</v>
      </c>
      <c r="I126" s="111">
        <v>0.10418155933846247</v>
      </c>
      <c r="J126" s="112">
        <v>0</v>
      </c>
      <c r="K126" s="112">
        <v>0</v>
      </c>
      <c r="L126" s="111">
        <v>1.4743687568473285</v>
      </c>
      <c r="M126" s="110">
        <v>2</v>
      </c>
      <c r="N126" s="49">
        <f t="shared" ref="N126:R126" si="234">H126*$M126</f>
        <v>0</v>
      </c>
      <c r="O126" s="49">
        <f t="shared" si="234"/>
        <v>0.20836311867692495</v>
      </c>
      <c r="P126" s="49">
        <f t="shared" si="234"/>
        <v>0</v>
      </c>
      <c r="Q126" s="49">
        <f t="shared" si="234"/>
        <v>0</v>
      </c>
      <c r="R126" s="113">
        <f t="shared" si="234"/>
        <v>2.948737513694657</v>
      </c>
      <c r="S126" s="151" t="e">
        <f t="shared" ref="S126:W126" si="235">N126/$G126</f>
        <v>#DIV/0!</v>
      </c>
      <c r="T126" s="51" t="e">
        <f t="shared" si="235"/>
        <v>#DIV/0!</v>
      </c>
      <c r="U126" s="51" t="e">
        <f t="shared" si="235"/>
        <v>#DIV/0!</v>
      </c>
      <c r="V126" s="51" t="e">
        <f t="shared" si="235"/>
        <v>#DIV/0!</v>
      </c>
      <c r="W126" s="52" t="e">
        <f t="shared" si="235"/>
        <v>#DIV/0!</v>
      </c>
      <c r="Y126" s="159">
        <v>1685.498</v>
      </c>
    </row>
    <row r="127" spans="1:25" ht="15.75" customHeight="1" x14ac:dyDescent="0.2">
      <c r="A127" s="122"/>
      <c r="B127" s="109" t="s">
        <v>111</v>
      </c>
      <c r="C127" s="123">
        <v>43992</v>
      </c>
      <c r="D127" s="128"/>
      <c r="E127" s="157">
        <v>4</v>
      </c>
      <c r="F127" s="160"/>
      <c r="G127" s="161"/>
      <c r="H127" s="162">
        <v>0.18314598321342926</v>
      </c>
      <c r="I127" s="111">
        <v>0.16476191918579997</v>
      </c>
      <c r="J127" s="112">
        <v>0</v>
      </c>
      <c r="K127" s="112">
        <v>0</v>
      </c>
      <c r="L127" s="111">
        <v>1.785126635303216</v>
      </c>
      <c r="M127" s="110">
        <v>2</v>
      </c>
      <c r="N127" s="49">
        <f t="shared" ref="N127:R127" si="236">H127*$M127</f>
        <v>0.36629196642685852</v>
      </c>
      <c r="O127" s="49">
        <f t="shared" si="236"/>
        <v>0.32952383837159993</v>
      </c>
      <c r="P127" s="49">
        <f t="shared" si="236"/>
        <v>0</v>
      </c>
      <c r="Q127" s="49">
        <f t="shared" si="236"/>
        <v>0</v>
      </c>
      <c r="R127" s="113">
        <f t="shared" si="236"/>
        <v>3.5702532706064321</v>
      </c>
      <c r="S127" s="151" t="e">
        <f t="shared" ref="S127:W127" si="237">N127/$G127</f>
        <v>#DIV/0!</v>
      </c>
      <c r="T127" s="51" t="e">
        <f t="shared" si="237"/>
        <v>#DIV/0!</v>
      </c>
      <c r="U127" s="51" t="e">
        <f t="shared" si="237"/>
        <v>#DIV/0!</v>
      </c>
      <c r="V127" s="51" t="e">
        <f t="shared" si="237"/>
        <v>#DIV/0!</v>
      </c>
      <c r="W127" s="52" t="e">
        <f t="shared" si="237"/>
        <v>#DIV/0!</v>
      </c>
      <c r="Y127" s="159">
        <v>2966.9650000000001</v>
      </c>
    </row>
    <row r="128" spans="1:25" ht="15.75" customHeight="1" x14ac:dyDescent="0.2">
      <c r="A128" s="122"/>
      <c r="B128" s="109" t="s">
        <v>109</v>
      </c>
      <c r="C128" s="123">
        <v>43997</v>
      </c>
      <c r="D128" s="128"/>
      <c r="E128" s="157">
        <v>2</v>
      </c>
      <c r="F128" s="160"/>
      <c r="G128" s="161"/>
      <c r="H128" s="162">
        <v>0.61182446899623155</v>
      </c>
      <c r="I128" s="111">
        <v>0.58867298721754402</v>
      </c>
      <c r="J128" s="112">
        <v>0</v>
      </c>
      <c r="K128" s="112">
        <v>0</v>
      </c>
      <c r="L128" s="111">
        <v>6.4907591699546989</v>
      </c>
      <c r="M128" s="110">
        <v>2</v>
      </c>
      <c r="N128" s="49">
        <f t="shared" ref="N128:R128" si="238">H128*$M128</f>
        <v>1.2236489379924631</v>
      </c>
      <c r="O128" s="49">
        <f t="shared" si="238"/>
        <v>1.177345974435088</v>
      </c>
      <c r="P128" s="49">
        <f t="shared" si="238"/>
        <v>0</v>
      </c>
      <c r="Q128" s="49">
        <f t="shared" si="238"/>
        <v>0</v>
      </c>
      <c r="R128" s="113">
        <f t="shared" si="238"/>
        <v>12.981518339909398</v>
      </c>
      <c r="S128" s="151" t="e">
        <f t="shared" ref="S128:W128" si="239">N128/$G128</f>
        <v>#DIV/0!</v>
      </c>
      <c r="T128" s="51" t="e">
        <f t="shared" si="239"/>
        <v>#DIV/0!</v>
      </c>
      <c r="U128" s="51" t="e">
        <f t="shared" si="239"/>
        <v>#DIV/0!</v>
      </c>
      <c r="V128" s="51" t="e">
        <f t="shared" si="239"/>
        <v>#DIV/0!</v>
      </c>
      <c r="W128" s="52" t="e">
        <f t="shared" si="239"/>
        <v>#DIV/0!</v>
      </c>
      <c r="Y128" s="159">
        <v>4758.808</v>
      </c>
    </row>
    <row r="129" spans="1:25" ht="15.75" customHeight="1" x14ac:dyDescent="0.2">
      <c r="A129" s="122"/>
      <c r="B129" s="109" t="s">
        <v>108</v>
      </c>
      <c r="C129" s="123">
        <v>43997</v>
      </c>
      <c r="D129" s="128"/>
      <c r="E129" s="157">
        <v>2</v>
      </c>
      <c r="F129" s="160"/>
      <c r="G129" s="161"/>
      <c r="H129" s="162">
        <v>1.4325999914354228</v>
      </c>
      <c r="I129" s="111">
        <v>1.9428560610650032</v>
      </c>
      <c r="J129" s="112">
        <v>0</v>
      </c>
      <c r="K129" s="112">
        <v>0</v>
      </c>
      <c r="L129" s="111">
        <v>13.765587560386475</v>
      </c>
      <c r="M129" s="110">
        <v>2</v>
      </c>
      <c r="N129" s="49">
        <f t="shared" ref="N129:R129" si="240">H129*$M129</f>
        <v>2.8651999828708457</v>
      </c>
      <c r="O129" s="49">
        <f t="shared" si="240"/>
        <v>3.8857121221300064</v>
      </c>
      <c r="P129" s="49">
        <f t="shared" si="240"/>
        <v>0</v>
      </c>
      <c r="Q129" s="49">
        <f t="shared" si="240"/>
        <v>0</v>
      </c>
      <c r="R129" s="113">
        <f t="shared" si="240"/>
        <v>27.53117512077295</v>
      </c>
      <c r="S129" s="151" t="e">
        <f t="shared" ref="S129:W129" si="241">N129/$G129</f>
        <v>#DIV/0!</v>
      </c>
      <c r="T129" s="51" t="e">
        <f t="shared" si="241"/>
        <v>#DIV/0!</v>
      </c>
      <c r="U129" s="51" t="e">
        <f t="shared" si="241"/>
        <v>#DIV/0!</v>
      </c>
      <c r="V129" s="51" t="e">
        <f t="shared" si="241"/>
        <v>#DIV/0!</v>
      </c>
      <c r="W129" s="52" t="e">
        <f t="shared" si="241"/>
        <v>#DIV/0!</v>
      </c>
      <c r="Y129" s="159">
        <v>19152.118999999999</v>
      </c>
    </row>
    <row r="130" spans="1:25" ht="15.75" customHeight="1" x14ac:dyDescent="0.2">
      <c r="A130" s="122"/>
      <c r="B130" s="109" t="s">
        <v>111</v>
      </c>
      <c r="C130" s="123">
        <v>43997</v>
      </c>
      <c r="D130" s="128"/>
      <c r="E130" s="157">
        <v>4</v>
      </c>
      <c r="F130" s="160"/>
      <c r="G130" s="161"/>
      <c r="H130" s="112">
        <v>0</v>
      </c>
      <c r="I130" s="112">
        <v>0</v>
      </c>
      <c r="J130" s="112">
        <v>0</v>
      </c>
      <c r="K130" s="112">
        <v>0</v>
      </c>
      <c r="L130" s="111">
        <v>0.17306180318360509</v>
      </c>
      <c r="M130" s="110">
        <v>2</v>
      </c>
      <c r="N130" s="49">
        <f t="shared" ref="N130:R130" si="242">H130*$M130</f>
        <v>0</v>
      </c>
      <c r="O130" s="49">
        <f t="shared" si="242"/>
        <v>0</v>
      </c>
      <c r="P130" s="49">
        <f t="shared" si="242"/>
        <v>0</v>
      </c>
      <c r="Q130" s="49">
        <f t="shared" si="242"/>
        <v>0</v>
      </c>
      <c r="R130" s="113">
        <f t="shared" si="242"/>
        <v>0.34612360636721018</v>
      </c>
      <c r="S130" s="151" t="e">
        <f t="shared" ref="S130:W130" si="243">N130/$G130</f>
        <v>#DIV/0!</v>
      </c>
      <c r="T130" s="51" t="e">
        <f t="shared" si="243"/>
        <v>#DIV/0!</v>
      </c>
      <c r="U130" s="51" t="e">
        <f t="shared" si="243"/>
        <v>#DIV/0!</v>
      </c>
      <c r="V130" s="51" t="e">
        <f t="shared" si="243"/>
        <v>#DIV/0!</v>
      </c>
      <c r="W130" s="52" t="e">
        <f t="shared" si="243"/>
        <v>#DIV/0!</v>
      </c>
      <c r="Y130" s="158"/>
    </row>
    <row r="131" spans="1:25" ht="15.75" customHeight="1" x14ac:dyDescent="0.2">
      <c r="A131" s="122"/>
      <c r="B131" s="109" t="s">
        <v>111</v>
      </c>
      <c r="C131" s="123">
        <v>43997</v>
      </c>
      <c r="D131" s="128"/>
      <c r="E131" s="157">
        <v>4</v>
      </c>
      <c r="F131" s="160"/>
      <c r="G131" s="161"/>
      <c r="H131" s="112">
        <v>0</v>
      </c>
      <c r="I131" s="112">
        <v>0</v>
      </c>
      <c r="J131" s="112">
        <v>0</v>
      </c>
      <c r="K131" s="112">
        <v>0</v>
      </c>
      <c r="L131" s="111">
        <v>0.59968228394663914</v>
      </c>
      <c r="M131" s="110">
        <v>2</v>
      </c>
      <c r="N131" s="49">
        <f t="shared" ref="N131:R131" si="244">H131*$M131</f>
        <v>0</v>
      </c>
      <c r="O131" s="49">
        <f t="shared" si="244"/>
        <v>0</v>
      </c>
      <c r="P131" s="49">
        <f t="shared" si="244"/>
        <v>0</v>
      </c>
      <c r="Q131" s="49">
        <f t="shared" si="244"/>
        <v>0</v>
      </c>
      <c r="R131" s="113">
        <f t="shared" si="244"/>
        <v>1.1993645678932783</v>
      </c>
      <c r="S131" s="151" t="e">
        <f t="shared" ref="S131:W131" si="245">N131/$G131</f>
        <v>#DIV/0!</v>
      </c>
      <c r="T131" s="51" t="e">
        <f t="shared" si="245"/>
        <v>#DIV/0!</v>
      </c>
      <c r="U131" s="51" t="e">
        <f t="shared" si="245"/>
        <v>#DIV/0!</v>
      </c>
      <c r="V131" s="51" t="e">
        <f t="shared" si="245"/>
        <v>#DIV/0!</v>
      </c>
      <c r="W131" s="52" t="e">
        <f t="shared" si="245"/>
        <v>#DIV/0!</v>
      </c>
      <c r="Y131" s="159">
        <v>650.428</v>
      </c>
    </row>
    <row r="132" spans="1:25" ht="15.75" customHeight="1" x14ac:dyDescent="0.2">
      <c r="A132" s="122"/>
      <c r="B132" s="109" t="s">
        <v>107</v>
      </c>
      <c r="C132" s="123">
        <v>43999</v>
      </c>
      <c r="D132" s="128"/>
      <c r="E132" s="157">
        <v>4</v>
      </c>
      <c r="F132" s="160"/>
      <c r="G132" s="161"/>
      <c r="H132" s="162">
        <v>0.1790885149023638</v>
      </c>
      <c r="I132" s="111">
        <v>0.16950990488883502</v>
      </c>
      <c r="J132" s="112">
        <v>0</v>
      </c>
      <c r="K132" s="112">
        <v>0</v>
      </c>
      <c r="L132" s="111">
        <v>0.60857768898627318</v>
      </c>
      <c r="M132" s="110">
        <v>2</v>
      </c>
      <c r="N132" s="49">
        <f t="shared" ref="N132:R132" si="246">H132*$M132</f>
        <v>0.3581770298047276</v>
      </c>
      <c r="O132" s="49">
        <f t="shared" si="246"/>
        <v>0.33901980977767004</v>
      </c>
      <c r="P132" s="49">
        <f t="shared" si="246"/>
        <v>0</v>
      </c>
      <c r="Q132" s="49">
        <f t="shared" si="246"/>
        <v>0</v>
      </c>
      <c r="R132" s="113">
        <f t="shared" si="246"/>
        <v>1.2171553779725464</v>
      </c>
      <c r="S132" s="151" t="e">
        <f t="shared" ref="S132:W132" si="247">N132/$G132</f>
        <v>#DIV/0!</v>
      </c>
      <c r="T132" s="51" t="e">
        <f t="shared" si="247"/>
        <v>#DIV/0!</v>
      </c>
      <c r="U132" s="51" t="e">
        <f t="shared" si="247"/>
        <v>#DIV/0!</v>
      </c>
      <c r="V132" s="51" t="e">
        <f t="shared" si="247"/>
        <v>#DIV/0!</v>
      </c>
      <c r="W132" s="52" t="e">
        <f t="shared" si="247"/>
        <v>#DIV/0!</v>
      </c>
      <c r="Y132" s="159">
        <v>504.714</v>
      </c>
    </row>
    <row r="133" spans="1:25" ht="15.75" customHeight="1" x14ac:dyDescent="0.2">
      <c r="A133" s="122"/>
      <c r="B133" s="109" t="s">
        <v>109</v>
      </c>
      <c r="C133" s="123">
        <v>44004</v>
      </c>
      <c r="D133" s="128"/>
      <c r="E133" s="157">
        <v>2</v>
      </c>
      <c r="F133" s="160"/>
      <c r="G133" s="161"/>
      <c r="H133" s="112">
        <v>0</v>
      </c>
      <c r="I133" s="112">
        <v>0</v>
      </c>
      <c r="J133" s="112">
        <v>0</v>
      </c>
      <c r="K133" s="112">
        <v>0</v>
      </c>
      <c r="L133" s="125">
        <v>0</v>
      </c>
      <c r="M133" s="110">
        <v>2</v>
      </c>
      <c r="N133" s="49">
        <f t="shared" ref="N133:R133" si="248">H133*$M133</f>
        <v>0</v>
      </c>
      <c r="O133" s="49">
        <f t="shared" si="248"/>
        <v>0</v>
      </c>
      <c r="P133" s="49">
        <f t="shared" si="248"/>
        <v>0</v>
      </c>
      <c r="Q133" s="49">
        <f t="shared" si="248"/>
        <v>0</v>
      </c>
      <c r="R133" s="113">
        <f t="shared" si="248"/>
        <v>0</v>
      </c>
      <c r="S133" s="151" t="e">
        <f t="shared" ref="S133:W133" si="249">N133/$G133</f>
        <v>#DIV/0!</v>
      </c>
      <c r="T133" s="51" t="e">
        <f t="shared" si="249"/>
        <v>#DIV/0!</v>
      </c>
      <c r="U133" s="51" t="e">
        <f t="shared" si="249"/>
        <v>#DIV/0!</v>
      </c>
      <c r="V133" s="51" t="e">
        <f t="shared" si="249"/>
        <v>#DIV/0!</v>
      </c>
      <c r="W133" s="52" t="e">
        <f t="shared" si="249"/>
        <v>#DIV/0!</v>
      </c>
      <c r="Y133" s="158"/>
    </row>
    <row r="134" spans="1:25" ht="15.75" customHeight="1" x14ac:dyDescent="0.2">
      <c r="A134" s="122"/>
      <c r="B134" s="109" t="s">
        <v>108</v>
      </c>
      <c r="C134" s="123">
        <v>44004</v>
      </c>
      <c r="D134" s="128"/>
      <c r="E134" s="157">
        <v>2</v>
      </c>
      <c r="F134" s="160"/>
      <c r="G134" s="161"/>
      <c r="H134" s="112">
        <v>0</v>
      </c>
      <c r="I134" s="112">
        <v>0</v>
      </c>
      <c r="J134" s="112">
        <v>0</v>
      </c>
      <c r="K134" s="112">
        <v>0</v>
      </c>
      <c r="L134" s="111">
        <v>0.65382870400206228</v>
      </c>
      <c r="M134" s="110">
        <v>2</v>
      </c>
      <c r="N134" s="49">
        <f t="shared" ref="N134:R134" si="250">H134*$M134</f>
        <v>0</v>
      </c>
      <c r="O134" s="49">
        <f t="shared" si="250"/>
        <v>0</v>
      </c>
      <c r="P134" s="49">
        <f t="shared" si="250"/>
        <v>0</v>
      </c>
      <c r="Q134" s="49">
        <f t="shared" si="250"/>
        <v>0</v>
      </c>
      <c r="R134" s="113">
        <f t="shared" si="250"/>
        <v>1.3076574080041246</v>
      </c>
      <c r="S134" s="151" t="e">
        <f t="shared" ref="S134:W134" si="251">N134/$G134</f>
        <v>#DIV/0!</v>
      </c>
      <c r="T134" s="51" t="e">
        <f t="shared" si="251"/>
        <v>#DIV/0!</v>
      </c>
      <c r="U134" s="51" t="e">
        <f t="shared" si="251"/>
        <v>#DIV/0!</v>
      </c>
      <c r="V134" s="51" t="e">
        <f t="shared" si="251"/>
        <v>#DIV/0!</v>
      </c>
      <c r="W134" s="52" t="e">
        <f t="shared" si="251"/>
        <v>#DIV/0!</v>
      </c>
      <c r="Y134" s="159">
        <v>430.28199999999998</v>
      </c>
    </row>
    <row r="135" spans="1:25" ht="15.75" customHeight="1" x14ac:dyDescent="0.2">
      <c r="A135" s="122"/>
      <c r="B135" s="109" t="s">
        <v>107</v>
      </c>
      <c r="C135" s="123">
        <v>44006</v>
      </c>
      <c r="D135" s="128"/>
      <c r="E135" s="157">
        <v>4</v>
      </c>
      <c r="F135" s="160"/>
      <c r="G135" s="161"/>
      <c r="H135" s="112">
        <v>0</v>
      </c>
      <c r="I135" s="112">
        <v>0</v>
      </c>
      <c r="J135" s="112">
        <v>0</v>
      </c>
      <c r="K135" s="112">
        <v>0</v>
      </c>
      <c r="L135" s="111">
        <v>0.22280724366823484</v>
      </c>
      <c r="M135" s="110">
        <v>2</v>
      </c>
      <c r="N135" s="49">
        <f t="shared" ref="N135:R135" si="252">H135*$M135</f>
        <v>0</v>
      </c>
      <c r="O135" s="49">
        <f t="shared" si="252"/>
        <v>0</v>
      </c>
      <c r="P135" s="49">
        <f t="shared" si="252"/>
        <v>0</v>
      </c>
      <c r="Q135" s="49">
        <f t="shared" si="252"/>
        <v>0</v>
      </c>
      <c r="R135" s="113">
        <f t="shared" si="252"/>
        <v>0.44561448733646969</v>
      </c>
      <c r="S135" s="151" t="e">
        <f t="shared" ref="S135:W135" si="253">N135/$G135</f>
        <v>#DIV/0!</v>
      </c>
      <c r="T135" s="51" t="e">
        <f t="shared" si="253"/>
        <v>#DIV/0!</v>
      </c>
      <c r="U135" s="51" t="e">
        <f t="shared" si="253"/>
        <v>#DIV/0!</v>
      </c>
      <c r="V135" s="51" t="e">
        <f t="shared" si="253"/>
        <v>#DIV/0!</v>
      </c>
      <c r="W135" s="52" t="e">
        <f t="shared" si="253"/>
        <v>#DIV/0!</v>
      </c>
      <c r="Y135" s="158"/>
    </row>
    <row r="136" spans="1:25" ht="15.75" customHeight="1" x14ac:dyDescent="0.2">
      <c r="A136" s="122"/>
      <c r="B136" s="109" t="s">
        <v>110</v>
      </c>
      <c r="C136" s="123">
        <v>44006</v>
      </c>
      <c r="D136" s="128"/>
      <c r="E136" s="157">
        <v>4</v>
      </c>
      <c r="F136" s="160"/>
      <c r="G136" s="161"/>
      <c r="H136" s="162">
        <v>5.2886508650222677</v>
      </c>
      <c r="I136" s="111">
        <v>4.2764645301993092</v>
      </c>
      <c r="J136" s="112">
        <v>0</v>
      </c>
      <c r="K136" s="112">
        <v>0</v>
      </c>
      <c r="L136" s="111">
        <v>49.421882246376811</v>
      </c>
      <c r="M136" s="110">
        <v>2</v>
      </c>
      <c r="N136" s="49">
        <f t="shared" ref="N136:R136" si="254">H136*$M136</f>
        <v>10.577301730044535</v>
      </c>
      <c r="O136" s="49">
        <f t="shared" si="254"/>
        <v>8.5529290603986183</v>
      </c>
      <c r="P136" s="49">
        <f t="shared" si="254"/>
        <v>0</v>
      </c>
      <c r="Q136" s="49">
        <f t="shared" si="254"/>
        <v>0</v>
      </c>
      <c r="R136" s="113">
        <f t="shared" si="254"/>
        <v>98.843764492753621</v>
      </c>
      <c r="S136" s="151" t="e">
        <f t="shared" ref="S136:W136" si="255">N136/$G136</f>
        <v>#DIV/0!</v>
      </c>
      <c r="T136" s="51" t="e">
        <f t="shared" si="255"/>
        <v>#DIV/0!</v>
      </c>
      <c r="U136" s="51" t="e">
        <f t="shared" si="255"/>
        <v>#DIV/0!</v>
      </c>
      <c r="V136" s="51" t="e">
        <f t="shared" si="255"/>
        <v>#DIV/0!</v>
      </c>
      <c r="W136" s="52" t="e">
        <f t="shared" si="255"/>
        <v>#DIV/0!</v>
      </c>
      <c r="Y136" s="159">
        <v>48809.843999999997</v>
      </c>
    </row>
    <row r="137" spans="1:25" ht="15.75" customHeight="1" x14ac:dyDescent="0.2">
      <c r="A137" s="122"/>
      <c r="B137" s="109" t="s">
        <v>111</v>
      </c>
      <c r="C137" s="123">
        <v>44006</v>
      </c>
      <c r="D137" s="128"/>
      <c r="E137" s="157">
        <v>4</v>
      </c>
      <c r="F137" s="160"/>
      <c r="G137" s="161"/>
      <c r="H137" s="162">
        <v>0.27821278691332646</v>
      </c>
      <c r="I137" s="111">
        <v>0.15415278366753499</v>
      </c>
      <c r="J137" s="112">
        <v>0</v>
      </c>
      <c r="K137" s="112">
        <v>0</v>
      </c>
      <c r="L137" s="111">
        <v>1.7894386801572468</v>
      </c>
      <c r="M137" s="110">
        <v>2</v>
      </c>
      <c r="N137" s="49">
        <f t="shared" ref="N137:R137" si="256">H137*$M137</f>
        <v>0.55642557382665292</v>
      </c>
      <c r="O137" s="49">
        <f t="shared" si="256"/>
        <v>0.30830556733506997</v>
      </c>
      <c r="P137" s="49">
        <f t="shared" si="256"/>
        <v>0</v>
      </c>
      <c r="Q137" s="49">
        <f t="shared" si="256"/>
        <v>0</v>
      </c>
      <c r="R137" s="113">
        <f t="shared" si="256"/>
        <v>3.5788773603144937</v>
      </c>
      <c r="S137" s="151" t="e">
        <f t="shared" ref="S137:W137" si="257">N137/$G137</f>
        <v>#DIV/0!</v>
      </c>
      <c r="T137" s="51" t="e">
        <f t="shared" si="257"/>
        <v>#DIV/0!</v>
      </c>
      <c r="U137" s="51" t="e">
        <f t="shared" si="257"/>
        <v>#DIV/0!</v>
      </c>
      <c r="V137" s="51" t="e">
        <f t="shared" si="257"/>
        <v>#DIV/0!</v>
      </c>
      <c r="W137" s="52" t="e">
        <f t="shared" si="257"/>
        <v>#DIV/0!</v>
      </c>
      <c r="Y137" s="159">
        <v>1014.313</v>
      </c>
    </row>
    <row r="138" spans="1:25" ht="15.75" customHeight="1" x14ac:dyDescent="0.2">
      <c r="A138" s="122"/>
      <c r="B138" s="109" t="s">
        <v>110</v>
      </c>
      <c r="C138" s="123">
        <v>44011</v>
      </c>
      <c r="D138" s="128"/>
      <c r="E138" s="157">
        <v>4</v>
      </c>
      <c r="F138" s="160"/>
      <c r="G138" s="161"/>
      <c r="H138" s="162">
        <v>0.64873779547790333</v>
      </c>
      <c r="I138" s="111">
        <v>0.35763463984976074</v>
      </c>
      <c r="J138" s="112">
        <v>0</v>
      </c>
      <c r="K138" s="112">
        <v>0</v>
      </c>
      <c r="L138" s="111">
        <v>3.7429994154610551</v>
      </c>
      <c r="M138" s="110">
        <v>2</v>
      </c>
      <c r="N138" s="49">
        <f t="shared" ref="N138:R138" si="258">H138*$M138</f>
        <v>1.2974755909558067</v>
      </c>
      <c r="O138" s="49">
        <f t="shared" si="258"/>
        <v>0.71526927969952148</v>
      </c>
      <c r="P138" s="49">
        <f t="shared" si="258"/>
        <v>0</v>
      </c>
      <c r="Q138" s="49">
        <f t="shared" si="258"/>
        <v>0</v>
      </c>
      <c r="R138" s="113">
        <f t="shared" si="258"/>
        <v>7.4859988309221102</v>
      </c>
      <c r="S138" s="151" t="e">
        <f t="shared" ref="S138:W138" si="259">N138/$G138</f>
        <v>#DIV/0!</v>
      </c>
      <c r="T138" s="51" t="e">
        <f t="shared" si="259"/>
        <v>#DIV/0!</v>
      </c>
      <c r="U138" s="51" t="e">
        <f t="shared" si="259"/>
        <v>#DIV/0!</v>
      </c>
      <c r="V138" s="51" t="e">
        <f t="shared" si="259"/>
        <v>#DIV/0!</v>
      </c>
      <c r="W138" s="52" t="e">
        <f t="shared" si="259"/>
        <v>#DIV/0!</v>
      </c>
      <c r="Y138" s="159">
        <v>2664.6089999999999</v>
      </c>
    </row>
    <row r="139" spans="1:25" ht="15.75" customHeight="1" x14ac:dyDescent="0.2">
      <c r="A139" s="122"/>
      <c r="B139" s="109" t="s">
        <v>111</v>
      </c>
      <c r="C139" s="123">
        <v>44011</v>
      </c>
      <c r="D139" s="128"/>
      <c r="E139" s="157">
        <v>4</v>
      </c>
      <c r="F139" s="160"/>
      <c r="G139" s="161"/>
      <c r="H139" s="162">
        <v>0.36201717197670435</v>
      </c>
      <c r="I139" s="111">
        <v>0.26187980856606291</v>
      </c>
      <c r="J139" s="112">
        <v>0</v>
      </c>
      <c r="K139" s="112">
        <v>0</v>
      </c>
      <c r="L139" s="111">
        <v>1.9582541728426885</v>
      </c>
      <c r="M139" s="110">
        <v>2</v>
      </c>
      <c r="N139" s="49">
        <f t="shared" ref="N139:R139" si="260">H139*$M139</f>
        <v>0.72403434395340871</v>
      </c>
      <c r="O139" s="49">
        <f t="shared" si="260"/>
        <v>0.52375961713212582</v>
      </c>
      <c r="P139" s="49">
        <f t="shared" si="260"/>
        <v>0</v>
      </c>
      <c r="Q139" s="49">
        <f t="shared" si="260"/>
        <v>0</v>
      </c>
      <c r="R139" s="113">
        <f t="shared" si="260"/>
        <v>3.9165083456853771</v>
      </c>
      <c r="S139" s="151" t="e">
        <f t="shared" ref="S139:W139" si="261">N139/$G139</f>
        <v>#DIV/0!</v>
      </c>
      <c r="T139" s="51" t="e">
        <f t="shared" si="261"/>
        <v>#DIV/0!</v>
      </c>
      <c r="U139" s="51" t="e">
        <f t="shared" si="261"/>
        <v>#DIV/0!</v>
      </c>
      <c r="V139" s="51" t="e">
        <f t="shared" si="261"/>
        <v>#DIV/0!</v>
      </c>
      <c r="W139" s="52" t="e">
        <f t="shared" si="261"/>
        <v>#DIV/0!</v>
      </c>
      <c r="Y139" s="159">
        <v>1408.6859999999999</v>
      </c>
    </row>
    <row r="140" spans="1:25" ht="15.75" customHeight="1" x14ac:dyDescent="0.2">
      <c r="A140" s="122"/>
      <c r="B140" s="109" t="s">
        <v>109</v>
      </c>
      <c r="C140" s="123">
        <v>44012</v>
      </c>
      <c r="D140" s="128"/>
      <c r="E140" s="157">
        <v>6</v>
      </c>
      <c r="F140" s="160"/>
      <c r="G140" s="161"/>
      <c r="H140" s="162">
        <v>0.96150543850633774</v>
      </c>
      <c r="I140" s="111">
        <v>0.62659629248197735</v>
      </c>
      <c r="J140" s="112">
        <v>0</v>
      </c>
      <c r="K140" s="112">
        <v>0</v>
      </c>
      <c r="L140" s="111">
        <v>12.875037995031418</v>
      </c>
      <c r="M140" s="110">
        <v>2</v>
      </c>
      <c r="N140" s="49">
        <f t="shared" ref="N140:R140" si="262">H140*$M140</f>
        <v>1.9230108770126755</v>
      </c>
      <c r="O140" s="49">
        <f t="shared" si="262"/>
        <v>1.2531925849639547</v>
      </c>
      <c r="P140" s="49">
        <f t="shared" si="262"/>
        <v>0</v>
      </c>
      <c r="Q140" s="49">
        <f t="shared" si="262"/>
        <v>0</v>
      </c>
      <c r="R140" s="113">
        <f t="shared" si="262"/>
        <v>25.750075990062836</v>
      </c>
      <c r="S140" s="151" t="e">
        <f t="shared" ref="S140:W140" si="263">N140/$G140</f>
        <v>#DIV/0!</v>
      </c>
      <c r="T140" s="51" t="e">
        <f t="shared" si="263"/>
        <v>#DIV/0!</v>
      </c>
      <c r="U140" s="51" t="e">
        <f t="shared" si="263"/>
        <v>#DIV/0!</v>
      </c>
      <c r="V140" s="51" t="e">
        <f t="shared" si="263"/>
        <v>#DIV/0!</v>
      </c>
      <c r="W140" s="52" t="e">
        <f t="shared" si="263"/>
        <v>#DIV/0!</v>
      </c>
      <c r="Y140" s="159">
        <v>6564.98</v>
      </c>
    </row>
    <row r="141" spans="1:25" ht="15.75" customHeight="1" x14ac:dyDescent="0.2">
      <c r="A141" s="122"/>
      <c r="B141" s="109" t="s">
        <v>108</v>
      </c>
      <c r="C141" s="123">
        <v>44013</v>
      </c>
      <c r="D141" s="128"/>
      <c r="E141" s="157">
        <v>6</v>
      </c>
      <c r="F141" s="160"/>
      <c r="G141" s="161"/>
      <c r="H141" s="162">
        <v>0.56353096094552924</v>
      </c>
      <c r="I141" s="111">
        <v>0.50706366995819963</v>
      </c>
      <c r="J141" s="112">
        <v>0</v>
      </c>
      <c r="K141" s="112">
        <v>0</v>
      </c>
      <c r="L141" s="111">
        <v>11.109489989770569</v>
      </c>
      <c r="M141" s="110">
        <v>2</v>
      </c>
      <c r="N141" s="49">
        <f t="shared" ref="N141:R141" si="264">H141*$M141</f>
        <v>1.1270619218910585</v>
      </c>
      <c r="O141" s="49">
        <f t="shared" si="264"/>
        <v>1.0141273399163993</v>
      </c>
      <c r="P141" s="49">
        <f t="shared" si="264"/>
        <v>0</v>
      </c>
      <c r="Q141" s="49">
        <f t="shared" si="264"/>
        <v>0</v>
      </c>
      <c r="R141" s="113">
        <f t="shared" si="264"/>
        <v>22.218979979541139</v>
      </c>
      <c r="S141" s="151" t="e">
        <f t="shared" ref="S141:W141" si="265">N141/$G141</f>
        <v>#DIV/0!</v>
      </c>
      <c r="T141" s="51" t="e">
        <f t="shared" si="265"/>
        <v>#DIV/0!</v>
      </c>
      <c r="U141" s="51" t="e">
        <f t="shared" si="265"/>
        <v>#DIV/0!</v>
      </c>
      <c r="V141" s="51" t="e">
        <f t="shared" si="265"/>
        <v>#DIV/0!</v>
      </c>
      <c r="W141" s="52" t="e">
        <f t="shared" si="265"/>
        <v>#DIV/0!</v>
      </c>
      <c r="Y141" s="159">
        <v>6786.3379999999997</v>
      </c>
    </row>
    <row r="142" spans="1:25" ht="15.75" customHeight="1" x14ac:dyDescent="0.2">
      <c r="A142" s="122"/>
      <c r="B142" s="109" t="s">
        <v>107</v>
      </c>
      <c r="C142" s="123">
        <v>44018</v>
      </c>
      <c r="D142" s="128"/>
      <c r="E142" s="157">
        <v>4</v>
      </c>
      <c r="F142" s="160"/>
      <c r="G142" s="161"/>
      <c r="H142" s="112">
        <v>0</v>
      </c>
      <c r="I142" s="111">
        <v>0.2106818319500818</v>
      </c>
      <c r="J142" s="112">
        <v>0</v>
      </c>
      <c r="K142" s="112">
        <v>0</v>
      </c>
      <c r="L142" s="111">
        <v>0.37327833988528708</v>
      </c>
      <c r="M142" s="110">
        <v>2</v>
      </c>
      <c r="N142" s="49">
        <f t="shared" ref="N142:R142" si="266">H142*$M142</f>
        <v>0</v>
      </c>
      <c r="O142" s="49">
        <f t="shared" si="266"/>
        <v>0.42136366390016361</v>
      </c>
      <c r="P142" s="49">
        <f t="shared" si="266"/>
        <v>0</v>
      </c>
      <c r="Q142" s="49">
        <f t="shared" si="266"/>
        <v>0</v>
      </c>
      <c r="R142" s="113">
        <f t="shared" si="266"/>
        <v>0.74655667977057416</v>
      </c>
      <c r="S142" s="151" t="e">
        <f t="shared" ref="S142:W142" si="267">N142/$G142</f>
        <v>#DIV/0!</v>
      </c>
      <c r="T142" s="51" t="e">
        <f t="shared" si="267"/>
        <v>#DIV/0!</v>
      </c>
      <c r="U142" s="51" t="e">
        <f t="shared" si="267"/>
        <v>#DIV/0!</v>
      </c>
      <c r="V142" s="51" t="e">
        <f t="shared" si="267"/>
        <v>#DIV/0!</v>
      </c>
      <c r="W142" s="52" t="e">
        <f t="shared" si="267"/>
        <v>#DIV/0!</v>
      </c>
      <c r="Y142" s="159">
        <v>250.93899999999999</v>
      </c>
    </row>
    <row r="143" spans="1:25" ht="15.75" customHeight="1" x14ac:dyDescent="0.2">
      <c r="A143" s="122"/>
      <c r="B143" s="109" t="s">
        <v>110</v>
      </c>
      <c r="C143" s="123">
        <v>44018</v>
      </c>
      <c r="D143" s="128"/>
      <c r="E143" s="157">
        <v>4</v>
      </c>
      <c r="F143" s="160"/>
      <c r="G143" s="161"/>
      <c r="H143" s="112">
        <v>0</v>
      </c>
      <c r="I143" s="112">
        <v>0</v>
      </c>
      <c r="J143" s="112">
        <v>0</v>
      </c>
      <c r="K143" s="112">
        <v>0</v>
      </c>
      <c r="L143" s="111">
        <v>0.75184378423664366</v>
      </c>
      <c r="M143" s="110">
        <v>2</v>
      </c>
      <c r="N143" s="49">
        <f t="shared" ref="N143:R143" si="268">H143*$M143</f>
        <v>0</v>
      </c>
      <c r="O143" s="49">
        <f t="shared" si="268"/>
        <v>0</v>
      </c>
      <c r="P143" s="49">
        <f t="shared" si="268"/>
        <v>0</v>
      </c>
      <c r="Q143" s="49">
        <f t="shared" si="268"/>
        <v>0</v>
      </c>
      <c r="R143" s="113">
        <f t="shared" si="268"/>
        <v>1.5036875684732873</v>
      </c>
      <c r="S143" s="151" t="e">
        <f t="shared" ref="S143:W143" si="269">N143/$G143</f>
        <v>#DIV/0!</v>
      </c>
      <c r="T143" s="51" t="e">
        <f t="shared" si="269"/>
        <v>#DIV/0!</v>
      </c>
      <c r="U143" s="51" t="e">
        <f t="shared" si="269"/>
        <v>#DIV/0!</v>
      </c>
      <c r="V143" s="51" t="e">
        <f t="shared" si="269"/>
        <v>#DIV/0!</v>
      </c>
      <c r="W143" s="52" t="e">
        <f t="shared" si="269"/>
        <v>#DIV/0!</v>
      </c>
      <c r="Y143" s="159">
        <v>302.01499999999999</v>
      </c>
    </row>
    <row r="144" spans="1:25" ht="15.75" customHeight="1" x14ac:dyDescent="0.2">
      <c r="A144" s="122"/>
      <c r="B144" s="109" t="s">
        <v>111</v>
      </c>
      <c r="C144" s="123">
        <v>44018</v>
      </c>
      <c r="D144" s="128"/>
      <c r="E144" s="157">
        <v>4</v>
      </c>
      <c r="F144" s="160"/>
      <c r="G144" s="161"/>
      <c r="H144" s="112">
        <v>0</v>
      </c>
      <c r="I144" s="112">
        <v>0</v>
      </c>
      <c r="J144" s="112">
        <v>0</v>
      </c>
      <c r="K144" s="112">
        <v>0</v>
      </c>
      <c r="L144" s="111">
        <v>0.31803570277759874</v>
      </c>
      <c r="M144" s="110">
        <v>2</v>
      </c>
      <c r="N144" s="49">
        <f t="shared" ref="N144:R144" si="270">H144*$M144</f>
        <v>0</v>
      </c>
      <c r="O144" s="49">
        <f t="shared" si="270"/>
        <v>0</v>
      </c>
      <c r="P144" s="49">
        <f t="shared" si="270"/>
        <v>0</v>
      </c>
      <c r="Q144" s="49">
        <f t="shared" si="270"/>
        <v>0</v>
      </c>
      <c r="R144" s="113">
        <f t="shared" si="270"/>
        <v>0.63607140555519748</v>
      </c>
      <c r="S144" s="151" t="e">
        <f t="shared" ref="S144:W144" si="271">N144/$G144</f>
        <v>#DIV/0!</v>
      </c>
      <c r="T144" s="51" t="e">
        <f t="shared" si="271"/>
        <v>#DIV/0!</v>
      </c>
      <c r="U144" s="51" t="e">
        <f t="shared" si="271"/>
        <v>#DIV/0!</v>
      </c>
      <c r="V144" s="51" t="e">
        <f t="shared" si="271"/>
        <v>#DIV/0!</v>
      </c>
      <c r="W144" s="52" t="e">
        <f t="shared" si="271"/>
        <v>#DIV/0!</v>
      </c>
      <c r="Y144" s="159">
        <v>229.28100000000001</v>
      </c>
    </row>
    <row r="145" spans="1:25" ht="15.75" customHeight="1" x14ac:dyDescent="0.2">
      <c r="A145" s="122"/>
      <c r="B145" s="109" t="s">
        <v>109</v>
      </c>
      <c r="C145" s="123">
        <v>44020</v>
      </c>
      <c r="D145" s="128"/>
      <c r="E145" s="157">
        <v>4</v>
      </c>
      <c r="F145" s="160"/>
      <c r="G145" s="161"/>
      <c r="H145" s="112">
        <v>0</v>
      </c>
      <c r="I145" s="112">
        <v>0</v>
      </c>
      <c r="J145" s="112">
        <v>0</v>
      </c>
      <c r="K145" s="112">
        <v>0</v>
      </c>
      <c r="L145" s="111">
        <v>0.26133595411484178</v>
      </c>
      <c r="M145" s="110">
        <v>2</v>
      </c>
      <c r="N145" s="49">
        <f t="shared" ref="N145:R145" si="272">H145*$M145</f>
        <v>0</v>
      </c>
      <c r="O145" s="49">
        <f t="shared" si="272"/>
        <v>0</v>
      </c>
      <c r="P145" s="49">
        <f t="shared" si="272"/>
        <v>0</v>
      </c>
      <c r="Q145" s="49">
        <f t="shared" si="272"/>
        <v>0</v>
      </c>
      <c r="R145" s="113">
        <f t="shared" si="272"/>
        <v>0.52267190822968357</v>
      </c>
      <c r="S145" s="151" t="e">
        <f t="shared" ref="S145:W145" si="273">N145/$G145</f>
        <v>#DIV/0!</v>
      </c>
      <c r="T145" s="51" t="e">
        <f t="shared" si="273"/>
        <v>#DIV/0!</v>
      </c>
      <c r="U145" s="51" t="e">
        <f t="shared" si="273"/>
        <v>#DIV/0!</v>
      </c>
      <c r="V145" s="51" t="e">
        <f t="shared" si="273"/>
        <v>#DIV/0!</v>
      </c>
      <c r="W145" s="52" t="e">
        <f t="shared" si="273"/>
        <v>#DIV/0!</v>
      </c>
      <c r="Y145" s="159">
        <v>141.03700000000001</v>
      </c>
    </row>
    <row r="146" spans="1:25" ht="15.75" customHeight="1" x14ac:dyDescent="0.2">
      <c r="A146" s="122"/>
      <c r="B146" s="109" t="s">
        <v>108</v>
      </c>
      <c r="C146" s="123">
        <v>44020</v>
      </c>
      <c r="D146" s="128"/>
      <c r="E146" s="157">
        <v>4</v>
      </c>
      <c r="F146" s="160"/>
      <c r="G146" s="161"/>
      <c r="H146" s="112">
        <v>0</v>
      </c>
      <c r="I146" s="112">
        <v>0</v>
      </c>
      <c r="J146" s="112">
        <v>0</v>
      </c>
      <c r="K146" s="112">
        <v>0</v>
      </c>
      <c r="L146" s="111">
        <v>0.36356447766965266</v>
      </c>
      <c r="M146" s="110">
        <v>2</v>
      </c>
      <c r="N146" s="49">
        <f t="shared" ref="N146:R146" si="274">H146*$M146</f>
        <v>0</v>
      </c>
      <c r="O146" s="49">
        <f t="shared" si="274"/>
        <v>0</v>
      </c>
      <c r="P146" s="49">
        <f t="shared" si="274"/>
        <v>0</v>
      </c>
      <c r="Q146" s="49">
        <f t="shared" si="274"/>
        <v>0</v>
      </c>
      <c r="R146" s="113">
        <f t="shared" si="274"/>
        <v>0.72712895533930533</v>
      </c>
      <c r="S146" s="151" t="e">
        <f t="shared" ref="S146:W146" si="275">N146/$G146</f>
        <v>#DIV/0!</v>
      </c>
      <c r="T146" s="51" t="e">
        <f t="shared" si="275"/>
        <v>#DIV/0!</v>
      </c>
      <c r="U146" s="51" t="e">
        <f t="shared" si="275"/>
        <v>#DIV/0!</v>
      </c>
      <c r="V146" s="51" t="e">
        <f t="shared" si="275"/>
        <v>#DIV/0!</v>
      </c>
      <c r="W146" s="52" t="e">
        <f t="shared" si="275"/>
        <v>#DIV/0!</v>
      </c>
      <c r="Y146" s="159">
        <v>167.55500000000001</v>
      </c>
    </row>
    <row r="147" spans="1:25" ht="15.75" customHeight="1" x14ac:dyDescent="0.2">
      <c r="A147" s="122"/>
      <c r="B147" s="109" t="s">
        <v>107</v>
      </c>
      <c r="C147" s="123">
        <v>44025</v>
      </c>
      <c r="D147" s="128"/>
      <c r="E147" s="157">
        <v>4</v>
      </c>
      <c r="F147" s="160"/>
      <c r="G147" s="161"/>
      <c r="H147" s="162">
        <v>0.18234305412812607</v>
      </c>
      <c r="I147" s="112">
        <v>0</v>
      </c>
      <c r="J147" s="112">
        <v>0</v>
      </c>
      <c r="K147" s="112">
        <v>0</v>
      </c>
      <c r="L147" s="111">
        <v>0.22489592060320937</v>
      </c>
      <c r="M147" s="110">
        <v>2</v>
      </c>
      <c r="N147" s="49">
        <f t="shared" ref="N147:R147" si="276">H147*$M147</f>
        <v>0.36468610825625214</v>
      </c>
      <c r="O147" s="49">
        <f t="shared" si="276"/>
        <v>0</v>
      </c>
      <c r="P147" s="49">
        <f t="shared" si="276"/>
        <v>0</v>
      </c>
      <c r="Q147" s="49">
        <f t="shared" si="276"/>
        <v>0</v>
      </c>
      <c r="R147" s="113">
        <f t="shared" si="276"/>
        <v>0.44979184120641874</v>
      </c>
      <c r="S147" s="151" t="e">
        <f t="shared" ref="S147:W147" si="277">N147/$G147</f>
        <v>#DIV/0!</v>
      </c>
      <c r="T147" s="51" t="e">
        <f t="shared" si="277"/>
        <v>#DIV/0!</v>
      </c>
      <c r="U147" s="51" t="e">
        <f t="shared" si="277"/>
        <v>#DIV/0!</v>
      </c>
      <c r="V147" s="51" t="e">
        <f t="shared" si="277"/>
        <v>#DIV/0!</v>
      </c>
      <c r="W147" s="52" t="e">
        <f t="shared" si="277"/>
        <v>#DIV/0!</v>
      </c>
      <c r="Y147" s="159">
        <v>115.029</v>
      </c>
    </row>
    <row r="148" spans="1:25" ht="15.75" customHeight="1" x14ac:dyDescent="0.2">
      <c r="A148" s="122"/>
      <c r="B148" s="109" t="s">
        <v>110</v>
      </c>
      <c r="C148" s="123">
        <v>44025</v>
      </c>
      <c r="D148" s="128"/>
      <c r="E148" s="157">
        <v>4</v>
      </c>
      <c r="F148" s="160"/>
      <c r="G148" s="161"/>
      <c r="H148" s="112">
        <v>0</v>
      </c>
      <c r="I148" s="112">
        <v>0</v>
      </c>
      <c r="J148" s="112">
        <v>0</v>
      </c>
      <c r="K148" s="112">
        <v>0</v>
      </c>
      <c r="L148" s="111">
        <v>0.26202100921569887</v>
      </c>
      <c r="M148" s="110">
        <v>2</v>
      </c>
      <c r="N148" s="49">
        <f t="shared" ref="N148:R148" si="278">H148*$M148</f>
        <v>0</v>
      </c>
      <c r="O148" s="49">
        <f t="shared" si="278"/>
        <v>0</v>
      </c>
      <c r="P148" s="49">
        <f t="shared" si="278"/>
        <v>0</v>
      </c>
      <c r="Q148" s="49">
        <f t="shared" si="278"/>
        <v>0</v>
      </c>
      <c r="R148" s="113">
        <f t="shared" si="278"/>
        <v>0.52404201843139775</v>
      </c>
      <c r="S148" s="151" t="e">
        <f t="shared" ref="S148:W148" si="279">N148/$G148</f>
        <v>#DIV/0!</v>
      </c>
      <c r="T148" s="51" t="e">
        <f t="shared" si="279"/>
        <v>#DIV/0!</v>
      </c>
      <c r="U148" s="51" t="e">
        <f t="shared" si="279"/>
        <v>#DIV/0!</v>
      </c>
      <c r="V148" s="51" t="e">
        <f t="shared" si="279"/>
        <v>#DIV/0!</v>
      </c>
      <c r="W148" s="52" t="e">
        <f t="shared" si="279"/>
        <v>#DIV/0!</v>
      </c>
      <c r="Y148" s="159">
        <v>272.07499999999999</v>
      </c>
    </row>
    <row r="149" spans="1:25" ht="15.75" customHeight="1" x14ac:dyDescent="0.2">
      <c r="A149" s="122"/>
      <c r="B149" s="109" t="s">
        <v>111</v>
      </c>
      <c r="C149" s="123">
        <v>44025</v>
      </c>
      <c r="D149" s="128"/>
      <c r="E149" s="157">
        <v>4</v>
      </c>
      <c r="F149" s="160"/>
      <c r="G149" s="161"/>
      <c r="H149" s="112">
        <v>0</v>
      </c>
      <c r="I149" s="112">
        <v>0</v>
      </c>
      <c r="J149" s="112">
        <v>0</v>
      </c>
      <c r="K149" s="112">
        <v>0</v>
      </c>
      <c r="L149" s="111">
        <v>0.11802796932396727</v>
      </c>
      <c r="M149" s="110">
        <v>2</v>
      </c>
      <c r="N149" s="49">
        <f t="shared" ref="N149:R149" si="280">H149*$M149</f>
        <v>0</v>
      </c>
      <c r="O149" s="49">
        <f t="shared" si="280"/>
        <v>0</v>
      </c>
      <c r="P149" s="49">
        <f t="shared" si="280"/>
        <v>0</v>
      </c>
      <c r="Q149" s="49">
        <f t="shared" si="280"/>
        <v>0</v>
      </c>
      <c r="R149" s="113">
        <f t="shared" si="280"/>
        <v>0.23605593864793453</v>
      </c>
      <c r="S149" s="151" t="e">
        <f t="shared" ref="S149:W149" si="281">N149/$G149</f>
        <v>#DIV/0!</v>
      </c>
      <c r="T149" s="51" t="e">
        <f t="shared" si="281"/>
        <v>#DIV/0!</v>
      </c>
      <c r="U149" s="51" t="e">
        <f t="shared" si="281"/>
        <v>#DIV/0!</v>
      </c>
      <c r="V149" s="51" t="e">
        <f t="shared" si="281"/>
        <v>#DIV/0!</v>
      </c>
      <c r="W149" s="52" t="e">
        <f t="shared" si="281"/>
        <v>#DIV/0!</v>
      </c>
      <c r="Y149" s="158"/>
    </row>
    <row r="150" spans="1:25" ht="15.75" customHeight="1" x14ac:dyDescent="0.2">
      <c r="A150" s="122"/>
      <c r="B150" s="109" t="s">
        <v>109</v>
      </c>
      <c r="C150" s="123">
        <v>44026</v>
      </c>
      <c r="D150" s="128"/>
      <c r="E150" s="157">
        <v>4</v>
      </c>
      <c r="F150" s="160"/>
      <c r="G150" s="161"/>
      <c r="H150" s="112">
        <v>0</v>
      </c>
      <c r="I150" s="112">
        <v>0</v>
      </c>
      <c r="J150" s="112">
        <v>0</v>
      </c>
      <c r="K150" s="112">
        <v>0</v>
      </c>
      <c r="L150" s="111">
        <v>0.20524392601662692</v>
      </c>
      <c r="M150" s="110">
        <v>2</v>
      </c>
      <c r="N150" s="49">
        <f t="shared" ref="N150:R150" si="282">H150*$M150</f>
        <v>0</v>
      </c>
      <c r="O150" s="49">
        <f t="shared" si="282"/>
        <v>0</v>
      </c>
      <c r="P150" s="49">
        <f t="shared" si="282"/>
        <v>0</v>
      </c>
      <c r="Q150" s="49">
        <f t="shared" si="282"/>
        <v>0</v>
      </c>
      <c r="R150" s="113">
        <f t="shared" si="282"/>
        <v>0.41048785203325383</v>
      </c>
      <c r="S150" s="151" t="e">
        <f t="shared" ref="S150:W150" si="283">N150/$G150</f>
        <v>#DIV/0!</v>
      </c>
      <c r="T150" s="51" t="e">
        <f t="shared" si="283"/>
        <v>#DIV/0!</v>
      </c>
      <c r="U150" s="51" t="e">
        <f t="shared" si="283"/>
        <v>#DIV/0!</v>
      </c>
      <c r="V150" s="51" t="e">
        <f t="shared" si="283"/>
        <v>#DIV/0!</v>
      </c>
      <c r="W150" s="52" t="e">
        <f t="shared" si="283"/>
        <v>#DIV/0!</v>
      </c>
      <c r="Y150" s="158"/>
    </row>
    <row r="151" spans="1:25" ht="15.75" customHeight="1" x14ac:dyDescent="0.2">
      <c r="A151" s="122"/>
      <c r="B151" s="109" t="s">
        <v>108</v>
      </c>
      <c r="C151" s="123">
        <v>44026</v>
      </c>
      <c r="D151" s="128"/>
      <c r="E151" s="157">
        <v>4</v>
      </c>
      <c r="F151" s="160"/>
      <c r="G151" s="161"/>
      <c r="H151" s="112">
        <v>0</v>
      </c>
      <c r="I151" s="112">
        <v>0</v>
      </c>
      <c r="J151" s="112">
        <v>0</v>
      </c>
      <c r="K151" s="112">
        <v>0</v>
      </c>
      <c r="L151" s="111">
        <v>0.24859960043822904</v>
      </c>
      <c r="M151" s="110">
        <v>2</v>
      </c>
      <c r="N151" s="49">
        <f t="shared" ref="N151:R151" si="284">H151*$M151</f>
        <v>0</v>
      </c>
      <c r="O151" s="49">
        <f t="shared" si="284"/>
        <v>0</v>
      </c>
      <c r="P151" s="49">
        <f t="shared" si="284"/>
        <v>0</v>
      </c>
      <c r="Q151" s="49">
        <f t="shared" si="284"/>
        <v>0</v>
      </c>
      <c r="R151" s="113">
        <f t="shared" si="284"/>
        <v>0.49719920087645808</v>
      </c>
      <c r="S151" s="151" t="e">
        <f t="shared" ref="S151:W151" si="285">N151/$G151</f>
        <v>#DIV/0!</v>
      </c>
      <c r="T151" s="51" t="e">
        <f t="shared" si="285"/>
        <v>#DIV/0!</v>
      </c>
      <c r="U151" s="51" t="e">
        <f t="shared" si="285"/>
        <v>#DIV/0!</v>
      </c>
      <c r="V151" s="51" t="e">
        <f t="shared" si="285"/>
        <v>#DIV/0!</v>
      </c>
      <c r="W151" s="52" t="e">
        <f t="shared" si="285"/>
        <v>#DIV/0!</v>
      </c>
      <c r="Y151" s="159">
        <v>147.78299999999999</v>
      </c>
    </row>
    <row r="152" spans="1:25" ht="15.75" customHeight="1" x14ac:dyDescent="0.2">
      <c r="A152" s="122"/>
      <c r="B152" s="109" t="s">
        <v>107</v>
      </c>
      <c r="C152" s="123">
        <v>44032</v>
      </c>
      <c r="D152" s="128"/>
      <c r="E152" s="157">
        <v>4</v>
      </c>
      <c r="F152" s="160"/>
      <c r="G152" s="161"/>
      <c r="H152" s="112">
        <v>0</v>
      </c>
      <c r="I152" s="112">
        <v>0</v>
      </c>
      <c r="J152" s="112">
        <v>0</v>
      </c>
      <c r="K152" s="112">
        <v>0</v>
      </c>
      <c r="L152" s="111">
        <v>0.21898820648321193</v>
      </c>
      <c r="M152" s="110">
        <v>2</v>
      </c>
      <c r="N152" s="49">
        <f t="shared" ref="N152:R152" si="286">H152*$M152</f>
        <v>0</v>
      </c>
      <c r="O152" s="49">
        <f t="shared" si="286"/>
        <v>0</v>
      </c>
      <c r="P152" s="49">
        <f t="shared" si="286"/>
        <v>0</v>
      </c>
      <c r="Q152" s="49">
        <f t="shared" si="286"/>
        <v>0</v>
      </c>
      <c r="R152" s="113">
        <f t="shared" si="286"/>
        <v>0.43797641296642387</v>
      </c>
      <c r="S152" s="151" t="e">
        <f t="shared" ref="S152:W152" si="287">N152/$G152</f>
        <v>#DIV/0!</v>
      </c>
      <c r="T152" s="51" t="e">
        <f t="shared" si="287"/>
        <v>#DIV/0!</v>
      </c>
      <c r="U152" s="51" t="e">
        <f t="shared" si="287"/>
        <v>#DIV/0!</v>
      </c>
      <c r="V152" s="51" t="e">
        <f t="shared" si="287"/>
        <v>#DIV/0!</v>
      </c>
      <c r="W152" s="52" t="e">
        <f t="shared" si="287"/>
        <v>#DIV/0!</v>
      </c>
      <c r="Y152" s="159">
        <v>208.49299999999999</v>
      </c>
    </row>
    <row r="153" spans="1:25" ht="15.75" customHeight="1" x14ac:dyDescent="0.2">
      <c r="A153" s="122"/>
      <c r="B153" s="109" t="s">
        <v>109</v>
      </c>
      <c r="C153" s="123">
        <v>44032</v>
      </c>
      <c r="D153" s="128"/>
      <c r="E153" s="157">
        <v>4</v>
      </c>
      <c r="F153" s="160"/>
      <c r="G153" s="161"/>
      <c r="H153" s="112">
        <v>0</v>
      </c>
      <c r="I153" s="112">
        <v>0</v>
      </c>
      <c r="J153" s="112">
        <v>0</v>
      </c>
      <c r="K153" s="112">
        <v>0</v>
      </c>
      <c r="L153" s="125">
        <v>0</v>
      </c>
      <c r="M153" s="110">
        <v>2</v>
      </c>
      <c r="N153" s="49">
        <f t="shared" ref="N153:R153" si="288">H153*$M153</f>
        <v>0</v>
      </c>
      <c r="O153" s="49">
        <f t="shared" si="288"/>
        <v>0</v>
      </c>
      <c r="P153" s="49">
        <f t="shared" si="288"/>
        <v>0</v>
      </c>
      <c r="Q153" s="49">
        <f t="shared" si="288"/>
        <v>0</v>
      </c>
      <c r="R153" s="113">
        <f t="shared" si="288"/>
        <v>0</v>
      </c>
      <c r="S153" s="151" t="e">
        <f t="shared" ref="S153:W153" si="289">N153/$G153</f>
        <v>#DIV/0!</v>
      </c>
      <c r="T153" s="51" t="e">
        <f t="shared" si="289"/>
        <v>#DIV/0!</v>
      </c>
      <c r="U153" s="51" t="e">
        <f t="shared" si="289"/>
        <v>#DIV/0!</v>
      </c>
      <c r="V153" s="51" t="e">
        <f t="shared" si="289"/>
        <v>#DIV/0!</v>
      </c>
      <c r="W153" s="52" t="e">
        <f t="shared" si="289"/>
        <v>#DIV/0!</v>
      </c>
      <c r="Y153" s="158"/>
    </row>
    <row r="154" spans="1:25" ht="15.75" customHeight="1" x14ac:dyDescent="0.2">
      <c r="A154" s="122"/>
      <c r="B154" s="109" t="s">
        <v>108</v>
      </c>
      <c r="C154" s="123">
        <v>44032</v>
      </c>
      <c r="D154" s="128"/>
      <c r="E154" s="157">
        <v>4</v>
      </c>
      <c r="F154" s="160"/>
      <c r="G154" s="161"/>
      <c r="H154" s="112">
        <v>0</v>
      </c>
      <c r="I154" s="112">
        <v>0</v>
      </c>
      <c r="J154" s="112">
        <v>0</v>
      </c>
      <c r="K154" s="112">
        <v>0</v>
      </c>
      <c r="L154" s="125">
        <v>0</v>
      </c>
      <c r="M154" s="110">
        <v>2</v>
      </c>
      <c r="N154" s="49">
        <f t="shared" ref="N154:R154" si="290">H154*$M154</f>
        <v>0</v>
      </c>
      <c r="O154" s="49">
        <f t="shared" si="290"/>
        <v>0</v>
      </c>
      <c r="P154" s="49">
        <f t="shared" si="290"/>
        <v>0</v>
      </c>
      <c r="Q154" s="49">
        <f t="shared" si="290"/>
        <v>0</v>
      </c>
      <c r="R154" s="113">
        <f t="shared" si="290"/>
        <v>0</v>
      </c>
      <c r="S154" s="151" t="e">
        <f t="shared" ref="S154:W154" si="291">N154/$G154</f>
        <v>#DIV/0!</v>
      </c>
      <c r="T154" s="51" t="e">
        <f t="shared" si="291"/>
        <v>#DIV/0!</v>
      </c>
      <c r="U154" s="51" t="e">
        <f t="shared" si="291"/>
        <v>#DIV/0!</v>
      </c>
      <c r="V154" s="51" t="e">
        <f t="shared" si="291"/>
        <v>#DIV/0!</v>
      </c>
      <c r="W154" s="52" t="e">
        <f t="shared" si="291"/>
        <v>#DIV/0!</v>
      </c>
      <c r="Y154" s="158"/>
    </row>
    <row r="155" spans="1:25" ht="15.75" customHeight="1" x14ac:dyDescent="0.2">
      <c r="A155" s="122"/>
      <c r="B155" s="109" t="s">
        <v>110</v>
      </c>
      <c r="C155" s="123">
        <v>44032</v>
      </c>
      <c r="D155" s="128"/>
      <c r="E155" s="157">
        <v>4</v>
      </c>
      <c r="F155" s="160"/>
      <c r="G155" s="161"/>
      <c r="H155" s="112">
        <v>0</v>
      </c>
      <c r="I155" s="112">
        <v>0</v>
      </c>
      <c r="J155" s="112">
        <v>0</v>
      </c>
      <c r="K155" s="112">
        <v>0</v>
      </c>
      <c r="L155" s="125">
        <v>0</v>
      </c>
      <c r="M155" s="110">
        <v>2</v>
      </c>
      <c r="N155" s="49">
        <f t="shared" ref="N155:R155" si="292">H155*$M155</f>
        <v>0</v>
      </c>
      <c r="O155" s="49">
        <f t="shared" si="292"/>
        <v>0</v>
      </c>
      <c r="P155" s="49">
        <f t="shared" si="292"/>
        <v>0</v>
      </c>
      <c r="Q155" s="49">
        <f t="shared" si="292"/>
        <v>0</v>
      </c>
      <c r="R155" s="113">
        <f t="shared" si="292"/>
        <v>0</v>
      </c>
      <c r="S155" s="151" t="e">
        <f t="shared" ref="S155:W155" si="293">N155/$G155</f>
        <v>#DIV/0!</v>
      </c>
      <c r="T155" s="51" t="e">
        <f t="shared" si="293"/>
        <v>#DIV/0!</v>
      </c>
      <c r="U155" s="51" t="e">
        <f t="shared" si="293"/>
        <v>#DIV/0!</v>
      </c>
      <c r="V155" s="51" t="e">
        <f t="shared" si="293"/>
        <v>#DIV/0!</v>
      </c>
      <c r="W155" s="52" t="e">
        <f t="shared" si="293"/>
        <v>#DIV/0!</v>
      </c>
      <c r="Y155" s="158"/>
    </row>
    <row r="156" spans="1:25" ht="15.75" customHeight="1" x14ac:dyDescent="0.2">
      <c r="A156" s="122"/>
      <c r="B156" s="109" t="s">
        <v>111</v>
      </c>
      <c r="C156" s="123">
        <v>44032</v>
      </c>
      <c r="D156" s="128"/>
      <c r="E156" s="157">
        <v>4</v>
      </c>
      <c r="F156" s="160"/>
      <c r="G156" s="161"/>
      <c r="H156" s="112">
        <v>0</v>
      </c>
      <c r="I156" s="112">
        <v>0</v>
      </c>
      <c r="J156" s="112">
        <v>0</v>
      </c>
      <c r="K156" s="112">
        <v>0</v>
      </c>
      <c r="L156" s="111">
        <v>0.13318296062383192</v>
      </c>
      <c r="M156" s="110">
        <v>2</v>
      </c>
      <c r="N156" s="49">
        <f t="shared" ref="N156:R156" si="294">H156*$M156</f>
        <v>0</v>
      </c>
      <c r="O156" s="49">
        <f t="shared" si="294"/>
        <v>0</v>
      </c>
      <c r="P156" s="49">
        <f t="shared" si="294"/>
        <v>0</v>
      </c>
      <c r="Q156" s="49">
        <f t="shared" si="294"/>
        <v>0</v>
      </c>
      <c r="R156" s="113">
        <f t="shared" si="294"/>
        <v>0.26636592124766384</v>
      </c>
      <c r="S156" s="151" t="e">
        <f t="shared" ref="S156:W156" si="295">N156/$G156</f>
        <v>#DIV/0!</v>
      </c>
      <c r="T156" s="51" t="e">
        <f t="shared" si="295"/>
        <v>#DIV/0!</v>
      </c>
      <c r="U156" s="51" t="e">
        <f t="shared" si="295"/>
        <v>#DIV/0!</v>
      </c>
      <c r="V156" s="51" t="e">
        <f t="shared" si="295"/>
        <v>#DIV/0!</v>
      </c>
      <c r="W156" s="52" t="e">
        <f t="shared" si="295"/>
        <v>#DIV/0!</v>
      </c>
      <c r="Y156" s="158"/>
    </row>
    <row r="157" spans="1:25" ht="15.75" customHeight="1" x14ac:dyDescent="0.2">
      <c r="A157" s="122"/>
      <c r="B157" s="109" t="s">
        <v>107</v>
      </c>
      <c r="C157" s="123">
        <v>44039</v>
      </c>
      <c r="D157" s="128"/>
      <c r="E157" s="157">
        <v>2</v>
      </c>
      <c r="F157" s="160"/>
      <c r="G157" s="161"/>
      <c r="H157" s="112">
        <v>0</v>
      </c>
      <c r="I157" s="112">
        <v>0</v>
      </c>
      <c r="J157" s="112">
        <v>0</v>
      </c>
      <c r="K157" s="112">
        <v>0</v>
      </c>
      <c r="L157" s="125">
        <v>0</v>
      </c>
      <c r="M157" s="110">
        <v>2</v>
      </c>
      <c r="N157" s="49">
        <f t="shared" ref="N157:R157" si="296">H157*$M157</f>
        <v>0</v>
      </c>
      <c r="O157" s="49">
        <f t="shared" si="296"/>
        <v>0</v>
      </c>
      <c r="P157" s="49">
        <f t="shared" si="296"/>
        <v>0</v>
      </c>
      <c r="Q157" s="49">
        <f t="shared" si="296"/>
        <v>0</v>
      </c>
      <c r="R157" s="113">
        <f t="shared" si="296"/>
        <v>0</v>
      </c>
      <c r="S157" s="151" t="e">
        <f t="shared" ref="S157:W157" si="297">N157/$G157</f>
        <v>#DIV/0!</v>
      </c>
      <c r="T157" s="51" t="e">
        <f t="shared" si="297"/>
        <v>#DIV/0!</v>
      </c>
      <c r="U157" s="51" t="e">
        <f t="shared" si="297"/>
        <v>#DIV/0!</v>
      </c>
      <c r="V157" s="51" t="e">
        <f t="shared" si="297"/>
        <v>#DIV/0!</v>
      </c>
      <c r="W157" s="52" t="e">
        <f t="shared" si="297"/>
        <v>#DIV/0!</v>
      </c>
      <c r="Y157" s="158"/>
    </row>
    <row r="158" spans="1:25" ht="15.75" customHeight="1" x14ac:dyDescent="0.2">
      <c r="A158" s="122"/>
      <c r="B158" s="109" t="s">
        <v>110</v>
      </c>
      <c r="C158" s="123">
        <v>44039</v>
      </c>
      <c r="D158" s="128"/>
      <c r="E158" s="157">
        <v>2</v>
      </c>
      <c r="F158" s="160"/>
      <c r="G158" s="161"/>
      <c r="H158" s="112">
        <v>0</v>
      </c>
      <c r="I158" s="112">
        <v>0</v>
      </c>
      <c r="J158" s="112">
        <v>0</v>
      </c>
      <c r="K158" s="112">
        <v>0</v>
      </c>
      <c r="L158" s="125">
        <v>0</v>
      </c>
      <c r="M158" s="110">
        <v>2</v>
      </c>
      <c r="N158" s="49">
        <f t="shared" ref="N158:R158" si="298">H158*$M158</f>
        <v>0</v>
      </c>
      <c r="O158" s="49">
        <f t="shared" si="298"/>
        <v>0</v>
      </c>
      <c r="P158" s="49">
        <f t="shared" si="298"/>
        <v>0</v>
      </c>
      <c r="Q158" s="49">
        <f t="shared" si="298"/>
        <v>0</v>
      </c>
      <c r="R158" s="113">
        <f t="shared" si="298"/>
        <v>0</v>
      </c>
      <c r="S158" s="151" t="e">
        <f t="shared" ref="S158:W158" si="299">N158/$G158</f>
        <v>#DIV/0!</v>
      </c>
      <c r="T158" s="51" t="e">
        <f t="shared" si="299"/>
        <v>#DIV/0!</v>
      </c>
      <c r="U158" s="51" t="e">
        <f t="shared" si="299"/>
        <v>#DIV/0!</v>
      </c>
      <c r="V158" s="51" t="e">
        <f t="shared" si="299"/>
        <v>#DIV/0!</v>
      </c>
      <c r="W158" s="52" t="e">
        <f t="shared" si="299"/>
        <v>#DIV/0!</v>
      </c>
      <c r="Y158" s="158"/>
    </row>
    <row r="159" spans="1:25" ht="15.75" customHeight="1" x14ac:dyDescent="0.2">
      <c r="A159" s="122"/>
      <c r="B159" s="109" t="s">
        <v>111</v>
      </c>
      <c r="C159" s="123">
        <v>44039</v>
      </c>
      <c r="D159" s="128"/>
      <c r="E159" s="157">
        <v>2</v>
      </c>
      <c r="F159" s="160"/>
      <c r="G159" s="161"/>
      <c r="H159" s="112">
        <v>0</v>
      </c>
      <c r="I159" s="112">
        <v>0</v>
      </c>
      <c r="J159" s="112">
        <v>0</v>
      </c>
      <c r="K159" s="112">
        <v>0</v>
      </c>
      <c r="L159" s="111">
        <v>0.21145968937294579</v>
      </c>
      <c r="M159" s="110">
        <v>2</v>
      </c>
      <c r="N159" s="49">
        <f t="shared" ref="N159:R159" si="300">H159*$M159</f>
        <v>0</v>
      </c>
      <c r="O159" s="49">
        <f t="shared" si="300"/>
        <v>0</v>
      </c>
      <c r="P159" s="49">
        <f t="shared" si="300"/>
        <v>0</v>
      </c>
      <c r="Q159" s="49">
        <f t="shared" si="300"/>
        <v>0</v>
      </c>
      <c r="R159" s="113">
        <f t="shared" si="300"/>
        <v>0.42291937874589158</v>
      </c>
      <c r="S159" s="151" t="e">
        <f t="shared" ref="S159:W159" si="301">N159/$G159</f>
        <v>#DIV/0!</v>
      </c>
      <c r="T159" s="51" t="e">
        <f t="shared" si="301"/>
        <v>#DIV/0!</v>
      </c>
      <c r="U159" s="51" t="e">
        <f t="shared" si="301"/>
        <v>#DIV/0!</v>
      </c>
      <c r="V159" s="51" t="e">
        <f t="shared" si="301"/>
        <v>#DIV/0!</v>
      </c>
      <c r="W159" s="52" t="e">
        <f t="shared" si="301"/>
        <v>#DIV/0!</v>
      </c>
      <c r="Y159" s="159">
        <v>114.85299999999999</v>
      </c>
    </row>
    <row r="160" spans="1:25" ht="15.75" customHeight="1" x14ac:dyDescent="0.2">
      <c r="A160" s="122"/>
      <c r="B160" s="109" t="s">
        <v>109</v>
      </c>
      <c r="C160" s="123">
        <v>44041</v>
      </c>
      <c r="D160" s="128"/>
      <c r="E160" s="157">
        <v>2</v>
      </c>
      <c r="F160" s="160"/>
      <c r="G160" s="161"/>
      <c r="H160" s="112">
        <v>0</v>
      </c>
      <c r="I160" s="112">
        <v>0</v>
      </c>
      <c r="J160" s="112">
        <v>0</v>
      </c>
      <c r="K160" s="112">
        <v>0</v>
      </c>
      <c r="L160" s="125">
        <v>0</v>
      </c>
      <c r="M160" s="110">
        <v>2</v>
      </c>
      <c r="N160" s="49">
        <f t="shared" ref="N160:R160" si="302">H160*$M160</f>
        <v>0</v>
      </c>
      <c r="O160" s="49">
        <f t="shared" si="302"/>
        <v>0</v>
      </c>
      <c r="P160" s="49">
        <f t="shared" si="302"/>
        <v>0</v>
      </c>
      <c r="Q160" s="49">
        <f t="shared" si="302"/>
        <v>0</v>
      </c>
      <c r="R160" s="113">
        <f t="shared" si="302"/>
        <v>0</v>
      </c>
      <c r="S160" s="151" t="e">
        <f t="shared" ref="S160:W160" si="303">N160/$G160</f>
        <v>#DIV/0!</v>
      </c>
      <c r="T160" s="51" t="e">
        <f t="shared" si="303"/>
        <v>#DIV/0!</v>
      </c>
      <c r="U160" s="51" t="e">
        <f t="shared" si="303"/>
        <v>#DIV/0!</v>
      </c>
      <c r="V160" s="51" t="e">
        <f t="shared" si="303"/>
        <v>#DIV/0!</v>
      </c>
      <c r="W160" s="52" t="e">
        <f t="shared" si="303"/>
        <v>#DIV/0!</v>
      </c>
      <c r="Y160" s="158"/>
    </row>
    <row r="161" spans="1:25" ht="15.75" customHeight="1" x14ac:dyDescent="0.2">
      <c r="A161" s="122"/>
      <c r="B161" s="109" t="s">
        <v>108</v>
      </c>
      <c r="C161" s="123">
        <v>44041</v>
      </c>
      <c r="D161" s="128"/>
      <c r="E161" s="157">
        <v>2</v>
      </c>
      <c r="F161" s="160"/>
      <c r="G161" s="161"/>
      <c r="H161" s="112">
        <v>0</v>
      </c>
      <c r="I161" s="112">
        <v>0</v>
      </c>
      <c r="J161" s="112">
        <v>0</v>
      </c>
      <c r="K161" s="112">
        <v>0</v>
      </c>
      <c r="L161" s="125">
        <v>0</v>
      </c>
      <c r="M161" s="110">
        <v>2</v>
      </c>
      <c r="N161" s="49">
        <f t="shared" ref="N161:R161" si="304">H161*$M161</f>
        <v>0</v>
      </c>
      <c r="O161" s="49">
        <f t="shared" si="304"/>
        <v>0</v>
      </c>
      <c r="P161" s="49">
        <f t="shared" si="304"/>
        <v>0</v>
      </c>
      <c r="Q161" s="49">
        <f t="shared" si="304"/>
        <v>0</v>
      </c>
      <c r="R161" s="113">
        <f t="shared" si="304"/>
        <v>0</v>
      </c>
      <c r="S161" s="151" t="e">
        <f t="shared" ref="S161:W161" si="305">N161/$G161</f>
        <v>#DIV/0!</v>
      </c>
      <c r="T161" s="51" t="e">
        <f t="shared" si="305"/>
        <v>#DIV/0!</v>
      </c>
      <c r="U161" s="51" t="e">
        <f t="shared" si="305"/>
        <v>#DIV/0!</v>
      </c>
      <c r="V161" s="51" t="e">
        <f t="shared" si="305"/>
        <v>#DIV/0!</v>
      </c>
      <c r="W161" s="52" t="e">
        <f t="shared" si="305"/>
        <v>#DIV/0!</v>
      </c>
      <c r="Y161" s="158"/>
    </row>
    <row r="162" spans="1:25" ht="15.75" customHeight="1" x14ac:dyDescent="0.2">
      <c r="A162" s="122"/>
      <c r="B162" s="109" t="s">
        <v>109</v>
      </c>
      <c r="C162" s="123">
        <v>44048</v>
      </c>
      <c r="D162" s="128"/>
      <c r="E162" s="157">
        <v>4</v>
      </c>
      <c r="F162" s="160"/>
      <c r="G162" s="161"/>
      <c r="H162" s="112">
        <v>0</v>
      </c>
      <c r="I162" s="112">
        <v>0</v>
      </c>
      <c r="J162" s="112">
        <v>0</v>
      </c>
      <c r="K162" s="112">
        <v>0</v>
      </c>
      <c r="L162" s="111">
        <v>8.4165109235032537E-2</v>
      </c>
      <c r="M162" s="110">
        <v>2</v>
      </c>
      <c r="N162" s="49">
        <f t="shared" ref="N162:R162" si="306">H162*$M162</f>
        <v>0</v>
      </c>
      <c r="O162" s="49">
        <f t="shared" si="306"/>
        <v>0</v>
      </c>
      <c r="P162" s="49">
        <f t="shared" si="306"/>
        <v>0</v>
      </c>
      <c r="Q162" s="49">
        <f t="shared" si="306"/>
        <v>0</v>
      </c>
      <c r="R162" s="113">
        <f t="shared" si="306"/>
        <v>0.16833021847006507</v>
      </c>
      <c r="S162" s="151" t="e">
        <f t="shared" ref="S162:W162" si="307">N162/$G162</f>
        <v>#DIV/0!</v>
      </c>
      <c r="T162" s="51" t="e">
        <f t="shared" si="307"/>
        <v>#DIV/0!</v>
      </c>
      <c r="U162" s="51" t="e">
        <f t="shared" si="307"/>
        <v>#DIV/0!</v>
      </c>
      <c r="V162" s="51" t="e">
        <f t="shared" si="307"/>
        <v>#DIV/0!</v>
      </c>
      <c r="W162" s="52" t="e">
        <f t="shared" si="307"/>
        <v>#DIV/0!</v>
      </c>
      <c r="Y162" s="159">
        <v>129.316</v>
      </c>
    </row>
    <row r="163" spans="1:25" ht="15.75" customHeight="1" x14ac:dyDescent="0.2">
      <c r="A163" s="122"/>
      <c r="B163" s="109" t="s">
        <v>108</v>
      </c>
      <c r="C163" s="123">
        <v>44048</v>
      </c>
      <c r="D163" s="128"/>
      <c r="E163" s="157">
        <v>4</v>
      </c>
      <c r="F163" s="160"/>
      <c r="G163" s="161"/>
      <c r="H163" s="112">
        <v>0</v>
      </c>
      <c r="I163" s="112">
        <v>0</v>
      </c>
      <c r="J163" s="112">
        <v>0</v>
      </c>
      <c r="K163" s="112">
        <v>0</v>
      </c>
      <c r="L163" s="125">
        <v>0</v>
      </c>
      <c r="M163" s="110">
        <v>2</v>
      </c>
      <c r="N163" s="49">
        <f t="shared" ref="N163:R163" si="308">H163*$M163</f>
        <v>0</v>
      </c>
      <c r="O163" s="49">
        <f t="shared" si="308"/>
        <v>0</v>
      </c>
      <c r="P163" s="49">
        <f t="shared" si="308"/>
        <v>0</v>
      </c>
      <c r="Q163" s="49">
        <f t="shared" si="308"/>
        <v>0</v>
      </c>
      <c r="R163" s="113">
        <f t="shared" si="308"/>
        <v>0</v>
      </c>
      <c r="S163" s="151" t="e">
        <f t="shared" ref="S163:W163" si="309">N163/$G163</f>
        <v>#DIV/0!</v>
      </c>
      <c r="T163" s="51" t="e">
        <f t="shared" si="309"/>
        <v>#DIV/0!</v>
      </c>
      <c r="U163" s="51" t="e">
        <f t="shared" si="309"/>
        <v>#DIV/0!</v>
      </c>
      <c r="V163" s="51" t="e">
        <f t="shared" si="309"/>
        <v>#DIV/0!</v>
      </c>
      <c r="W163" s="52" t="e">
        <f t="shared" si="309"/>
        <v>#DIV/0!</v>
      </c>
      <c r="Y163" s="158"/>
    </row>
    <row r="164" spans="1:25" ht="15.75" customHeight="1" x14ac:dyDescent="0.2">
      <c r="A164" s="122"/>
      <c r="B164" s="109" t="s">
        <v>109</v>
      </c>
      <c r="C164" s="123">
        <v>44055</v>
      </c>
      <c r="D164" s="128"/>
      <c r="E164" s="157">
        <v>4</v>
      </c>
      <c r="F164" s="160"/>
      <c r="G164" s="161"/>
      <c r="H164" s="112">
        <v>0</v>
      </c>
      <c r="I164" s="112">
        <v>0</v>
      </c>
      <c r="J164" s="112">
        <v>0</v>
      </c>
      <c r="K164" s="112">
        <v>0</v>
      </c>
      <c r="L164" s="125">
        <v>0</v>
      </c>
      <c r="M164" s="110">
        <v>2</v>
      </c>
      <c r="N164" s="49">
        <f t="shared" ref="N164:R164" si="310">H164*$M164</f>
        <v>0</v>
      </c>
      <c r="O164" s="49">
        <f t="shared" si="310"/>
        <v>0</v>
      </c>
      <c r="P164" s="49">
        <f t="shared" si="310"/>
        <v>0</v>
      </c>
      <c r="Q164" s="49">
        <f t="shared" si="310"/>
        <v>0</v>
      </c>
      <c r="R164" s="113">
        <f t="shared" si="310"/>
        <v>0</v>
      </c>
      <c r="S164" s="151" t="e">
        <f t="shared" ref="S164:W164" si="311">N164/$G164</f>
        <v>#DIV/0!</v>
      </c>
      <c r="T164" s="51" t="e">
        <f t="shared" si="311"/>
        <v>#DIV/0!</v>
      </c>
      <c r="U164" s="51" t="e">
        <f t="shared" si="311"/>
        <v>#DIV/0!</v>
      </c>
      <c r="V164" s="51" t="e">
        <f t="shared" si="311"/>
        <v>#DIV/0!</v>
      </c>
      <c r="W164" s="52" t="e">
        <f t="shared" si="311"/>
        <v>#DIV/0!</v>
      </c>
      <c r="Y164" s="158"/>
    </row>
    <row r="165" spans="1:25" ht="15.75" customHeight="1" x14ac:dyDescent="0.2">
      <c r="A165" s="130"/>
      <c r="B165" s="117" t="s">
        <v>108</v>
      </c>
      <c r="C165" s="131">
        <v>44055</v>
      </c>
      <c r="D165" s="132"/>
      <c r="E165" s="163">
        <v>4</v>
      </c>
      <c r="F165" s="164"/>
      <c r="G165" s="165"/>
      <c r="H165" s="153">
        <v>0</v>
      </c>
      <c r="I165" s="134">
        <v>0</v>
      </c>
      <c r="J165" s="134">
        <v>0</v>
      </c>
      <c r="K165" s="134">
        <v>0</v>
      </c>
      <c r="L165" s="135">
        <v>0</v>
      </c>
      <c r="M165" s="153">
        <v>2</v>
      </c>
      <c r="N165" s="76">
        <f t="shared" ref="N165:R165" si="312">H165*$M165</f>
        <v>0</v>
      </c>
      <c r="O165" s="76">
        <f t="shared" si="312"/>
        <v>0</v>
      </c>
      <c r="P165" s="76">
        <f t="shared" si="312"/>
        <v>0</v>
      </c>
      <c r="Q165" s="76">
        <f t="shared" si="312"/>
        <v>0</v>
      </c>
      <c r="R165" s="136">
        <f t="shared" si="312"/>
        <v>0</v>
      </c>
      <c r="S165" s="166" t="e">
        <f t="shared" ref="S165:W165" si="313">N165/$G165</f>
        <v>#DIV/0!</v>
      </c>
      <c r="T165" s="78" t="e">
        <f t="shared" si="313"/>
        <v>#DIV/0!</v>
      </c>
      <c r="U165" s="78" t="e">
        <f t="shared" si="313"/>
        <v>#DIV/0!</v>
      </c>
      <c r="V165" s="78" t="e">
        <f t="shared" si="313"/>
        <v>#DIV/0!</v>
      </c>
      <c r="W165" s="79" t="e">
        <f t="shared" si="313"/>
        <v>#DIV/0!</v>
      </c>
      <c r="Y165" s="167"/>
    </row>
    <row r="166" spans="1:25" ht="15.75" customHeight="1" x14ac:dyDescent="0.2">
      <c r="A166" s="168" t="s">
        <v>64</v>
      </c>
      <c r="B166" s="103" t="s">
        <v>110</v>
      </c>
      <c r="C166" s="119">
        <v>44291</v>
      </c>
      <c r="D166" s="169"/>
      <c r="E166" s="155">
        <v>4</v>
      </c>
      <c r="F166" s="170"/>
      <c r="G166" s="171"/>
      <c r="H166" s="112">
        <v>0</v>
      </c>
      <c r="I166" s="112">
        <v>0</v>
      </c>
      <c r="J166" s="112">
        <v>0</v>
      </c>
      <c r="K166" s="112">
        <v>0</v>
      </c>
      <c r="L166" s="112">
        <v>0</v>
      </c>
      <c r="M166" s="104">
        <v>2</v>
      </c>
      <c r="N166" s="37">
        <f t="shared" ref="N166:R166" si="314">H166*$M166</f>
        <v>0</v>
      </c>
      <c r="O166" s="37">
        <f t="shared" si="314"/>
        <v>0</v>
      </c>
      <c r="P166" s="37">
        <f t="shared" si="314"/>
        <v>0</v>
      </c>
      <c r="Q166" s="37">
        <f t="shared" si="314"/>
        <v>0</v>
      </c>
      <c r="R166" s="107">
        <f t="shared" si="314"/>
        <v>0</v>
      </c>
      <c r="S166" s="148" t="e">
        <f t="shared" ref="S166:W166" si="315">N166/$G166</f>
        <v>#DIV/0!</v>
      </c>
      <c r="T166" s="39" t="e">
        <f t="shared" si="315"/>
        <v>#DIV/0!</v>
      </c>
      <c r="U166" s="39" t="e">
        <f t="shared" si="315"/>
        <v>#DIV/0!</v>
      </c>
      <c r="V166" s="39" t="e">
        <f t="shared" si="315"/>
        <v>#DIV/0!</v>
      </c>
      <c r="W166" s="40" t="e">
        <f t="shared" si="315"/>
        <v>#DIV/0!</v>
      </c>
      <c r="Y166" s="172"/>
    </row>
    <row r="167" spans="1:25" ht="15.75" customHeight="1" x14ac:dyDescent="0.2">
      <c r="A167" s="122"/>
      <c r="B167" s="109" t="s">
        <v>111</v>
      </c>
      <c r="C167" s="123">
        <v>44291</v>
      </c>
      <c r="D167" s="128"/>
      <c r="E167" s="157">
        <v>4</v>
      </c>
      <c r="F167" s="160"/>
      <c r="G167" s="161"/>
      <c r="H167" s="112">
        <v>0</v>
      </c>
      <c r="I167" s="112">
        <v>0</v>
      </c>
      <c r="J167" s="112">
        <v>0</v>
      </c>
      <c r="K167" s="112">
        <v>0</v>
      </c>
      <c r="L167" s="112">
        <v>0</v>
      </c>
      <c r="M167" s="110">
        <v>2</v>
      </c>
      <c r="N167" s="49">
        <f t="shared" ref="N167:R167" si="316">H167*$M167</f>
        <v>0</v>
      </c>
      <c r="O167" s="49">
        <f t="shared" si="316"/>
        <v>0</v>
      </c>
      <c r="P167" s="49">
        <f t="shared" si="316"/>
        <v>0</v>
      </c>
      <c r="Q167" s="49">
        <f t="shared" si="316"/>
        <v>0</v>
      </c>
      <c r="R167" s="113">
        <f t="shared" si="316"/>
        <v>0</v>
      </c>
      <c r="S167" s="151" t="e">
        <f t="shared" ref="S167:W167" si="317">N167/$G167</f>
        <v>#DIV/0!</v>
      </c>
      <c r="T167" s="51" t="e">
        <f t="shared" si="317"/>
        <v>#DIV/0!</v>
      </c>
      <c r="U167" s="51" t="e">
        <f t="shared" si="317"/>
        <v>#DIV/0!</v>
      </c>
      <c r="V167" s="51" t="e">
        <f t="shared" si="317"/>
        <v>#DIV/0!</v>
      </c>
      <c r="W167" s="52" t="e">
        <f t="shared" si="317"/>
        <v>#DIV/0!</v>
      </c>
      <c r="Y167" s="173"/>
    </row>
    <row r="168" spans="1:25" ht="15.75" customHeight="1" x14ac:dyDescent="0.2">
      <c r="A168" s="122"/>
      <c r="B168" s="109" t="s">
        <v>112</v>
      </c>
      <c r="C168" s="123">
        <v>44298</v>
      </c>
      <c r="D168" s="128"/>
      <c r="E168" s="157">
        <v>4</v>
      </c>
      <c r="F168" s="160"/>
      <c r="G168" s="161"/>
      <c r="H168" s="112">
        <v>0</v>
      </c>
      <c r="I168" s="112">
        <v>0</v>
      </c>
      <c r="J168" s="112">
        <v>0</v>
      </c>
      <c r="K168" s="112">
        <v>0</v>
      </c>
      <c r="L168" s="112">
        <v>0</v>
      </c>
      <c r="M168" s="110">
        <v>2</v>
      </c>
      <c r="N168" s="49">
        <f t="shared" ref="N168:R168" si="318">H168*$M168</f>
        <v>0</v>
      </c>
      <c r="O168" s="49">
        <f t="shared" si="318"/>
        <v>0</v>
      </c>
      <c r="P168" s="49">
        <f t="shared" si="318"/>
        <v>0</v>
      </c>
      <c r="Q168" s="49">
        <f t="shared" si="318"/>
        <v>0</v>
      </c>
      <c r="R168" s="113">
        <f t="shared" si="318"/>
        <v>0</v>
      </c>
      <c r="S168" s="151" t="e">
        <f t="shared" ref="S168:W168" si="319">N168/$G168</f>
        <v>#DIV/0!</v>
      </c>
      <c r="T168" s="51" t="e">
        <f t="shared" si="319"/>
        <v>#DIV/0!</v>
      </c>
      <c r="U168" s="51" t="e">
        <f t="shared" si="319"/>
        <v>#DIV/0!</v>
      </c>
      <c r="V168" s="51" t="e">
        <f t="shared" si="319"/>
        <v>#DIV/0!</v>
      </c>
      <c r="W168" s="52" t="e">
        <f t="shared" si="319"/>
        <v>#DIV/0!</v>
      </c>
      <c r="Y168" s="173"/>
    </row>
    <row r="169" spans="1:25" ht="15.75" customHeight="1" x14ac:dyDescent="0.2">
      <c r="A169" s="122"/>
      <c r="B169" s="109" t="s">
        <v>109</v>
      </c>
      <c r="C169" s="123">
        <v>44299</v>
      </c>
      <c r="D169" s="128"/>
      <c r="E169" s="157">
        <v>4</v>
      </c>
      <c r="F169" s="160"/>
      <c r="G169" s="161"/>
      <c r="H169" s="112">
        <v>0</v>
      </c>
      <c r="I169" s="112">
        <v>0</v>
      </c>
      <c r="J169" s="112">
        <v>0</v>
      </c>
      <c r="K169" s="112">
        <v>0</v>
      </c>
      <c r="L169" s="112">
        <v>0</v>
      </c>
      <c r="M169" s="110">
        <v>2</v>
      </c>
      <c r="N169" s="49">
        <f t="shared" ref="N169:R169" si="320">H169*$M169</f>
        <v>0</v>
      </c>
      <c r="O169" s="49">
        <f t="shared" si="320"/>
        <v>0</v>
      </c>
      <c r="P169" s="49">
        <f t="shared" si="320"/>
        <v>0</v>
      </c>
      <c r="Q169" s="49">
        <f t="shared" si="320"/>
        <v>0</v>
      </c>
      <c r="R169" s="113">
        <f t="shared" si="320"/>
        <v>0</v>
      </c>
      <c r="S169" s="151" t="e">
        <f t="shared" ref="S169:W169" si="321">N169/$G169</f>
        <v>#DIV/0!</v>
      </c>
      <c r="T169" s="51" t="e">
        <f t="shared" si="321"/>
        <v>#DIV/0!</v>
      </c>
      <c r="U169" s="51" t="e">
        <f t="shared" si="321"/>
        <v>#DIV/0!</v>
      </c>
      <c r="V169" s="51" t="e">
        <f t="shared" si="321"/>
        <v>#DIV/0!</v>
      </c>
      <c r="W169" s="52" t="e">
        <f t="shared" si="321"/>
        <v>#DIV/0!</v>
      </c>
      <c r="Y169" s="173"/>
    </row>
    <row r="170" spans="1:25" ht="15.75" customHeight="1" x14ac:dyDescent="0.2">
      <c r="A170" s="122"/>
      <c r="B170" s="109" t="s">
        <v>110</v>
      </c>
      <c r="C170" s="123">
        <v>44305</v>
      </c>
      <c r="D170" s="128"/>
      <c r="E170" s="157">
        <v>4</v>
      </c>
      <c r="F170" s="160"/>
      <c r="G170" s="161"/>
      <c r="H170" s="112">
        <v>0</v>
      </c>
      <c r="I170" s="112">
        <v>0</v>
      </c>
      <c r="J170" s="112">
        <v>0</v>
      </c>
      <c r="K170" s="112">
        <v>0</v>
      </c>
      <c r="L170" s="112">
        <v>0</v>
      </c>
      <c r="M170" s="110">
        <v>2</v>
      </c>
      <c r="N170" s="49">
        <f t="shared" ref="N170:R170" si="322">H170*$M170</f>
        <v>0</v>
      </c>
      <c r="O170" s="49">
        <f t="shared" si="322"/>
        <v>0</v>
      </c>
      <c r="P170" s="49">
        <f t="shared" si="322"/>
        <v>0</v>
      </c>
      <c r="Q170" s="49">
        <f t="shared" si="322"/>
        <v>0</v>
      </c>
      <c r="R170" s="113">
        <f t="shared" si="322"/>
        <v>0</v>
      </c>
      <c r="S170" s="151" t="e">
        <f t="shared" ref="S170:W170" si="323">N170/$G170</f>
        <v>#DIV/0!</v>
      </c>
      <c r="T170" s="51" t="e">
        <f t="shared" si="323"/>
        <v>#DIV/0!</v>
      </c>
      <c r="U170" s="51" t="e">
        <f t="shared" si="323"/>
        <v>#DIV/0!</v>
      </c>
      <c r="V170" s="51" t="e">
        <f t="shared" si="323"/>
        <v>#DIV/0!</v>
      </c>
      <c r="W170" s="52" t="e">
        <f t="shared" si="323"/>
        <v>#DIV/0!</v>
      </c>
      <c r="Y170" s="173"/>
    </row>
    <row r="171" spans="1:25" ht="15.75" customHeight="1" x14ac:dyDescent="0.2">
      <c r="A171" s="122"/>
      <c r="B171" s="109" t="s">
        <v>111</v>
      </c>
      <c r="C171" s="123">
        <v>44305</v>
      </c>
      <c r="D171" s="128"/>
      <c r="E171" s="157">
        <v>4</v>
      </c>
      <c r="F171" s="160"/>
      <c r="G171" s="161"/>
      <c r="H171" s="112">
        <v>0</v>
      </c>
      <c r="I171" s="112">
        <v>0</v>
      </c>
      <c r="J171" s="112">
        <v>0</v>
      </c>
      <c r="K171" s="112">
        <v>0</v>
      </c>
      <c r="L171" s="112">
        <v>0</v>
      </c>
      <c r="M171" s="110">
        <v>2</v>
      </c>
      <c r="N171" s="49">
        <f t="shared" ref="N171:R171" si="324">H171*$M171</f>
        <v>0</v>
      </c>
      <c r="O171" s="49">
        <f t="shared" si="324"/>
        <v>0</v>
      </c>
      <c r="P171" s="49">
        <f t="shared" si="324"/>
        <v>0</v>
      </c>
      <c r="Q171" s="49">
        <f t="shared" si="324"/>
        <v>0</v>
      </c>
      <c r="R171" s="113">
        <f t="shared" si="324"/>
        <v>0</v>
      </c>
      <c r="S171" s="151" t="e">
        <f t="shared" ref="S171:W171" si="325">N171/$G171</f>
        <v>#DIV/0!</v>
      </c>
      <c r="T171" s="51" t="e">
        <f t="shared" si="325"/>
        <v>#DIV/0!</v>
      </c>
      <c r="U171" s="51" t="e">
        <f t="shared" si="325"/>
        <v>#DIV/0!</v>
      </c>
      <c r="V171" s="51" t="e">
        <f t="shared" si="325"/>
        <v>#DIV/0!</v>
      </c>
      <c r="W171" s="52" t="e">
        <f t="shared" si="325"/>
        <v>#DIV/0!</v>
      </c>
      <c r="Y171" s="173"/>
    </row>
    <row r="172" spans="1:25" ht="15.75" customHeight="1" x14ac:dyDescent="0.2">
      <c r="A172" s="122"/>
      <c r="B172" s="109" t="s">
        <v>109</v>
      </c>
      <c r="C172" s="123">
        <v>44306</v>
      </c>
      <c r="D172" s="128"/>
      <c r="E172" s="157">
        <v>4</v>
      </c>
      <c r="F172" s="160"/>
      <c r="G172" s="161"/>
      <c r="H172" s="112">
        <v>0</v>
      </c>
      <c r="I172" s="112">
        <v>0</v>
      </c>
      <c r="J172" s="112">
        <v>0</v>
      </c>
      <c r="K172" s="112">
        <v>0</v>
      </c>
      <c r="L172" s="112">
        <v>0</v>
      </c>
      <c r="M172" s="110">
        <v>2</v>
      </c>
      <c r="N172" s="49">
        <f t="shared" ref="N172:R172" si="326">H172*$M172</f>
        <v>0</v>
      </c>
      <c r="O172" s="49">
        <f t="shared" si="326"/>
        <v>0</v>
      </c>
      <c r="P172" s="49">
        <f t="shared" si="326"/>
        <v>0</v>
      </c>
      <c r="Q172" s="49">
        <f t="shared" si="326"/>
        <v>0</v>
      </c>
      <c r="R172" s="113">
        <f t="shared" si="326"/>
        <v>0</v>
      </c>
      <c r="S172" s="151" t="e">
        <f t="shared" ref="S172:W172" si="327">N172/$G172</f>
        <v>#DIV/0!</v>
      </c>
      <c r="T172" s="51" t="e">
        <f t="shared" si="327"/>
        <v>#DIV/0!</v>
      </c>
      <c r="U172" s="51" t="e">
        <f t="shared" si="327"/>
        <v>#DIV/0!</v>
      </c>
      <c r="V172" s="51" t="e">
        <f t="shared" si="327"/>
        <v>#DIV/0!</v>
      </c>
      <c r="W172" s="52" t="e">
        <f t="shared" si="327"/>
        <v>#DIV/0!</v>
      </c>
      <c r="Y172" s="173"/>
    </row>
    <row r="173" spans="1:25" ht="15.75" customHeight="1" x14ac:dyDescent="0.2">
      <c r="A173" s="122"/>
      <c r="B173" s="109" t="s">
        <v>109</v>
      </c>
      <c r="C173" s="123">
        <v>44312</v>
      </c>
      <c r="D173" s="128"/>
      <c r="E173" s="157">
        <v>4</v>
      </c>
      <c r="F173" s="160"/>
      <c r="G173" s="161"/>
      <c r="H173" s="112">
        <v>0</v>
      </c>
      <c r="I173" s="112">
        <v>0</v>
      </c>
      <c r="J173" s="112">
        <v>0</v>
      </c>
      <c r="K173" s="112">
        <v>0</v>
      </c>
      <c r="L173" s="174">
        <v>0.13237116564417178</v>
      </c>
      <c r="M173" s="110">
        <v>2</v>
      </c>
      <c r="N173" s="49">
        <f t="shared" ref="N173:R173" si="328">H173*$M173</f>
        <v>0</v>
      </c>
      <c r="O173" s="49">
        <f t="shared" si="328"/>
        <v>0</v>
      </c>
      <c r="P173" s="49">
        <f t="shared" si="328"/>
        <v>0</v>
      </c>
      <c r="Q173" s="49">
        <f t="shared" si="328"/>
        <v>0</v>
      </c>
      <c r="R173" s="113">
        <f t="shared" si="328"/>
        <v>0.26474233128834357</v>
      </c>
      <c r="S173" s="151" t="e">
        <f t="shared" ref="S173:W173" si="329">N173/$G173</f>
        <v>#DIV/0!</v>
      </c>
      <c r="T173" s="51" t="e">
        <f t="shared" si="329"/>
        <v>#DIV/0!</v>
      </c>
      <c r="U173" s="51" t="e">
        <f t="shared" si="329"/>
        <v>#DIV/0!</v>
      </c>
      <c r="V173" s="51" t="e">
        <f t="shared" si="329"/>
        <v>#DIV/0!</v>
      </c>
      <c r="W173" s="52" t="e">
        <f t="shared" si="329"/>
        <v>#DIV/0!</v>
      </c>
      <c r="Y173" s="173"/>
    </row>
    <row r="174" spans="1:25" ht="15.75" customHeight="1" x14ac:dyDescent="0.2">
      <c r="A174" s="122"/>
      <c r="B174" s="109" t="s">
        <v>112</v>
      </c>
      <c r="C174" s="123">
        <v>44312</v>
      </c>
      <c r="D174" s="128"/>
      <c r="E174" s="157">
        <v>4</v>
      </c>
      <c r="F174" s="160"/>
      <c r="G174" s="161"/>
      <c r="H174" s="112">
        <v>0</v>
      </c>
      <c r="I174" s="112">
        <v>0</v>
      </c>
      <c r="J174" s="112">
        <v>0</v>
      </c>
      <c r="K174" s="112">
        <v>0</v>
      </c>
      <c r="L174" s="112">
        <v>0</v>
      </c>
      <c r="M174" s="110">
        <v>2</v>
      </c>
      <c r="N174" s="49">
        <f t="shared" ref="N174:R174" si="330">H174*$M174</f>
        <v>0</v>
      </c>
      <c r="O174" s="49">
        <f t="shared" si="330"/>
        <v>0</v>
      </c>
      <c r="P174" s="49">
        <f t="shared" si="330"/>
        <v>0</v>
      </c>
      <c r="Q174" s="49">
        <f t="shared" si="330"/>
        <v>0</v>
      </c>
      <c r="R174" s="113">
        <f t="shared" si="330"/>
        <v>0</v>
      </c>
      <c r="S174" s="151" t="e">
        <f t="shared" ref="S174:W174" si="331">N174/$G174</f>
        <v>#DIV/0!</v>
      </c>
      <c r="T174" s="51" t="e">
        <f t="shared" si="331"/>
        <v>#DIV/0!</v>
      </c>
      <c r="U174" s="51" t="e">
        <f t="shared" si="331"/>
        <v>#DIV/0!</v>
      </c>
      <c r="V174" s="51" t="e">
        <f t="shared" si="331"/>
        <v>#DIV/0!</v>
      </c>
      <c r="W174" s="52" t="e">
        <f t="shared" si="331"/>
        <v>#DIV/0!</v>
      </c>
      <c r="Y174" s="173"/>
    </row>
    <row r="175" spans="1:25" ht="15.75" customHeight="1" x14ac:dyDescent="0.2">
      <c r="A175" s="122"/>
      <c r="B175" s="109" t="s">
        <v>110</v>
      </c>
      <c r="C175" s="123">
        <v>44319</v>
      </c>
      <c r="D175" s="128"/>
      <c r="E175" s="157">
        <v>4</v>
      </c>
      <c r="F175" s="160"/>
      <c r="G175" s="161"/>
      <c r="H175" s="112">
        <v>0</v>
      </c>
      <c r="I175" s="112">
        <v>0</v>
      </c>
      <c r="J175" s="112">
        <v>0</v>
      </c>
      <c r="K175" s="112">
        <v>0</v>
      </c>
      <c r="L175" s="112">
        <v>0</v>
      </c>
      <c r="M175" s="110">
        <v>2</v>
      </c>
      <c r="N175" s="49">
        <f t="shared" ref="N175:R175" si="332">H175*$M175</f>
        <v>0</v>
      </c>
      <c r="O175" s="49">
        <f t="shared" si="332"/>
        <v>0</v>
      </c>
      <c r="P175" s="49">
        <f t="shared" si="332"/>
        <v>0</v>
      </c>
      <c r="Q175" s="49">
        <f t="shared" si="332"/>
        <v>0</v>
      </c>
      <c r="R175" s="113">
        <f t="shared" si="332"/>
        <v>0</v>
      </c>
      <c r="S175" s="151" t="e">
        <f t="shared" ref="S175:W175" si="333">N175/$G175</f>
        <v>#DIV/0!</v>
      </c>
      <c r="T175" s="51" t="e">
        <f t="shared" si="333"/>
        <v>#DIV/0!</v>
      </c>
      <c r="U175" s="51" t="e">
        <f t="shared" si="333"/>
        <v>#DIV/0!</v>
      </c>
      <c r="V175" s="51" t="e">
        <f t="shared" si="333"/>
        <v>#DIV/0!</v>
      </c>
      <c r="W175" s="52" t="e">
        <f t="shared" si="333"/>
        <v>#DIV/0!</v>
      </c>
      <c r="Y175" s="173"/>
    </row>
    <row r="176" spans="1:25" ht="15.75" customHeight="1" x14ac:dyDescent="0.2">
      <c r="A176" s="122"/>
      <c r="B176" s="109" t="s">
        <v>109</v>
      </c>
      <c r="C176" s="123">
        <v>44320</v>
      </c>
      <c r="D176" s="128"/>
      <c r="E176" s="157">
        <v>4</v>
      </c>
      <c r="F176" s="160"/>
      <c r="G176" s="161"/>
      <c r="H176" s="175">
        <v>0.23805279526663126</v>
      </c>
      <c r="I176" s="112">
        <v>0</v>
      </c>
      <c r="J176" s="112">
        <v>0</v>
      </c>
      <c r="K176" s="112">
        <v>0</v>
      </c>
      <c r="L176" s="174">
        <v>0.16973259995768988</v>
      </c>
      <c r="M176" s="110">
        <v>2</v>
      </c>
      <c r="N176" s="49">
        <f t="shared" ref="N176:R176" si="334">H176*$M176</f>
        <v>0.47610559053326251</v>
      </c>
      <c r="O176" s="49">
        <f t="shared" si="334"/>
        <v>0</v>
      </c>
      <c r="P176" s="49">
        <f t="shared" si="334"/>
        <v>0</v>
      </c>
      <c r="Q176" s="49">
        <f t="shared" si="334"/>
        <v>0</v>
      </c>
      <c r="R176" s="113">
        <f t="shared" si="334"/>
        <v>0.33946519991537977</v>
      </c>
      <c r="S176" s="151" t="e">
        <f t="shared" ref="S176:W176" si="335">N176/$G176</f>
        <v>#DIV/0!</v>
      </c>
      <c r="T176" s="51" t="e">
        <f t="shared" si="335"/>
        <v>#DIV/0!</v>
      </c>
      <c r="U176" s="51" t="e">
        <f t="shared" si="335"/>
        <v>#DIV/0!</v>
      </c>
      <c r="V176" s="51" t="e">
        <f t="shared" si="335"/>
        <v>#DIV/0!</v>
      </c>
      <c r="W176" s="52" t="e">
        <f t="shared" si="335"/>
        <v>#DIV/0!</v>
      </c>
      <c r="Y176" s="173"/>
    </row>
    <row r="177" spans="1:25" ht="15.75" customHeight="1" x14ac:dyDescent="0.2">
      <c r="A177" s="122"/>
      <c r="B177" s="109" t="s">
        <v>109</v>
      </c>
      <c r="C177" s="123">
        <v>44323</v>
      </c>
      <c r="D177" s="128"/>
      <c r="E177" s="157">
        <v>2</v>
      </c>
      <c r="F177" s="160"/>
      <c r="G177" s="161"/>
      <c r="H177" s="112">
        <v>0</v>
      </c>
      <c r="I177" s="112">
        <v>0</v>
      </c>
      <c r="J177" s="112">
        <v>0</v>
      </c>
      <c r="K177" s="112">
        <v>0</v>
      </c>
      <c r="L177" s="125">
        <v>0.10351089485931882</v>
      </c>
      <c r="M177" s="110">
        <v>2</v>
      </c>
      <c r="N177" s="49">
        <f t="shared" ref="N177:R177" si="336">H177*$M177</f>
        <v>0</v>
      </c>
      <c r="O177" s="49">
        <f t="shared" si="336"/>
        <v>0</v>
      </c>
      <c r="P177" s="49">
        <f t="shared" si="336"/>
        <v>0</v>
      </c>
      <c r="Q177" s="49">
        <f t="shared" si="336"/>
        <v>0</v>
      </c>
      <c r="R177" s="113">
        <f t="shared" si="336"/>
        <v>0.20702178971863763</v>
      </c>
      <c r="S177" s="151" t="e">
        <f t="shared" ref="S177:W177" si="337">N177/$G177</f>
        <v>#DIV/0!</v>
      </c>
      <c r="T177" s="51" t="e">
        <f t="shared" si="337"/>
        <v>#DIV/0!</v>
      </c>
      <c r="U177" s="51" t="e">
        <f t="shared" si="337"/>
        <v>#DIV/0!</v>
      </c>
      <c r="V177" s="51" t="e">
        <f t="shared" si="337"/>
        <v>#DIV/0!</v>
      </c>
      <c r="W177" s="52" t="e">
        <f t="shared" si="337"/>
        <v>#DIV/0!</v>
      </c>
      <c r="Y177" s="173"/>
    </row>
    <row r="178" spans="1:25" ht="15.75" customHeight="1" x14ac:dyDescent="0.2">
      <c r="A178" s="122"/>
      <c r="B178" s="109" t="s">
        <v>112</v>
      </c>
      <c r="C178" s="123">
        <v>44326</v>
      </c>
      <c r="D178" s="128"/>
      <c r="E178" s="157">
        <v>4</v>
      </c>
      <c r="F178" s="160"/>
      <c r="G178" s="161"/>
      <c r="H178" s="112">
        <v>0</v>
      </c>
      <c r="I178" s="112">
        <v>0</v>
      </c>
      <c r="J178" s="112">
        <v>0</v>
      </c>
      <c r="K178" s="112">
        <v>0</v>
      </c>
      <c r="L178" s="112">
        <v>0</v>
      </c>
      <c r="M178" s="110">
        <v>2</v>
      </c>
      <c r="N178" s="49">
        <f t="shared" ref="N178:R178" si="338">H178*$M178</f>
        <v>0</v>
      </c>
      <c r="O178" s="49">
        <f t="shared" si="338"/>
        <v>0</v>
      </c>
      <c r="P178" s="49">
        <f t="shared" si="338"/>
        <v>0</v>
      </c>
      <c r="Q178" s="49">
        <f t="shared" si="338"/>
        <v>0</v>
      </c>
      <c r="R178" s="113">
        <f t="shared" si="338"/>
        <v>0</v>
      </c>
      <c r="S178" s="151" t="e">
        <f t="shared" ref="S178:W178" si="339">N178/$G178</f>
        <v>#DIV/0!</v>
      </c>
      <c r="T178" s="51" t="e">
        <f t="shared" si="339"/>
        <v>#DIV/0!</v>
      </c>
      <c r="U178" s="51" t="e">
        <f t="shared" si="339"/>
        <v>#DIV/0!</v>
      </c>
      <c r="V178" s="51" t="e">
        <f t="shared" si="339"/>
        <v>#DIV/0!</v>
      </c>
      <c r="W178" s="52" t="e">
        <f t="shared" si="339"/>
        <v>#DIV/0!</v>
      </c>
      <c r="Y178" s="173"/>
    </row>
    <row r="179" spans="1:25" ht="15.75" customHeight="1" x14ac:dyDescent="0.2">
      <c r="A179" s="122"/>
      <c r="B179" s="109" t="s">
        <v>109</v>
      </c>
      <c r="C179" s="123">
        <v>44333</v>
      </c>
      <c r="D179" s="128"/>
      <c r="E179" s="157">
        <v>3</v>
      </c>
      <c r="F179" s="160"/>
      <c r="G179" s="161"/>
      <c r="H179" s="112">
        <v>0</v>
      </c>
      <c r="I179" s="112">
        <v>0</v>
      </c>
      <c r="J179" s="112">
        <v>0</v>
      </c>
      <c r="K179" s="112">
        <v>0</v>
      </c>
      <c r="L179" s="174">
        <v>0.1861029193991961</v>
      </c>
      <c r="M179" s="110">
        <v>2</v>
      </c>
      <c r="N179" s="49">
        <f t="shared" ref="N179:R179" si="340">H179*$M179</f>
        <v>0</v>
      </c>
      <c r="O179" s="49">
        <f t="shared" si="340"/>
        <v>0</v>
      </c>
      <c r="P179" s="49">
        <f t="shared" si="340"/>
        <v>0</v>
      </c>
      <c r="Q179" s="49">
        <f t="shared" si="340"/>
        <v>0</v>
      </c>
      <c r="R179" s="113">
        <f t="shared" si="340"/>
        <v>0.3722058387983922</v>
      </c>
      <c r="S179" s="151" t="e">
        <f t="shared" ref="S179:W179" si="341">N179/$G179</f>
        <v>#DIV/0!</v>
      </c>
      <c r="T179" s="51" t="e">
        <f t="shared" si="341"/>
        <v>#DIV/0!</v>
      </c>
      <c r="U179" s="51" t="e">
        <f t="shared" si="341"/>
        <v>#DIV/0!</v>
      </c>
      <c r="V179" s="51" t="e">
        <f t="shared" si="341"/>
        <v>#DIV/0!</v>
      </c>
      <c r="W179" s="52" t="e">
        <f t="shared" si="341"/>
        <v>#DIV/0!</v>
      </c>
      <c r="Y179" s="173"/>
    </row>
    <row r="180" spans="1:25" ht="15.75" customHeight="1" x14ac:dyDescent="0.2">
      <c r="A180" s="176" t="s">
        <v>113</v>
      </c>
      <c r="B180" s="177" t="s">
        <v>108</v>
      </c>
      <c r="C180" s="178">
        <v>44333</v>
      </c>
      <c r="D180" s="128"/>
      <c r="E180" s="179">
        <v>3</v>
      </c>
      <c r="F180" s="160"/>
      <c r="G180" s="161"/>
      <c r="H180" s="112"/>
      <c r="I180" s="112"/>
      <c r="J180" s="112"/>
      <c r="K180" s="112"/>
      <c r="L180" s="112"/>
      <c r="M180" s="110"/>
      <c r="N180" s="49"/>
      <c r="O180" s="49"/>
      <c r="P180" s="49"/>
      <c r="Q180" s="49"/>
      <c r="R180" s="113"/>
      <c r="S180" s="151"/>
      <c r="T180" s="51"/>
      <c r="U180" s="51"/>
      <c r="V180" s="51"/>
      <c r="W180" s="52"/>
      <c r="Y180" s="173"/>
    </row>
    <row r="181" spans="1:25" ht="15.75" customHeight="1" x14ac:dyDescent="0.2">
      <c r="A181" s="122"/>
      <c r="B181" s="109" t="s">
        <v>110</v>
      </c>
      <c r="C181" s="123">
        <v>44333</v>
      </c>
      <c r="D181" s="128"/>
      <c r="E181" s="157">
        <v>4</v>
      </c>
      <c r="F181" s="160"/>
      <c r="G181" s="161"/>
      <c r="H181" s="112">
        <v>0</v>
      </c>
      <c r="I181" s="112">
        <v>0</v>
      </c>
      <c r="J181" s="112">
        <v>0</v>
      </c>
      <c r="K181" s="112">
        <v>0</v>
      </c>
      <c r="L181" s="112">
        <v>0</v>
      </c>
      <c r="M181" s="110">
        <v>2</v>
      </c>
      <c r="N181" s="49">
        <f t="shared" ref="N181:R181" si="342">H181*$M181</f>
        <v>0</v>
      </c>
      <c r="O181" s="49">
        <f t="shared" si="342"/>
        <v>0</v>
      </c>
      <c r="P181" s="49">
        <f t="shared" si="342"/>
        <v>0</v>
      </c>
      <c r="Q181" s="49">
        <f t="shared" si="342"/>
        <v>0</v>
      </c>
      <c r="R181" s="113">
        <f t="shared" si="342"/>
        <v>0</v>
      </c>
      <c r="S181" s="151" t="e">
        <f t="shared" ref="S181:W181" si="343">N181/$G181</f>
        <v>#DIV/0!</v>
      </c>
      <c r="T181" s="51" t="e">
        <f t="shared" si="343"/>
        <v>#DIV/0!</v>
      </c>
      <c r="U181" s="51" t="e">
        <f t="shared" si="343"/>
        <v>#DIV/0!</v>
      </c>
      <c r="V181" s="51" t="e">
        <f t="shared" si="343"/>
        <v>#DIV/0!</v>
      </c>
      <c r="W181" s="52" t="e">
        <f t="shared" si="343"/>
        <v>#DIV/0!</v>
      </c>
      <c r="Y181" s="173"/>
    </row>
    <row r="182" spans="1:25" ht="15.75" customHeight="1" x14ac:dyDescent="0.2">
      <c r="A182" s="122"/>
      <c r="B182" s="109" t="s">
        <v>111</v>
      </c>
      <c r="C182" s="123">
        <v>44333</v>
      </c>
      <c r="D182" s="128"/>
      <c r="E182" s="157">
        <v>4</v>
      </c>
      <c r="F182" s="160"/>
      <c r="G182" s="161"/>
      <c r="H182" s="112">
        <v>0</v>
      </c>
      <c r="I182" s="112">
        <v>0</v>
      </c>
      <c r="J182" s="112">
        <v>0</v>
      </c>
      <c r="K182" s="112">
        <v>0</v>
      </c>
      <c r="L182" s="112">
        <v>0</v>
      </c>
      <c r="M182" s="110">
        <v>2</v>
      </c>
      <c r="N182" s="49">
        <f t="shared" ref="N182:R182" si="344">H182*$M182</f>
        <v>0</v>
      </c>
      <c r="O182" s="49">
        <f t="shared" si="344"/>
        <v>0</v>
      </c>
      <c r="P182" s="49">
        <f t="shared" si="344"/>
        <v>0</v>
      </c>
      <c r="Q182" s="49">
        <f t="shared" si="344"/>
        <v>0</v>
      </c>
      <c r="R182" s="113">
        <f t="shared" si="344"/>
        <v>0</v>
      </c>
      <c r="S182" s="151" t="e">
        <f t="shared" ref="S182:W182" si="345">N182/$G182</f>
        <v>#DIV/0!</v>
      </c>
      <c r="T182" s="51" t="e">
        <f t="shared" si="345"/>
        <v>#DIV/0!</v>
      </c>
      <c r="U182" s="51" t="e">
        <f t="shared" si="345"/>
        <v>#DIV/0!</v>
      </c>
      <c r="V182" s="51" t="e">
        <f t="shared" si="345"/>
        <v>#DIV/0!</v>
      </c>
      <c r="W182" s="52" t="e">
        <f t="shared" si="345"/>
        <v>#DIV/0!</v>
      </c>
      <c r="Y182" s="173"/>
    </row>
    <row r="183" spans="1:25" ht="15.75" customHeight="1" x14ac:dyDescent="0.2">
      <c r="A183" s="122"/>
      <c r="B183" s="109" t="s">
        <v>109</v>
      </c>
      <c r="C183" s="123">
        <v>44340</v>
      </c>
      <c r="D183" s="128"/>
      <c r="E183" s="157">
        <v>3</v>
      </c>
      <c r="F183" s="160"/>
      <c r="G183" s="161"/>
      <c r="H183" s="112">
        <v>0</v>
      </c>
      <c r="I183" s="112">
        <v>0</v>
      </c>
      <c r="J183" s="112">
        <v>0</v>
      </c>
      <c r="K183" s="112">
        <v>0</v>
      </c>
      <c r="L183" s="174">
        <v>0.4632210704463719</v>
      </c>
      <c r="M183" s="110">
        <v>2</v>
      </c>
      <c r="N183" s="49">
        <f t="shared" ref="N183:R183" si="346">H183*$M183</f>
        <v>0</v>
      </c>
      <c r="O183" s="49">
        <f t="shared" si="346"/>
        <v>0</v>
      </c>
      <c r="P183" s="49">
        <f t="shared" si="346"/>
        <v>0</v>
      </c>
      <c r="Q183" s="49">
        <f t="shared" si="346"/>
        <v>0</v>
      </c>
      <c r="R183" s="113">
        <f t="shared" si="346"/>
        <v>0.92644214089274379</v>
      </c>
      <c r="S183" s="151" t="e">
        <f t="shared" ref="S183:W183" si="347">N183/$G183</f>
        <v>#DIV/0!</v>
      </c>
      <c r="T183" s="51" t="e">
        <f t="shared" si="347"/>
        <v>#DIV/0!</v>
      </c>
      <c r="U183" s="51" t="e">
        <f t="shared" si="347"/>
        <v>#DIV/0!</v>
      </c>
      <c r="V183" s="51" t="e">
        <f t="shared" si="347"/>
        <v>#DIV/0!</v>
      </c>
      <c r="W183" s="52" t="e">
        <f t="shared" si="347"/>
        <v>#DIV/0!</v>
      </c>
      <c r="Y183" s="173"/>
    </row>
    <row r="184" spans="1:25" ht="15.75" customHeight="1" x14ac:dyDescent="0.2">
      <c r="A184" s="122"/>
      <c r="B184" s="109" t="s">
        <v>108</v>
      </c>
      <c r="C184" s="123">
        <v>44340</v>
      </c>
      <c r="D184" s="128"/>
      <c r="E184" s="157">
        <v>3</v>
      </c>
      <c r="F184" s="160"/>
      <c r="G184" s="161"/>
      <c r="H184" s="112">
        <v>0</v>
      </c>
      <c r="I184" s="112">
        <v>0</v>
      </c>
      <c r="J184" s="112">
        <v>0</v>
      </c>
      <c r="K184" s="112">
        <v>0</v>
      </c>
      <c r="L184" s="174">
        <v>0.42453109794795851</v>
      </c>
      <c r="M184" s="110">
        <v>2</v>
      </c>
      <c r="N184" s="49">
        <f t="shared" ref="N184:R184" si="348">H184*$M184</f>
        <v>0</v>
      </c>
      <c r="O184" s="49">
        <f t="shared" si="348"/>
        <v>0</v>
      </c>
      <c r="P184" s="49">
        <f t="shared" si="348"/>
        <v>0</v>
      </c>
      <c r="Q184" s="49">
        <f t="shared" si="348"/>
        <v>0</v>
      </c>
      <c r="R184" s="113">
        <f t="shared" si="348"/>
        <v>0.84906219589591703</v>
      </c>
      <c r="S184" s="151" t="e">
        <f t="shared" ref="S184:W184" si="349">N184/$G184</f>
        <v>#DIV/0!</v>
      </c>
      <c r="T184" s="51" t="e">
        <f t="shared" si="349"/>
        <v>#DIV/0!</v>
      </c>
      <c r="U184" s="51" t="e">
        <f t="shared" si="349"/>
        <v>#DIV/0!</v>
      </c>
      <c r="V184" s="51" t="e">
        <f t="shared" si="349"/>
        <v>#DIV/0!</v>
      </c>
      <c r="W184" s="52" t="e">
        <f t="shared" si="349"/>
        <v>#DIV/0!</v>
      </c>
      <c r="Y184" s="173"/>
    </row>
    <row r="185" spans="1:25" ht="15.75" customHeight="1" x14ac:dyDescent="0.2">
      <c r="A185" s="122"/>
      <c r="B185" s="109" t="s">
        <v>112</v>
      </c>
      <c r="C185" s="123">
        <v>44340</v>
      </c>
      <c r="D185" s="128"/>
      <c r="E185" s="157">
        <v>4</v>
      </c>
      <c r="F185" s="160"/>
      <c r="G185" s="161"/>
      <c r="H185" s="112">
        <v>0</v>
      </c>
      <c r="I185" s="112">
        <v>0</v>
      </c>
      <c r="J185" s="112">
        <v>0</v>
      </c>
      <c r="K185" s="112">
        <v>0</v>
      </c>
      <c r="L185" s="112">
        <v>0</v>
      </c>
      <c r="M185" s="110">
        <v>2</v>
      </c>
      <c r="N185" s="49">
        <f t="shared" ref="N185:R185" si="350">H185*$M185</f>
        <v>0</v>
      </c>
      <c r="O185" s="49">
        <f t="shared" si="350"/>
        <v>0</v>
      </c>
      <c r="P185" s="49">
        <f t="shared" si="350"/>
        <v>0</v>
      </c>
      <c r="Q185" s="49">
        <f t="shared" si="350"/>
        <v>0</v>
      </c>
      <c r="R185" s="113">
        <f t="shared" si="350"/>
        <v>0</v>
      </c>
      <c r="S185" s="151" t="e">
        <f t="shared" ref="S185:W185" si="351">N185/$G185</f>
        <v>#DIV/0!</v>
      </c>
      <c r="T185" s="51" t="e">
        <f t="shared" si="351"/>
        <v>#DIV/0!</v>
      </c>
      <c r="U185" s="51" t="e">
        <f t="shared" si="351"/>
        <v>#DIV/0!</v>
      </c>
      <c r="V185" s="51" t="e">
        <f t="shared" si="351"/>
        <v>#DIV/0!</v>
      </c>
      <c r="W185" s="52" t="e">
        <f t="shared" si="351"/>
        <v>#DIV/0!</v>
      </c>
      <c r="Y185" s="173"/>
    </row>
    <row r="186" spans="1:25" ht="15.75" customHeight="1" x14ac:dyDescent="0.2">
      <c r="A186" s="122"/>
      <c r="B186" s="109" t="s">
        <v>110</v>
      </c>
      <c r="C186" s="123">
        <v>44340</v>
      </c>
      <c r="D186" s="128"/>
      <c r="E186" s="157">
        <v>3</v>
      </c>
      <c r="F186" s="160"/>
      <c r="G186" s="161"/>
      <c r="H186" s="112">
        <v>0</v>
      </c>
      <c r="I186" s="112">
        <v>0</v>
      </c>
      <c r="J186" s="112">
        <v>0</v>
      </c>
      <c r="K186" s="112">
        <v>0</v>
      </c>
      <c r="L186" s="112">
        <v>0</v>
      </c>
      <c r="M186" s="110">
        <v>2</v>
      </c>
      <c r="N186" s="49">
        <f t="shared" ref="N186:R186" si="352">H186*$M186</f>
        <v>0</v>
      </c>
      <c r="O186" s="49">
        <f t="shared" si="352"/>
        <v>0</v>
      </c>
      <c r="P186" s="49">
        <f t="shared" si="352"/>
        <v>0</v>
      </c>
      <c r="Q186" s="49">
        <f t="shared" si="352"/>
        <v>0</v>
      </c>
      <c r="R186" s="113">
        <f t="shared" si="352"/>
        <v>0</v>
      </c>
      <c r="S186" s="151" t="e">
        <f t="shared" ref="S186:W186" si="353">N186/$G186</f>
        <v>#DIV/0!</v>
      </c>
      <c r="T186" s="51" t="e">
        <f t="shared" si="353"/>
        <v>#DIV/0!</v>
      </c>
      <c r="U186" s="51" t="e">
        <f t="shared" si="353"/>
        <v>#DIV/0!</v>
      </c>
      <c r="V186" s="51" t="e">
        <f t="shared" si="353"/>
        <v>#DIV/0!</v>
      </c>
      <c r="W186" s="52" t="e">
        <f t="shared" si="353"/>
        <v>#DIV/0!</v>
      </c>
      <c r="Y186" s="173"/>
    </row>
    <row r="187" spans="1:25" ht="15.75" customHeight="1" x14ac:dyDescent="0.2">
      <c r="A187" s="122"/>
      <c r="B187" s="109" t="s">
        <v>111</v>
      </c>
      <c r="C187" s="123">
        <v>44340</v>
      </c>
      <c r="D187" s="128"/>
      <c r="E187" s="157">
        <v>3</v>
      </c>
      <c r="F187" s="160"/>
      <c r="G187" s="161"/>
      <c r="H187" s="112">
        <v>0</v>
      </c>
      <c r="I187" s="112">
        <v>0</v>
      </c>
      <c r="J187" s="112">
        <v>0</v>
      </c>
      <c r="K187" s="112">
        <v>0</v>
      </c>
      <c r="L187" s="174">
        <v>0.29081732599957688</v>
      </c>
      <c r="M187" s="110">
        <v>2</v>
      </c>
      <c r="N187" s="49">
        <f t="shared" ref="N187:R187" si="354">H187*$M187</f>
        <v>0</v>
      </c>
      <c r="O187" s="49">
        <f t="shared" si="354"/>
        <v>0</v>
      </c>
      <c r="P187" s="49">
        <f t="shared" si="354"/>
        <v>0</v>
      </c>
      <c r="Q187" s="49">
        <f t="shared" si="354"/>
        <v>0</v>
      </c>
      <c r="R187" s="113">
        <f t="shared" si="354"/>
        <v>0.58163465199915376</v>
      </c>
      <c r="S187" s="151" t="e">
        <f t="shared" ref="S187:W187" si="355">N187/$G187</f>
        <v>#DIV/0!</v>
      </c>
      <c r="T187" s="51" t="e">
        <f t="shared" si="355"/>
        <v>#DIV/0!</v>
      </c>
      <c r="U187" s="51" t="e">
        <f t="shared" si="355"/>
        <v>#DIV/0!</v>
      </c>
      <c r="V187" s="51" t="e">
        <f t="shared" si="355"/>
        <v>#DIV/0!</v>
      </c>
      <c r="W187" s="52" t="e">
        <f t="shared" si="355"/>
        <v>#DIV/0!</v>
      </c>
      <c r="Y187" s="173"/>
    </row>
    <row r="188" spans="1:25" ht="15.75" customHeight="1" x14ac:dyDescent="0.2">
      <c r="A188" s="122"/>
      <c r="B188" s="109" t="s">
        <v>109</v>
      </c>
      <c r="C188" s="123">
        <v>44348</v>
      </c>
      <c r="D188" s="128"/>
      <c r="E188" s="157">
        <v>3</v>
      </c>
      <c r="F188" s="160"/>
      <c r="G188" s="161"/>
      <c r="H188" s="112">
        <v>0</v>
      </c>
      <c r="I188" s="112">
        <v>0</v>
      </c>
      <c r="J188" s="112">
        <v>0</v>
      </c>
      <c r="K188" s="112">
        <v>0</v>
      </c>
      <c r="L188" s="112">
        <v>0</v>
      </c>
      <c r="M188" s="110">
        <v>2</v>
      </c>
      <c r="N188" s="49">
        <f t="shared" ref="N188:R188" si="356">H188*$M188</f>
        <v>0</v>
      </c>
      <c r="O188" s="49">
        <f t="shared" si="356"/>
        <v>0</v>
      </c>
      <c r="P188" s="49">
        <f t="shared" si="356"/>
        <v>0</v>
      </c>
      <c r="Q188" s="49">
        <f t="shared" si="356"/>
        <v>0</v>
      </c>
      <c r="R188" s="113">
        <f t="shared" si="356"/>
        <v>0</v>
      </c>
      <c r="S188" s="151" t="e">
        <f t="shared" ref="S188:W188" si="357">N188/$G188</f>
        <v>#DIV/0!</v>
      </c>
      <c r="T188" s="51" t="e">
        <f t="shared" si="357"/>
        <v>#DIV/0!</v>
      </c>
      <c r="U188" s="51" t="e">
        <f t="shared" si="357"/>
        <v>#DIV/0!</v>
      </c>
      <c r="V188" s="51" t="e">
        <f t="shared" si="357"/>
        <v>#DIV/0!</v>
      </c>
      <c r="W188" s="52" t="e">
        <f t="shared" si="357"/>
        <v>#DIV/0!</v>
      </c>
      <c r="Y188" s="173"/>
    </row>
    <row r="189" spans="1:25" ht="15.75" customHeight="1" x14ac:dyDescent="0.2">
      <c r="A189" s="122"/>
      <c r="B189" s="109" t="s">
        <v>108</v>
      </c>
      <c r="C189" s="123">
        <v>44348</v>
      </c>
      <c r="D189" s="128"/>
      <c r="E189" s="157">
        <v>3</v>
      </c>
      <c r="F189" s="160"/>
      <c r="G189" s="161"/>
      <c r="H189" s="112">
        <v>0</v>
      </c>
      <c r="I189" s="112">
        <v>0</v>
      </c>
      <c r="J189" s="112">
        <v>0</v>
      </c>
      <c r="K189" s="112">
        <v>0</v>
      </c>
      <c r="L189" s="112">
        <v>0</v>
      </c>
      <c r="M189" s="110">
        <v>2</v>
      </c>
      <c r="N189" s="49">
        <f t="shared" ref="N189:R189" si="358">H189*$M189</f>
        <v>0</v>
      </c>
      <c r="O189" s="49">
        <f t="shared" si="358"/>
        <v>0</v>
      </c>
      <c r="P189" s="49">
        <f t="shared" si="358"/>
        <v>0</v>
      </c>
      <c r="Q189" s="49">
        <f t="shared" si="358"/>
        <v>0</v>
      </c>
      <c r="R189" s="113">
        <f t="shared" si="358"/>
        <v>0</v>
      </c>
      <c r="S189" s="151" t="e">
        <f t="shared" ref="S189:W189" si="359">N189/$G189</f>
        <v>#DIV/0!</v>
      </c>
      <c r="T189" s="51" t="e">
        <f t="shared" si="359"/>
        <v>#DIV/0!</v>
      </c>
      <c r="U189" s="51" t="e">
        <f t="shared" si="359"/>
        <v>#DIV/0!</v>
      </c>
      <c r="V189" s="51" t="e">
        <f t="shared" si="359"/>
        <v>#DIV/0!</v>
      </c>
      <c r="W189" s="52" t="e">
        <f t="shared" si="359"/>
        <v>#DIV/0!</v>
      </c>
      <c r="Y189" s="173"/>
    </row>
    <row r="190" spans="1:25" ht="15.75" customHeight="1" x14ac:dyDescent="0.2">
      <c r="A190" s="122"/>
      <c r="B190" s="109" t="s">
        <v>110</v>
      </c>
      <c r="C190" s="123">
        <v>44348</v>
      </c>
      <c r="D190" s="128"/>
      <c r="E190" s="157">
        <v>2</v>
      </c>
      <c r="F190" s="160"/>
      <c r="G190" s="161"/>
      <c r="H190" s="112">
        <v>0</v>
      </c>
      <c r="I190" s="112">
        <v>0</v>
      </c>
      <c r="J190" s="112">
        <v>0</v>
      </c>
      <c r="K190" s="112">
        <v>0</v>
      </c>
      <c r="L190" s="112">
        <v>0</v>
      </c>
      <c r="M190" s="110">
        <v>2</v>
      </c>
      <c r="N190" s="49">
        <f t="shared" ref="N190:R190" si="360">H190*$M190</f>
        <v>0</v>
      </c>
      <c r="O190" s="49">
        <f t="shared" si="360"/>
        <v>0</v>
      </c>
      <c r="P190" s="49">
        <f t="shared" si="360"/>
        <v>0</v>
      </c>
      <c r="Q190" s="49">
        <f t="shared" si="360"/>
        <v>0</v>
      </c>
      <c r="R190" s="113">
        <f t="shared" si="360"/>
        <v>0</v>
      </c>
      <c r="S190" s="151" t="e">
        <f t="shared" ref="S190:W190" si="361">N190/$G190</f>
        <v>#DIV/0!</v>
      </c>
      <c r="T190" s="51" t="e">
        <f t="shared" si="361"/>
        <v>#DIV/0!</v>
      </c>
      <c r="U190" s="51" t="e">
        <f t="shared" si="361"/>
        <v>#DIV/0!</v>
      </c>
      <c r="V190" s="51" t="e">
        <f t="shared" si="361"/>
        <v>#DIV/0!</v>
      </c>
      <c r="W190" s="52" t="e">
        <f t="shared" si="361"/>
        <v>#DIV/0!</v>
      </c>
      <c r="Y190" s="173"/>
    </row>
    <row r="191" spans="1:25" ht="15.75" customHeight="1" x14ac:dyDescent="0.2">
      <c r="A191" s="122"/>
      <c r="B191" s="109" t="s">
        <v>110</v>
      </c>
      <c r="C191" s="123">
        <v>44348</v>
      </c>
      <c r="D191" s="128"/>
      <c r="E191" s="157">
        <v>3</v>
      </c>
      <c r="F191" s="160"/>
      <c r="G191" s="161"/>
      <c r="H191" s="112">
        <v>0</v>
      </c>
      <c r="I191" s="112">
        <v>0</v>
      </c>
      <c r="J191" s="112">
        <v>0</v>
      </c>
      <c r="K191" s="112">
        <v>0</v>
      </c>
      <c r="L191" s="174">
        <v>0.12334429870954094</v>
      </c>
      <c r="M191" s="110">
        <v>2</v>
      </c>
      <c r="N191" s="49">
        <f t="shared" ref="N191:R191" si="362">H191*$M191</f>
        <v>0</v>
      </c>
      <c r="O191" s="49">
        <f t="shared" si="362"/>
        <v>0</v>
      </c>
      <c r="P191" s="49">
        <f t="shared" si="362"/>
        <v>0</v>
      </c>
      <c r="Q191" s="49">
        <f t="shared" si="362"/>
        <v>0</v>
      </c>
      <c r="R191" s="113">
        <f t="shared" si="362"/>
        <v>0.24668859741908189</v>
      </c>
      <c r="S191" s="151" t="e">
        <f t="shared" ref="S191:W191" si="363">N191/$G191</f>
        <v>#DIV/0!</v>
      </c>
      <c r="T191" s="51" t="e">
        <f t="shared" si="363"/>
        <v>#DIV/0!</v>
      </c>
      <c r="U191" s="51" t="e">
        <f t="shared" si="363"/>
        <v>#DIV/0!</v>
      </c>
      <c r="V191" s="51" t="e">
        <f t="shared" si="363"/>
        <v>#DIV/0!</v>
      </c>
      <c r="W191" s="52" t="e">
        <f t="shared" si="363"/>
        <v>#DIV/0!</v>
      </c>
      <c r="Y191" s="173"/>
    </row>
    <row r="192" spans="1:25" ht="15.75" customHeight="1" x14ac:dyDescent="0.2">
      <c r="A192" s="122"/>
      <c r="B192" s="109" t="s">
        <v>111</v>
      </c>
      <c r="C192" s="123">
        <v>44348</v>
      </c>
      <c r="D192" s="128"/>
      <c r="E192" s="157">
        <v>3</v>
      </c>
      <c r="F192" s="160"/>
      <c r="G192" s="161"/>
      <c r="H192" s="112">
        <v>0</v>
      </c>
      <c r="I192" s="112">
        <v>0</v>
      </c>
      <c r="J192" s="112">
        <v>0</v>
      </c>
      <c r="K192" s="112">
        <v>0</v>
      </c>
      <c r="L192" s="112">
        <v>0</v>
      </c>
      <c r="M192" s="110">
        <v>2</v>
      </c>
      <c r="N192" s="49">
        <f t="shared" ref="N192:R192" si="364">H192*$M192</f>
        <v>0</v>
      </c>
      <c r="O192" s="49">
        <f t="shared" si="364"/>
        <v>0</v>
      </c>
      <c r="P192" s="49">
        <f t="shared" si="364"/>
        <v>0</v>
      </c>
      <c r="Q192" s="49">
        <f t="shared" si="364"/>
        <v>0</v>
      </c>
      <c r="R192" s="113">
        <f t="shared" si="364"/>
        <v>0</v>
      </c>
      <c r="S192" s="151" t="e">
        <f t="shared" ref="S192:W192" si="365">N192/$G192</f>
        <v>#DIV/0!</v>
      </c>
      <c r="T192" s="51" t="e">
        <f t="shared" si="365"/>
        <v>#DIV/0!</v>
      </c>
      <c r="U192" s="51" t="e">
        <f t="shared" si="365"/>
        <v>#DIV/0!</v>
      </c>
      <c r="V192" s="51" t="e">
        <f t="shared" si="365"/>
        <v>#DIV/0!</v>
      </c>
      <c r="W192" s="52" t="e">
        <f t="shared" si="365"/>
        <v>#DIV/0!</v>
      </c>
      <c r="Y192" s="173"/>
    </row>
    <row r="193" spans="1:25" ht="15.75" customHeight="1" x14ac:dyDescent="0.2">
      <c r="A193" s="122"/>
      <c r="B193" s="109" t="s">
        <v>111</v>
      </c>
      <c r="C193" s="123">
        <v>44348</v>
      </c>
      <c r="D193" s="128"/>
      <c r="E193" s="157">
        <v>1.5</v>
      </c>
      <c r="F193" s="160"/>
      <c r="G193" s="161"/>
      <c r="H193" s="112">
        <v>0</v>
      </c>
      <c r="I193" s="112">
        <v>0</v>
      </c>
      <c r="J193" s="112">
        <v>0</v>
      </c>
      <c r="K193" s="112">
        <v>0</v>
      </c>
      <c r="L193" s="174">
        <v>0.58252929976729417</v>
      </c>
      <c r="M193" s="110">
        <v>2</v>
      </c>
      <c r="N193" s="49">
        <f t="shared" ref="N193:R193" si="366">H193*$M193</f>
        <v>0</v>
      </c>
      <c r="O193" s="49">
        <f t="shared" si="366"/>
        <v>0</v>
      </c>
      <c r="P193" s="49">
        <f t="shared" si="366"/>
        <v>0</v>
      </c>
      <c r="Q193" s="49">
        <f t="shared" si="366"/>
        <v>0</v>
      </c>
      <c r="R193" s="113">
        <f t="shared" si="366"/>
        <v>1.1650585995345883</v>
      </c>
      <c r="S193" s="151" t="e">
        <f t="shared" ref="S193:W193" si="367">N193/$G193</f>
        <v>#DIV/0!</v>
      </c>
      <c r="T193" s="51" t="e">
        <f t="shared" si="367"/>
        <v>#DIV/0!</v>
      </c>
      <c r="U193" s="51" t="e">
        <f t="shared" si="367"/>
        <v>#DIV/0!</v>
      </c>
      <c r="V193" s="51" t="e">
        <f t="shared" si="367"/>
        <v>#DIV/0!</v>
      </c>
      <c r="W193" s="52" t="e">
        <f t="shared" si="367"/>
        <v>#DIV/0!</v>
      </c>
      <c r="Y193" s="173"/>
    </row>
    <row r="194" spans="1:25" ht="15.75" customHeight="1" x14ac:dyDescent="0.2">
      <c r="A194" s="122"/>
      <c r="B194" s="109" t="s">
        <v>109</v>
      </c>
      <c r="C194" s="123">
        <v>44354</v>
      </c>
      <c r="D194" s="128"/>
      <c r="E194" s="157">
        <v>3</v>
      </c>
      <c r="F194" s="160"/>
      <c r="G194" s="161"/>
      <c r="H194" s="112">
        <v>0</v>
      </c>
      <c r="I194" s="112">
        <v>0</v>
      </c>
      <c r="J194" s="112">
        <v>0</v>
      </c>
      <c r="K194" s="112">
        <v>0</v>
      </c>
      <c r="L194" s="112">
        <v>0</v>
      </c>
      <c r="M194" s="110">
        <v>2</v>
      </c>
      <c r="N194" s="49">
        <f t="shared" ref="N194:R194" si="368">H194*$M194</f>
        <v>0</v>
      </c>
      <c r="O194" s="49">
        <f t="shared" si="368"/>
        <v>0</v>
      </c>
      <c r="P194" s="49">
        <f t="shared" si="368"/>
        <v>0</v>
      </c>
      <c r="Q194" s="49">
        <f t="shared" si="368"/>
        <v>0</v>
      </c>
      <c r="R194" s="113">
        <f t="shared" si="368"/>
        <v>0</v>
      </c>
      <c r="S194" s="151" t="e">
        <f t="shared" ref="S194:W194" si="369">N194/$G194</f>
        <v>#DIV/0!</v>
      </c>
      <c r="T194" s="51" t="e">
        <f t="shared" si="369"/>
        <v>#DIV/0!</v>
      </c>
      <c r="U194" s="51" t="e">
        <f t="shared" si="369"/>
        <v>#DIV/0!</v>
      </c>
      <c r="V194" s="51" t="e">
        <f t="shared" si="369"/>
        <v>#DIV/0!</v>
      </c>
      <c r="W194" s="52" t="e">
        <f t="shared" si="369"/>
        <v>#DIV/0!</v>
      </c>
      <c r="Y194" s="173"/>
    </row>
    <row r="195" spans="1:25" ht="15.75" customHeight="1" x14ac:dyDescent="0.2">
      <c r="A195" s="122"/>
      <c r="B195" s="109" t="s">
        <v>108</v>
      </c>
      <c r="C195" s="123">
        <v>44354</v>
      </c>
      <c r="D195" s="128"/>
      <c r="E195" s="157">
        <v>3</v>
      </c>
      <c r="F195" s="160"/>
      <c r="G195" s="161"/>
      <c r="H195" s="112">
        <v>0</v>
      </c>
      <c r="I195" s="112">
        <v>0</v>
      </c>
      <c r="J195" s="112">
        <v>0</v>
      </c>
      <c r="K195" s="112">
        <v>0</v>
      </c>
      <c r="L195" s="112">
        <v>0</v>
      </c>
      <c r="M195" s="110">
        <v>2</v>
      </c>
      <c r="N195" s="49">
        <f t="shared" ref="N195:R195" si="370">H195*$M195</f>
        <v>0</v>
      </c>
      <c r="O195" s="49">
        <f t="shared" si="370"/>
        <v>0</v>
      </c>
      <c r="P195" s="49">
        <f t="shared" si="370"/>
        <v>0</v>
      </c>
      <c r="Q195" s="49">
        <f t="shared" si="370"/>
        <v>0</v>
      </c>
      <c r="R195" s="113">
        <f t="shared" si="370"/>
        <v>0</v>
      </c>
      <c r="S195" s="151" t="e">
        <f t="shared" ref="S195:W195" si="371">N195/$G195</f>
        <v>#DIV/0!</v>
      </c>
      <c r="T195" s="51" t="e">
        <f t="shared" si="371"/>
        <v>#DIV/0!</v>
      </c>
      <c r="U195" s="51" t="e">
        <f t="shared" si="371"/>
        <v>#DIV/0!</v>
      </c>
      <c r="V195" s="51" t="e">
        <f t="shared" si="371"/>
        <v>#DIV/0!</v>
      </c>
      <c r="W195" s="52" t="e">
        <f t="shared" si="371"/>
        <v>#DIV/0!</v>
      </c>
      <c r="Y195" s="173"/>
    </row>
    <row r="196" spans="1:25" ht="15.75" customHeight="1" x14ac:dyDescent="0.2">
      <c r="A196" s="122"/>
      <c r="B196" s="109" t="s">
        <v>110</v>
      </c>
      <c r="C196" s="123">
        <v>44354</v>
      </c>
      <c r="D196" s="128"/>
      <c r="E196" s="157">
        <v>3</v>
      </c>
      <c r="F196" s="160"/>
      <c r="G196" s="161"/>
      <c r="H196" s="175">
        <v>0.26177653038003484</v>
      </c>
      <c r="I196" s="112">
        <v>0</v>
      </c>
      <c r="J196" s="112">
        <v>0</v>
      </c>
      <c r="K196" s="112">
        <v>0</v>
      </c>
      <c r="L196" s="174">
        <v>1.2859416120160778</v>
      </c>
      <c r="M196" s="110">
        <v>2</v>
      </c>
      <c r="N196" s="49">
        <f t="shared" ref="N196:R196" si="372">H196*$M196</f>
        <v>0.52355306076006969</v>
      </c>
      <c r="O196" s="49">
        <f t="shared" si="372"/>
        <v>0</v>
      </c>
      <c r="P196" s="49">
        <f t="shared" si="372"/>
        <v>0</v>
      </c>
      <c r="Q196" s="49">
        <f t="shared" si="372"/>
        <v>0</v>
      </c>
      <c r="R196" s="113">
        <f t="shared" si="372"/>
        <v>2.5718832240321556</v>
      </c>
      <c r="S196" s="151" t="e">
        <f t="shared" ref="S196:W196" si="373">N196/$G196</f>
        <v>#DIV/0!</v>
      </c>
      <c r="T196" s="51" t="e">
        <f t="shared" si="373"/>
        <v>#DIV/0!</v>
      </c>
      <c r="U196" s="51" t="e">
        <f t="shared" si="373"/>
        <v>#DIV/0!</v>
      </c>
      <c r="V196" s="51" t="e">
        <f t="shared" si="373"/>
        <v>#DIV/0!</v>
      </c>
      <c r="W196" s="52" t="e">
        <f t="shared" si="373"/>
        <v>#DIV/0!</v>
      </c>
      <c r="Y196" s="180">
        <v>402.35700000000003</v>
      </c>
    </row>
    <row r="197" spans="1:25" ht="15.75" customHeight="1" x14ac:dyDescent="0.2">
      <c r="A197" s="122"/>
      <c r="B197" s="109" t="s">
        <v>111</v>
      </c>
      <c r="C197" s="123">
        <v>44354</v>
      </c>
      <c r="D197" s="128"/>
      <c r="E197" s="157">
        <v>3</v>
      </c>
      <c r="F197" s="160"/>
      <c r="G197" s="161"/>
      <c r="H197" s="112">
        <v>0</v>
      </c>
      <c r="I197" s="112">
        <v>0</v>
      </c>
      <c r="J197" s="112">
        <v>0</v>
      </c>
      <c r="K197" s="112">
        <v>0</v>
      </c>
      <c r="L197" s="174">
        <v>1.547851914533531</v>
      </c>
      <c r="M197" s="110">
        <v>2</v>
      </c>
      <c r="N197" s="49">
        <f t="shared" ref="N197:R197" si="374">H197*$M197</f>
        <v>0</v>
      </c>
      <c r="O197" s="49">
        <f t="shared" si="374"/>
        <v>0</v>
      </c>
      <c r="P197" s="49">
        <f t="shared" si="374"/>
        <v>0</v>
      </c>
      <c r="Q197" s="49">
        <f t="shared" si="374"/>
        <v>0</v>
      </c>
      <c r="R197" s="113">
        <f t="shared" si="374"/>
        <v>3.095703829067062</v>
      </c>
      <c r="S197" s="151" t="e">
        <f t="shared" ref="S197:W197" si="375">N197/$G197</f>
        <v>#DIV/0!</v>
      </c>
      <c r="T197" s="51" t="e">
        <f t="shared" si="375"/>
        <v>#DIV/0!</v>
      </c>
      <c r="U197" s="51" t="e">
        <f t="shared" si="375"/>
        <v>#DIV/0!</v>
      </c>
      <c r="V197" s="51" t="e">
        <f t="shared" si="375"/>
        <v>#DIV/0!</v>
      </c>
      <c r="W197" s="52" t="e">
        <f t="shared" si="375"/>
        <v>#DIV/0!</v>
      </c>
      <c r="Y197" s="180">
        <v>415.822</v>
      </c>
    </row>
    <row r="198" spans="1:25" ht="15.75" customHeight="1" x14ac:dyDescent="0.2">
      <c r="A198" s="176" t="s">
        <v>114</v>
      </c>
      <c r="B198" s="177" t="s">
        <v>110</v>
      </c>
      <c r="C198" s="178">
        <v>44359</v>
      </c>
      <c r="D198" s="128"/>
      <c r="E198" s="179">
        <v>3</v>
      </c>
      <c r="F198" s="160"/>
      <c r="G198" s="161"/>
      <c r="H198" s="112"/>
      <c r="I198" s="112"/>
      <c r="J198" s="112"/>
      <c r="K198" s="112"/>
      <c r="L198" s="112"/>
      <c r="M198" s="110"/>
      <c r="N198" s="49"/>
      <c r="O198" s="49"/>
      <c r="P198" s="49"/>
      <c r="Q198" s="49"/>
      <c r="R198" s="113"/>
      <c r="S198" s="151"/>
      <c r="T198" s="51"/>
      <c r="U198" s="51"/>
      <c r="V198" s="51"/>
      <c r="W198" s="52"/>
      <c r="Y198" s="180"/>
    </row>
    <row r="199" spans="1:25" ht="15.75" customHeight="1" x14ac:dyDescent="0.2">
      <c r="A199" s="122"/>
      <c r="B199" s="109" t="s">
        <v>109</v>
      </c>
      <c r="C199" s="123">
        <v>44361</v>
      </c>
      <c r="D199" s="128"/>
      <c r="E199" s="157">
        <v>3</v>
      </c>
      <c r="F199" s="160"/>
      <c r="G199" s="161"/>
      <c r="H199" s="112">
        <v>0</v>
      </c>
      <c r="I199" s="112">
        <v>0</v>
      </c>
      <c r="J199" s="112">
        <v>0</v>
      </c>
      <c r="K199" s="112">
        <v>0</v>
      </c>
      <c r="L199" s="174">
        <v>0.18848127776602497</v>
      </c>
      <c r="M199" s="110">
        <v>2</v>
      </c>
      <c r="N199" s="49">
        <f t="shared" ref="N199:R199" si="376">H199*$M199</f>
        <v>0</v>
      </c>
      <c r="O199" s="49">
        <f t="shared" si="376"/>
        <v>0</v>
      </c>
      <c r="P199" s="49">
        <f t="shared" si="376"/>
        <v>0</v>
      </c>
      <c r="Q199" s="49">
        <f t="shared" si="376"/>
        <v>0</v>
      </c>
      <c r="R199" s="113">
        <f t="shared" si="376"/>
        <v>0.37696255553204994</v>
      </c>
      <c r="S199" s="151" t="e">
        <f t="shared" ref="S199:W199" si="377">N199/$G199</f>
        <v>#DIV/0!</v>
      </c>
      <c r="T199" s="51" t="e">
        <f t="shared" si="377"/>
        <v>#DIV/0!</v>
      </c>
      <c r="U199" s="51" t="e">
        <f t="shared" si="377"/>
        <v>#DIV/0!</v>
      </c>
      <c r="V199" s="51" t="e">
        <f t="shared" si="377"/>
        <v>#DIV/0!</v>
      </c>
      <c r="W199" s="52" t="e">
        <f t="shared" si="377"/>
        <v>#DIV/0!</v>
      </c>
      <c r="Y199" s="180">
        <v>222.852</v>
      </c>
    </row>
    <row r="200" spans="1:25" ht="15.75" customHeight="1" x14ac:dyDescent="0.2">
      <c r="A200" s="122"/>
      <c r="B200" s="109" t="s">
        <v>108</v>
      </c>
      <c r="C200" s="123">
        <v>44361</v>
      </c>
      <c r="D200" s="128"/>
      <c r="E200" s="157">
        <v>3</v>
      </c>
      <c r="F200" s="160"/>
      <c r="G200" s="161"/>
      <c r="H200" s="112">
        <v>0</v>
      </c>
      <c r="I200" s="112">
        <v>0</v>
      </c>
      <c r="J200" s="112">
        <v>0</v>
      </c>
      <c r="K200" s="112">
        <v>0</v>
      </c>
      <c r="L200" s="112">
        <v>0</v>
      </c>
      <c r="M200" s="110">
        <v>2</v>
      </c>
      <c r="N200" s="49">
        <f t="shared" ref="N200:R200" si="378">H200*$M200</f>
        <v>0</v>
      </c>
      <c r="O200" s="49">
        <f t="shared" si="378"/>
        <v>0</v>
      </c>
      <c r="P200" s="49">
        <f t="shared" si="378"/>
        <v>0</v>
      </c>
      <c r="Q200" s="49">
        <f t="shared" si="378"/>
        <v>0</v>
      </c>
      <c r="R200" s="113">
        <f t="shared" si="378"/>
        <v>0</v>
      </c>
      <c r="S200" s="151" t="e">
        <f t="shared" ref="S200:W200" si="379">N200/$G200</f>
        <v>#DIV/0!</v>
      </c>
      <c r="T200" s="51" t="e">
        <f t="shared" si="379"/>
        <v>#DIV/0!</v>
      </c>
      <c r="U200" s="51" t="e">
        <f t="shared" si="379"/>
        <v>#DIV/0!</v>
      </c>
      <c r="V200" s="51" t="e">
        <f t="shared" si="379"/>
        <v>#DIV/0!</v>
      </c>
      <c r="W200" s="52" t="e">
        <f t="shared" si="379"/>
        <v>#DIV/0!</v>
      </c>
      <c r="Y200" s="173"/>
    </row>
    <row r="201" spans="1:25" ht="15.75" customHeight="1" x14ac:dyDescent="0.2">
      <c r="A201" s="122"/>
      <c r="B201" s="109" t="s">
        <v>110</v>
      </c>
      <c r="C201" s="123">
        <v>44361</v>
      </c>
      <c r="D201" s="128"/>
      <c r="E201" s="157">
        <v>4</v>
      </c>
      <c r="F201" s="160"/>
      <c r="G201" s="161"/>
      <c r="H201" s="175">
        <v>0.2931332018508685</v>
      </c>
      <c r="I201" s="175">
        <v>0.69538319842258201</v>
      </c>
      <c r="J201" s="112">
        <v>0</v>
      </c>
      <c r="K201" s="112">
        <v>0</v>
      </c>
      <c r="L201" s="174">
        <v>3.6485005426263117</v>
      </c>
      <c r="M201" s="110">
        <v>2</v>
      </c>
      <c r="N201" s="49">
        <f t="shared" ref="N201:R201" si="380">H201*$M201</f>
        <v>0.58626640370173699</v>
      </c>
      <c r="O201" s="49">
        <f t="shared" si="380"/>
        <v>1.390766396845164</v>
      </c>
      <c r="P201" s="49">
        <f t="shared" si="380"/>
        <v>0</v>
      </c>
      <c r="Q201" s="49">
        <f t="shared" si="380"/>
        <v>0</v>
      </c>
      <c r="R201" s="113">
        <f t="shared" si="380"/>
        <v>7.2970010852526235</v>
      </c>
      <c r="S201" s="151" t="e">
        <f t="shared" ref="S201:W201" si="381">N201/$G201</f>
        <v>#DIV/0!</v>
      </c>
      <c r="T201" s="51" t="e">
        <f t="shared" si="381"/>
        <v>#DIV/0!</v>
      </c>
      <c r="U201" s="51" t="e">
        <f t="shared" si="381"/>
        <v>#DIV/0!</v>
      </c>
      <c r="V201" s="51" t="e">
        <f t="shared" si="381"/>
        <v>#DIV/0!</v>
      </c>
      <c r="W201" s="52" t="e">
        <f t="shared" si="381"/>
        <v>#DIV/0!</v>
      </c>
      <c r="Y201" s="180">
        <v>1964.3630000000001</v>
      </c>
    </row>
    <row r="202" spans="1:25" ht="15.75" customHeight="1" x14ac:dyDescent="0.2">
      <c r="A202" s="122"/>
      <c r="B202" s="109" t="s">
        <v>111</v>
      </c>
      <c r="C202" s="123">
        <v>44361</v>
      </c>
      <c r="D202" s="128"/>
      <c r="E202" s="157">
        <v>4</v>
      </c>
      <c r="F202" s="160"/>
      <c r="G202" s="161"/>
      <c r="H202" s="175">
        <v>1.0551372980353484</v>
      </c>
      <c r="I202" s="175">
        <v>1.2730347135740971</v>
      </c>
      <c r="J202" s="112">
        <v>0</v>
      </c>
      <c r="K202" s="112">
        <v>0</v>
      </c>
      <c r="L202" s="174">
        <v>15.136308935246593</v>
      </c>
      <c r="M202" s="110">
        <v>2</v>
      </c>
      <c r="N202" s="49">
        <f t="shared" ref="N202:R202" si="382">H202*$M202</f>
        <v>2.1102745960706968</v>
      </c>
      <c r="O202" s="49">
        <f t="shared" si="382"/>
        <v>2.5460694271481943</v>
      </c>
      <c r="P202" s="49">
        <f t="shared" si="382"/>
        <v>0</v>
      </c>
      <c r="Q202" s="49">
        <f t="shared" si="382"/>
        <v>0</v>
      </c>
      <c r="R202" s="113">
        <f t="shared" si="382"/>
        <v>30.272617870493185</v>
      </c>
      <c r="S202" s="151" t="e">
        <f t="shared" ref="S202:W202" si="383">N202/$G202</f>
        <v>#DIV/0!</v>
      </c>
      <c r="T202" s="51" t="e">
        <f t="shared" si="383"/>
        <v>#DIV/0!</v>
      </c>
      <c r="U202" s="51" t="e">
        <f t="shared" si="383"/>
        <v>#DIV/0!</v>
      </c>
      <c r="V202" s="51" t="e">
        <f t="shared" si="383"/>
        <v>#DIV/0!</v>
      </c>
      <c r="W202" s="52" t="e">
        <f t="shared" si="383"/>
        <v>#DIV/0!</v>
      </c>
      <c r="Y202" s="180">
        <v>11476.112999999999</v>
      </c>
    </row>
    <row r="203" spans="1:25" ht="15.75" customHeight="1" x14ac:dyDescent="0.2">
      <c r="A203" s="122"/>
      <c r="B203" s="109" t="s">
        <v>109</v>
      </c>
      <c r="C203" s="123">
        <v>44368</v>
      </c>
      <c r="D203" s="128"/>
      <c r="E203" s="157">
        <v>3</v>
      </c>
      <c r="F203" s="160"/>
      <c r="G203" s="161"/>
      <c r="H203" s="112">
        <v>0</v>
      </c>
      <c r="I203" s="112">
        <v>0</v>
      </c>
      <c r="J203" s="112">
        <v>0</v>
      </c>
      <c r="K203" s="112">
        <v>0</v>
      </c>
      <c r="L203" s="112">
        <v>0</v>
      </c>
      <c r="M203" s="110">
        <v>2</v>
      </c>
      <c r="N203" s="49">
        <f t="shared" ref="N203:R203" si="384">H203*$M203</f>
        <v>0</v>
      </c>
      <c r="O203" s="49">
        <f t="shared" si="384"/>
        <v>0</v>
      </c>
      <c r="P203" s="49">
        <f t="shared" si="384"/>
        <v>0</v>
      </c>
      <c r="Q203" s="49">
        <f t="shared" si="384"/>
        <v>0</v>
      </c>
      <c r="R203" s="113">
        <f t="shared" si="384"/>
        <v>0</v>
      </c>
      <c r="S203" s="151" t="e">
        <f t="shared" ref="S203:W203" si="385">N203/$G203</f>
        <v>#DIV/0!</v>
      </c>
      <c r="T203" s="51" t="e">
        <f t="shared" si="385"/>
        <v>#DIV/0!</v>
      </c>
      <c r="U203" s="51" t="e">
        <f t="shared" si="385"/>
        <v>#DIV/0!</v>
      </c>
      <c r="V203" s="51" t="e">
        <f t="shared" si="385"/>
        <v>#DIV/0!</v>
      </c>
      <c r="W203" s="52" t="e">
        <f t="shared" si="385"/>
        <v>#DIV/0!</v>
      </c>
      <c r="Y203" s="173"/>
    </row>
    <row r="204" spans="1:25" ht="15.75" customHeight="1" x14ac:dyDescent="0.2">
      <c r="A204" s="122"/>
      <c r="B204" s="109" t="s">
        <v>108</v>
      </c>
      <c r="C204" s="123">
        <v>44368</v>
      </c>
      <c r="D204" s="128"/>
      <c r="E204" s="157">
        <v>3</v>
      </c>
      <c r="F204" s="160"/>
      <c r="G204" s="161"/>
      <c r="H204" s="112">
        <v>0</v>
      </c>
      <c r="I204" s="112">
        <v>0</v>
      </c>
      <c r="J204" s="112">
        <v>0</v>
      </c>
      <c r="K204" s="112">
        <v>0</v>
      </c>
      <c r="L204" s="125">
        <v>9.6828009308229324E-2</v>
      </c>
      <c r="M204" s="110">
        <v>2</v>
      </c>
      <c r="N204" s="49">
        <f t="shared" ref="N204:R204" si="386">H204*$M204</f>
        <v>0</v>
      </c>
      <c r="O204" s="49">
        <f t="shared" si="386"/>
        <v>0</v>
      </c>
      <c r="P204" s="49">
        <f t="shared" si="386"/>
        <v>0</v>
      </c>
      <c r="Q204" s="49">
        <f t="shared" si="386"/>
        <v>0</v>
      </c>
      <c r="R204" s="113">
        <f t="shared" si="386"/>
        <v>0.19365601861645865</v>
      </c>
      <c r="S204" s="151" t="e">
        <f t="shared" ref="S204:W204" si="387">N204/$G204</f>
        <v>#DIV/0!</v>
      </c>
      <c r="T204" s="51" t="e">
        <f t="shared" si="387"/>
        <v>#DIV/0!</v>
      </c>
      <c r="U204" s="51" t="e">
        <f t="shared" si="387"/>
        <v>#DIV/0!</v>
      </c>
      <c r="V204" s="51" t="e">
        <f t="shared" si="387"/>
        <v>#DIV/0!</v>
      </c>
      <c r="W204" s="52" t="e">
        <f t="shared" si="387"/>
        <v>#DIV/0!</v>
      </c>
      <c r="Y204" s="173"/>
    </row>
    <row r="205" spans="1:25" ht="15.75" customHeight="1" x14ac:dyDescent="0.2">
      <c r="A205" s="122"/>
      <c r="B205" s="109" t="s">
        <v>112</v>
      </c>
      <c r="C205" s="123">
        <v>44368</v>
      </c>
      <c r="D205" s="128"/>
      <c r="E205" s="157">
        <v>4</v>
      </c>
      <c r="F205" s="160"/>
      <c r="G205" s="161"/>
      <c r="H205" s="112">
        <v>0</v>
      </c>
      <c r="I205" s="112">
        <v>0</v>
      </c>
      <c r="J205" s="112">
        <v>0</v>
      </c>
      <c r="K205" s="112">
        <v>0</v>
      </c>
      <c r="L205" s="112">
        <v>0</v>
      </c>
      <c r="M205" s="110">
        <v>2</v>
      </c>
      <c r="N205" s="49">
        <f t="shared" ref="N205:R205" si="388">H205*$M205</f>
        <v>0</v>
      </c>
      <c r="O205" s="49">
        <f t="shared" si="388"/>
        <v>0</v>
      </c>
      <c r="P205" s="49">
        <f t="shared" si="388"/>
        <v>0</v>
      </c>
      <c r="Q205" s="49">
        <f t="shared" si="388"/>
        <v>0</v>
      </c>
      <c r="R205" s="113">
        <f t="shared" si="388"/>
        <v>0</v>
      </c>
      <c r="S205" s="151" t="e">
        <f t="shared" ref="S205:W205" si="389">N205/$G205</f>
        <v>#DIV/0!</v>
      </c>
      <c r="T205" s="51" t="e">
        <f t="shared" si="389"/>
        <v>#DIV/0!</v>
      </c>
      <c r="U205" s="51" t="e">
        <f t="shared" si="389"/>
        <v>#DIV/0!</v>
      </c>
      <c r="V205" s="51" t="e">
        <f t="shared" si="389"/>
        <v>#DIV/0!</v>
      </c>
      <c r="W205" s="52" t="e">
        <f t="shared" si="389"/>
        <v>#DIV/0!</v>
      </c>
      <c r="Y205" s="173"/>
    </row>
    <row r="206" spans="1:25" ht="15.75" customHeight="1" x14ac:dyDescent="0.2">
      <c r="A206" s="122"/>
      <c r="B206" s="109" t="s">
        <v>111</v>
      </c>
      <c r="C206" s="123">
        <v>44368</v>
      </c>
      <c r="D206" s="128"/>
      <c r="E206" s="157">
        <v>3</v>
      </c>
      <c r="F206" s="160"/>
      <c r="G206" s="161"/>
      <c r="H206" s="112">
        <v>0</v>
      </c>
      <c r="I206" s="175">
        <v>0.25534064964715647</v>
      </c>
      <c r="J206" s="112">
        <v>0</v>
      </c>
      <c r="K206" s="112">
        <v>0</v>
      </c>
      <c r="L206" s="174">
        <v>2.0375626189972498</v>
      </c>
      <c r="M206" s="110">
        <v>2</v>
      </c>
      <c r="N206" s="49">
        <f t="shared" ref="N206:R206" si="390">H206*$M206</f>
        <v>0</v>
      </c>
      <c r="O206" s="49">
        <f t="shared" si="390"/>
        <v>0.51068129929431294</v>
      </c>
      <c r="P206" s="49">
        <f t="shared" si="390"/>
        <v>0</v>
      </c>
      <c r="Q206" s="49">
        <f t="shared" si="390"/>
        <v>0</v>
      </c>
      <c r="R206" s="113">
        <f t="shared" si="390"/>
        <v>4.0751252379944995</v>
      </c>
      <c r="S206" s="151" t="e">
        <f t="shared" ref="S206:W206" si="391">N206/$G206</f>
        <v>#DIV/0!</v>
      </c>
      <c r="T206" s="51" t="e">
        <f t="shared" si="391"/>
        <v>#DIV/0!</v>
      </c>
      <c r="U206" s="51" t="e">
        <f t="shared" si="391"/>
        <v>#DIV/0!</v>
      </c>
      <c r="V206" s="51" t="e">
        <f t="shared" si="391"/>
        <v>#DIV/0!</v>
      </c>
      <c r="W206" s="52" t="e">
        <f t="shared" si="391"/>
        <v>#DIV/0!</v>
      </c>
      <c r="Y206" s="180">
        <v>1840.3579999999999</v>
      </c>
    </row>
    <row r="207" spans="1:25" ht="15.75" customHeight="1" x14ac:dyDescent="0.2">
      <c r="A207" s="122"/>
      <c r="B207" s="109" t="s">
        <v>109</v>
      </c>
      <c r="C207" s="123">
        <v>44375</v>
      </c>
      <c r="D207" s="128"/>
      <c r="E207" s="157">
        <v>3</v>
      </c>
      <c r="F207" s="160"/>
      <c r="G207" s="161"/>
      <c r="H207" s="112">
        <v>0</v>
      </c>
      <c r="I207" s="112">
        <v>0</v>
      </c>
      <c r="J207" s="112">
        <v>0</v>
      </c>
      <c r="K207" s="112">
        <v>0</v>
      </c>
      <c r="L207" s="174">
        <v>0.34245155489739793</v>
      </c>
      <c r="M207" s="110">
        <v>2</v>
      </c>
      <c r="N207" s="49">
        <f t="shared" ref="N207:R207" si="392">H207*$M207</f>
        <v>0</v>
      </c>
      <c r="O207" s="49">
        <f t="shared" si="392"/>
        <v>0</v>
      </c>
      <c r="P207" s="49">
        <f t="shared" si="392"/>
        <v>0</v>
      </c>
      <c r="Q207" s="49">
        <f t="shared" si="392"/>
        <v>0</v>
      </c>
      <c r="R207" s="113">
        <f t="shared" si="392"/>
        <v>0.68490310979479585</v>
      </c>
      <c r="S207" s="151" t="e">
        <f t="shared" ref="S207:W207" si="393">N207/$G207</f>
        <v>#DIV/0!</v>
      </c>
      <c r="T207" s="51" t="e">
        <f t="shared" si="393"/>
        <v>#DIV/0!</v>
      </c>
      <c r="U207" s="51" t="e">
        <f t="shared" si="393"/>
        <v>#DIV/0!</v>
      </c>
      <c r="V207" s="51" t="e">
        <f t="shared" si="393"/>
        <v>#DIV/0!</v>
      </c>
      <c r="W207" s="52" t="e">
        <f t="shared" si="393"/>
        <v>#DIV/0!</v>
      </c>
      <c r="Y207" s="173"/>
    </row>
    <row r="208" spans="1:25" ht="15.75" customHeight="1" x14ac:dyDescent="0.2">
      <c r="A208" s="122"/>
      <c r="B208" s="109" t="s">
        <v>108</v>
      </c>
      <c r="C208" s="123">
        <v>44375</v>
      </c>
      <c r="D208" s="128"/>
      <c r="E208" s="157">
        <v>3</v>
      </c>
      <c r="F208" s="160"/>
      <c r="G208" s="161"/>
      <c r="H208" s="112">
        <v>0</v>
      </c>
      <c r="I208" s="112">
        <v>0</v>
      </c>
      <c r="J208" s="112">
        <v>0</v>
      </c>
      <c r="K208" s="112">
        <v>0</v>
      </c>
      <c r="L208" s="174">
        <v>0.67280220012693037</v>
      </c>
      <c r="M208" s="110">
        <v>2</v>
      </c>
      <c r="N208" s="49">
        <f t="shared" ref="N208:R208" si="394">H208*$M208</f>
        <v>0</v>
      </c>
      <c r="O208" s="49">
        <f t="shared" si="394"/>
        <v>0</v>
      </c>
      <c r="P208" s="49">
        <f t="shared" si="394"/>
        <v>0</v>
      </c>
      <c r="Q208" s="49">
        <f t="shared" si="394"/>
        <v>0</v>
      </c>
      <c r="R208" s="113">
        <f t="shared" si="394"/>
        <v>1.3456044002538607</v>
      </c>
      <c r="S208" s="151" t="e">
        <f t="shared" ref="S208:W208" si="395">N208/$G208</f>
        <v>#DIV/0!</v>
      </c>
      <c r="T208" s="51" t="e">
        <f t="shared" si="395"/>
        <v>#DIV/0!</v>
      </c>
      <c r="U208" s="51" t="e">
        <f t="shared" si="395"/>
        <v>#DIV/0!</v>
      </c>
      <c r="V208" s="51" t="e">
        <f t="shared" si="395"/>
        <v>#DIV/0!</v>
      </c>
      <c r="W208" s="52" t="e">
        <f t="shared" si="395"/>
        <v>#DIV/0!</v>
      </c>
      <c r="Y208" s="173"/>
    </row>
    <row r="209" spans="1:25" ht="15.75" customHeight="1" x14ac:dyDescent="0.2">
      <c r="A209" s="122"/>
      <c r="B209" s="109" t="s">
        <v>110</v>
      </c>
      <c r="C209" s="123">
        <v>44376</v>
      </c>
      <c r="D209" s="128"/>
      <c r="E209" s="157">
        <v>3</v>
      </c>
      <c r="F209" s="160"/>
      <c r="G209" s="161"/>
      <c r="H209" s="112">
        <v>0</v>
      </c>
      <c r="I209" s="112">
        <v>0</v>
      </c>
      <c r="J209" s="112">
        <v>0</v>
      </c>
      <c r="K209" s="112">
        <v>0</v>
      </c>
      <c r="L209" s="174">
        <v>0.28188671461815107</v>
      </c>
      <c r="M209" s="110">
        <v>2</v>
      </c>
      <c r="N209" s="49">
        <f t="shared" ref="N209:R209" si="396">H209*$M209</f>
        <v>0</v>
      </c>
      <c r="O209" s="49">
        <f t="shared" si="396"/>
        <v>0</v>
      </c>
      <c r="P209" s="49">
        <f t="shared" si="396"/>
        <v>0</v>
      </c>
      <c r="Q209" s="49">
        <f t="shared" si="396"/>
        <v>0</v>
      </c>
      <c r="R209" s="113">
        <f t="shared" si="396"/>
        <v>0.56377342923630214</v>
      </c>
      <c r="S209" s="151" t="e">
        <f t="shared" ref="S209:W209" si="397">N209/$G209</f>
        <v>#DIV/0!</v>
      </c>
      <c r="T209" s="51" t="e">
        <f t="shared" si="397"/>
        <v>#DIV/0!</v>
      </c>
      <c r="U209" s="51" t="e">
        <f t="shared" si="397"/>
        <v>#DIV/0!</v>
      </c>
      <c r="V209" s="51" t="e">
        <f t="shared" si="397"/>
        <v>#DIV/0!</v>
      </c>
      <c r="W209" s="52" t="e">
        <f t="shared" si="397"/>
        <v>#DIV/0!</v>
      </c>
      <c r="Y209" s="173"/>
    </row>
    <row r="210" spans="1:25" ht="15.75" customHeight="1" x14ac:dyDescent="0.2">
      <c r="A210" s="122"/>
      <c r="B210" s="109" t="s">
        <v>111</v>
      </c>
      <c r="C210" s="123">
        <v>44376</v>
      </c>
      <c r="D210" s="128"/>
      <c r="E210" s="157">
        <v>3</v>
      </c>
      <c r="F210" s="160"/>
      <c r="G210" s="161"/>
      <c r="H210" s="175">
        <v>0.66453955852233948</v>
      </c>
      <c r="I210" s="175">
        <v>0.69081050228310503</v>
      </c>
      <c r="J210" s="112">
        <v>0</v>
      </c>
      <c r="K210" s="112">
        <v>0</v>
      </c>
      <c r="L210" s="174">
        <v>6.2466694802845781</v>
      </c>
      <c r="M210" s="110">
        <v>2</v>
      </c>
      <c r="N210" s="49">
        <f t="shared" ref="N210:R210" si="398">H210*$M210</f>
        <v>1.329079117044679</v>
      </c>
      <c r="O210" s="49">
        <f t="shared" si="398"/>
        <v>1.3816210045662101</v>
      </c>
      <c r="P210" s="49">
        <f t="shared" si="398"/>
        <v>0</v>
      </c>
      <c r="Q210" s="49">
        <f t="shared" si="398"/>
        <v>0</v>
      </c>
      <c r="R210" s="113">
        <f t="shared" si="398"/>
        <v>12.493338960569156</v>
      </c>
      <c r="S210" s="151" t="e">
        <f t="shared" ref="S210:W210" si="399">N210/$G210</f>
        <v>#DIV/0!</v>
      </c>
      <c r="T210" s="51" t="e">
        <f t="shared" si="399"/>
        <v>#DIV/0!</v>
      </c>
      <c r="U210" s="51" t="e">
        <f t="shared" si="399"/>
        <v>#DIV/0!</v>
      </c>
      <c r="V210" s="51" t="e">
        <f t="shared" si="399"/>
        <v>#DIV/0!</v>
      </c>
      <c r="W210" s="52" t="e">
        <f t="shared" si="399"/>
        <v>#DIV/0!</v>
      </c>
      <c r="Y210" s="180">
        <v>3725.2510000000002</v>
      </c>
    </row>
    <row r="211" spans="1:25" ht="15.75" customHeight="1" x14ac:dyDescent="0.2">
      <c r="A211" s="122"/>
      <c r="B211" s="109" t="s">
        <v>109</v>
      </c>
      <c r="C211" s="123">
        <v>44382</v>
      </c>
      <c r="D211" s="128"/>
      <c r="E211" s="157">
        <v>3</v>
      </c>
      <c r="F211" s="160"/>
      <c r="G211" s="161"/>
      <c r="H211" s="112">
        <v>0</v>
      </c>
      <c r="I211" s="112">
        <v>0</v>
      </c>
      <c r="J211" s="112">
        <v>0</v>
      </c>
      <c r="K211" s="112">
        <v>0</v>
      </c>
      <c r="L211" s="125">
        <v>0.11148794161201608</v>
      </c>
      <c r="M211" s="110">
        <v>2</v>
      </c>
      <c r="N211" s="49">
        <f t="shared" ref="N211:R211" si="400">H211*$M211</f>
        <v>0</v>
      </c>
      <c r="O211" s="49">
        <f t="shared" si="400"/>
        <v>0</v>
      </c>
      <c r="P211" s="49">
        <f t="shared" si="400"/>
        <v>0</v>
      </c>
      <c r="Q211" s="49">
        <f t="shared" si="400"/>
        <v>0</v>
      </c>
      <c r="R211" s="113">
        <f t="shared" si="400"/>
        <v>0.22297588322403217</v>
      </c>
      <c r="S211" s="151" t="e">
        <f t="shared" ref="S211:W211" si="401">N211/$G211</f>
        <v>#DIV/0!</v>
      </c>
      <c r="T211" s="51" t="e">
        <f t="shared" si="401"/>
        <v>#DIV/0!</v>
      </c>
      <c r="U211" s="51" t="e">
        <f t="shared" si="401"/>
        <v>#DIV/0!</v>
      </c>
      <c r="V211" s="51" t="e">
        <f t="shared" si="401"/>
        <v>#DIV/0!</v>
      </c>
      <c r="W211" s="52" t="e">
        <f t="shared" si="401"/>
        <v>#DIV/0!</v>
      </c>
      <c r="Y211" s="173"/>
    </row>
    <row r="212" spans="1:25" ht="15.75" customHeight="1" x14ac:dyDescent="0.2">
      <c r="A212" s="122"/>
      <c r="B212" s="109" t="s">
        <v>108</v>
      </c>
      <c r="C212" s="123">
        <v>44382</v>
      </c>
      <c r="D212" s="128"/>
      <c r="E212" s="157">
        <v>3</v>
      </c>
      <c r="F212" s="160"/>
      <c r="G212" s="161"/>
      <c r="H212" s="112">
        <v>0</v>
      </c>
      <c r="I212" s="112">
        <v>0</v>
      </c>
      <c r="J212" s="112">
        <v>0</v>
      </c>
      <c r="K212" s="112">
        <v>0</v>
      </c>
      <c r="L212" s="174">
        <v>0.32895832451872226</v>
      </c>
      <c r="M212" s="110">
        <v>2</v>
      </c>
      <c r="N212" s="49">
        <f t="shared" ref="N212:R212" si="402">H212*$M212</f>
        <v>0</v>
      </c>
      <c r="O212" s="49">
        <f t="shared" si="402"/>
        <v>0</v>
      </c>
      <c r="P212" s="49">
        <f t="shared" si="402"/>
        <v>0</v>
      </c>
      <c r="Q212" s="49">
        <f t="shared" si="402"/>
        <v>0</v>
      </c>
      <c r="R212" s="113">
        <f t="shared" si="402"/>
        <v>0.65791664903744451</v>
      </c>
      <c r="S212" s="151" t="e">
        <f t="shared" ref="S212:W212" si="403">N212/$G212</f>
        <v>#DIV/0!</v>
      </c>
      <c r="T212" s="51" t="e">
        <f t="shared" si="403"/>
        <v>#DIV/0!</v>
      </c>
      <c r="U212" s="51" t="e">
        <f t="shared" si="403"/>
        <v>#DIV/0!</v>
      </c>
      <c r="V212" s="51" t="e">
        <f t="shared" si="403"/>
        <v>#DIV/0!</v>
      </c>
      <c r="W212" s="52" t="e">
        <f t="shared" si="403"/>
        <v>#DIV/0!</v>
      </c>
      <c r="Y212" s="173"/>
    </row>
    <row r="213" spans="1:25" ht="15.75" customHeight="1" x14ac:dyDescent="0.2">
      <c r="A213" s="122"/>
      <c r="B213" s="109" t="s">
        <v>110</v>
      </c>
      <c r="C213" s="123">
        <v>44382</v>
      </c>
      <c r="D213" s="128"/>
      <c r="E213" s="157">
        <v>4</v>
      </c>
      <c r="F213" s="160"/>
      <c r="G213" s="161"/>
      <c r="H213" s="112">
        <v>0</v>
      </c>
      <c r="I213" s="112">
        <v>0</v>
      </c>
      <c r="J213" s="112">
        <v>0</v>
      </c>
      <c r="K213" s="112">
        <v>0</v>
      </c>
      <c r="L213" s="112">
        <v>0</v>
      </c>
      <c r="M213" s="110">
        <v>2</v>
      </c>
      <c r="N213" s="49">
        <f t="shared" ref="N213:R213" si="404">H213*$M213</f>
        <v>0</v>
      </c>
      <c r="O213" s="49">
        <f t="shared" si="404"/>
        <v>0</v>
      </c>
      <c r="P213" s="49">
        <f t="shared" si="404"/>
        <v>0</v>
      </c>
      <c r="Q213" s="49">
        <f t="shared" si="404"/>
        <v>0</v>
      </c>
      <c r="R213" s="113">
        <f t="shared" si="404"/>
        <v>0</v>
      </c>
      <c r="S213" s="151" t="e">
        <f t="shared" ref="S213:W213" si="405">N213/$G213</f>
        <v>#DIV/0!</v>
      </c>
      <c r="T213" s="51" t="e">
        <f t="shared" si="405"/>
        <v>#DIV/0!</v>
      </c>
      <c r="U213" s="51" t="e">
        <f t="shared" si="405"/>
        <v>#DIV/0!</v>
      </c>
      <c r="V213" s="51" t="e">
        <f t="shared" si="405"/>
        <v>#DIV/0!</v>
      </c>
      <c r="W213" s="52" t="e">
        <f t="shared" si="405"/>
        <v>#DIV/0!</v>
      </c>
      <c r="Y213" s="173"/>
    </row>
    <row r="214" spans="1:25" ht="15.75" customHeight="1" x14ac:dyDescent="0.2">
      <c r="A214" s="122"/>
      <c r="B214" s="109" t="s">
        <v>111</v>
      </c>
      <c r="C214" s="123">
        <v>44382</v>
      </c>
      <c r="D214" s="128"/>
      <c r="E214" s="157">
        <v>4</v>
      </c>
      <c r="F214" s="160"/>
      <c r="G214" s="161"/>
      <c r="H214" s="175">
        <v>0.2328567093984677</v>
      </c>
      <c r="I214" s="175">
        <v>0.20573500415110002</v>
      </c>
      <c r="J214" s="112">
        <v>0</v>
      </c>
      <c r="K214" s="112">
        <v>0</v>
      </c>
      <c r="L214" s="174">
        <v>2.2988329807488892</v>
      </c>
      <c r="M214" s="110">
        <v>2</v>
      </c>
      <c r="N214" s="49">
        <f t="shared" ref="N214:R214" si="406">H214*$M214</f>
        <v>0.4657134187969354</v>
      </c>
      <c r="O214" s="49">
        <f t="shared" si="406"/>
        <v>0.41147000830220004</v>
      </c>
      <c r="P214" s="49">
        <f t="shared" si="406"/>
        <v>0</v>
      </c>
      <c r="Q214" s="49">
        <f t="shared" si="406"/>
        <v>0</v>
      </c>
      <c r="R214" s="113">
        <f t="shared" si="406"/>
        <v>4.5976659614977784</v>
      </c>
      <c r="S214" s="151" t="e">
        <f t="shared" ref="S214:W214" si="407">N214/$G214</f>
        <v>#DIV/0!</v>
      </c>
      <c r="T214" s="51" t="e">
        <f t="shared" si="407"/>
        <v>#DIV/0!</v>
      </c>
      <c r="U214" s="51" t="e">
        <f t="shared" si="407"/>
        <v>#DIV/0!</v>
      </c>
      <c r="V214" s="51" t="e">
        <f t="shared" si="407"/>
        <v>#DIV/0!</v>
      </c>
      <c r="W214" s="52" t="e">
        <f t="shared" si="407"/>
        <v>#DIV/0!</v>
      </c>
      <c r="Y214" s="180">
        <v>1917.808</v>
      </c>
    </row>
    <row r="215" spans="1:25" ht="15.75" customHeight="1" x14ac:dyDescent="0.2">
      <c r="A215" s="122"/>
      <c r="B215" s="109" t="s">
        <v>110</v>
      </c>
      <c r="C215" s="123">
        <v>44389</v>
      </c>
      <c r="D215" s="128"/>
      <c r="E215" s="157">
        <v>4</v>
      </c>
      <c r="F215" s="160"/>
      <c r="G215" s="161"/>
      <c r="H215" s="175">
        <v>0.38329666995372824</v>
      </c>
      <c r="I215" s="112">
        <v>0</v>
      </c>
      <c r="J215" s="112">
        <v>0</v>
      </c>
      <c r="K215" s="112">
        <v>0</v>
      </c>
      <c r="L215" s="174">
        <v>0.57001449122064729</v>
      </c>
      <c r="M215" s="110">
        <v>2</v>
      </c>
      <c r="N215" s="49">
        <f t="shared" ref="N215:R215" si="408">H215*$M215</f>
        <v>0.76659333990745648</v>
      </c>
      <c r="O215" s="49">
        <f t="shared" si="408"/>
        <v>0</v>
      </c>
      <c r="P215" s="49">
        <f t="shared" si="408"/>
        <v>0</v>
      </c>
      <c r="Q215" s="49">
        <f t="shared" si="408"/>
        <v>0</v>
      </c>
      <c r="R215" s="113">
        <f t="shared" si="408"/>
        <v>1.1400289824412946</v>
      </c>
      <c r="S215" s="151" t="e">
        <f t="shared" ref="S215:W215" si="409">N215/$G215</f>
        <v>#DIV/0!</v>
      </c>
      <c r="T215" s="51" t="e">
        <f t="shared" si="409"/>
        <v>#DIV/0!</v>
      </c>
      <c r="U215" s="51" t="e">
        <f t="shared" si="409"/>
        <v>#DIV/0!</v>
      </c>
      <c r="V215" s="51" t="e">
        <f t="shared" si="409"/>
        <v>#DIV/0!</v>
      </c>
      <c r="W215" s="52" t="e">
        <f t="shared" si="409"/>
        <v>#DIV/0!</v>
      </c>
      <c r="Y215" s="180">
        <v>337.68400000000003</v>
      </c>
    </row>
    <row r="216" spans="1:25" ht="15.75" customHeight="1" x14ac:dyDescent="0.2">
      <c r="A216" s="122"/>
      <c r="B216" s="109" t="s">
        <v>111</v>
      </c>
      <c r="C216" s="123">
        <v>44389</v>
      </c>
      <c r="D216" s="128"/>
      <c r="E216" s="157">
        <v>4</v>
      </c>
      <c r="F216" s="160"/>
      <c r="G216" s="161"/>
      <c r="H216" s="175">
        <v>0.72786922551771227</v>
      </c>
      <c r="I216" s="175">
        <v>0.49627309049398094</v>
      </c>
      <c r="J216" s="112">
        <v>0</v>
      </c>
      <c r="K216" s="112">
        <v>0</v>
      </c>
      <c r="L216" s="174">
        <v>2.8348505394541994</v>
      </c>
      <c r="M216" s="110">
        <v>2</v>
      </c>
      <c r="N216" s="49">
        <f t="shared" ref="N216:R216" si="410">H216*$M216</f>
        <v>1.4557384510354245</v>
      </c>
      <c r="O216" s="49">
        <f t="shared" si="410"/>
        <v>0.99254618098796188</v>
      </c>
      <c r="P216" s="49">
        <f t="shared" si="410"/>
        <v>0</v>
      </c>
      <c r="Q216" s="49">
        <f t="shared" si="410"/>
        <v>0</v>
      </c>
      <c r="R216" s="113">
        <f t="shared" si="410"/>
        <v>5.6697010789083988</v>
      </c>
      <c r="S216" s="151" t="e">
        <f t="shared" ref="S216:W216" si="411">N216/$G216</f>
        <v>#DIV/0!</v>
      </c>
      <c r="T216" s="51" t="e">
        <f t="shared" si="411"/>
        <v>#DIV/0!</v>
      </c>
      <c r="U216" s="51" t="e">
        <f t="shared" si="411"/>
        <v>#DIV/0!</v>
      </c>
      <c r="V216" s="51" t="e">
        <f t="shared" si="411"/>
        <v>#DIV/0!</v>
      </c>
      <c r="W216" s="52" t="e">
        <f t="shared" si="411"/>
        <v>#DIV/0!</v>
      </c>
      <c r="Y216" s="180">
        <v>3780.4349999999999</v>
      </c>
    </row>
    <row r="217" spans="1:25" ht="15.75" customHeight="1" x14ac:dyDescent="0.2">
      <c r="A217" s="122"/>
      <c r="B217" s="109" t="s">
        <v>109</v>
      </c>
      <c r="C217" s="123">
        <v>44390</v>
      </c>
      <c r="D217" s="128"/>
      <c r="E217" s="157">
        <v>3</v>
      </c>
      <c r="F217" s="160"/>
      <c r="G217" s="161"/>
      <c r="H217" s="112">
        <v>0</v>
      </c>
      <c r="I217" s="112">
        <v>0</v>
      </c>
      <c r="J217" s="112">
        <v>0</v>
      </c>
      <c r="K217" s="112">
        <v>0</v>
      </c>
      <c r="L217" s="112">
        <v>0</v>
      </c>
      <c r="M217" s="110">
        <v>2</v>
      </c>
      <c r="N217" s="49">
        <f t="shared" ref="N217:R217" si="412">H217*$M217</f>
        <v>0</v>
      </c>
      <c r="O217" s="49">
        <f t="shared" si="412"/>
        <v>0</v>
      </c>
      <c r="P217" s="49">
        <f t="shared" si="412"/>
        <v>0</v>
      </c>
      <c r="Q217" s="49">
        <f t="shared" si="412"/>
        <v>0</v>
      </c>
      <c r="R217" s="113">
        <f t="shared" si="412"/>
        <v>0</v>
      </c>
      <c r="S217" s="151" t="e">
        <f t="shared" ref="S217:W217" si="413">N217/$G217</f>
        <v>#DIV/0!</v>
      </c>
      <c r="T217" s="51" t="e">
        <f t="shared" si="413"/>
        <v>#DIV/0!</v>
      </c>
      <c r="U217" s="51" t="e">
        <f t="shared" si="413"/>
        <v>#DIV/0!</v>
      </c>
      <c r="V217" s="51" t="e">
        <f t="shared" si="413"/>
        <v>#DIV/0!</v>
      </c>
      <c r="W217" s="52" t="e">
        <f t="shared" si="413"/>
        <v>#DIV/0!</v>
      </c>
      <c r="Y217" s="173"/>
    </row>
    <row r="218" spans="1:25" ht="15.75" customHeight="1" x14ac:dyDescent="0.2">
      <c r="A218" s="122"/>
      <c r="B218" s="109" t="s">
        <v>108</v>
      </c>
      <c r="C218" s="123">
        <v>44390</v>
      </c>
      <c r="D218" s="128"/>
      <c r="E218" s="157">
        <v>3</v>
      </c>
      <c r="F218" s="160"/>
      <c r="G218" s="161"/>
      <c r="H218" s="112">
        <v>0</v>
      </c>
      <c r="I218" s="112">
        <v>0</v>
      </c>
      <c r="J218" s="112">
        <v>0</v>
      </c>
      <c r="K218" s="112">
        <v>0</v>
      </c>
      <c r="L218" s="112">
        <v>0</v>
      </c>
      <c r="M218" s="110">
        <v>2</v>
      </c>
      <c r="N218" s="49">
        <f t="shared" ref="N218:R218" si="414">H218*$M218</f>
        <v>0</v>
      </c>
      <c r="O218" s="49">
        <f t="shared" si="414"/>
        <v>0</v>
      </c>
      <c r="P218" s="49">
        <f t="shared" si="414"/>
        <v>0</v>
      </c>
      <c r="Q218" s="49">
        <f t="shared" si="414"/>
        <v>0</v>
      </c>
      <c r="R218" s="113">
        <f t="shared" si="414"/>
        <v>0</v>
      </c>
      <c r="S218" s="151" t="e">
        <f t="shared" ref="S218:W218" si="415">N218/$G218</f>
        <v>#DIV/0!</v>
      </c>
      <c r="T218" s="51" t="e">
        <f t="shared" si="415"/>
        <v>#DIV/0!</v>
      </c>
      <c r="U218" s="51" t="e">
        <f t="shared" si="415"/>
        <v>#DIV/0!</v>
      </c>
      <c r="V218" s="51" t="e">
        <f t="shared" si="415"/>
        <v>#DIV/0!</v>
      </c>
      <c r="W218" s="52" t="e">
        <f t="shared" si="415"/>
        <v>#DIV/0!</v>
      </c>
      <c r="Y218" s="173"/>
    </row>
    <row r="219" spans="1:25" ht="15.75" customHeight="1" x14ac:dyDescent="0.2">
      <c r="A219" s="122"/>
      <c r="B219" s="109" t="s">
        <v>110</v>
      </c>
      <c r="C219" s="123">
        <v>44396</v>
      </c>
      <c r="D219" s="128"/>
      <c r="E219" s="157">
        <v>4</v>
      </c>
      <c r="F219" s="160"/>
      <c r="G219" s="161"/>
      <c r="H219" s="175">
        <v>0.38858757490707724</v>
      </c>
      <c r="I219" s="112">
        <v>0</v>
      </c>
      <c r="J219" s="112">
        <v>0</v>
      </c>
      <c r="K219" s="112">
        <v>0</v>
      </c>
      <c r="L219" s="174">
        <v>0.90745419928072779</v>
      </c>
      <c r="M219" s="110">
        <v>2</v>
      </c>
      <c r="N219" s="49">
        <f t="shared" ref="N219:R219" si="416">H219*$M219</f>
        <v>0.77717514981415448</v>
      </c>
      <c r="O219" s="49">
        <f t="shared" si="416"/>
        <v>0</v>
      </c>
      <c r="P219" s="49">
        <f t="shared" si="416"/>
        <v>0</v>
      </c>
      <c r="Q219" s="49">
        <f t="shared" si="416"/>
        <v>0</v>
      </c>
      <c r="R219" s="113">
        <f t="shared" si="416"/>
        <v>1.8149083985614556</v>
      </c>
      <c r="S219" s="151" t="e">
        <f t="shared" ref="S219:W219" si="417">N219/$G219</f>
        <v>#DIV/0!</v>
      </c>
      <c r="T219" s="51" t="e">
        <f t="shared" si="417"/>
        <v>#DIV/0!</v>
      </c>
      <c r="U219" s="51" t="e">
        <f t="shared" si="417"/>
        <v>#DIV/0!</v>
      </c>
      <c r="V219" s="51" t="e">
        <f t="shared" si="417"/>
        <v>#DIV/0!</v>
      </c>
      <c r="W219" s="52" t="e">
        <f t="shared" si="417"/>
        <v>#DIV/0!</v>
      </c>
      <c r="Y219" s="180">
        <v>209.017</v>
      </c>
    </row>
    <row r="220" spans="1:25" ht="15.75" customHeight="1" x14ac:dyDescent="0.2">
      <c r="A220" s="122"/>
      <c r="B220" s="109" t="s">
        <v>111</v>
      </c>
      <c r="C220" s="123">
        <v>44396</v>
      </c>
      <c r="D220" s="128"/>
      <c r="E220" s="157">
        <v>4</v>
      </c>
      <c r="F220" s="160"/>
      <c r="G220" s="161"/>
      <c r="H220" s="175">
        <v>2.2402715618599709</v>
      </c>
      <c r="I220" s="175">
        <v>1.1985159817351598</v>
      </c>
      <c r="J220" s="112">
        <v>0</v>
      </c>
      <c r="K220" s="112">
        <v>0</v>
      </c>
      <c r="L220" s="174">
        <v>12.072742674544797</v>
      </c>
      <c r="M220" s="110">
        <v>2</v>
      </c>
      <c r="N220" s="49">
        <f t="shared" ref="N220:R220" si="418">H220*$M220</f>
        <v>4.4805431237199418</v>
      </c>
      <c r="O220" s="49">
        <f t="shared" si="418"/>
        <v>2.3970319634703197</v>
      </c>
      <c r="P220" s="49">
        <f t="shared" si="418"/>
        <v>0</v>
      </c>
      <c r="Q220" s="49">
        <f t="shared" si="418"/>
        <v>0</v>
      </c>
      <c r="R220" s="113">
        <f t="shared" si="418"/>
        <v>24.145485349089594</v>
      </c>
      <c r="S220" s="151" t="e">
        <f t="shared" ref="S220:W220" si="419">N220/$G220</f>
        <v>#DIV/0!</v>
      </c>
      <c r="T220" s="51" t="e">
        <f t="shared" si="419"/>
        <v>#DIV/0!</v>
      </c>
      <c r="U220" s="51" t="e">
        <f t="shared" si="419"/>
        <v>#DIV/0!</v>
      </c>
      <c r="V220" s="51" t="e">
        <f t="shared" si="419"/>
        <v>#DIV/0!</v>
      </c>
      <c r="W220" s="52" t="e">
        <f t="shared" si="419"/>
        <v>#DIV/0!</v>
      </c>
      <c r="Y220" s="180">
        <v>9456.75</v>
      </c>
    </row>
    <row r="221" spans="1:25" ht="15.75" customHeight="1" x14ac:dyDescent="0.2">
      <c r="A221" s="122"/>
      <c r="B221" s="109" t="s">
        <v>109</v>
      </c>
      <c r="C221" s="123">
        <v>44397</v>
      </c>
      <c r="D221" s="128"/>
      <c r="E221" s="157">
        <v>1</v>
      </c>
      <c r="F221" s="160"/>
      <c r="G221" s="161"/>
      <c r="H221" s="112">
        <v>0</v>
      </c>
      <c r="I221" s="112">
        <v>0</v>
      </c>
      <c r="J221" s="112">
        <v>0</v>
      </c>
      <c r="K221" s="112">
        <v>0</v>
      </c>
      <c r="L221" s="112">
        <v>0</v>
      </c>
      <c r="M221" s="110">
        <v>2</v>
      </c>
      <c r="N221" s="49">
        <f t="shared" ref="N221:R221" si="420">H221*$M221</f>
        <v>0</v>
      </c>
      <c r="O221" s="49">
        <f t="shared" si="420"/>
        <v>0</v>
      </c>
      <c r="P221" s="49">
        <f t="shared" si="420"/>
        <v>0</v>
      </c>
      <c r="Q221" s="49">
        <f t="shared" si="420"/>
        <v>0</v>
      </c>
      <c r="R221" s="113">
        <f t="shared" si="420"/>
        <v>0</v>
      </c>
      <c r="S221" s="151" t="e">
        <f t="shared" ref="S221:W221" si="421">N221/$G221</f>
        <v>#DIV/0!</v>
      </c>
      <c r="T221" s="51" t="e">
        <f t="shared" si="421"/>
        <v>#DIV/0!</v>
      </c>
      <c r="U221" s="51" t="e">
        <f t="shared" si="421"/>
        <v>#DIV/0!</v>
      </c>
      <c r="V221" s="51" t="e">
        <f t="shared" si="421"/>
        <v>#DIV/0!</v>
      </c>
      <c r="W221" s="52" t="e">
        <f t="shared" si="421"/>
        <v>#DIV/0!</v>
      </c>
      <c r="Y221" s="173"/>
    </row>
    <row r="222" spans="1:25" ht="15.75" customHeight="1" x14ac:dyDescent="0.2">
      <c r="A222" s="122"/>
      <c r="B222" s="109" t="s">
        <v>108</v>
      </c>
      <c r="C222" s="123">
        <v>44397</v>
      </c>
      <c r="D222" s="128"/>
      <c r="E222" s="157">
        <v>1</v>
      </c>
      <c r="F222" s="160"/>
      <c r="G222" s="161"/>
      <c r="H222" s="112">
        <v>0</v>
      </c>
      <c r="I222" s="112">
        <v>0</v>
      </c>
      <c r="J222" s="112">
        <v>0</v>
      </c>
      <c r="K222" s="112">
        <v>0</v>
      </c>
      <c r="L222" s="112">
        <v>0</v>
      </c>
      <c r="M222" s="110">
        <v>2</v>
      </c>
      <c r="N222" s="49">
        <f t="shared" ref="N222:R222" si="422">H222*$M222</f>
        <v>0</v>
      </c>
      <c r="O222" s="49">
        <f t="shared" si="422"/>
        <v>0</v>
      </c>
      <c r="P222" s="49">
        <f t="shared" si="422"/>
        <v>0</v>
      </c>
      <c r="Q222" s="49">
        <f t="shared" si="422"/>
        <v>0</v>
      </c>
      <c r="R222" s="113">
        <f t="shared" si="422"/>
        <v>0</v>
      </c>
      <c r="S222" s="151" t="e">
        <f t="shared" ref="S222:W222" si="423">N222/$G222</f>
        <v>#DIV/0!</v>
      </c>
      <c r="T222" s="51" t="e">
        <f t="shared" si="423"/>
        <v>#DIV/0!</v>
      </c>
      <c r="U222" s="51" t="e">
        <f t="shared" si="423"/>
        <v>#DIV/0!</v>
      </c>
      <c r="V222" s="51" t="e">
        <f t="shared" si="423"/>
        <v>#DIV/0!</v>
      </c>
      <c r="W222" s="52" t="e">
        <f t="shared" si="423"/>
        <v>#DIV/0!</v>
      </c>
      <c r="Y222" s="173"/>
    </row>
    <row r="223" spans="1:25" ht="15.75" customHeight="1" x14ac:dyDescent="0.2">
      <c r="A223" s="122"/>
      <c r="B223" s="109" t="s">
        <v>110</v>
      </c>
      <c r="C223" s="123">
        <v>44403</v>
      </c>
      <c r="D223" s="128"/>
      <c r="E223" s="157">
        <v>4</v>
      </c>
      <c r="F223" s="160"/>
      <c r="G223" s="161"/>
      <c r="H223" s="112">
        <v>0</v>
      </c>
      <c r="I223" s="112">
        <v>0</v>
      </c>
      <c r="J223" s="112">
        <v>0</v>
      </c>
      <c r="K223" s="112">
        <v>0</v>
      </c>
      <c r="L223" s="125">
        <v>0.11657732176856359</v>
      </c>
      <c r="M223" s="110">
        <v>2</v>
      </c>
      <c r="N223" s="49">
        <f t="shared" ref="N223:R223" si="424">H223*$M223</f>
        <v>0</v>
      </c>
      <c r="O223" s="49">
        <f t="shared" si="424"/>
        <v>0</v>
      </c>
      <c r="P223" s="49">
        <f t="shared" si="424"/>
        <v>0</v>
      </c>
      <c r="Q223" s="49">
        <f t="shared" si="424"/>
        <v>0</v>
      </c>
      <c r="R223" s="113">
        <f t="shared" si="424"/>
        <v>0.23315464353712717</v>
      </c>
      <c r="S223" s="151" t="e">
        <f t="shared" ref="S223:W223" si="425">N223/$G223</f>
        <v>#DIV/0!</v>
      </c>
      <c r="T223" s="51" t="e">
        <f t="shared" si="425"/>
        <v>#DIV/0!</v>
      </c>
      <c r="U223" s="51" t="e">
        <f t="shared" si="425"/>
        <v>#DIV/0!</v>
      </c>
      <c r="V223" s="51" t="e">
        <f t="shared" si="425"/>
        <v>#DIV/0!</v>
      </c>
      <c r="W223" s="52" t="e">
        <f t="shared" si="425"/>
        <v>#DIV/0!</v>
      </c>
      <c r="Y223" s="173"/>
    </row>
    <row r="224" spans="1:25" ht="15.75" customHeight="1" x14ac:dyDescent="0.2">
      <c r="A224" s="122"/>
      <c r="B224" s="109" t="s">
        <v>111</v>
      </c>
      <c r="C224" s="123">
        <v>44403</v>
      </c>
      <c r="D224" s="128"/>
      <c r="E224" s="157">
        <v>4</v>
      </c>
      <c r="F224" s="160"/>
      <c r="G224" s="161"/>
      <c r="H224" s="112">
        <v>0</v>
      </c>
      <c r="I224" s="112">
        <v>0</v>
      </c>
      <c r="J224" s="112">
        <v>0</v>
      </c>
      <c r="K224" s="112">
        <v>0</v>
      </c>
      <c r="L224" s="125">
        <v>9.1668288555108959E-2</v>
      </c>
      <c r="M224" s="110">
        <v>2</v>
      </c>
      <c r="N224" s="49">
        <f t="shared" ref="N224:R224" si="426">H224*$M224</f>
        <v>0</v>
      </c>
      <c r="O224" s="49">
        <f t="shared" si="426"/>
        <v>0</v>
      </c>
      <c r="P224" s="49">
        <f t="shared" si="426"/>
        <v>0</v>
      </c>
      <c r="Q224" s="49">
        <f t="shared" si="426"/>
        <v>0</v>
      </c>
      <c r="R224" s="113">
        <f t="shared" si="426"/>
        <v>0.18333657711021792</v>
      </c>
      <c r="S224" s="151" t="e">
        <f t="shared" ref="S224:W224" si="427">N224/$G224</f>
        <v>#DIV/0!</v>
      </c>
      <c r="T224" s="51" t="e">
        <f t="shared" si="427"/>
        <v>#DIV/0!</v>
      </c>
      <c r="U224" s="51" t="e">
        <f t="shared" si="427"/>
        <v>#DIV/0!</v>
      </c>
      <c r="V224" s="51" t="e">
        <f t="shared" si="427"/>
        <v>#DIV/0!</v>
      </c>
      <c r="W224" s="52" t="e">
        <f t="shared" si="427"/>
        <v>#DIV/0!</v>
      </c>
      <c r="Y224" s="173"/>
    </row>
    <row r="225" spans="1:25" ht="15.75" customHeight="1" x14ac:dyDescent="0.2">
      <c r="A225" s="122"/>
      <c r="B225" s="109" t="s">
        <v>109</v>
      </c>
      <c r="C225" s="123">
        <v>44404</v>
      </c>
      <c r="D225" s="128"/>
      <c r="E225" s="157">
        <v>4</v>
      </c>
      <c r="F225" s="160"/>
      <c r="G225" s="161"/>
      <c r="H225" s="112">
        <v>0</v>
      </c>
      <c r="I225" s="112">
        <v>0</v>
      </c>
      <c r="J225" s="112">
        <v>0</v>
      </c>
      <c r="K225" s="112">
        <v>0</v>
      </c>
      <c r="L225" s="125">
        <v>0.10014988364713349</v>
      </c>
      <c r="M225" s="110">
        <v>2</v>
      </c>
      <c r="N225" s="49">
        <f t="shared" ref="N225:R225" si="428">H225*$M225</f>
        <v>0</v>
      </c>
      <c r="O225" s="49">
        <f t="shared" si="428"/>
        <v>0</v>
      </c>
      <c r="P225" s="49">
        <f t="shared" si="428"/>
        <v>0</v>
      </c>
      <c r="Q225" s="49">
        <f t="shared" si="428"/>
        <v>0</v>
      </c>
      <c r="R225" s="113">
        <f t="shared" si="428"/>
        <v>0.20029976729426699</v>
      </c>
      <c r="S225" s="151" t="e">
        <f t="shared" ref="S225:W225" si="429">N225/$G225</f>
        <v>#DIV/0!</v>
      </c>
      <c r="T225" s="51" t="e">
        <f t="shared" si="429"/>
        <v>#DIV/0!</v>
      </c>
      <c r="U225" s="51" t="e">
        <f t="shared" si="429"/>
        <v>#DIV/0!</v>
      </c>
      <c r="V225" s="51" t="e">
        <f t="shared" si="429"/>
        <v>#DIV/0!</v>
      </c>
      <c r="W225" s="52" t="e">
        <f t="shared" si="429"/>
        <v>#DIV/0!</v>
      </c>
      <c r="Y225" s="173"/>
    </row>
    <row r="226" spans="1:25" ht="15.75" customHeight="1" x14ac:dyDescent="0.2">
      <c r="A226" s="122"/>
      <c r="B226" s="109" t="s">
        <v>108</v>
      </c>
      <c r="C226" s="123">
        <v>44404</v>
      </c>
      <c r="D226" s="128"/>
      <c r="E226" s="157">
        <v>4</v>
      </c>
      <c r="F226" s="160"/>
      <c r="G226" s="161"/>
      <c r="H226" s="112">
        <v>0</v>
      </c>
      <c r="I226" s="112">
        <v>0</v>
      </c>
      <c r="J226" s="112">
        <v>0</v>
      </c>
      <c r="K226" s="112">
        <v>0</v>
      </c>
      <c r="L226" s="112">
        <v>0</v>
      </c>
      <c r="M226" s="110">
        <v>2</v>
      </c>
      <c r="N226" s="49">
        <f t="shared" ref="N226:R226" si="430">H226*$M226</f>
        <v>0</v>
      </c>
      <c r="O226" s="49">
        <f t="shared" si="430"/>
        <v>0</v>
      </c>
      <c r="P226" s="49">
        <f t="shared" si="430"/>
        <v>0</v>
      </c>
      <c r="Q226" s="49">
        <f t="shared" si="430"/>
        <v>0</v>
      </c>
      <c r="R226" s="113">
        <f t="shared" si="430"/>
        <v>0</v>
      </c>
      <c r="S226" s="151" t="e">
        <f t="shared" ref="S226:W226" si="431">N226/$G226</f>
        <v>#DIV/0!</v>
      </c>
      <c r="T226" s="51" t="e">
        <f t="shared" si="431"/>
        <v>#DIV/0!</v>
      </c>
      <c r="U226" s="51" t="e">
        <f t="shared" si="431"/>
        <v>#DIV/0!</v>
      </c>
      <c r="V226" s="51" t="e">
        <f t="shared" si="431"/>
        <v>#DIV/0!</v>
      </c>
      <c r="W226" s="52" t="e">
        <f t="shared" si="431"/>
        <v>#DIV/0!</v>
      </c>
      <c r="Y226" s="173"/>
    </row>
    <row r="227" spans="1:25" ht="15.75" customHeight="1" x14ac:dyDescent="0.2">
      <c r="A227" s="122"/>
      <c r="B227" s="109" t="s">
        <v>110</v>
      </c>
      <c r="C227" s="123">
        <v>44410</v>
      </c>
      <c r="D227" s="128"/>
      <c r="E227" s="157">
        <v>4</v>
      </c>
      <c r="F227" s="160"/>
      <c r="G227" s="161"/>
      <c r="H227" s="112">
        <v>0</v>
      </c>
      <c r="I227" s="112">
        <v>0</v>
      </c>
      <c r="J227" s="112">
        <v>0</v>
      </c>
      <c r="K227" s="112">
        <v>0</v>
      </c>
      <c r="L227" s="125">
        <v>0.10443219801142375</v>
      </c>
      <c r="M227" s="110">
        <v>2</v>
      </c>
      <c r="N227" s="49">
        <f t="shared" ref="N227:R227" si="432">H227*$M227</f>
        <v>0</v>
      </c>
      <c r="O227" s="49">
        <f t="shared" si="432"/>
        <v>0</v>
      </c>
      <c r="P227" s="49">
        <f t="shared" si="432"/>
        <v>0</v>
      </c>
      <c r="Q227" s="49">
        <f t="shared" si="432"/>
        <v>0</v>
      </c>
      <c r="R227" s="113">
        <f t="shared" si="432"/>
        <v>0.20886439602284751</v>
      </c>
      <c r="S227" s="151" t="e">
        <f t="shared" ref="S227:W227" si="433">N227/$G227</f>
        <v>#DIV/0!</v>
      </c>
      <c r="T227" s="51" t="e">
        <f t="shared" si="433"/>
        <v>#DIV/0!</v>
      </c>
      <c r="U227" s="51" t="e">
        <f t="shared" si="433"/>
        <v>#DIV/0!</v>
      </c>
      <c r="V227" s="51" t="e">
        <f t="shared" si="433"/>
        <v>#DIV/0!</v>
      </c>
      <c r="W227" s="52" t="e">
        <f t="shared" si="433"/>
        <v>#DIV/0!</v>
      </c>
      <c r="Y227" s="173"/>
    </row>
    <row r="228" spans="1:25" ht="15.75" customHeight="1" x14ac:dyDescent="0.2">
      <c r="A228" s="122"/>
      <c r="B228" s="109" t="s">
        <v>111</v>
      </c>
      <c r="C228" s="123">
        <v>44410</v>
      </c>
      <c r="D228" s="128"/>
      <c r="E228" s="157">
        <v>4</v>
      </c>
      <c r="F228" s="160"/>
      <c r="G228" s="161"/>
      <c r="H228" s="112">
        <v>0</v>
      </c>
      <c r="I228" s="112">
        <v>0</v>
      </c>
      <c r="J228" s="112">
        <v>0</v>
      </c>
      <c r="K228" s="112">
        <v>0</v>
      </c>
      <c r="L228" s="112">
        <v>0</v>
      </c>
      <c r="M228" s="110">
        <v>2</v>
      </c>
      <c r="N228" s="49">
        <f t="shared" ref="N228:R228" si="434">H228*$M228</f>
        <v>0</v>
      </c>
      <c r="O228" s="49">
        <f t="shared" si="434"/>
        <v>0</v>
      </c>
      <c r="P228" s="49">
        <f t="shared" si="434"/>
        <v>0</v>
      </c>
      <c r="Q228" s="49">
        <f t="shared" si="434"/>
        <v>0</v>
      </c>
      <c r="R228" s="113">
        <f t="shared" si="434"/>
        <v>0</v>
      </c>
      <c r="S228" s="151" t="e">
        <f t="shared" ref="S228:W228" si="435">N228/$G228</f>
        <v>#DIV/0!</v>
      </c>
      <c r="T228" s="51" t="e">
        <f t="shared" si="435"/>
        <v>#DIV/0!</v>
      </c>
      <c r="U228" s="51" t="e">
        <f t="shared" si="435"/>
        <v>#DIV/0!</v>
      </c>
      <c r="V228" s="51" t="e">
        <f t="shared" si="435"/>
        <v>#DIV/0!</v>
      </c>
      <c r="W228" s="52" t="e">
        <f t="shared" si="435"/>
        <v>#DIV/0!</v>
      </c>
      <c r="Y228" s="173"/>
    </row>
    <row r="229" spans="1:25" ht="15.75" customHeight="1" x14ac:dyDescent="0.2">
      <c r="A229" s="122"/>
      <c r="B229" s="109" t="s">
        <v>110</v>
      </c>
      <c r="C229" s="123">
        <v>44417</v>
      </c>
      <c r="D229" s="128"/>
      <c r="E229" s="157">
        <v>4</v>
      </c>
      <c r="F229" s="160"/>
      <c r="G229" s="161"/>
      <c r="H229" s="112">
        <v>0</v>
      </c>
      <c r="I229" s="112">
        <v>0</v>
      </c>
      <c r="J229" s="112">
        <v>0</v>
      </c>
      <c r="K229" s="112">
        <v>0</v>
      </c>
      <c r="L229" s="125">
        <v>8.9889676327480433E-2</v>
      </c>
      <c r="M229" s="110">
        <v>2</v>
      </c>
      <c r="N229" s="49">
        <f t="shared" ref="N229:R229" si="436">H229*$M229</f>
        <v>0</v>
      </c>
      <c r="O229" s="49">
        <f t="shared" si="436"/>
        <v>0</v>
      </c>
      <c r="P229" s="49">
        <f t="shared" si="436"/>
        <v>0</v>
      </c>
      <c r="Q229" s="49">
        <f t="shared" si="436"/>
        <v>0</v>
      </c>
      <c r="R229" s="113">
        <f t="shared" si="436"/>
        <v>0.17977935265496087</v>
      </c>
      <c r="S229" s="151" t="e">
        <f t="shared" ref="S229:W229" si="437">N229/$G229</f>
        <v>#DIV/0!</v>
      </c>
      <c r="T229" s="51" t="e">
        <f t="shared" si="437"/>
        <v>#DIV/0!</v>
      </c>
      <c r="U229" s="51" t="e">
        <f t="shared" si="437"/>
        <v>#DIV/0!</v>
      </c>
      <c r="V229" s="51" t="e">
        <f t="shared" si="437"/>
        <v>#DIV/0!</v>
      </c>
      <c r="W229" s="52" t="e">
        <f t="shared" si="437"/>
        <v>#DIV/0!</v>
      </c>
      <c r="Y229" s="173"/>
    </row>
    <row r="230" spans="1:25" ht="15.75" customHeight="1" x14ac:dyDescent="0.2">
      <c r="A230" s="122"/>
      <c r="B230" s="109" t="s">
        <v>111</v>
      </c>
      <c r="C230" s="123">
        <v>44417</v>
      </c>
      <c r="D230" s="128"/>
      <c r="E230" s="157">
        <v>4</v>
      </c>
      <c r="F230" s="160"/>
      <c r="G230" s="161"/>
      <c r="H230" s="112">
        <v>0</v>
      </c>
      <c r="I230" s="112">
        <v>0</v>
      </c>
      <c r="J230" s="112">
        <v>0</v>
      </c>
      <c r="K230" s="112">
        <v>0</v>
      </c>
      <c r="L230" s="174">
        <v>0.33926560186164584</v>
      </c>
      <c r="M230" s="110">
        <v>2</v>
      </c>
      <c r="N230" s="49">
        <f t="shared" ref="N230:R230" si="438">H230*$M230</f>
        <v>0</v>
      </c>
      <c r="O230" s="49">
        <f t="shared" si="438"/>
        <v>0</v>
      </c>
      <c r="P230" s="49">
        <f t="shared" si="438"/>
        <v>0</v>
      </c>
      <c r="Q230" s="49">
        <f t="shared" si="438"/>
        <v>0</v>
      </c>
      <c r="R230" s="113">
        <f t="shared" si="438"/>
        <v>0.67853120372329168</v>
      </c>
      <c r="S230" s="151" t="e">
        <f t="shared" ref="S230:W230" si="439">N230/$G230</f>
        <v>#DIV/0!</v>
      </c>
      <c r="T230" s="51" t="e">
        <f t="shared" si="439"/>
        <v>#DIV/0!</v>
      </c>
      <c r="U230" s="51" t="e">
        <f t="shared" si="439"/>
        <v>#DIV/0!</v>
      </c>
      <c r="V230" s="51" t="e">
        <f t="shared" si="439"/>
        <v>#DIV/0!</v>
      </c>
      <c r="W230" s="52" t="e">
        <f t="shared" si="439"/>
        <v>#DIV/0!</v>
      </c>
      <c r="Y230" s="173"/>
    </row>
    <row r="231" spans="1:25" ht="15.75" customHeight="1" x14ac:dyDescent="0.2">
      <c r="A231" s="122"/>
      <c r="B231" s="109" t="s">
        <v>110</v>
      </c>
      <c r="C231" s="123">
        <v>44424</v>
      </c>
      <c r="D231" s="128"/>
      <c r="E231" s="157">
        <v>4</v>
      </c>
      <c r="F231" s="160"/>
      <c r="G231" s="161"/>
      <c r="H231" s="112">
        <v>0</v>
      </c>
      <c r="I231" s="112">
        <v>0</v>
      </c>
      <c r="J231" s="112">
        <v>0</v>
      </c>
      <c r="K231" s="112">
        <v>0</v>
      </c>
      <c r="L231" s="112">
        <v>0</v>
      </c>
      <c r="M231" s="110">
        <v>2</v>
      </c>
      <c r="N231" s="49">
        <f t="shared" ref="N231:R231" si="440">H231*$M231</f>
        <v>0</v>
      </c>
      <c r="O231" s="49">
        <f t="shared" si="440"/>
        <v>0</v>
      </c>
      <c r="P231" s="49">
        <f t="shared" si="440"/>
        <v>0</v>
      </c>
      <c r="Q231" s="49">
        <f t="shared" si="440"/>
        <v>0</v>
      </c>
      <c r="R231" s="113">
        <f t="shared" si="440"/>
        <v>0</v>
      </c>
      <c r="S231" s="151" t="e">
        <f t="shared" ref="S231:W231" si="441">N231/$G231</f>
        <v>#DIV/0!</v>
      </c>
      <c r="T231" s="51" t="e">
        <f t="shared" si="441"/>
        <v>#DIV/0!</v>
      </c>
      <c r="U231" s="51" t="e">
        <f t="shared" si="441"/>
        <v>#DIV/0!</v>
      </c>
      <c r="V231" s="51" t="e">
        <f t="shared" si="441"/>
        <v>#DIV/0!</v>
      </c>
      <c r="W231" s="52" t="e">
        <f t="shared" si="441"/>
        <v>#DIV/0!</v>
      </c>
      <c r="Y231" s="173"/>
    </row>
    <row r="232" spans="1:25" ht="15.75" customHeight="1" x14ac:dyDescent="0.2">
      <c r="A232" s="122"/>
      <c r="B232" s="109" t="s">
        <v>111</v>
      </c>
      <c r="C232" s="123">
        <v>44424</v>
      </c>
      <c r="D232" s="128"/>
      <c r="E232" s="157">
        <v>4</v>
      </c>
      <c r="F232" s="160"/>
      <c r="G232" s="161"/>
      <c r="H232" s="112">
        <v>0</v>
      </c>
      <c r="I232" s="112">
        <v>0</v>
      </c>
      <c r="J232" s="112">
        <v>0</v>
      </c>
      <c r="K232" s="112">
        <v>0</v>
      </c>
      <c r="L232" s="112">
        <v>0</v>
      </c>
      <c r="M232" s="110">
        <v>2</v>
      </c>
      <c r="N232" s="49">
        <f t="shared" ref="N232:R232" si="442">H232*$M232</f>
        <v>0</v>
      </c>
      <c r="O232" s="49">
        <f t="shared" si="442"/>
        <v>0</v>
      </c>
      <c r="P232" s="49">
        <f t="shared" si="442"/>
        <v>0</v>
      </c>
      <c r="Q232" s="49">
        <f t="shared" si="442"/>
        <v>0</v>
      </c>
      <c r="R232" s="113">
        <f t="shared" si="442"/>
        <v>0</v>
      </c>
      <c r="S232" s="151" t="e">
        <f t="shared" ref="S232:W232" si="443">N232/$G232</f>
        <v>#DIV/0!</v>
      </c>
      <c r="T232" s="51" t="e">
        <f t="shared" si="443"/>
        <v>#DIV/0!</v>
      </c>
      <c r="U232" s="51" t="e">
        <f t="shared" si="443"/>
        <v>#DIV/0!</v>
      </c>
      <c r="V232" s="51" t="e">
        <f t="shared" si="443"/>
        <v>#DIV/0!</v>
      </c>
      <c r="W232" s="52" t="e">
        <f t="shared" si="443"/>
        <v>#DIV/0!</v>
      </c>
      <c r="Y232" s="173"/>
    </row>
    <row r="233" spans="1:25" ht="15.75" customHeight="1" x14ac:dyDescent="0.2">
      <c r="A233" s="176" t="s">
        <v>115</v>
      </c>
      <c r="B233" s="177" t="s">
        <v>116</v>
      </c>
      <c r="C233" s="178">
        <v>44368</v>
      </c>
      <c r="D233" s="132"/>
      <c r="E233" s="181">
        <v>3</v>
      </c>
      <c r="F233" s="164"/>
      <c r="G233" s="165"/>
      <c r="H233" s="182">
        <v>0.70144314647652273</v>
      </c>
      <c r="I233" s="183">
        <v>0.45276437318389368</v>
      </c>
      <c r="J233" s="134">
        <v>0</v>
      </c>
      <c r="K233" s="134">
        <v>0</v>
      </c>
      <c r="L233" s="184">
        <v>1.4304137931034484</v>
      </c>
      <c r="M233" s="153">
        <v>2</v>
      </c>
      <c r="N233" s="76">
        <f t="shared" ref="N233:R233" si="444">H233*$M233</f>
        <v>1.4028862929530455</v>
      </c>
      <c r="O233" s="76">
        <f t="shared" si="444"/>
        <v>0.90552874636778735</v>
      </c>
      <c r="P233" s="76">
        <f t="shared" si="444"/>
        <v>0</v>
      </c>
      <c r="Q233" s="76">
        <f t="shared" si="444"/>
        <v>0</v>
      </c>
      <c r="R233" s="136">
        <f t="shared" si="444"/>
        <v>2.8608275862068968</v>
      </c>
      <c r="S233" s="166" t="e">
        <f t="shared" ref="S233:W233" si="445">N233/$G233</f>
        <v>#DIV/0!</v>
      </c>
      <c r="T233" s="78" t="e">
        <f t="shared" si="445"/>
        <v>#DIV/0!</v>
      </c>
      <c r="U233" s="78" t="e">
        <f t="shared" si="445"/>
        <v>#DIV/0!</v>
      </c>
      <c r="V233" s="78" t="e">
        <f t="shared" si="445"/>
        <v>#DIV/0!</v>
      </c>
      <c r="W233" s="79" t="e">
        <f t="shared" si="445"/>
        <v>#DIV/0!</v>
      </c>
      <c r="Y233" s="185">
        <v>1137.268</v>
      </c>
    </row>
    <row r="234" spans="1:25" ht="15.75" customHeight="1" x14ac:dyDescent="0.2">
      <c r="A234" s="168" t="s">
        <v>69</v>
      </c>
      <c r="B234" s="103" t="s">
        <v>111</v>
      </c>
      <c r="C234" s="186">
        <v>44720</v>
      </c>
      <c r="D234" s="169"/>
      <c r="E234" s="155">
        <v>4</v>
      </c>
      <c r="F234" s="170"/>
      <c r="G234" s="171"/>
      <c r="H234" s="125">
        <v>0.18810238975442306</v>
      </c>
      <c r="I234" s="125">
        <v>0</v>
      </c>
      <c r="J234" s="125">
        <v>0</v>
      </c>
      <c r="K234" s="125">
        <v>0</v>
      </c>
      <c r="L234" s="125">
        <v>1.4520282911986533</v>
      </c>
      <c r="M234" s="110">
        <v>2</v>
      </c>
      <c r="N234" s="49">
        <f t="shared" ref="N234:R234" si="446">H234*$M234</f>
        <v>0.37620477950884612</v>
      </c>
      <c r="O234" s="49">
        <f t="shared" si="446"/>
        <v>0</v>
      </c>
      <c r="P234" s="49">
        <f t="shared" si="446"/>
        <v>0</v>
      </c>
      <c r="Q234" s="49">
        <f t="shared" si="446"/>
        <v>0</v>
      </c>
      <c r="R234" s="113">
        <f t="shared" si="446"/>
        <v>2.9040565823973066</v>
      </c>
      <c r="S234" s="151" t="e">
        <f t="shared" ref="S234:W234" si="447">N234/$G234</f>
        <v>#DIV/0!</v>
      </c>
      <c r="T234" s="51" t="e">
        <f t="shared" si="447"/>
        <v>#DIV/0!</v>
      </c>
      <c r="U234" s="51" t="e">
        <f t="shared" si="447"/>
        <v>#DIV/0!</v>
      </c>
      <c r="V234" s="51" t="e">
        <f t="shared" si="447"/>
        <v>#DIV/0!</v>
      </c>
      <c r="W234" s="52" t="e">
        <f t="shared" si="447"/>
        <v>#DIV/0!</v>
      </c>
      <c r="Y234" s="121">
        <v>1557.9880000000001</v>
      </c>
    </row>
    <row r="235" spans="1:25" ht="15.75" customHeight="1" x14ac:dyDescent="0.2">
      <c r="A235" s="122"/>
      <c r="B235" s="109" t="s">
        <v>111</v>
      </c>
      <c r="C235" s="187">
        <v>44728</v>
      </c>
      <c r="D235" s="128"/>
      <c r="E235" s="157">
        <v>4</v>
      </c>
      <c r="F235" s="160"/>
      <c r="G235" s="161"/>
      <c r="H235" s="125">
        <v>4.1947121732241888</v>
      </c>
      <c r="I235" s="125">
        <v>2.0851070435128154</v>
      </c>
      <c r="J235" s="125">
        <v>0</v>
      </c>
      <c r="K235" s="125">
        <v>0</v>
      </c>
      <c r="L235" s="125">
        <v>25.931722275564091</v>
      </c>
      <c r="M235" s="110">
        <v>2</v>
      </c>
      <c r="N235" s="49">
        <f t="shared" ref="N235:R235" si="448">H235*$M235</f>
        <v>8.3894243464483775</v>
      </c>
      <c r="O235" s="49">
        <f t="shared" si="448"/>
        <v>4.1702140870256308</v>
      </c>
      <c r="P235" s="49">
        <f t="shared" si="448"/>
        <v>0</v>
      </c>
      <c r="Q235" s="49">
        <f t="shared" si="448"/>
        <v>0</v>
      </c>
      <c r="R235" s="113">
        <f t="shared" si="448"/>
        <v>51.863444551128183</v>
      </c>
      <c r="S235" s="151" t="e">
        <f t="shared" ref="S235:W235" si="449">N235/$G235</f>
        <v>#DIV/0!</v>
      </c>
      <c r="T235" s="51" t="e">
        <f t="shared" si="449"/>
        <v>#DIV/0!</v>
      </c>
      <c r="U235" s="51" t="e">
        <f t="shared" si="449"/>
        <v>#DIV/0!</v>
      </c>
      <c r="V235" s="51" t="e">
        <f t="shared" si="449"/>
        <v>#DIV/0!</v>
      </c>
      <c r="W235" s="52" t="e">
        <f t="shared" si="449"/>
        <v>#DIV/0!</v>
      </c>
      <c r="Y235" s="126">
        <v>186337.359</v>
      </c>
    </row>
    <row r="236" spans="1:25" ht="15.75" customHeight="1" x14ac:dyDescent="0.2">
      <c r="A236" s="122"/>
      <c r="B236" s="109" t="s">
        <v>111</v>
      </c>
      <c r="C236" s="187">
        <v>44734</v>
      </c>
      <c r="D236" s="128"/>
      <c r="E236" s="157">
        <v>4</v>
      </c>
      <c r="F236" s="160"/>
      <c r="G236" s="161"/>
      <c r="H236" s="125">
        <v>2.4699135199366258</v>
      </c>
      <c r="I236" s="125">
        <v>1.8251601927279957</v>
      </c>
      <c r="J236" s="125">
        <v>0</v>
      </c>
      <c r="K236" s="125">
        <v>0</v>
      </c>
      <c r="L236" s="125">
        <v>48.172980876940315</v>
      </c>
      <c r="M236" s="110">
        <v>2</v>
      </c>
      <c r="N236" s="49">
        <f t="shared" ref="N236:R236" si="450">H236*$M236</f>
        <v>4.9398270398732516</v>
      </c>
      <c r="O236" s="49">
        <f t="shared" si="450"/>
        <v>3.6503203854559914</v>
      </c>
      <c r="P236" s="49">
        <f t="shared" si="450"/>
        <v>0</v>
      </c>
      <c r="Q236" s="49">
        <f t="shared" si="450"/>
        <v>0</v>
      </c>
      <c r="R236" s="113">
        <f t="shared" si="450"/>
        <v>96.34596175388063</v>
      </c>
      <c r="S236" s="151" t="e">
        <f t="shared" ref="S236:W236" si="451">N236/$G236</f>
        <v>#DIV/0!</v>
      </c>
      <c r="T236" s="51" t="e">
        <f t="shared" si="451"/>
        <v>#DIV/0!</v>
      </c>
      <c r="U236" s="51" t="e">
        <f t="shared" si="451"/>
        <v>#DIV/0!</v>
      </c>
      <c r="V236" s="51" t="e">
        <f t="shared" si="451"/>
        <v>#DIV/0!</v>
      </c>
      <c r="W236" s="52" t="e">
        <f t="shared" si="451"/>
        <v>#DIV/0!</v>
      </c>
      <c r="Y236" s="126">
        <v>178151.609</v>
      </c>
    </row>
    <row r="237" spans="1:25" ht="15.75" customHeight="1" x14ac:dyDescent="0.2">
      <c r="A237" s="122"/>
      <c r="B237" s="109" t="s">
        <v>111</v>
      </c>
      <c r="C237" s="187">
        <v>44741</v>
      </c>
      <c r="D237" s="128"/>
      <c r="E237" s="157">
        <v>4</v>
      </c>
      <c r="F237" s="160"/>
      <c r="G237" s="161"/>
      <c r="H237" s="125">
        <v>0</v>
      </c>
      <c r="I237" s="125">
        <v>0</v>
      </c>
      <c r="J237" s="125">
        <v>0</v>
      </c>
      <c r="K237" s="125">
        <v>0</v>
      </c>
      <c r="L237" s="125">
        <v>0.21388890687210696</v>
      </c>
      <c r="M237" s="110">
        <v>2</v>
      </c>
      <c r="N237" s="49">
        <f t="shared" ref="N237:R237" si="452">H237*$M237</f>
        <v>0</v>
      </c>
      <c r="O237" s="49">
        <f t="shared" si="452"/>
        <v>0</v>
      </c>
      <c r="P237" s="49">
        <f t="shared" si="452"/>
        <v>0</v>
      </c>
      <c r="Q237" s="49">
        <f t="shared" si="452"/>
        <v>0</v>
      </c>
      <c r="R237" s="113">
        <f t="shared" si="452"/>
        <v>0.42777781374421392</v>
      </c>
      <c r="S237" s="151" t="e">
        <f t="shared" ref="S237:W237" si="453">N237/$G237</f>
        <v>#DIV/0!</v>
      </c>
      <c r="T237" s="51" t="e">
        <f t="shared" si="453"/>
        <v>#DIV/0!</v>
      </c>
      <c r="U237" s="51" t="e">
        <f t="shared" si="453"/>
        <v>#DIV/0!</v>
      </c>
      <c r="V237" s="51" t="e">
        <f t="shared" si="453"/>
        <v>#DIV/0!</v>
      </c>
      <c r="W237" s="52" t="e">
        <f t="shared" si="453"/>
        <v>#DIV/0!</v>
      </c>
      <c r="Y237" s="126"/>
    </row>
    <row r="238" spans="1:25" ht="15.75" customHeight="1" x14ac:dyDescent="0.2">
      <c r="A238" s="122"/>
      <c r="B238" s="109" t="s">
        <v>111</v>
      </c>
      <c r="C238" s="187">
        <v>44748</v>
      </c>
      <c r="D238" s="128"/>
      <c r="E238" s="157">
        <v>4</v>
      </c>
      <c r="F238" s="160"/>
      <c r="G238" s="161"/>
      <c r="H238" s="125">
        <v>9.8562599022973334</v>
      </c>
      <c r="I238" s="125">
        <v>7.5039427279952324</v>
      </c>
      <c r="J238" s="125">
        <v>0</v>
      </c>
      <c r="K238" s="125">
        <v>0</v>
      </c>
      <c r="L238" s="125">
        <v>147.34717480602464</v>
      </c>
      <c r="M238" s="110">
        <v>2</v>
      </c>
      <c r="N238" s="49">
        <f t="shared" ref="N238:R238" si="454">H238*$M238</f>
        <v>19.712519804594667</v>
      </c>
      <c r="O238" s="49">
        <f t="shared" si="454"/>
        <v>15.007885455990465</v>
      </c>
      <c r="P238" s="49">
        <f t="shared" si="454"/>
        <v>0</v>
      </c>
      <c r="Q238" s="49">
        <f t="shared" si="454"/>
        <v>0</v>
      </c>
      <c r="R238" s="113">
        <f t="shared" si="454"/>
        <v>294.69434961204928</v>
      </c>
      <c r="S238" s="151" t="e">
        <f t="shared" ref="S238:W238" si="455">N238/$G238</f>
        <v>#DIV/0!</v>
      </c>
      <c r="T238" s="51" t="e">
        <f t="shared" si="455"/>
        <v>#DIV/0!</v>
      </c>
      <c r="U238" s="51" t="e">
        <f t="shared" si="455"/>
        <v>#DIV/0!</v>
      </c>
      <c r="V238" s="51" t="e">
        <f t="shared" si="455"/>
        <v>#DIV/0!</v>
      </c>
      <c r="W238" s="52" t="e">
        <f t="shared" si="455"/>
        <v>#DIV/0!</v>
      </c>
      <c r="Y238" s="126">
        <v>222491.484</v>
      </c>
    </row>
    <row r="239" spans="1:25" ht="15.75" customHeight="1" x14ac:dyDescent="0.2">
      <c r="A239" s="122"/>
      <c r="B239" s="109" t="s">
        <v>111</v>
      </c>
      <c r="C239" s="187">
        <v>44755</v>
      </c>
      <c r="D239" s="128"/>
      <c r="E239" s="157">
        <v>4</v>
      </c>
      <c r="F239" s="160"/>
      <c r="G239" s="161"/>
      <c r="H239" s="125">
        <v>1.4870609981515712</v>
      </c>
      <c r="I239" s="125">
        <v>0.92095296046095765</v>
      </c>
      <c r="J239" s="125">
        <v>0</v>
      </c>
      <c r="K239" s="125">
        <v>0</v>
      </c>
      <c r="L239" s="125">
        <v>14.19225746932962</v>
      </c>
      <c r="M239" s="110">
        <v>2</v>
      </c>
      <c r="N239" s="49">
        <f t="shared" ref="N239:R239" si="456">H239*$M239</f>
        <v>2.9741219963031424</v>
      </c>
      <c r="O239" s="49">
        <f t="shared" si="456"/>
        <v>1.8419059209219153</v>
      </c>
      <c r="P239" s="49">
        <f t="shared" si="456"/>
        <v>0</v>
      </c>
      <c r="Q239" s="49">
        <f t="shared" si="456"/>
        <v>0</v>
      </c>
      <c r="R239" s="113">
        <f t="shared" si="456"/>
        <v>28.38451493865924</v>
      </c>
      <c r="S239" s="151" t="e">
        <f t="shared" ref="S239:W239" si="457">N239/$G239</f>
        <v>#DIV/0!</v>
      </c>
      <c r="T239" s="51" t="e">
        <f t="shared" si="457"/>
        <v>#DIV/0!</v>
      </c>
      <c r="U239" s="51" t="e">
        <f t="shared" si="457"/>
        <v>#DIV/0!</v>
      </c>
      <c r="V239" s="51" t="e">
        <f t="shared" si="457"/>
        <v>#DIV/0!</v>
      </c>
      <c r="W239" s="52" t="e">
        <f t="shared" si="457"/>
        <v>#DIV/0!</v>
      </c>
      <c r="Y239" s="126">
        <v>47386.917999999998</v>
      </c>
    </row>
    <row r="240" spans="1:25" ht="15.75" customHeight="1" x14ac:dyDescent="0.2">
      <c r="A240" s="122"/>
      <c r="B240" s="109" t="s">
        <v>111</v>
      </c>
      <c r="C240" s="187">
        <v>44762</v>
      </c>
      <c r="D240" s="128"/>
      <c r="E240" s="157">
        <v>4</v>
      </c>
      <c r="F240" s="160"/>
      <c r="G240" s="161"/>
      <c r="H240" s="125">
        <v>0</v>
      </c>
      <c r="I240" s="125">
        <v>0</v>
      </c>
      <c r="J240" s="125">
        <v>0</v>
      </c>
      <c r="K240" s="125">
        <v>0</v>
      </c>
      <c r="L240" s="125">
        <v>0.52003690156346094</v>
      </c>
      <c r="M240" s="110">
        <v>2</v>
      </c>
      <c r="N240" s="49">
        <f t="shared" ref="N240:R240" si="458">H240*$M240</f>
        <v>0</v>
      </c>
      <c r="O240" s="49">
        <f t="shared" si="458"/>
        <v>0</v>
      </c>
      <c r="P240" s="49">
        <f t="shared" si="458"/>
        <v>0</v>
      </c>
      <c r="Q240" s="49">
        <f t="shared" si="458"/>
        <v>0</v>
      </c>
      <c r="R240" s="113">
        <f t="shared" si="458"/>
        <v>1.0400738031269219</v>
      </c>
      <c r="S240" s="151" t="e">
        <f t="shared" ref="S240:W240" si="459">N240/$G240</f>
        <v>#DIV/0!</v>
      </c>
      <c r="T240" s="51" t="e">
        <f t="shared" si="459"/>
        <v>#DIV/0!</v>
      </c>
      <c r="U240" s="51" t="e">
        <f t="shared" si="459"/>
        <v>#DIV/0!</v>
      </c>
      <c r="V240" s="51" t="e">
        <f t="shared" si="459"/>
        <v>#DIV/0!</v>
      </c>
      <c r="W240" s="52" t="e">
        <f t="shared" si="459"/>
        <v>#DIV/0!</v>
      </c>
      <c r="Y240" s="126">
        <v>674.13</v>
      </c>
    </row>
    <row r="241" spans="1:25" ht="15.75" customHeight="1" x14ac:dyDescent="0.2">
      <c r="A241" s="122"/>
      <c r="B241" s="109" t="s">
        <v>111</v>
      </c>
      <c r="C241" s="187">
        <v>44769</v>
      </c>
      <c r="D241" s="128"/>
      <c r="E241" s="157">
        <v>2</v>
      </c>
      <c r="F241" s="160"/>
      <c r="G241" s="161"/>
      <c r="H241" s="125">
        <v>0.32083030763137055</v>
      </c>
      <c r="I241" s="125">
        <v>0</v>
      </c>
      <c r="J241" s="125">
        <v>0</v>
      </c>
      <c r="K241" s="125">
        <v>0</v>
      </c>
      <c r="L241" s="125">
        <v>3.5423561971967756</v>
      </c>
      <c r="M241" s="110">
        <v>2</v>
      </c>
      <c r="N241" s="49">
        <f t="shared" ref="N241:R241" si="460">H241*$M241</f>
        <v>0.6416606152627411</v>
      </c>
      <c r="O241" s="49">
        <f t="shared" si="460"/>
        <v>0</v>
      </c>
      <c r="P241" s="49">
        <f t="shared" si="460"/>
        <v>0</v>
      </c>
      <c r="Q241" s="49">
        <f t="shared" si="460"/>
        <v>0</v>
      </c>
      <c r="R241" s="113">
        <f t="shared" si="460"/>
        <v>7.0847123943935513</v>
      </c>
      <c r="S241" s="151" t="e">
        <f t="shared" ref="S241:W241" si="461">N241/$G241</f>
        <v>#DIV/0!</v>
      </c>
      <c r="T241" s="51" t="e">
        <f t="shared" si="461"/>
        <v>#DIV/0!</v>
      </c>
      <c r="U241" s="51" t="e">
        <f t="shared" si="461"/>
        <v>#DIV/0!</v>
      </c>
      <c r="V241" s="51" t="e">
        <f t="shared" si="461"/>
        <v>#DIV/0!</v>
      </c>
      <c r="W241" s="52" t="e">
        <f t="shared" si="461"/>
        <v>#DIV/0!</v>
      </c>
      <c r="Y241" s="126">
        <v>1970.7819999999999</v>
      </c>
    </row>
    <row r="242" spans="1:25" ht="15.75" customHeight="1" x14ac:dyDescent="0.2">
      <c r="A242" s="122"/>
      <c r="B242" s="109" t="s">
        <v>110</v>
      </c>
      <c r="C242" s="187">
        <v>44706</v>
      </c>
      <c r="D242" s="128"/>
      <c r="E242" s="157"/>
      <c r="F242" s="160"/>
      <c r="G242" s="161"/>
      <c r="H242" s="125">
        <v>0.17708195801425933</v>
      </c>
      <c r="I242" s="125">
        <v>0</v>
      </c>
      <c r="J242" s="125">
        <v>0</v>
      </c>
      <c r="K242" s="125">
        <v>0</v>
      </c>
      <c r="L242" s="125">
        <v>1.2460673939080049</v>
      </c>
      <c r="M242" s="110">
        <v>2</v>
      </c>
      <c r="N242" s="49">
        <f t="shared" ref="N242:R242" si="462">H242*$M242</f>
        <v>0.35416391602851865</v>
      </c>
      <c r="O242" s="49">
        <f t="shared" si="462"/>
        <v>0</v>
      </c>
      <c r="P242" s="49">
        <f t="shared" si="462"/>
        <v>0</v>
      </c>
      <c r="Q242" s="49">
        <f t="shared" si="462"/>
        <v>0</v>
      </c>
      <c r="R242" s="113">
        <f t="shared" si="462"/>
        <v>2.4921347878160098</v>
      </c>
      <c r="S242" s="151" t="e">
        <f t="shared" ref="S242:W242" si="463">N242/$G242</f>
        <v>#DIV/0!</v>
      </c>
      <c r="T242" s="51" t="e">
        <f t="shared" si="463"/>
        <v>#DIV/0!</v>
      </c>
      <c r="U242" s="51" t="e">
        <f t="shared" si="463"/>
        <v>#DIV/0!</v>
      </c>
      <c r="V242" s="51" t="e">
        <f t="shared" si="463"/>
        <v>#DIV/0!</v>
      </c>
      <c r="W242" s="52" t="e">
        <f t="shared" si="463"/>
        <v>#DIV/0!</v>
      </c>
      <c r="Y242" s="126">
        <v>1670.414</v>
      </c>
    </row>
    <row r="243" spans="1:25" ht="15.75" customHeight="1" x14ac:dyDescent="0.2">
      <c r="A243" s="122"/>
      <c r="B243" s="109" t="s">
        <v>110</v>
      </c>
      <c r="C243" s="187">
        <v>44720</v>
      </c>
      <c r="D243" s="128"/>
      <c r="E243" s="157"/>
      <c r="F243" s="160"/>
      <c r="G243" s="161"/>
      <c r="H243" s="125">
        <v>2.772804165566412</v>
      </c>
      <c r="I243" s="125">
        <v>2.5879631929266838</v>
      </c>
      <c r="J243" s="125">
        <v>0</v>
      </c>
      <c r="K243" s="125">
        <v>0</v>
      </c>
      <c r="L243" s="125">
        <v>44.033130900944158</v>
      </c>
      <c r="M243" s="110">
        <v>2</v>
      </c>
      <c r="N243" s="49">
        <f t="shared" ref="N243:R243" si="464">H243*$M243</f>
        <v>5.5456083311328239</v>
      </c>
      <c r="O243" s="49">
        <f t="shared" si="464"/>
        <v>5.1759263858533675</v>
      </c>
      <c r="P243" s="49">
        <f t="shared" si="464"/>
        <v>0</v>
      </c>
      <c r="Q243" s="49">
        <f t="shared" si="464"/>
        <v>0</v>
      </c>
      <c r="R243" s="113">
        <f t="shared" si="464"/>
        <v>88.066261801888317</v>
      </c>
      <c r="S243" s="151" t="e">
        <f t="shared" ref="S243:W243" si="465">N243/$G243</f>
        <v>#DIV/0!</v>
      </c>
      <c r="T243" s="51" t="e">
        <f t="shared" si="465"/>
        <v>#DIV/0!</v>
      </c>
      <c r="U243" s="51" t="e">
        <f t="shared" si="465"/>
        <v>#DIV/0!</v>
      </c>
      <c r="V243" s="51" t="e">
        <f t="shared" si="465"/>
        <v>#DIV/0!</v>
      </c>
      <c r="W243" s="52" t="e">
        <f t="shared" si="465"/>
        <v>#DIV/0!</v>
      </c>
      <c r="Y243" s="126">
        <v>108343.742</v>
      </c>
    </row>
    <row r="244" spans="1:25" ht="15.75" customHeight="1" x14ac:dyDescent="0.2">
      <c r="A244" s="122"/>
      <c r="B244" s="109" t="s">
        <v>110</v>
      </c>
      <c r="C244" s="187">
        <v>44728</v>
      </c>
      <c r="D244" s="128"/>
      <c r="E244" s="157">
        <v>4</v>
      </c>
      <c r="F244" s="160"/>
      <c r="G244" s="161"/>
      <c r="H244" s="125">
        <v>15.705637707948243</v>
      </c>
      <c r="I244" s="125">
        <v>9.527487333598252</v>
      </c>
      <c r="J244" s="125">
        <v>0</v>
      </c>
      <c r="K244" s="125">
        <v>0</v>
      </c>
      <c r="L244" s="125">
        <v>81.830350456072978</v>
      </c>
      <c r="M244" s="110">
        <v>2</v>
      </c>
      <c r="N244" s="49">
        <f t="shared" ref="N244:R244" si="466">H244*$M244</f>
        <v>31.411275415896487</v>
      </c>
      <c r="O244" s="49">
        <f t="shared" si="466"/>
        <v>19.054974667196504</v>
      </c>
      <c r="P244" s="49">
        <f t="shared" si="466"/>
        <v>0</v>
      </c>
      <c r="Q244" s="49">
        <f t="shared" si="466"/>
        <v>0</v>
      </c>
      <c r="R244" s="113">
        <f t="shared" si="466"/>
        <v>163.66070091214596</v>
      </c>
      <c r="S244" s="151" t="e">
        <f t="shared" ref="S244:W244" si="467">N244/$G244</f>
        <v>#DIV/0!</v>
      </c>
      <c r="T244" s="51" t="e">
        <f t="shared" si="467"/>
        <v>#DIV/0!</v>
      </c>
      <c r="U244" s="51" t="e">
        <f t="shared" si="467"/>
        <v>#DIV/0!</v>
      </c>
      <c r="V244" s="51" t="e">
        <f t="shared" si="467"/>
        <v>#DIV/0!</v>
      </c>
      <c r="W244" s="52" t="e">
        <f t="shared" si="467"/>
        <v>#DIV/0!</v>
      </c>
      <c r="Y244" s="126">
        <v>333667.09399999998</v>
      </c>
    </row>
    <row r="245" spans="1:25" ht="15.75" customHeight="1" x14ac:dyDescent="0.2">
      <c r="A245" s="122"/>
      <c r="B245" s="109" t="s">
        <v>110</v>
      </c>
      <c r="C245" s="187">
        <v>44734</v>
      </c>
      <c r="D245" s="128"/>
      <c r="E245" s="157"/>
      <c r="F245" s="160"/>
      <c r="G245" s="161"/>
      <c r="H245" s="125">
        <v>0.80533321230525479</v>
      </c>
      <c r="I245" s="125">
        <v>0.42119511225909001</v>
      </c>
      <c r="J245" s="125">
        <v>0</v>
      </c>
      <c r="K245" s="125">
        <v>0</v>
      </c>
      <c r="L245" s="125">
        <v>10.416461010584921</v>
      </c>
      <c r="M245" s="110">
        <v>2</v>
      </c>
      <c r="N245" s="49">
        <f t="shared" ref="N245:R245" si="468">H245*$M245</f>
        <v>1.6106664246105096</v>
      </c>
      <c r="O245" s="49">
        <f t="shared" si="468"/>
        <v>0.84239022451818002</v>
      </c>
      <c r="P245" s="49">
        <f t="shared" si="468"/>
        <v>0</v>
      </c>
      <c r="Q245" s="49">
        <f t="shared" si="468"/>
        <v>0</v>
      </c>
      <c r="R245" s="113">
        <f t="shared" si="468"/>
        <v>20.832922021169843</v>
      </c>
      <c r="S245" s="151" t="e">
        <f t="shared" ref="S245:W245" si="469">N245/$G245</f>
        <v>#DIV/0!</v>
      </c>
      <c r="T245" s="51" t="e">
        <f t="shared" si="469"/>
        <v>#DIV/0!</v>
      </c>
      <c r="U245" s="51" t="e">
        <f t="shared" si="469"/>
        <v>#DIV/0!</v>
      </c>
      <c r="V245" s="51" t="e">
        <f t="shared" si="469"/>
        <v>#DIV/0!</v>
      </c>
      <c r="W245" s="52" t="e">
        <f t="shared" si="469"/>
        <v>#DIV/0!</v>
      </c>
      <c r="Y245" s="126">
        <v>20323.982</v>
      </c>
    </row>
    <row r="246" spans="1:25" ht="15.75" customHeight="1" x14ac:dyDescent="0.2">
      <c r="A246" s="122"/>
      <c r="B246" s="109" t="s">
        <v>110</v>
      </c>
      <c r="C246" s="187">
        <v>44741</v>
      </c>
      <c r="D246" s="128"/>
      <c r="E246" s="157">
        <v>4</v>
      </c>
      <c r="F246" s="160"/>
      <c r="G246" s="161"/>
      <c r="H246" s="125">
        <v>0</v>
      </c>
      <c r="I246" s="125">
        <v>0</v>
      </c>
      <c r="J246" s="125">
        <v>0</v>
      </c>
      <c r="K246" s="125">
        <v>0</v>
      </c>
      <c r="L246" s="125">
        <v>0.24969119217945812</v>
      </c>
      <c r="M246" s="110">
        <v>2</v>
      </c>
      <c r="N246" s="49">
        <f t="shared" ref="N246:R246" si="470">H246*$M246</f>
        <v>0</v>
      </c>
      <c r="O246" s="49">
        <f t="shared" si="470"/>
        <v>0</v>
      </c>
      <c r="P246" s="49">
        <f t="shared" si="470"/>
        <v>0</v>
      </c>
      <c r="Q246" s="49">
        <f t="shared" si="470"/>
        <v>0</v>
      </c>
      <c r="R246" s="113">
        <f t="shared" si="470"/>
        <v>0.49938238435891624</v>
      </c>
      <c r="S246" s="151" t="e">
        <f t="shared" ref="S246:W246" si="471">N246/$G246</f>
        <v>#DIV/0!</v>
      </c>
      <c r="T246" s="51" t="e">
        <f t="shared" si="471"/>
        <v>#DIV/0!</v>
      </c>
      <c r="U246" s="51" t="e">
        <f t="shared" si="471"/>
        <v>#DIV/0!</v>
      </c>
      <c r="V246" s="51" t="e">
        <f t="shared" si="471"/>
        <v>#DIV/0!</v>
      </c>
      <c r="W246" s="52" t="e">
        <f t="shared" si="471"/>
        <v>#DIV/0!</v>
      </c>
      <c r="Y246" s="126"/>
    </row>
    <row r="247" spans="1:25" ht="15.75" customHeight="1" x14ac:dyDescent="0.2">
      <c r="A247" s="122"/>
      <c r="B247" s="109" t="s">
        <v>110</v>
      </c>
      <c r="C247" s="187">
        <v>44748</v>
      </c>
      <c r="D247" s="128"/>
      <c r="E247" s="157">
        <v>4</v>
      </c>
      <c r="F247" s="160"/>
      <c r="G247" s="161"/>
      <c r="H247" s="125">
        <v>0</v>
      </c>
      <c r="I247" s="125">
        <v>0</v>
      </c>
      <c r="J247" s="125">
        <v>0</v>
      </c>
      <c r="K247" s="125">
        <v>0</v>
      </c>
      <c r="L247" s="125">
        <v>0.43087981096041172</v>
      </c>
      <c r="M247" s="110">
        <v>2</v>
      </c>
      <c r="N247" s="49">
        <f t="shared" ref="N247:R247" si="472">H247*$M247</f>
        <v>0</v>
      </c>
      <c r="O247" s="49">
        <f t="shared" si="472"/>
        <v>0</v>
      </c>
      <c r="P247" s="49">
        <f t="shared" si="472"/>
        <v>0</v>
      </c>
      <c r="Q247" s="49">
        <f t="shared" si="472"/>
        <v>0</v>
      </c>
      <c r="R247" s="113">
        <f t="shared" si="472"/>
        <v>0.86175962192082345</v>
      </c>
      <c r="S247" s="151" t="e">
        <f t="shared" ref="S247:W247" si="473">N247/$G247</f>
        <v>#DIV/0!</v>
      </c>
      <c r="T247" s="51" t="e">
        <f t="shared" si="473"/>
        <v>#DIV/0!</v>
      </c>
      <c r="U247" s="51" t="e">
        <f t="shared" si="473"/>
        <v>#DIV/0!</v>
      </c>
      <c r="V247" s="51" t="e">
        <f t="shared" si="473"/>
        <v>#DIV/0!</v>
      </c>
      <c r="W247" s="52" t="e">
        <f t="shared" si="473"/>
        <v>#DIV/0!</v>
      </c>
      <c r="Y247" s="126">
        <v>137.899</v>
      </c>
    </row>
    <row r="248" spans="1:25" ht="15.75" customHeight="1" x14ac:dyDescent="0.2">
      <c r="A248" s="122"/>
      <c r="B248" s="109" t="s">
        <v>117</v>
      </c>
      <c r="C248" s="187">
        <v>44725</v>
      </c>
      <c r="D248" s="128"/>
      <c r="E248" s="157">
        <v>4</v>
      </c>
      <c r="F248" s="160"/>
      <c r="G248" s="161"/>
      <c r="H248" s="125">
        <v>0</v>
      </c>
      <c r="I248" s="125">
        <v>0</v>
      </c>
      <c r="J248" s="125">
        <v>0</v>
      </c>
      <c r="K248" s="125">
        <v>0</v>
      </c>
      <c r="L248" s="125">
        <v>0.79506813841323265</v>
      </c>
      <c r="M248" s="110">
        <v>2</v>
      </c>
      <c r="N248" s="49">
        <f t="shared" ref="N248:R248" si="474">H248*$M248</f>
        <v>0</v>
      </c>
      <c r="O248" s="49">
        <f t="shared" si="474"/>
        <v>0</v>
      </c>
      <c r="P248" s="49">
        <f t="shared" si="474"/>
        <v>0</v>
      </c>
      <c r="Q248" s="49">
        <f t="shared" si="474"/>
        <v>0</v>
      </c>
      <c r="R248" s="113">
        <f t="shared" si="474"/>
        <v>1.5901362768264653</v>
      </c>
      <c r="S248" s="151" t="e">
        <f t="shared" ref="S248:W248" si="475">N248/$G248</f>
        <v>#DIV/0!</v>
      </c>
      <c r="T248" s="51" t="e">
        <f t="shared" si="475"/>
        <v>#DIV/0!</v>
      </c>
      <c r="U248" s="51" t="e">
        <f t="shared" si="475"/>
        <v>#DIV/0!</v>
      </c>
      <c r="V248" s="51" t="e">
        <f t="shared" si="475"/>
        <v>#DIV/0!</v>
      </c>
      <c r="W248" s="52" t="e">
        <f t="shared" si="475"/>
        <v>#DIV/0!</v>
      </c>
      <c r="Y248" s="126">
        <v>1274.806</v>
      </c>
    </row>
    <row r="249" spans="1:25" ht="15.75" customHeight="1" x14ac:dyDescent="0.2">
      <c r="A249" s="122"/>
      <c r="B249" s="109" t="s">
        <v>118</v>
      </c>
      <c r="C249" s="187">
        <v>44706</v>
      </c>
      <c r="D249" s="128"/>
      <c r="E249" s="157"/>
      <c r="F249" s="160"/>
      <c r="G249" s="161"/>
      <c r="H249" s="125">
        <v>26.686914114074469</v>
      </c>
      <c r="I249" s="125">
        <v>9.3074272302801511</v>
      </c>
      <c r="J249" s="125">
        <v>0</v>
      </c>
      <c r="K249" s="125">
        <v>0</v>
      </c>
      <c r="L249" s="125">
        <v>542.2534185303515</v>
      </c>
      <c r="M249" s="110">
        <v>2</v>
      </c>
      <c r="N249" s="49">
        <f t="shared" ref="N249:R249" si="476">H249*$M249</f>
        <v>53.373828228148938</v>
      </c>
      <c r="O249" s="49">
        <f t="shared" si="476"/>
        <v>18.614854460560302</v>
      </c>
      <c r="P249" s="49">
        <f t="shared" si="476"/>
        <v>0</v>
      </c>
      <c r="Q249" s="49">
        <f t="shared" si="476"/>
        <v>0</v>
      </c>
      <c r="R249" s="113">
        <f t="shared" si="476"/>
        <v>1084.506837060703</v>
      </c>
      <c r="S249" s="151" t="e">
        <f t="shared" ref="S249:W249" si="477">N249/$G249</f>
        <v>#DIV/0!</v>
      </c>
      <c r="T249" s="51" t="e">
        <f t="shared" si="477"/>
        <v>#DIV/0!</v>
      </c>
      <c r="U249" s="51" t="e">
        <f t="shared" si="477"/>
        <v>#DIV/0!</v>
      </c>
      <c r="V249" s="51" t="e">
        <f t="shared" si="477"/>
        <v>#DIV/0!</v>
      </c>
      <c r="W249" s="52" t="e">
        <f t="shared" si="477"/>
        <v>#DIV/0!</v>
      </c>
      <c r="Y249" s="126">
        <v>374856.53100000002</v>
      </c>
    </row>
    <row r="250" spans="1:25" ht="15.75" customHeight="1" x14ac:dyDescent="0.2">
      <c r="A250" s="122"/>
      <c r="B250" s="109" t="s">
        <v>118</v>
      </c>
      <c r="C250" s="187">
        <v>44708</v>
      </c>
      <c r="D250" s="128"/>
      <c r="E250" s="157">
        <v>4</v>
      </c>
      <c r="F250" s="160"/>
      <c r="G250" s="161"/>
      <c r="H250" s="125">
        <v>42.274896025878007</v>
      </c>
      <c r="I250" s="125">
        <v>12.298393105503676</v>
      </c>
      <c r="J250" s="125">
        <v>0</v>
      </c>
      <c r="K250" s="125">
        <v>0</v>
      </c>
      <c r="L250" s="125">
        <v>586.18494751255139</v>
      </c>
      <c r="M250" s="110">
        <v>2</v>
      </c>
      <c r="N250" s="49">
        <f t="shared" ref="N250:R250" si="478">H250*$M250</f>
        <v>84.549792051756015</v>
      </c>
      <c r="O250" s="49">
        <f t="shared" si="478"/>
        <v>24.596786211007352</v>
      </c>
      <c r="P250" s="49">
        <f t="shared" si="478"/>
        <v>0</v>
      </c>
      <c r="Q250" s="49">
        <f t="shared" si="478"/>
        <v>0</v>
      </c>
      <c r="R250" s="113">
        <f t="shared" si="478"/>
        <v>1172.3698950251028</v>
      </c>
      <c r="S250" s="151" t="e">
        <f t="shared" ref="S250:W250" si="479">N250/$G250</f>
        <v>#DIV/0!</v>
      </c>
      <c r="T250" s="51" t="e">
        <f t="shared" si="479"/>
        <v>#DIV/0!</v>
      </c>
      <c r="U250" s="51" t="e">
        <f t="shared" si="479"/>
        <v>#DIV/0!</v>
      </c>
      <c r="V250" s="51" t="e">
        <f t="shared" si="479"/>
        <v>#DIV/0!</v>
      </c>
      <c r="W250" s="52" t="e">
        <f t="shared" si="479"/>
        <v>#DIV/0!</v>
      </c>
      <c r="Y250" s="126">
        <v>754130.875</v>
      </c>
    </row>
    <row r="251" spans="1:25" ht="15.75" customHeight="1" x14ac:dyDescent="0.2">
      <c r="A251" s="122"/>
      <c r="B251" s="109" t="s">
        <v>118</v>
      </c>
      <c r="C251" s="187">
        <v>44741</v>
      </c>
      <c r="D251" s="128"/>
      <c r="E251" s="157">
        <v>4</v>
      </c>
      <c r="F251" s="160"/>
      <c r="G251" s="161"/>
      <c r="H251" s="125">
        <v>0</v>
      </c>
      <c r="I251" s="125">
        <v>0</v>
      </c>
      <c r="J251" s="125">
        <v>0</v>
      </c>
      <c r="K251" s="125">
        <v>0</v>
      </c>
      <c r="L251" s="125">
        <v>0.37683067361538214</v>
      </c>
      <c r="M251" s="110">
        <v>2</v>
      </c>
      <c r="N251" s="49">
        <f t="shared" ref="N251:R251" si="480">H251*$M251</f>
        <v>0</v>
      </c>
      <c r="O251" s="49">
        <f t="shared" si="480"/>
        <v>0</v>
      </c>
      <c r="P251" s="49">
        <f t="shared" si="480"/>
        <v>0</v>
      </c>
      <c r="Q251" s="49">
        <f t="shared" si="480"/>
        <v>0</v>
      </c>
      <c r="R251" s="113">
        <f t="shared" si="480"/>
        <v>0.75366134723076428</v>
      </c>
      <c r="S251" s="151" t="e">
        <f t="shared" ref="S251:W251" si="481">N251/$G251</f>
        <v>#DIV/0!</v>
      </c>
      <c r="T251" s="51" t="e">
        <f t="shared" si="481"/>
        <v>#DIV/0!</v>
      </c>
      <c r="U251" s="51" t="e">
        <f t="shared" si="481"/>
        <v>#DIV/0!</v>
      </c>
      <c r="V251" s="51" t="e">
        <f t="shared" si="481"/>
        <v>#DIV/0!</v>
      </c>
      <c r="W251" s="52" t="e">
        <f t="shared" si="481"/>
        <v>#DIV/0!</v>
      </c>
      <c r="Y251" s="126"/>
    </row>
    <row r="252" spans="1:25" ht="15.75" customHeight="1" x14ac:dyDescent="0.2">
      <c r="A252" s="122"/>
      <c r="B252" s="109" t="s">
        <v>118</v>
      </c>
      <c r="C252" s="187">
        <v>44748</v>
      </c>
      <c r="D252" s="128"/>
      <c r="E252" s="157">
        <v>3</v>
      </c>
      <c r="F252" s="160"/>
      <c r="G252" s="161"/>
      <c r="H252" s="125">
        <v>0</v>
      </c>
      <c r="I252" s="125">
        <v>0</v>
      </c>
      <c r="J252" s="125">
        <v>0</v>
      </c>
      <c r="K252" s="125">
        <v>0</v>
      </c>
      <c r="L252" s="125">
        <v>0.24962580519858865</v>
      </c>
      <c r="M252" s="110">
        <v>2</v>
      </c>
      <c r="N252" s="49">
        <f t="shared" ref="N252:R252" si="482">H252*$M252</f>
        <v>0</v>
      </c>
      <c r="O252" s="49">
        <f t="shared" si="482"/>
        <v>0</v>
      </c>
      <c r="P252" s="49">
        <f t="shared" si="482"/>
        <v>0</v>
      </c>
      <c r="Q252" s="49">
        <f t="shared" si="482"/>
        <v>0</v>
      </c>
      <c r="R252" s="113">
        <f t="shared" si="482"/>
        <v>0.4992516103971773</v>
      </c>
      <c r="S252" s="151" t="e">
        <f t="shared" ref="S252:W252" si="483">N252/$G252</f>
        <v>#DIV/0!</v>
      </c>
      <c r="T252" s="51" t="e">
        <f t="shared" si="483"/>
        <v>#DIV/0!</v>
      </c>
      <c r="U252" s="51" t="e">
        <f t="shared" si="483"/>
        <v>#DIV/0!</v>
      </c>
      <c r="V252" s="51" t="e">
        <f t="shared" si="483"/>
        <v>#DIV/0!</v>
      </c>
      <c r="W252" s="52" t="e">
        <f t="shared" si="483"/>
        <v>#DIV/0!</v>
      </c>
      <c r="Y252" s="126"/>
    </row>
    <row r="253" spans="1:25" ht="15.75" customHeight="1" x14ac:dyDescent="0.2">
      <c r="A253" s="122"/>
      <c r="B253" s="109" t="s">
        <v>119</v>
      </c>
      <c r="C253" s="187">
        <v>44706</v>
      </c>
      <c r="D253" s="128"/>
      <c r="E253" s="157"/>
      <c r="F253" s="160"/>
      <c r="G253" s="161"/>
      <c r="H253" s="125">
        <v>13.632744421705837</v>
      </c>
      <c r="I253" s="125">
        <v>4.2209231571627264</v>
      </c>
      <c r="J253" s="125">
        <v>0</v>
      </c>
      <c r="K253" s="125">
        <v>0</v>
      </c>
      <c r="L253" s="125">
        <v>189.88585120949338</v>
      </c>
      <c r="M253" s="110">
        <v>2</v>
      </c>
      <c r="N253" s="49">
        <f t="shared" ref="N253:R253" si="484">H253*$M253</f>
        <v>27.265488843411674</v>
      </c>
      <c r="O253" s="49">
        <f t="shared" si="484"/>
        <v>8.4418463143254527</v>
      </c>
      <c r="P253" s="49">
        <f t="shared" si="484"/>
        <v>0</v>
      </c>
      <c r="Q253" s="49">
        <f t="shared" si="484"/>
        <v>0</v>
      </c>
      <c r="R253" s="113">
        <f t="shared" si="484"/>
        <v>379.77170241898676</v>
      </c>
      <c r="S253" s="151" t="e">
        <f t="shared" ref="S253:W253" si="485">N253/$G253</f>
        <v>#DIV/0!</v>
      </c>
      <c r="T253" s="51" t="e">
        <f t="shared" si="485"/>
        <v>#DIV/0!</v>
      </c>
      <c r="U253" s="51" t="e">
        <f t="shared" si="485"/>
        <v>#DIV/0!</v>
      </c>
      <c r="V253" s="51" t="e">
        <f t="shared" si="485"/>
        <v>#DIV/0!</v>
      </c>
      <c r="W253" s="52" t="e">
        <f t="shared" si="485"/>
        <v>#DIV/0!</v>
      </c>
      <c r="Y253" s="126">
        <v>569503.25</v>
      </c>
    </row>
    <row r="254" spans="1:25" ht="15.75" customHeight="1" x14ac:dyDescent="0.2">
      <c r="A254" s="122"/>
      <c r="B254" s="109" t="s">
        <v>120</v>
      </c>
      <c r="C254" s="187">
        <v>44708</v>
      </c>
      <c r="D254" s="128"/>
      <c r="E254" s="157">
        <v>4</v>
      </c>
      <c r="F254" s="160"/>
      <c r="G254" s="161"/>
      <c r="H254" s="125">
        <v>0</v>
      </c>
      <c r="I254" s="125">
        <v>0</v>
      </c>
      <c r="J254" s="125">
        <v>0</v>
      </c>
      <c r="K254" s="125">
        <v>0</v>
      </c>
      <c r="L254" s="125">
        <v>1.2888185025733985</v>
      </c>
      <c r="M254" s="110">
        <v>2</v>
      </c>
      <c r="N254" s="49">
        <f t="shared" ref="N254:R254" si="486">H254*$M254</f>
        <v>0</v>
      </c>
      <c r="O254" s="49">
        <f t="shared" si="486"/>
        <v>0</v>
      </c>
      <c r="P254" s="49">
        <f t="shared" si="486"/>
        <v>0</v>
      </c>
      <c r="Q254" s="49">
        <f t="shared" si="486"/>
        <v>0</v>
      </c>
      <c r="R254" s="113">
        <f t="shared" si="486"/>
        <v>2.5776370051467969</v>
      </c>
      <c r="S254" s="151" t="e">
        <f t="shared" ref="S254:W254" si="487">N254/$G254</f>
        <v>#DIV/0!</v>
      </c>
      <c r="T254" s="51" t="e">
        <f t="shared" si="487"/>
        <v>#DIV/0!</v>
      </c>
      <c r="U254" s="51" t="e">
        <f t="shared" si="487"/>
        <v>#DIV/0!</v>
      </c>
      <c r="V254" s="51" t="e">
        <f t="shared" si="487"/>
        <v>#DIV/0!</v>
      </c>
      <c r="W254" s="52" t="e">
        <f t="shared" si="487"/>
        <v>#DIV/0!</v>
      </c>
      <c r="Y254" s="126">
        <v>1870.7460000000001</v>
      </c>
    </row>
    <row r="255" spans="1:25" ht="15.75" customHeight="1" x14ac:dyDescent="0.2">
      <c r="A255" s="122"/>
      <c r="B255" s="94" t="s">
        <v>121</v>
      </c>
      <c r="C255" s="187">
        <v>44725</v>
      </c>
      <c r="D255" s="128"/>
      <c r="E255" s="157">
        <v>4</v>
      </c>
      <c r="F255" s="160"/>
      <c r="G255" s="161"/>
      <c r="H255" s="125">
        <v>0.76879373514655402</v>
      </c>
      <c r="I255" s="125">
        <v>0.14238525730180809</v>
      </c>
      <c r="J255" s="125">
        <v>0</v>
      </c>
      <c r="K255" s="125">
        <v>0</v>
      </c>
      <c r="L255" s="125">
        <v>7.6182031528177907</v>
      </c>
      <c r="M255" s="110">
        <v>2</v>
      </c>
      <c r="N255" s="49">
        <f t="shared" ref="N255:R255" si="488">H255*$M255</f>
        <v>1.537587470293108</v>
      </c>
      <c r="O255" s="49">
        <f t="shared" si="488"/>
        <v>0.28477051460361619</v>
      </c>
      <c r="P255" s="49">
        <f t="shared" si="488"/>
        <v>0</v>
      </c>
      <c r="Q255" s="49">
        <f t="shared" si="488"/>
        <v>0</v>
      </c>
      <c r="R255" s="113">
        <f t="shared" si="488"/>
        <v>15.236406305635581</v>
      </c>
      <c r="S255" s="151" t="e">
        <f t="shared" ref="S255:W255" si="489">N255/$G255</f>
        <v>#DIV/0!</v>
      </c>
      <c r="T255" s="51" t="e">
        <f t="shared" si="489"/>
        <v>#DIV/0!</v>
      </c>
      <c r="U255" s="51" t="e">
        <f t="shared" si="489"/>
        <v>#DIV/0!</v>
      </c>
      <c r="V255" s="51" t="e">
        <f t="shared" si="489"/>
        <v>#DIV/0!</v>
      </c>
      <c r="W255" s="52" t="e">
        <f t="shared" si="489"/>
        <v>#DIV/0!</v>
      </c>
      <c r="Y255" s="126">
        <v>31127.205000000002</v>
      </c>
    </row>
    <row r="256" spans="1:25" ht="15.75" customHeight="1" x14ac:dyDescent="0.2">
      <c r="A256" s="122"/>
      <c r="B256" s="94" t="s">
        <v>122</v>
      </c>
      <c r="C256" s="187">
        <v>44706</v>
      </c>
      <c r="D256" s="128"/>
      <c r="E256" s="157"/>
      <c r="F256" s="160"/>
      <c r="G256" s="161"/>
      <c r="H256" s="125">
        <v>0</v>
      </c>
      <c r="I256" s="125">
        <v>0</v>
      </c>
      <c r="J256" s="125">
        <v>0</v>
      </c>
      <c r="K256" s="125">
        <v>0</v>
      </c>
      <c r="L256" s="125">
        <v>1.8298510989544556</v>
      </c>
      <c r="M256" s="110">
        <v>2</v>
      </c>
      <c r="N256" s="49">
        <f t="shared" ref="N256:R256" si="490">H256*$M256</f>
        <v>0</v>
      </c>
      <c r="O256" s="49">
        <f t="shared" si="490"/>
        <v>0</v>
      </c>
      <c r="P256" s="49">
        <f t="shared" si="490"/>
        <v>0</v>
      </c>
      <c r="Q256" s="49">
        <f t="shared" si="490"/>
        <v>0</v>
      </c>
      <c r="R256" s="113">
        <f t="shared" si="490"/>
        <v>3.6597021979089113</v>
      </c>
      <c r="S256" s="151" t="e">
        <f t="shared" ref="S256:W256" si="491">N256/$G256</f>
        <v>#DIV/0!</v>
      </c>
      <c r="T256" s="51" t="e">
        <f t="shared" si="491"/>
        <v>#DIV/0!</v>
      </c>
      <c r="U256" s="51" t="e">
        <f t="shared" si="491"/>
        <v>#DIV/0!</v>
      </c>
      <c r="V256" s="51" t="e">
        <f t="shared" si="491"/>
        <v>#DIV/0!</v>
      </c>
      <c r="W256" s="52" t="e">
        <f t="shared" si="491"/>
        <v>#DIV/0!</v>
      </c>
      <c r="Y256" s="126">
        <v>4290.0349999999999</v>
      </c>
    </row>
    <row r="257" spans="1:25" ht="15.75" customHeight="1" x14ac:dyDescent="0.2">
      <c r="A257" s="122"/>
      <c r="B257" s="94" t="s">
        <v>123</v>
      </c>
      <c r="C257" s="187">
        <v>44703</v>
      </c>
      <c r="D257" s="128"/>
      <c r="E257" s="157"/>
      <c r="F257" s="160"/>
      <c r="G257" s="161"/>
      <c r="H257" s="125">
        <v>0.75263236070768413</v>
      </c>
      <c r="I257" s="125">
        <v>0</v>
      </c>
      <c r="J257" s="125">
        <v>0</v>
      </c>
      <c r="K257" s="125">
        <v>0</v>
      </c>
      <c r="L257" s="125">
        <v>6.4463920629268765</v>
      </c>
      <c r="M257" s="110">
        <v>2</v>
      </c>
      <c r="N257" s="49">
        <f t="shared" ref="N257:R257" si="492">H257*$M257</f>
        <v>1.5052647214153683</v>
      </c>
      <c r="O257" s="49">
        <f t="shared" si="492"/>
        <v>0</v>
      </c>
      <c r="P257" s="49">
        <f t="shared" si="492"/>
        <v>0</v>
      </c>
      <c r="Q257" s="49">
        <f t="shared" si="492"/>
        <v>0</v>
      </c>
      <c r="R257" s="113">
        <f t="shared" si="492"/>
        <v>12.892784125853753</v>
      </c>
      <c r="S257" s="151" t="e">
        <f t="shared" ref="S257:W257" si="493">N257/$G257</f>
        <v>#DIV/0!</v>
      </c>
      <c r="T257" s="51" t="e">
        <f t="shared" si="493"/>
        <v>#DIV/0!</v>
      </c>
      <c r="U257" s="51" t="e">
        <f t="shared" si="493"/>
        <v>#DIV/0!</v>
      </c>
      <c r="V257" s="51" t="e">
        <f t="shared" si="493"/>
        <v>#DIV/0!</v>
      </c>
      <c r="W257" s="52" t="e">
        <f t="shared" si="493"/>
        <v>#DIV/0!</v>
      </c>
      <c r="Y257" s="126">
        <v>14882.287</v>
      </c>
    </row>
    <row r="258" spans="1:25" ht="15.75" customHeight="1" x14ac:dyDescent="0.2">
      <c r="A258" s="122"/>
      <c r="B258" s="94" t="s">
        <v>124</v>
      </c>
      <c r="C258" s="187">
        <v>44725</v>
      </c>
      <c r="D258" s="128"/>
      <c r="E258" s="157">
        <v>4</v>
      </c>
      <c r="F258" s="160"/>
      <c r="G258" s="161"/>
      <c r="H258" s="125">
        <v>0</v>
      </c>
      <c r="I258" s="125">
        <v>0</v>
      </c>
      <c r="J258" s="125">
        <v>0</v>
      </c>
      <c r="K258" s="125">
        <v>0</v>
      </c>
      <c r="L258" s="125">
        <v>0.18311041336225034</v>
      </c>
      <c r="M258" s="110">
        <v>2</v>
      </c>
      <c r="N258" s="49">
        <f t="shared" ref="N258:R258" si="494">H258*$M258</f>
        <v>0</v>
      </c>
      <c r="O258" s="49">
        <f t="shared" si="494"/>
        <v>0</v>
      </c>
      <c r="P258" s="49">
        <f t="shared" si="494"/>
        <v>0</v>
      </c>
      <c r="Q258" s="49">
        <f t="shared" si="494"/>
        <v>0</v>
      </c>
      <c r="R258" s="113">
        <f t="shared" si="494"/>
        <v>0.36622082672450068</v>
      </c>
      <c r="S258" s="151" t="e">
        <f t="shared" ref="S258:W258" si="495">N258/$G258</f>
        <v>#DIV/0!</v>
      </c>
      <c r="T258" s="51" t="e">
        <f t="shared" si="495"/>
        <v>#DIV/0!</v>
      </c>
      <c r="U258" s="51" t="e">
        <f t="shared" si="495"/>
        <v>#DIV/0!</v>
      </c>
      <c r="V258" s="51" t="e">
        <f t="shared" si="495"/>
        <v>#DIV/0!</v>
      </c>
      <c r="W258" s="52" t="e">
        <f t="shared" si="495"/>
        <v>#DIV/0!</v>
      </c>
      <c r="Y258" s="126"/>
    </row>
    <row r="259" spans="1:25" ht="15.75" customHeight="1" x14ac:dyDescent="0.2">
      <c r="A259" s="130"/>
      <c r="B259" s="188" t="s">
        <v>125</v>
      </c>
      <c r="C259" s="189">
        <v>44725</v>
      </c>
      <c r="D259" s="132"/>
      <c r="E259" s="163">
        <v>4</v>
      </c>
      <c r="F259" s="164"/>
      <c r="G259" s="165"/>
      <c r="H259" s="190">
        <v>0.1992383482968049</v>
      </c>
      <c r="I259" s="133">
        <v>0</v>
      </c>
      <c r="J259" s="133">
        <v>0</v>
      </c>
      <c r="K259" s="133">
        <v>0</v>
      </c>
      <c r="L259" s="133">
        <v>2.7433764930566791</v>
      </c>
      <c r="M259" s="153">
        <v>2</v>
      </c>
      <c r="N259" s="76">
        <f t="shared" ref="N259:R259" si="496">H259*$M259</f>
        <v>0.39847669659360979</v>
      </c>
      <c r="O259" s="76">
        <f t="shared" si="496"/>
        <v>0</v>
      </c>
      <c r="P259" s="76">
        <f t="shared" si="496"/>
        <v>0</v>
      </c>
      <c r="Q259" s="76">
        <f t="shared" si="496"/>
        <v>0</v>
      </c>
      <c r="R259" s="136">
        <f t="shared" si="496"/>
        <v>5.4867529861133582</v>
      </c>
      <c r="S259" s="166" t="e">
        <f t="shared" ref="S259:W259" si="497">N259/$G259</f>
        <v>#DIV/0!</v>
      </c>
      <c r="T259" s="78" t="e">
        <f t="shared" si="497"/>
        <v>#DIV/0!</v>
      </c>
      <c r="U259" s="78" t="e">
        <f t="shared" si="497"/>
        <v>#DIV/0!</v>
      </c>
      <c r="V259" s="78" t="e">
        <f t="shared" si="497"/>
        <v>#DIV/0!</v>
      </c>
      <c r="W259" s="79" t="e">
        <f t="shared" si="497"/>
        <v>#DIV/0!</v>
      </c>
      <c r="Y259" s="137">
        <v>3338.4160000000002</v>
      </c>
    </row>
    <row r="260" spans="1:25" ht="15.75" customHeight="1" x14ac:dyDescent="0.2">
      <c r="B260" s="109"/>
      <c r="C260" s="109"/>
    </row>
    <row r="261" spans="1:25" ht="15.75" customHeight="1" x14ac:dyDescent="0.2">
      <c r="B261" s="109"/>
      <c r="C261" s="109"/>
    </row>
    <row r="262" spans="1:25" ht="15.75" customHeight="1" x14ac:dyDescent="0.2">
      <c r="B262" s="109"/>
      <c r="C262" s="109"/>
    </row>
    <row r="263" spans="1:25" ht="15.75" customHeight="1" x14ac:dyDescent="0.2">
      <c r="A263" s="1" t="s">
        <v>39</v>
      </c>
      <c r="B263" s="109"/>
      <c r="C263" s="109"/>
    </row>
    <row r="264" spans="1:25" ht="15.75" customHeight="1" x14ac:dyDescent="0.2">
      <c r="A264" s="1" t="s">
        <v>40</v>
      </c>
      <c r="B264" s="109"/>
      <c r="C264" s="109"/>
    </row>
    <row r="265" spans="1:25" ht="15.75" customHeight="1" x14ac:dyDescent="0.2">
      <c r="A265" s="1" t="s">
        <v>41</v>
      </c>
      <c r="B265" s="109"/>
      <c r="C265" s="109"/>
    </row>
    <row r="266" spans="1:25" ht="15.75" customHeight="1" x14ac:dyDescent="0.2">
      <c r="A266" s="1" t="s">
        <v>70</v>
      </c>
      <c r="B266" s="109"/>
      <c r="C266" s="109"/>
    </row>
    <row r="267" spans="1:25" ht="15.75" customHeight="1" x14ac:dyDescent="0.2">
      <c r="A267" s="1" t="s">
        <v>71</v>
      </c>
      <c r="B267" s="109"/>
      <c r="C267" s="109"/>
    </row>
    <row r="268" spans="1:25" ht="15.75" customHeight="1" x14ac:dyDescent="0.2">
      <c r="A268" s="1" t="s">
        <v>126</v>
      </c>
      <c r="B268" s="109"/>
      <c r="C268" s="109"/>
    </row>
    <row r="269" spans="1:25" ht="15.75" customHeight="1" x14ac:dyDescent="0.2">
      <c r="B269" s="109"/>
      <c r="C269" s="109"/>
    </row>
    <row r="270" spans="1:25" ht="15.75" customHeight="1" x14ac:dyDescent="0.2">
      <c r="B270" s="109"/>
      <c r="C270" s="109"/>
    </row>
    <row r="271" spans="1:25" ht="15.75" customHeight="1" x14ac:dyDescent="0.2">
      <c r="B271" s="109"/>
      <c r="C271" s="109"/>
    </row>
    <row r="272" spans="1:25" ht="15.75" customHeight="1" x14ac:dyDescent="0.2">
      <c r="B272" s="109"/>
      <c r="C272" s="109"/>
    </row>
    <row r="273" spans="2:3" ht="15.75" customHeight="1" x14ac:dyDescent="0.2">
      <c r="B273" s="109"/>
      <c r="C273" s="109"/>
    </row>
    <row r="274" spans="2:3" ht="15.75" customHeight="1" x14ac:dyDescent="0.2">
      <c r="B274" s="109"/>
      <c r="C274" s="109"/>
    </row>
    <row r="275" spans="2:3" ht="15.75" customHeight="1" x14ac:dyDescent="0.2">
      <c r="B275" s="109"/>
      <c r="C275" s="109"/>
    </row>
    <row r="276" spans="2:3" ht="15.75" customHeight="1" x14ac:dyDescent="0.2">
      <c r="B276" s="109"/>
      <c r="C276" s="109"/>
    </row>
    <row r="277" spans="2:3" ht="15.75" customHeight="1" x14ac:dyDescent="0.2">
      <c r="B277" s="109"/>
      <c r="C277" s="109"/>
    </row>
    <row r="278" spans="2:3" ht="15.75" customHeight="1" x14ac:dyDescent="0.2">
      <c r="B278" s="109"/>
      <c r="C278" s="109"/>
    </row>
    <row r="279" spans="2:3" ht="15.75" customHeight="1" x14ac:dyDescent="0.2">
      <c r="B279" s="109"/>
      <c r="C279" s="109"/>
    </row>
    <row r="280" spans="2:3" ht="15.75" customHeight="1" x14ac:dyDescent="0.2">
      <c r="B280" s="109"/>
      <c r="C280" s="109"/>
    </row>
    <row r="281" spans="2:3" ht="15.75" customHeight="1" x14ac:dyDescent="0.2">
      <c r="B281" s="109"/>
      <c r="C281" s="109"/>
    </row>
    <row r="282" spans="2:3" ht="15.75" customHeight="1" x14ac:dyDescent="0.2">
      <c r="B282" s="109"/>
      <c r="C282" s="109"/>
    </row>
    <row r="283" spans="2:3" ht="15.75" customHeight="1" x14ac:dyDescent="0.2">
      <c r="B283" s="109"/>
      <c r="C283" s="109"/>
    </row>
    <row r="284" spans="2:3" ht="15.75" customHeight="1" x14ac:dyDescent="0.2">
      <c r="B284" s="109"/>
      <c r="C284" s="109"/>
    </row>
    <row r="285" spans="2:3" ht="15.75" customHeight="1" x14ac:dyDescent="0.2">
      <c r="B285" s="109"/>
      <c r="C285" s="109"/>
    </row>
    <row r="286" spans="2:3" ht="15.75" customHeight="1" x14ac:dyDescent="0.2">
      <c r="B286" s="109"/>
      <c r="C286" s="109"/>
    </row>
    <row r="287" spans="2:3" ht="15.75" customHeight="1" x14ac:dyDescent="0.2">
      <c r="B287" s="109"/>
      <c r="C287" s="109"/>
    </row>
    <row r="288" spans="2:3" ht="15.75" customHeight="1" x14ac:dyDescent="0.2">
      <c r="B288" s="109"/>
      <c r="C288" s="109"/>
    </row>
    <row r="289" spans="2:3" ht="15.75" customHeight="1" x14ac:dyDescent="0.2">
      <c r="B289" s="109"/>
      <c r="C289" s="109"/>
    </row>
    <row r="290" spans="2:3" ht="15.75" customHeight="1" x14ac:dyDescent="0.2">
      <c r="B290" s="109"/>
      <c r="C290" s="109"/>
    </row>
    <row r="291" spans="2:3" ht="15.75" customHeight="1" x14ac:dyDescent="0.2">
      <c r="B291" s="109"/>
      <c r="C291" s="109"/>
    </row>
    <row r="292" spans="2:3" ht="15.75" customHeight="1" x14ac:dyDescent="0.2">
      <c r="B292" s="109"/>
      <c r="C292" s="109"/>
    </row>
    <row r="293" spans="2:3" ht="15.75" customHeight="1" x14ac:dyDescent="0.2">
      <c r="B293" s="109"/>
      <c r="C293" s="109"/>
    </row>
    <row r="294" spans="2:3" ht="15.75" customHeight="1" x14ac:dyDescent="0.2">
      <c r="B294" s="109"/>
      <c r="C294" s="109"/>
    </row>
    <row r="295" spans="2:3" ht="15.75" customHeight="1" x14ac:dyDescent="0.2">
      <c r="B295" s="109"/>
      <c r="C295" s="109"/>
    </row>
    <row r="296" spans="2:3" ht="15.75" customHeight="1" x14ac:dyDescent="0.2">
      <c r="B296" s="109"/>
      <c r="C296" s="109"/>
    </row>
    <row r="297" spans="2:3" ht="15.75" customHeight="1" x14ac:dyDescent="0.2">
      <c r="B297" s="109"/>
      <c r="C297" s="109"/>
    </row>
    <row r="298" spans="2:3" ht="15.75" customHeight="1" x14ac:dyDescent="0.2">
      <c r="B298" s="109"/>
      <c r="C298" s="109"/>
    </row>
    <row r="299" spans="2:3" ht="15.75" customHeight="1" x14ac:dyDescent="0.2">
      <c r="B299" s="109"/>
      <c r="C299" s="109"/>
    </row>
    <row r="300" spans="2:3" ht="15.75" customHeight="1" x14ac:dyDescent="0.2">
      <c r="B300" s="109"/>
      <c r="C300" s="109"/>
    </row>
    <row r="301" spans="2:3" ht="15.75" customHeight="1" x14ac:dyDescent="0.2">
      <c r="B301" s="109"/>
      <c r="C301" s="109"/>
    </row>
    <row r="302" spans="2:3" ht="15.75" customHeight="1" x14ac:dyDescent="0.2">
      <c r="B302" s="109"/>
      <c r="C302" s="109"/>
    </row>
    <row r="303" spans="2:3" ht="15.75" customHeight="1" x14ac:dyDescent="0.2">
      <c r="B303" s="109"/>
      <c r="C303" s="109"/>
    </row>
    <row r="304" spans="2:3" ht="15.75" customHeight="1" x14ac:dyDescent="0.2">
      <c r="B304" s="109"/>
      <c r="C304" s="109"/>
    </row>
    <row r="305" spans="2:3" ht="15.75" customHeight="1" x14ac:dyDescent="0.2">
      <c r="B305" s="109"/>
      <c r="C305" s="109"/>
    </row>
    <row r="306" spans="2:3" ht="15.75" customHeight="1" x14ac:dyDescent="0.2">
      <c r="B306" s="109"/>
      <c r="C306" s="109"/>
    </row>
    <row r="307" spans="2:3" ht="15.75" customHeight="1" x14ac:dyDescent="0.2">
      <c r="B307" s="109"/>
      <c r="C307" s="109"/>
    </row>
    <row r="308" spans="2:3" ht="15.75" customHeight="1" x14ac:dyDescent="0.2">
      <c r="B308" s="109"/>
      <c r="C308" s="109"/>
    </row>
    <row r="309" spans="2:3" ht="15.75" customHeight="1" x14ac:dyDescent="0.2">
      <c r="B309" s="109"/>
      <c r="C309" s="109"/>
    </row>
    <row r="310" spans="2:3" ht="15.75" customHeight="1" x14ac:dyDescent="0.2">
      <c r="B310" s="109"/>
      <c r="C310" s="109"/>
    </row>
    <row r="311" spans="2:3" ht="15.75" customHeight="1" x14ac:dyDescent="0.2">
      <c r="B311" s="109"/>
      <c r="C311" s="109"/>
    </row>
    <row r="312" spans="2:3" ht="15.75" customHeight="1" x14ac:dyDescent="0.2">
      <c r="B312" s="109"/>
      <c r="C312" s="109"/>
    </row>
    <row r="313" spans="2:3" ht="15.75" customHeight="1" x14ac:dyDescent="0.2">
      <c r="B313" s="109"/>
      <c r="C313" s="109"/>
    </row>
    <row r="314" spans="2:3" ht="15.75" customHeight="1" x14ac:dyDescent="0.2">
      <c r="B314" s="109"/>
      <c r="C314" s="109"/>
    </row>
    <row r="315" spans="2:3" ht="15.75" customHeight="1" x14ac:dyDescent="0.2">
      <c r="B315" s="109"/>
      <c r="C315" s="109"/>
    </row>
    <row r="316" spans="2:3" ht="15.75" customHeight="1" x14ac:dyDescent="0.2">
      <c r="B316" s="109"/>
      <c r="C316" s="109"/>
    </row>
    <row r="317" spans="2:3" ht="15.75" customHeight="1" x14ac:dyDescent="0.2">
      <c r="B317" s="109"/>
      <c r="C317" s="109"/>
    </row>
    <row r="318" spans="2:3" ht="15.75" customHeight="1" x14ac:dyDescent="0.2">
      <c r="B318" s="109"/>
      <c r="C318" s="109"/>
    </row>
    <row r="319" spans="2:3" ht="15.75" customHeight="1" x14ac:dyDescent="0.2">
      <c r="B319" s="109"/>
      <c r="C319" s="109"/>
    </row>
    <row r="320" spans="2:3" ht="15.75" customHeight="1" x14ac:dyDescent="0.2">
      <c r="B320" s="109"/>
      <c r="C320" s="109"/>
    </row>
    <row r="321" spans="2:3" ht="15.75" customHeight="1" x14ac:dyDescent="0.2">
      <c r="B321" s="109"/>
      <c r="C321" s="109"/>
    </row>
    <row r="322" spans="2:3" ht="15.75" customHeight="1" x14ac:dyDescent="0.2">
      <c r="B322" s="109"/>
      <c r="C322" s="109"/>
    </row>
    <row r="323" spans="2:3" ht="15.75" customHeight="1" x14ac:dyDescent="0.2">
      <c r="B323" s="109"/>
      <c r="C323" s="109"/>
    </row>
    <row r="324" spans="2:3" ht="15.75" customHeight="1" x14ac:dyDescent="0.2">
      <c r="B324" s="109"/>
      <c r="C324" s="109"/>
    </row>
    <row r="325" spans="2:3" ht="15.75" customHeight="1" x14ac:dyDescent="0.2">
      <c r="B325" s="109"/>
      <c r="C325" s="109"/>
    </row>
    <row r="326" spans="2:3" ht="15.75" customHeight="1" x14ac:dyDescent="0.2">
      <c r="B326" s="109"/>
      <c r="C326" s="109"/>
    </row>
    <row r="327" spans="2:3" ht="15.75" customHeight="1" x14ac:dyDescent="0.2">
      <c r="B327" s="109"/>
      <c r="C327" s="109"/>
    </row>
    <row r="328" spans="2:3" ht="15.75" customHeight="1" x14ac:dyDescent="0.2">
      <c r="B328" s="109"/>
      <c r="C328" s="109"/>
    </row>
    <row r="329" spans="2:3" ht="15.75" customHeight="1" x14ac:dyDescent="0.2">
      <c r="B329" s="109"/>
      <c r="C329" s="109"/>
    </row>
    <row r="330" spans="2:3" ht="15.75" customHeight="1" x14ac:dyDescent="0.2">
      <c r="B330" s="109"/>
      <c r="C330" s="109"/>
    </row>
    <row r="331" spans="2:3" ht="15.75" customHeight="1" x14ac:dyDescent="0.2">
      <c r="B331" s="109"/>
      <c r="C331" s="109"/>
    </row>
    <row r="332" spans="2:3" ht="15.75" customHeight="1" x14ac:dyDescent="0.2">
      <c r="B332" s="109"/>
      <c r="C332" s="109"/>
    </row>
    <row r="333" spans="2:3" ht="15.75" customHeight="1" x14ac:dyDescent="0.2">
      <c r="B333" s="109"/>
      <c r="C333" s="109"/>
    </row>
    <row r="334" spans="2:3" ht="15.75" customHeight="1" x14ac:dyDescent="0.2">
      <c r="B334" s="109"/>
      <c r="C334" s="109"/>
    </row>
    <row r="335" spans="2:3" ht="15.75" customHeight="1" x14ac:dyDescent="0.2">
      <c r="B335" s="109"/>
      <c r="C335" s="109"/>
    </row>
    <row r="336" spans="2:3" ht="15.75" customHeight="1" x14ac:dyDescent="0.2">
      <c r="B336" s="109"/>
      <c r="C336" s="109"/>
    </row>
    <row r="337" spans="2:3" ht="15.75" customHeight="1" x14ac:dyDescent="0.2">
      <c r="B337" s="109"/>
      <c r="C337" s="109"/>
    </row>
    <row r="338" spans="2:3" ht="15.75" customHeight="1" x14ac:dyDescent="0.2">
      <c r="B338" s="109"/>
      <c r="C338" s="109"/>
    </row>
    <row r="339" spans="2:3" ht="15.75" customHeight="1" x14ac:dyDescent="0.2">
      <c r="B339" s="109"/>
      <c r="C339" s="109"/>
    </row>
    <row r="340" spans="2:3" ht="15.75" customHeight="1" x14ac:dyDescent="0.2">
      <c r="B340" s="109"/>
      <c r="C340" s="109"/>
    </row>
    <row r="341" spans="2:3" ht="15.75" customHeight="1" x14ac:dyDescent="0.2">
      <c r="B341" s="109"/>
      <c r="C341" s="109"/>
    </row>
    <row r="342" spans="2:3" ht="15.75" customHeight="1" x14ac:dyDescent="0.2">
      <c r="B342" s="109"/>
      <c r="C342" s="109"/>
    </row>
    <row r="343" spans="2:3" ht="15.75" customHeight="1" x14ac:dyDescent="0.2">
      <c r="B343" s="109"/>
      <c r="C343" s="109"/>
    </row>
    <row r="344" spans="2:3" ht="15.75" customHeight="1" x14ac:dyDescent="0.2">
      <c r="B344" s="109"/>
      <c r="C344" s="109"/>
    </row>
    <row r="345" spans="2:3" ht="15.75" customHeight="1" x14ac:dyDescent="0.2">
      <c r="B345" s="109"/>
      <c r="C345" s="109"/>
    </row>
    <row r="346" spans="2:3" ht="15.75" customHeight="1" x14ac:dyDescent="0.2">
      <c r="B346" s="109"/>
      <c r="C346" s="109"/>
    </row>
    <row r="347" spans="2:3" ht="15.75" customHeight="1" x14ac:dyDescent="0.2">
      <c r="B347" s="109"/>
      <c r="C347" s="109"/>
    </row>
    <row r="348" spans="2:3" ht="15.75" customHeight="1" x14ac:dyDescent="0.2">
      <c r="B348" s="109"/>
      <c r="C348" s="109"/>
    </row>
    <row r="349" spans="2:3" ht="15.75" customHeight="1" x14ac:dyDescent="0.2">
      <c r="B349" s="109"/>
      <c r="C349" s="109"/>
    </row>
    <row r="350" spans="2:3" ht="15.75" customHeight="1" x14ac:dyDescent="0.2">
      <c r="B350" s="109"/>
      <c r="C350" s="109"/>
    </row>
    <row r="351" spans="2:3" ht="15.75" customHeight="1" x14ac:dyDescent="0.2">
      <c r="B351" s="109"/>
      <c r="C351" s="109"/>
    </row>
    <row r="352" spans="2:3" ht="15.75" customHeight="1" x14ac:dyDescent="0.2">
      <c r="B352" s="109"/>
      <c r="C352" s="109"/>
    </row>
    <row r="353" spans="2:3" ht="15.75" customHeight="1" x14ac:dyDescent="0.2">
      <c r="B353" s="109"/>
      <c r="C353" s="109"/>
    </row>
    <row r="354" spans="2:3" ht="15.75" customHeight="1" x14ac:dyDescent="0.2">
      <c r="B354" s="109"/>
      <c r="C354" s="109"/>
    </row>
    <row r="355" spans="2:3" ht="15.75" customHeight="1" x14ac:dyDescent="0.2">
      <c r="B355" s="109"/>
      <c r="C355" s="109"/>
    </row>
    <row r="356" spans="2:3" ht="15.75" customHeight="1" x14ac:dyDescent="0.2">
      <c r="B356" s="109"/>
      <c r="C356" s="109"/>
    </row>
    <row r="357" spans="2:3" ht="15.75" customHeight="1" x14ac:dyDescent="0.2">
      <c r="B357" s="109"/>
      <c r="C357" s="109"/>
    </row>
    <row r="358" spans="2:3" ht="15.75" customHeight="1" x14ac:dyDescent="0.2">
      <c r="B358" s="109"/>
      <c r="C358" s="109"/>
    </row>
    <row r="359" spans="2:3" ht="15.75" customHeight="1" x14ac:dyDescent="0.2">
      <c r="B359" s="109"/>
      <c r="C359" s="109"/>
    </row>
    <row r="360" spans="2:3" ht="15.75" customHeight="1" x14ac:dyDescent="0.2">
      <c r="B360" s="109"/>
      <c r="C360" s="109"/>
    </row>
    <row r="361" spans="2:3" ht="15.75" customHeight="1" x14ac:dyDescent="0.2">
      <c r="B361" s="109"/>
      <c r="C361" s="109"/>
    </row>
    <row r="362" spans="2:3" ht="15.75" customHeight="1" x14ac:dyDescent="0.2">
      <c r="B362" s="109"/>
      <c r="C362" s="109"/>
    </row>
    <row r="363" spans="2:3" ht="15.75" customHeight="1" x14ac:dyDescent="0.2">
      <c r="B363" s="109"/>
      <c r="C363" s="109"/>
    </row>
    <row r="364" spans="2:3" ht="15.75" customHeight="1" x14ac:dyDescent="0.2">
      <c r="B364" s="109"/>
      <c r="C364" s="109"/>
    </row>
    <row r="365" spans="2:3" ht="15.75" customHeight="1" x14ac:dyDescent="0.2">
      <c r="B365" s="109"/>
      <c r="C365" s="109"/>
    </row>
    <row r="366" spans="2:3" ht="15.75" customHeight="1" x14ac:dyDescent="0.2">
      <c r="B366" s="109"/>
      <c r="C366" s="109"/>
    </row>
    <row r="367" spans="2:3" ht="15.75" customHeight="1" x14ac:dyDescent="0.2">
      <c r="B367" s="109"/>
      <c r="C367" s="109"/>
    </row>
    <row r="368" spans="2:3" ht="15.75" customHeight="1" x14ac:dyDescent="0.2">
      <c r="B368" s="109"/>
      <c r="C368" s="109"/>
    </row>
    <row r="369" spans="2:3" ht="15.75" customHeight="1" x14ac:dyDescent="0.2">
      <c r="B369" s="109"/>
      <c r="C369" s="109"/>
    </row>
    <row r="370" spans="2:3" ht="15.75" customHeight="1" x14ac:dyDescent="0.2">
      <c r="B370" s="109"/>
      <c r="C370" s="109"/>
    </row>
    <row r="371" spans="2:3" ht="15.75" customHeight="1" x14ac:dyDescent="0.2">
      <c r="B371" s="109"/>
      <c r="C371" s="109"/>
    </row>
    <row r="372" spans="2:3" ht="15.75" customHeight="1" x14ac:dyDescent="0.2">
      <c r="B372" s="109"/>
      <c r="C372" s="109"/>
    </row>
    <row r="373" spans="2:3" ht="15.75" customHeight="1" x14ac:dyDescent="0.2">
      <c r="B373" s="109"/>
      <c r="C373" s="109"/>
    </row>
    <row r="374" spans="2:3" ht="15.75" customHeight="1" x14ac:dyDescent="0.2">
      <c r="B374" s="109"/>
      <c r="C374" s="109"/>
    </row>
    <row r="375" spans="2:3" ht="15.75" customHeight="1" x14ac:dyDescent="0.2">
      <c r="B375" s="109"/>
      <c r="C375" s="109"/>
    </row>
    <row r="376" spans="2:3" ht="15.75" customHeight="1" x14ac:dyDescent="0.2">
      <c r="B376" s="109"/>
      <c r="C376" s="109"/>
    </row>
    <row r="377" spans="2:3" ht="15.75" customHeight="1" x14ac:dyDescent="0.2">
      <c r="B377" s="109"/>
      <c r="C377" s="109"/>
    </row>
    <row r="378" spans="2:3" ht="15.75" customHeight="1" x14ac:dyDescent="0.2">
      <c r="B378" s="109"/>
      <c r="C378" s="109"/>
    </row>
    <row r="379" spans="2:3" ht="15.75" customHeight="1" x14ac:dyDescent="0.2">
      <c r="B379" s="109"/>
      <c r="C379" s="109"/>
    </row>
    <row r="380" spans="2:3" ht="15.75" customHeight="1" x14ac:dyDescent="0.2">
      <c r="B380" s="109"/>
      <c r="C380" s="109"/>
    </row>
    <row r="381" spans="2:3" ht="15.75" customHeight="1" x14ac:dyDescent="0.2">
      <c r="B381" s="109"/>
      <c r="C381" s="109"/>
    </row>
    <row r="382" spans="2:3" ht="15.75" customHeight="1" x14ac:dyDescent="0.2">
      <c r="B382" s="109"/>
      <c r="C382" s="109"/>
    </row>
    <row r="383" spans="2:3" ht="15.75" customHeight="1" x14ac:dyDescent="0.2">
      <c r="B383" s="109"/>
      <c r="C383" s="109"/>
    </row>
    <row r="384" spans="2:3" ht="15.75" customHeight="1" x14ac:dyDescent="0.2">
      <c r="B384" s="109"/>
      <c r="C384" s="109"/>
    </row>
    <row r="385" spans="2:3" ht="15.75" customHeight="1" x14ac:dyDescent="0.2">
      <c r="B385" s="109"/>
      <c r="C385" s="109"/>
    </row>
    <row r="386" spans="2:3" ht="15.75" customHeight="1" x14ac:dyDescent="0.2">
      <c r="B386" s="109"/>
      <c r="C386" s="109"/>
    </row>
    <row r="387" spans="2:3" ht="15.75" customHeight="1" x14ac:dyDescent="0.2">
      <c r="B387" s="109"/>
      <c r="C387" s="109"/>
    </row>
    <row r="388" spans="2:3" ht="15.75" customHeight="1" x14ac:dyDescent="0.2">
      <c r="B388" s="109"/>
      <c r="C388" s="109"/>
    </row>
    <row r="389" spans="2:3" ht="15.75" customHeight="1" x14ac:dyDescent="0.2">
      <c r="B389" s="109"/>
      <c r="C389" s="109"/>
    </row>
    <row r="390" spans="2:3" ht="15.75" customHeight="1" x14ac:dyDescent="0.2">
      <c r="B390" s="109"/>
      <c r="C390" s="109"/>
    </row>
    <row r="391" spans="2:3" ht="15.75" customHeight="1" x14ac:dyDescent="0.2">
      <c r="B391" s="109"/>
      <c r="C391" s="109"/>
    </row>
    <row r="392" spans="2:3" ht="15.75" customHeight="1" x14ac:dyDescent="0.2">
      <c r="B392" s="109"/>
      <c r="C392" s="109"/>
    </row>
    <row r="393" spans="2:3" ht="15.75" customHeight="1" x14ac:dyDescent="0.2">
      <c r="B393" s="109"/>
      <c r="C393" s="109"/>
    </row>
    <row r="394" spans="2:3" ht="15.75" customHeight="1" x14ac:dyDescent="0.2">
      <c r="B394" s="109"/>
      <c r="C394" s="109"/>
    </row>
    <row r="395" spans="2:3" ht="15.75" customHeight="1" x14ac:dyDescent="0.2">
      <c r="B395" s="109"/>
      <c r="C395" s="109"/>
    </row>
    <row r="396" spans="2:3" ht="15.75" customHeight="1" x14ac:dyDescent="0.2">
      <c r="B396" s="109"/>
      <c r="C396" s="109"/>
    </row>
    <row r="397" spans="2:3" ht="15.75" customHeight="1" x14ac:dyDescent="0.2">
      <c r="B397" s="109"/>
      <c r="C397" s="109"/>
    </row>
    <row r="398" spans="2:3" ht="15.75" customHeight="1" x14ac:dyDescent="0.2">
      <c r="B398" s="109"/>
      <c r="C398" s="109"/>
    </row>
    <row r="399" spans="2:3" ht="15.75" customHeight="1" x14ac:dyDescent="0.2">
      <c r="B399" s="109"/>
      <c r="C399" s="109"/>
    </row>
    <row r="400" spans="2:3" ht="15.75" customHeight="1" x14ac:dyDescent="0.2">
      <c r="B400" s="109"/>
      <c r="C400" s="109"/>
    </row>
    <row r="401" spans="2:3" ht="15.75" customHeight="1" x14ac:dyDescent="0.2">
      <c r="B401" s="109"/>
      <c r="C401" s="109"/>
    </row>
    <row r="402" spans="2:3" ht="15.75" customHeight="1" x14ac:dyDescent="0.2">
      <c r="B402" s="109"/>
      <c r="C402" s="109"/>
    </row>
    <row r="403" spans="2:3" ht="15.75" customHeight="1" x14ac:dyDescent="0.2">
      <c r="B403" s="109"/>
      <c r="C403" s="109"/>
    </row>
    <row r="404" spans="2:3" ht="15.75" customHeight="1" x14ac:dyDescent="0.2">
      <c r="B404" s="109"/>
      <c r="C404" s="109"/>
    </row>
    <row r="405" spans="2:3" ht="15.75" customHeight="1" x14ac:dyDescent="0.2">
      <c r="B405" s="109"/>
      <c r="C405" s="109"/>
    </row>
    <row r="406" spans="2:3" ht="15.75" customHeight="1" x14ac:dyDescent="0.2">
      <c r="B406" s="109"/>
      <c r="C406" s="109"/>
    </row>
    <row r="407" spans="2:3" ht="15.75" customHeight="1" x14ac:dyDescent="0.2">
      <c r="B407" s="109"/>
      <c r="C407" s="109"/>
    </row>
    <row r="408" spans="2:3" ht="15.75" customHeight="1" x14ac:dyDescent="0.2">
      <c r="B408" s="109"/>
      <c r="C408" s="109"/>
    </row>
    <row r="409" spans="2:3" ht="15.75" customHeight="1" x14ac:dyDescent="0.2">
      <c r="B409" s="109"/>
      <c r="C409" s="109"/>
    </row>
    <row r="410" spans="2:3" ht="15.75" customHeight="1" x14ac:dyDescent="0.2">
      <c r="B410" s="109"/>
      <c r="C410" s="109"/>
    </row>
    <row r="411" spans="2:3" ht="15.75" customHeight="1" x14ac:dyDescent="0.2">
      <c r="B411" s="109"/>
      <c r="C411" s="109"/>
    </row>
    <row r="412" spans="2:3" ht="15.75" customHeight="1" x14ac:dyDescent="0.2">
      <c r="B412" s="109"/>
      <c r="C412" s="109"/>
    </row>
    <row r="413" spans="2:3" ht="15.75" customHeight="1" x14ac:dyDescent="0.2">
      <c r="B413" s="109"/>
      <c r="C413" s="109"/>
    </row>
    <row r="414" spans="2:3" ht="15.75" customHeight="1" x14ac:dyDescent="0.2">
      <c r="B414" s="109"/>
      <c r="C414" s="109"/>
    </row>
    <row r="415" spans="2:3" ht="15.75" customHeight="1" x14ac:dyDescent="0.2">
      <c r="B415" s="109"/>
      <c r="C415" s="109"/>
    </row>
    <row r="416" spans="2:3" ht="15.75" customHeight="1" x14ac:dyDescent="0.2">
      <c r="B416" s="109"/>
      <c r="C416" s="109"/>
    </row>
    <row r="417" spans="2:3" ht="15.75" customHeight="1" x14ac:dyDescent="0.2">
      <c r="B417" s="109"/>
      <c r="C417" s="109"/>
    </row>
    <row r="418" spans="2:3" ht="15.75" customHeight="1" x14ac:dyDescent="0.2">
      <c r="B418" s="109"/>
      <c r="C418" s="109"/>
    </row>
    <row r="419" spans="2:3" ht="15.75" customHeight="1" x14ac:dyDescent="0.2">
      <c r="B419" s="109"/>
      <c r="C419" s="109"/>
    </row>
    <row r="420" spans="2:3" ht="15.75" customHeight="1" x14ac:dyDescent="0.2">
      <c r="B420" s="109"/>
      <c r="C420" s="109"/>
    </row>
    <row r="421" spans="2:3" ht="15.75" customHeight="1" x14ac:dyDescent="0.2">
      <c r="B421" s="109"/>
      <c r="C421" s="109"/>
    </row>
    <row r="422" spans="2:3" ht="15.75" customHeight="1" x14ac:dyDescent="0.2">
      <c r="B422" s="109"/>
      <c r="C422" s="109"/>
    </row>
    <row r="423" spans="2:3" ht="15.75" customHeight="1" x14ac:dyDescent="0.2">
      <c r="B423" s="109"/>
      <c r="C423" s="109"/>
    </row>
    <row r="424" spans="2:3" ht="15.75" customHeight="1" x14ac:dyDescent="0.2">
      <c r="B424" s="109"/>
      <c r="C424" s="109"/>
    </row>
    <row r="425" spans="2:3" ht="15.75" customHeight="1" x14ac:dyDescent="0.2">
      <c r="B425" s="109"/>
      <c r="C425" s="109"/>
    </row>
    <row r="426" spans="2:3" ht="15.75" customHeight="1" x14ac:dyDescent="0.2">
      <c r="B426" s="109"/>
      <c r="C426" s="109"/>
    </row>
    <row r="427" spans="2:3" ht="15.75" customHeight="1" x14ac:dyDescent="0.2">
      <c r="B427" s="109"/>
      <c r="C427" s="109"/>
    </row>
    <row r="428" spans="2:3" ht="15.75" customHeight="1" x14ac:dyDescent="0.2">
      <c r="B428" s="109"/>
      <c r="C428" s="109"/>
    </row>
    <row r="429" spans="2:3" ht="15.75" customHeight="1" x14ac:dyDescent="0.2">
      <c r="B429" s="109"/>
      <c r="C429" s="109"/>
    </row>
    <row r="430" spans="2:3" ht="15.75" customHeight="1" x14ac:dyDescent="0.2">
      <c r="B430" s="109"/>
      <c r="C430" s="109"/>
    </row>
    <row r="431" spans="2:3" ht="15.75" customHeight="1" x14ac:dyDescent="0.2">
      <c r="B431" s="109"/>
      <c r="C431" s="109"/>
    </row>
    <row r="432" spans="2:3" ht="15.75" customHeight="1" x14ac:dyDescent="0.2">
      <c r="B432" s="109"/>
      <c r="C432" s="109"/>
    </row>
    <row r="433" spans="2:3" ht="15.75" customHeight="1" x14ac:dyDescent="0.2">
      <c r="B433" s="109"/>
      <c r="C433" s="109"/>
    </row>
    <row r="434" spans="2:3" ht="15.75" customHeight="1" x14ac:dyDescent="0.2">
      <c r="B434" s="109"/>
      <c r="C434" s="109"/>
    </row>
    <row r="435" spans="2:3" ht="15.75" customHeight="1" x14ac:dyDescent="0.2">
      <c r="B435" s="109"/>
      <c r="C435" s="109"/>
    </row>
    <row r="436" spans="2:3" ht="15.75" customHeight="1" x14ac:dyDescent="0.2">
      <c r="B436" s="109"/>
      <c r="C436" s="109"/>
    </row>
    <row r="437" spans="2:3" ht="15.75" customHeight="1" x14ac:dyDescent="0.2">
      <c r="B437" s="109"/>
      <c r="C437" s="109"/>
    </row>
    <row r="438" spans="2:3" ht="15.75" customHeight="1" x14ac:dyDescent="0.2">
      <c r="B438" s="109"/>
      <c r="C438" s="109"/>
    </row>
    <row r="439" spans="2:3" ht="15.75" customHeight="1" x14ac:dyDescent="0.2">
      <c r="B439" s="109"/>
      <c r="C439" s="109"/>
    </row>
    <row r="440" spans="2:3" ht="15.75" customHeight="1" x14ac:dyDescent="0.2">
      <c r="B440" s="109"/>
      <c r="C440" s="109"/>
    </row>
    <row r="441" spans="2:3" ht="15.75" customHeight="1" x14ac:dyDescent="0.2">
      <c r="B441" s="109"/>
      <c r="C441" s="109"/>
    </row>
    <row r="442" spans="2:3" ht="15.75" customHeight="1" x14ac:dyDescent="0.2">
      <c r="B442" s="109"/>
      <c r="C442" s="109"/>
    </row>
    <row r="443" spans="2:3" ht="15.75" customHeight="1" x14ac:dyDescent="0.2">
      <c r="B443" s="109"/>
      <c r="C443" s="109"/>
    </row>
    <row r="444" spans="2:3" ht="15.75" customHeight="1" x14ac:dyDescent="0.2">
      <c r="B444" s="109"/>
      <c r="C444" s="109"/>
    </row>
    <row r="445" spans="2:3" ht="15.75" customHeight="1" x14ac:dyDescent="0.2">
      <c r="B445" s="109"/>
      <c r="C445" s="109"/>
    </row>
    <row r="446" spans="2:3" ht="15.75" customHeight="1" x14ac:dyDescent="0.2">
      <c r="B446" s="109"/>
      <c r="C446" s="109"/>
    </row>
    <row r="447" spans="2:3" ht="15.75" customHeight="1" x14ac:dyDescent="0.2">
      <c r="B447" s="109"/>
      <c r="C447" s="109"/>
    </row>
    <row r="448" spans="2:3" ht="15.75" customHeight="1" x14ac:dyDescent="0.2">
      <c r="B448" s="109"/>
      <c r="C448" s="109"/>
    </row>
    <row r="449" spans="2:3" ht="15.75" customHeight="1" x14ac:dyDescent="0.2">
      <c r="B449" s="109"/>
      <c r="C449" s="109"/>
    </row>
    <row r="450" spans="2:3" ht="15.75" customHeight="1" x14ac:dyDescent="0.2">
      <c r="B450" s="109"/>
      <c r="C450" s="109"/>
    </row>
    <row r="451" spans="2:3" ht="15.75" customHeight="1" x14ac:dyDescent="0.2">
      <c r="B451" s="109"/>
      <c r="C451" s="109"/>
    </row>
    <row r="452" spans="2:3" ht="15.75" customHeight="1" x14ac:dyDescent="0.2">
      <c r="B452" s="109"/>
      <c r="C452" s="109"/>
    </row>
    <row r="453" spans="2:3" ht="15.75" customHeight="1" x14ac:dyDescent="0.2">
      <c r="B453" s="109"/>
      <c r="C453" s="109"/>
    </row>
    <row r="454" spans="2:3" ht="15.75" customHeight="1" x14ac:dyDescent="0.2">
      <c r="B454" s="109"/>
      <c r="C454" s="109"/>
    </row>
    <row r="455" spans="2:3" ht="15.75" customHeight="1" x14ac:dyDescent="0.2">
      <c r="B455" s="109"/>
      <c r="C455" s="109"/>
    </row>
    <row r="456" spans="2:3" ht="15.75" customHeight="1" x14ac:dyDescent="0.2">
      <c r="B456" s="109"/>
      <c r="C456" s="109"/>
    </row>
    <row r="457" spans="2:3" ht="15.75" customHeight="1" x14ac:dyDescent="0.2">
      <c r="B457" s="109"/>
      <c r="C457" s="109"/>
    </row>
    <row r="458" spans="2:3" ht="15.75" customHeight="1" x14ac:dyDescent="0.2">
      <c r="B458" s="109"/>
      <c r="C458" s="109"/>
    </row>
    <row r="459" spans="2:3" ht="15.75" customHeight="1" x14ac:dyDescent="0.2">
      <c r="B459" s="109"/>
      <c r="C459" s="109"/>
    </row>
    <row r="460" spans="2:3" ht="15.75" customHeight="1" x14ac:dyDescent="0.2">
      <c r="B460" s="109"/>
      <c r="C460" s="109"/>
    </row>
    <row r="461" spans="2:3" ht="15.75" customHeight="1" x14ac:dyDescent="0.2">
      <c r="B461" s="109"/>
      <c r="C461" s="109"/>
    </row>
    <row r="462" spans="2:3" ht="15.75" customHeight="1" x14ac:dyDescent="0.2">
      <c r="B462" s="109"/>
      <c r="C462" s="109"/>
    </row>
    <row r="463" spans="2:3" ht="15.75" customHeight="1" x14ac:dyDescent="0.2">
      <c r="B463" s="109"/>
      <c r="C463" s="109"/>
    </row>
    <row r="464" spans="2:3" ht="15.75" customHeight="1" x14ac:dyDescent="0.2">
      <c r="B464" s="109"/>
      <c r="C464" s="109"/>
    </row>
    <row r="465" spans="2:3" ht="15.75" customHeight="1" x14ac:dyDescent="0.2">
      <c r="B465" s="109"/>
      <c r="C465" s="109"/>
    </row>
    <row r="466" spans="2:3" ht="15.75" customHeight="1" x14ac:dyDescent="0.2">
      <c r="B466" s="109"/>
      <c r="C466" s="109"/>
    </row>
    <row r="467" spans="2:3" ht="15.75" customHeight="1" x14ac:dyDescent="0.2">
      <c r="B467" s="109"/>
      <c r="C467" s="109"/>
    </row>
    <row r="468" spans="2:3" ht="15.75" customHeight="1" x14ac:dyDescent="0.2">
      <c r="B468" s="109"/>
      <c r="C468" s="109"/>
    </row>
    <row r="469" spans="2:3" ht="15.75" customHeight="1" x14ac:dyDescent="0.2">
      <c r="B469" s="109"/>
      <c r="C469" s="109"/>
    </row>
    <row r="470" spans="2:3" ht="15.75" customHeight="1" x14ac:dyDescent="0.2">
      <c r="B470" s="109"/>
      <c r="C470" s="109"/>
    </row>
    <row r="471" spans="2:3" ht="15.75" customHeight="1" x14ac:dyDescent="0.2">
      <c r="B471" s="109"/>
      <c r="C471" s="109"/>
    </row>
    <row r="472" spans="2:3" ht="15.75" customHeight="1" x14ac:dyDescent="0.2">
      <c r="B472" s="109"/>
      <c r="C472" s="109"/>
    </row>
    <row r="473" spans="2:3" ht="15.75" customHeight="1" x14ac:dyDescent="0.2">
      <c r="B473" s="109"/>
      <c r="C473" s="109"/>
    </row>
    <row r="474" spans="2:3" ht="15.75" customHeight="1" x14ac:dyDescent="0.2">
      <c r="B474" s="109"/>
      <c r="C474" s="109"/>
    </row>
    <row r="475" spans="2:3" ht="15.75" customHeight="1" x14ac:dyDescent="0.2">
      <c r="B475" s="109"/>
      <c r="C475" s="109"/>
    </row>
    <row r="476" spans="2:3" ht="15.75" customHeight="1" x14ac:dyDescent="0.2">
      <c r="B476" s="109"/>
      <c r="C476" s="109"/>
    </row>
    <row r="477" spans="2:3" ht="15.75" customHeight="1" x14ac:dyDescent="0.2">
      <c r="B477" s="109"/>
      <c r="C477" s="109"/>
    </row>
    <row r="478" spans="2:3" ht="15.75" customHeight="1" x14ac:dyDescent="0.2">
      <c r="B478" s="109"/>
      <c r="C478" s="109"/>
    </row>
    <row r="479" spans="2:3" ht="15.75" customHeight="1" x14ac:dyDescent="0.2">
      <c r="B479" s="109"/>
      <c r="C479" s="109"/>
    </row>
    <row r="480" spans="2:3" ht="15.75" customHeight="1" x14ac:dyDescent="0.2">
      <c r="B480" s="109"/>
      <c r="C480" s="109"/>
    </row>
    <row r="481" spans="2:3" ht="15.75" customHeight="1" x14ac:dyDescent="0.2">
      <c r="B481" s="109"/>
      <c r="C481" s="109"/>
    </row>
    <row r="482" spans="2:3" ht="15.75" customHeight="1" x14ac:dyDescent="0.2">
      <c r="B482" s="109"/>
      <c r="C482" s="109"/>
    </row>
    <row r="483" spans="2:3" ht="15.75" customHeight="1" x14ac:dyDescent="0.2">
      <c r="B483" s="109"/>
      <c r="C483" s="109"/>
    </row>
    <row r="484" spans="2:3" ht="15.75" customHeight="1" x14ac:dyDescent="0.2">
      <c r="B484" s="109"/>
      <c r="C484" s="109"/>
    </row>
    <row r="485" spans="2:3" ht="15.75" customHeight="1" x14ac:dyDescent="0.2">
      <c r="B485" s="109"/>
      <c r="C485" s="109"/>
    </row>
    <row r="486" spans="2:3" ht="15.75" customHeight="1" x14ac:dyDescent="0.2">
      <c r="B486" s="109"/>
      <c r="C486" s="109"/>
    </row>
    <row r="487" spans="2:3" ht="15.75" customHeight="1" x14ac:dyDescent="0.2">
      <c r="B487" s="109"/>
      <c r="C487" s="109"/>
    </row>
    <row r="488" spans="2:3" ht="15.75" customHeight="1" x14ac:dyDescent="0.2">
      <c r="B488" s="109"/>
      <c r="C488" s="109"/>
    </row>
    <row r="489" spans="2:3" ht="15.75" customHeight="1" x14ac:dyDescent="0.2">
      <c r="B489" s="109"/>
      <c r="C489" s="109"/>
    </row>
    <row r="490" spans="2:3" ht="15.75" customHeight="1" x14ac:dyDescent="0.2">
      <c r="B490" s="109"/>
      <c r="C490" s="109"/>
    </row>
    <row r="491" spans="2:3" ht="15.75" customHeight="1" x14ac:dyDescent="0.2">
      <c r="B491" s="109"/>
      <c r="C491" s="109"/>
    </row>
    <row r="492" spans="2:3" ht="15.75" customHeight="1" x14ac:dyDescent="0.2">
      <c r="B492" s="109"/>
      <c r="C492" s="109"/>
    </row>
    <row r="493" spans="2:3" ht="15.75" customHeight="1" x14ac:dyDescent="0.2">
      <c r="B493" s="109"/>
      <c r="C493" s="109"/>
    </row>
    <row r="494" spans="2:3" ht="15.75" customHeight="1" x14ac:dyDescent="0.2">
      <c r="B494" s="109"/>
      <c r="C494" s="109"/>
    </row>
    <row r="495" spans="2:3" ht="15.75" customHeight="1" x14ac:dyDescent="0.2">
      <c r="B495" s="109"/>
      <c r="C495" s="109"/>
    </row>
    <row r="496" spans="2:3" ht="15.75" customHeight="1" x14ac:dyDescent="0.2">
      <c r="B496" s="109"/>
      <c r="C496" s="109"/>
    </row>
    <row r="497" spans="2:3" ht="15.75" customHeight="1" x14ac:dyDescent="0.2">
      <c r="B497" s="109"/>
      <c r="C497" s="109"/>
    </row>
    <row r="498" spans="2:3" ht="15.75" customHeight="1" x14ac:dyDescent="0.2">
      <c r="B498" s="109"/>
      <c r="C498" s="109"/>
    </row>
    <row r="499" spans="2:3" ht="15.75" customHeight="1" x14ac:dyDescent="0.2">
      <c r="B499" s="109"/>
      <c r="C499" s="109"/>
    </row>
    <row r="500" spans="2:3" ht="15.75" customHeight="1" x14ac:dyDescent="0.2">
      <c r="B500" s="109"/>
      <c r="C500" s="109"/>
    </row>
    <row r="501" spans="2:3" ht="15.75" customHeight="1" x14ac:dyDescent="0.2">
      <c r="B501" s="109"/>
      <c r="C501" s="109"/>
    </row>
    <row r="502" spans="2:3" ht="15.75" customHeight="1" x14ac:dyDescent="0.2">
      <c r="B502" s="109"/>
      <c r="C502" s="109"/>
    </row>
    <row r="503" spans="2:3" ht="15.75" customHeight="1" x14ac:dyDescent="0.2">
      <c r="B503" s="109"/>
      <c r="C503" s="109"/>
    </row>
    <row r="504" spans="2:3" ht="15.75" customHeight="1" x14ac:dyDescent="0.2">
      <c r="B504" s="109"/>
      <c r="C504" s="109"/>
    </row>
    <row r="505" spans="2:3" ht="15.75" customHeight="1" x14ac:dyDescent="0.2">
      <c r="B505" s="109"/>
      <c r="C505" s="109"/>
    </row>
    <row r="506" spans="2:3" ht="15.75" customHeight="1" x14ac:dyDescent="0.2">
      <c r="B506" s="109"/>
      <c r="C506" s="109"/>
    </row>
    <row r="507" spans="2:3" ht="15.75" customHeight="1" x14ac:dyDescent="0.2">
      <c r="B507" s="109"/>
      <c r="C507" s="109"/>
    </row>
    <row r="508" spans="2:3" ht="15.75" customHeight="1" x14ac:dyDescent="0.2">
      <c r="B508" s="109"/>
      <c r="C508" s="109"/>
    </row>
    <row r="509" spans="2:3" ht="15.75" customHeight="1" x14ac:dyDescent="0.2">
      <c r="B509" s="109"/>
      <c r="C509" s="109"/>
    </row>
    <row r="510" spans="2:3" ht="15.75" customHeight="1" x14ac:dyDescent="0.2">
      <c r="B510" s="109"/>
      <c r="C510" s="109"/>
    </row>
    <row r="511" spans="2:3" ht="15.75" customHeight="1" x14ac:dyDescent="0.2">
      <c r="B511" s="109"/>
      <c r="C511" s="109"/>
    </row>
    <row r="512" spans="2:3" ht="15.75" customHeight="1" x14ac:dyDescent="0.2">
      <c r="B512" s="109"/>
      <c r="C512" s="109"/>
    </row>
    <row r="513" spans="2:3" ht="15.75" customHeight="1" x14ac:dyDescent="0.2">
      <c r="B513" s="109"/>
      <c r="C513" s="109"/>
    </row>
    <row r="514" spans="2:3" ht="15.75" customHeight="1" x14ac:dyDescent="0.2">
      <c r="B514" s="109"/>
      <c r="C514" s="109"/>
    </row>
    <row r="515" spans="2:3" ht="15.75" customHeight="1" x14ac:dyDescent="0.2">
      <c r="B515" s="109"/>
      <c r="C515" s="109"/>
    </row>
    <row r="516" spans="2:3" ht="15.75" customHeight="1" x14ac:dyDescent="0.2">
      <c r="B516" s="109"/>
      <c r="C516" s="109"/>
    </row>
    <row r="517" spans="2:3" ht="15.75" customHeight="1" x14ac:dyDescent="0.2">
      <c r="B517" s="109"/>
      <c r="C517" s="109"/>
    </row>
    <row r="518" spans="2:3" ht="15.75" customHeight="1" x14ac:dyDescent="0.2">
      <c r="B518" s="109"/>
      <c r="C518" s="109"/>
    </row>
    <row r="519" spans="2:3" ht="15.75" customHeight="1" x14ac:dyDescent="0.2">
      <c r="B519" s="109"/>
      <c r="C519" s="109"/>
    </row>
    <row r="520" spans="2:3" ht="15.75" customHeight="1" x14ac:dyDescent="0.2">
      <c r="B520" s="109"/>
      <c r="C520" s="109"/>
    </row>
    <row r="521" spans="2:3" ht="15.75" customHeight="1" x14ac:dyDescent="0.2">
      <c r="B521" s="109"/>
      <c r="C521" s="109"/>
    </row>
    <row r="522" spans="2:3" ht="15.75" customHeight="1" x14ac:dyDescent="0.2">
      <c r="B522" s="109"/>
      <c r="C522" s="109"/>
    </row>
    <row r="523" spans="2:3" ht="15.75" customHeight="1" x14ac:dyDescent="0.2">
      <c r="B523" s="109"/>
      <c r="C523" s="109"/>
    </row>
    <row r="524" spans="2:3" ht="15.75" customHeight="1" x14ac:dyDescent="0.2">
      <c r="B524" s="109"/>
      <c r="C524" s="109"/>
    </row>
    <row r="525" spans="2:3" ht="15.75" customHeight="1" x14ac:dyDescent="0.2">
      <c r="B525" s="109"/>
      <c r="C525" s="109"/>
    </row>
    <row r="526" spans="2:3" ht="15.75" customHeight="1" x14ac:dyDescent="0.2">
      <c r="B526" s="109"/>
      <c r="C526" s="109"/>
    </row>
    <row r="527" spans="2:3" ht="15.75" customHeight="1" x14ac:dyDescent="0.2">
      <c r="B527" s="109"/>
      <c r="C527" s="109"/>
    </row>
    <row r="528" spans="2:3" ht="15.75" customHeight="1" x14ac:dyDescent="0.2">
      <c r="B528" s="109"/>
      <c r="C528" s="109"/>
    </row>
    <row r="529" spans="2:3" ht="15.75" customHeight="1" x14ac:dyDescent="0.2">
      <c r="B529" s="109"/>
      <c r="C529" s="109"/>
    </row>
    <row r="530" spans="2:3" ht="15.75" customHeight="1" x14ac:dyDescent="0.2">
      <c r="B530" s="109"/>
      <c r="C530" s="109"/>
    </row>
    <row r="531" spans="2:3" ht="15.75" customHeight="1" x14ac:dyDescent="0.2">
      <c r="B531" s="109"/>
      <c r="C531" s="109"/>
    </row>
    <row r="532" spans="2:3" ht="15.75" customHeight="1" x14ac:dyDescent="0.2">
      <c r="B532" s="109"/>
      <c r="C532" s="109"/>
    </row>
    <row r="533" spans="2:3" ht="15.75" customHeight="1" x14ac:dyDescent="0.2">
      <c r="B533" s="109"/>
      <c r="C533" s="109"/>
    </row>
    <row r="534" spans="2:3" ht="15.75" customHeight="1" x14ac:dyDescent="0.2">
      <c r="B534" s="109"/>
      <c r="C534" s="109"/>
    </row>
    <row r="535" spans="2:3" ht="15.75" customHeight="1" x14ac:dyDescent="0.2">
      <c r="B535" s="109"/>
      <c r="C535" s="109"/>
    </row>
    <row r="536" spans="2:3" ht="15.75" customHeight="1" x14ac:dyDescent="0.2">
      <c r="B536" s="109"/>
      <c r="C536" s="109"/>
    </row>
    <row r="537" spans="2:3" ht="15.75" customHeight="1" x14ac:dyDescent="0.2">
      <c r="B537" s="109"/>
      <c r="C537" s="109"/>
    </row>
    <row r="538" spans="2:3" ht="15.75" customHeight="1" x14ac:dyDescent="0.2">
      <c r="B538" s="109"/>
      <c r="C538" s="109"/>
    </row>
    <row r="539" spans="2:3" ht="15.75" customHeight="1" x14ac:dyDescent="0.2">
      <c r="B539" s="109"/>
      <c r="C539" s="109"/>
    </row>
    <row r="540" spans="2:3" ht="15.75" customHeight="1" x14ac:dyDescent="0.2">
      <c r="B540" s="109"/>
      <c r="C540" s="109"/>
    </row>
    <row r="541" spans="2:3" ht="15.75" customHeight="1" x14ac:dyDescent="0.2">
      <c r="B541" s="109"/>
      <c r="C541" s="109"/>
    </row>
    <row r="542" spans="2:3" ht="15.75" customHeight="1" x14ac:dyDescent="0.2">
      <c r="B542" s="109"/>
      <c r="C542" s="109"/>
    </row>
    <row r="543" spans="2:3" ht="15.75" customHeight="1" x14ac:dyDescent="0.2">
      <c r="B543" s="109"/>
      <c r="C543" s="109"/>
    </row>
    <row r="544" spans="2:3" ht="15.75" customHeight="1" x14ac:dyDescent="0.2">
      <c r="B544" s="109"/>
      <c r="C544" s="109"/>
    </row>
    <row r="545" spans="2:3" ht="15.75" customHeight="1" x14ac:dyDescent="0.2">
      <c r="B545" s="109"/>
      <c r="C545" s="109"/>
    </row>
    <row r="546" spans="2:3" ht="15.75" customHeight="1" x14ac:dyDescent="0.2">
      <c r="B546" s="109"/>
      <c r="C546" s="109"/>
    </row>
    <row r="547" spans="2:3" ht="15.75" customHeight="1" x14ac:dyDescent="0.2">
      <c r="B547" s="109"/>
      <c r="C547" s="109"/>
    </row>
    <row r="548" spans="2:3" ht="15.75" customHeight="1" x14ac:dyDescent="0.2">
      <c r="B548" s="109"/>
      <c r="C548" s="109"/>
    </row>
    <row r="549" spans="2:3" ht="15.75" customHeight="1" x14ac:dyDescent="0.2">
      <c r="B549" s="109"/>
      <c r="C549" s="109"/>
    </row>
    <row r="550" spans="2:3" ht="15.75" customHeight="1" x14ac:dyDescent="0.2">
      <c r="B550" s="109"/>
      <c r="C550" s="109"/>
    </row>
    <row r="551" spans="2:3" ht="15.75" customHeight="1" x14ac:dyDescent="0.2">
      <c r="B551" s="109"/>
      <c r="C551" s="109"/>
    </row>
    <row r="552" spans="2:3" ht="15.75" customHeight="1" x14ac:dyDescent="0.2">
      <c r="B552" s="109"/>
      <c r="C552" s="109"/>
    </row>
    <row r="553" spans="2:3" ht="15.75" customHeight="1" x14ac:dyDescent="0.2">
      <c r="B553" s="109"/>
      <c r="C553" s="109"/>
    </row>
    <row r="554" spans="2:3" ht="15.75" customHeight="1" x14ac:dyDescent="0.2">
      <c r="B554" s="109"/>
      <c r="C554" s="109"/>
    </row>
    <row r="555" spans="2:3" ht="15.75" customHeight="1" x14ac:dyDescent="0.2">
      <c r="B555" s="109"/>
      <c r="C555" s="109"/>
    </row>
    <row r="556" spans="2:3" ht="15.75" customHeight="1" x14ac:dyDescent="0.2">
      <c r="B556" s="109"/>
      <c r="C556" s="109"/>
    </row>
    <row r="557" spans="2:3" ht="15.75" customHeight="1" x14ac:dyDescent="0.2">
      <c r="B557" s="109"/>
      <c r="C557" s="109"/>
    </row>
    <row r="558" spans="2:3" ht="15.75" customHeight="1" x14ac:dyDescent="0.2">
      <c r="B558" s="109"/>
      <c r="C558" s="109"/>
    </row>
    <row r="559" spans="2:3" ht="15.75" customHeight="1" x14ac:dyDescent="0.2">
      <c r="B559" s="109"/>
      <c r="C559" s="109"/>
    </row>
    <row r="560" spans="2:3" ht="15.75" customHeight="1" x14ac:dyDescent="0.2">
      <c r="B560" s="109"/>
      <c r="C560" s="109"/>
    </row>
    <row r="561" spans="2:3" ht="15.75" customHeight="1" x14ac:dyDescent="0.2">
      <c r="B561" s="109"/>
      <c r="C561" s="109"/>
    </row>
    <row r="562" spans="2:3" ht="15.75" customHeight="1" x14ac:dyDescent="0.2">
      <c r="B562" s="109"/>
      <c r="C562" s="109"/>
    </row>
    <row r="563" spans="2:3" ht="15.75" customHeight="1" x14ac:dyDescent="0.2">
      <c r="B563" s="109"/>
      <c r="C563" s="109"/>
    </row>
    <row r="564" spans="2:3" ht="15.75" customHeight="1" x14ac:dyDescent="0.2">
      <c r="B564" s="109"/>
      <c r="C564" s="109"/>
    </row>
    <row r="565" spans="2:3" ht="15.75" customHeight="1" x14ac:dyDescent="0.2">
      <c r="B565" s="109"/>
      <c r="C565" s="109"/>
    </row>
    <row r="566" spans="2:3" ht="15.75" customHeight="1" x14ac:dyDescent="0.2">
      <c r="B566" s="109"/>
      <c r="C566" s="109"/>
    </row>
    <row r="567" spans="2:3" ht="15.75" customHeight="1" x14ac:dyDescent="0.2">
      <c r="B567" s="109"/>
      <c r="C567" s="109"/>
    </row>
    <row r="568" spans="2:3" ht="15.75" customHeight="1" x14ac:dyDescent="0.2">
      <c r="B568" s="109"/>
      <c r="C568" s="109"/>
    </row>
    <row r="569" spans="2:3" ht="15.75" customHeight="1" x14ac:dyDescent="0.2">
      <c r="B569" s="109"/>
      <c r="C569" s="109"/>
    </row>
    <row r="570" spans="2:3" ht="15.75" customHeight="1" x14ac:dyDescent="0.2">
      <c r="B570" s="109"/>
      <c r="C570" s="109"/>
    </row>
    <row r="571" spans="2:3" ht="15.75" customHeight="1" x14ac:dyDescent="0.2">
      <c r="B571" s="109"/>
      <c r="C571" s="109"/>
    </row>
    <row r="572" spans="2:3" ht="15.75" customHeight="1" x14ac:dyDescent="0.2">
      <c r="B572" s="109"/>
      <c r="C572" s="109"/>
    </row>
    <row r="573" spans="2:3" ht="15.75" customHeight="1" x14ac:dyDescent="0.2">
      <c r="B573" s="109"/>
      <c r="C573" s="109"/>
    </row>
    <row r="574" spans="2:3" ht="15.75" customHeight="1" x14ac:dyDescent="0.2">
      <c r="B574" s="109"/>
      <c r="C574" s="109"/>
    </row>
    <row r="575" spans="2:3" ht="15.75" customHeight="1" x14ac:dyDescent="0.2">
      <c r="B575" s="109"/>
      <c r="C575" s="109"/>
    </row>
    <row r="576" spans="2:3" ht="15.75" customHeight="1" x14ac:dyDescent="0.2">
      <c r="B576" s="109"/>
      <c r="C576" s="109"/>
    </row>
    <row r="577" spans="2:3" ht="15.75" customHeight="1" x14ac:dyDescent="0.2">
      <c r="B577" s="109"/>
      <c r="C577" s="109"/>
    </row>
    <row r="578" spans="2:3" ht="15.75" customHeight="1" x14ac:dyDescent="0.2">
      <c r="B578" s="109"/>
      <c r="C578" s="109"/>
    </row>
    <row r="579" spans="2:3" ht="15.75" customHeight="1" x14ac:dyDescent="0.2">
      <c r="B579" s="109"/>
      <c r="C579" s="109"/>
    </row>
    <row r="580" spans="2:3" ht="15.75" customHeight="1" x14ac:dyDescent="0.2">
      <c r="B580" s="109"/>
      <c r="C580" s="109"/>
    </row>
    <row r="581" spans="2:3" ht="15.75" customHeight="1" x14ac:dyDescent="0.2">
      <c r="B581" s="109"/>
      <c r="C581" s="109"/>
    </row>
    <row r="582" spans="2:3" ht="15.75" customHeight="1" x14ac:dyDescent="0.2">
      <c r="B582" s="109"/>
      <c r="C582" s="109"/>
    </row>
    <row r="583" spans="2:3" ht="15.75" customHeight="1" x14ac:dyDescent="0.2">
      <c r="B583" s="109"/>
      <c r="C583" s="109"/>
    </row>
    <row r="584" spans="2:3" ht="15.75" customHeight="1" x14ac:dyDescent="0.2">
      <c r="B584" s="109"/>
      <c r="C584" s="109"/>
    </row>
    <row r="585" spans="2:3" ht="15.75" customHeight="1" x14ac:dyDescent="0.2">
      <c r="B585" s="109"/>
      <c r="C585" s="109"/>
    </row>
    <row r="586" spans="2:3" ht="15.75" customHeight="1" x14ac:dyDescent="0.2">
      <c r="B586" s="109"/>
      <c r="C586" s="109"/>
    </row>
    <row r="587" spans="2:3" ht="15.75" customHeight="1" x14ac:dyDescent="0.2">
      <c r="B587" s="109"/>
      <c r="C587" s="109"/>
    </row>
    <row r="588" spans="2:3" ht="15.75" customHeight="1" x14ac:dyDescent="0.2">
      <c r="B588" s="109"/>
      <c r="C588" s="109"/>
    </row>
    <row r="589" spans="2:3" ht="15.75" customHeight="1" x14ac:dyDescent="0.2">
      <c r="B589" s="109"/>
      <c r="C589" s="109"/>
    </row>
    <row r="590" spans="2:3" ht="15.75" customHeight="1" x14ac:dyDescent="0.2">
      <c r="B590" s="109"/>
      <c r="C590" s="109"/>
    </row>
    <row r="591" spans="2:3" ht="15.75" customHeight="1" x14ac:dyDescent="0.2">
      <c r="B591" s="109"/>
      <c r="C591" s="109"/>
    </row>
    <row r="592" spans="2:3" ht="15.75" customHeight="1" x14ac:dyDescent="0.2">
      <c r="B592" s="109"/>
      <c r="C592" s="109"/>
    </row>
    <row r="593" spans="2:3" ht="15.75" customHeight="1" x14ac:dyDescent="0.2">
      <c r="B593" s="109"/>
      <c r="C593" s="109"/>
    </row>
    <row r="594" spans="2:3" ht="15.75" customHeight="1" x14ac:dyDescent="0.2">
      <c r="B594" s="109"/>
      <c r="C594" s="109"/>
    </row>
    <row r="595" spans="2:3" ht="15.75" customHeight="1" x14ac:dyDescent="0.2">
      <c r="B595" s="109"/>
      <c r="C595" s="109"/>
    </row>
    <row r="596" spans="2:3" ht="15.75" customHeight="1" x14ac:dyDescent="0.2">
      <c r="B596" s="109"/>
      <c r="C596" s="109"/>
    </row>
    <row r="597" spans="2:3" ht="15.75" customHeight="1" x14ac:dyDescent="0.2">
      <c r="B597" s="109"/>
      <c r="C597" s="109"/>
    </row>
    <row r="598" spans="2:3" ht="15.75" customHeight="1" x14ac:dyDescent="0.2">
      <c r="B598" s="109"/>
      <c r="C598" s="109"/>
    </row>
    <row r="599" spans="2:3" ht="15.75" customHeight="1" x14ac:dyDescent="0.2">
      <c r="B599" s="109"/>
      <c r="C599" s="109"/>
    </row>
    <row r="600" spans="2:3" ht="15.75" customHeight="1" x14ac:dyDescent="0.2">
      <c r="B600" s="109"/>
      <c r="C600" s="109"/>
    </row>
    <row r="601" spans="2:3" ht="15.75" customHeight="1" x14ac:dyDescent="0.2">
      <c r="B601" s="109"/>
      <c r="C601" s="109"/>
    </row>
    <row r="602" spans="2:3" ht="15.75" customHeight="1" x14ac:dyDescent="0.2">
      <c r="B602" s="109"/>
      <c r="C602" s="109"/>
    </row>
    <row r="603" spans="2:3" ht="15.75" customHeight="1" x14ac:dyDescent="0.2">
      <c r="B603" s="109"/>
      <c r="C603" s="109"/>
    </row>
    <row r="604" spans="2:3" ht="15.75" customHeight="1" x14ac:dyDescent="0.2">
      <c r="B604" s="109"/>
      <c r="C604" s="109"/>
    </row>
    <row r="605" spans="2:3" ht="15.75" customHeight="1" x14ac:dyDescent="0.2">
      <c r="B605" s="109"/>
      <c r="C605" s="109"/>
    </row>
    <row r="606" spans="2:3" ht="15.75" customHeight="1" x14ac:dyDescent="0.2">
      <c r="B606" s="109"/>
      <c r="C606" s="109"/>
    </row>
    <row r="607" spans="2:3" ht="15.75" customHeight="1" x14ac:dyDescent="0.2">
      <c r="B607" s="109"/>
      <c r="C607" s="109"/>
    </row>
    <row r="608" spans="2:3" ht="15.75" customHeight="1" x14ac:dyDescent="0.2">
      <c r="B608" s="109"/>
      <c r="C608" s="109"/>
    </row>
    <row r="609" spans="2:3" ht="15.75" customHeight="1" x14ac:dyDescent="0.2">
      <c r="B609" s="109"/>
      <c r="C609" s="109"/>
    </row>
    <row r="610" spans="2:3" ht="15.75" customHeight="1" x14ac:dyDescent="0.2">
      <c r="B610" s="109"/>
      <c r="C610" s="109"/>
    </row>
    <row r="611" spans="2:3" ht="15.75" customHeight="1" x14ac:dyDescent="0.2">
      <c r="B611" s="109"/>
      <c r="C611" s="109"/>
    </row>
    <row r="612" spans="2:3" ht="15.75" customHeight="1" x14ac:dyDescent="0.2">
      <c r="B612" s="109"/>
      <c r="C612" s="109"/>
    </row>
    <row r="613" spans="2:3" ht="15.75" customHeight="1" x14ac:dyDescent="0.2">
      <c r="B613" s="109"/>
      <c r="C613" s="109"/>
    </row>
    <row r="614" spans="2:3" ht="15.75" customHeight="1" x14ac:dyDescent="0.2">
      <c r="B614" s="109"/>
      <c r="C614" s="109"/>
    </row>
    <row r="615" spans="2:3" ht="15.75" customHeight="1" x14ac:dyDescent="0.2">
      <c r="B615" s="109"/>
      <c r="C615" s="109"/>
    </row>
    <row r="616" spans="2:3" ht="15.75" customHeight="1" x14ac:dyDescent="0.2">
      <c r="B616" s="109"/>
      <c r="C616" s="109"/>
    </row>
    <row r="617" spans="2:3" ht="15.75" customHeight="1" x14ac:dyDescent="0.2">
      <c r="B617" s="109"/>
      <c r="C617" s="109"/>
    </row>
    <row r="618" spans="2:3" ht="15.75" customHeight="1" x14ac:dyDescent="0.2">
      <c r="B618" s="109"/>
      <c r="C618" s="109"/>
    </row>
    <row r="619" spans="2:3" ht="15.75" customHeight="1" x14ac:dyDescent="0.2">
      <c r="B619" s="109"/>
      <c r="C619" s="109"/>
    </row>
    <row r="620" spans="2:3" ht="15.75" customHeight="1" x14ac:dyDescent="0.2">
      <c r="B620" s="109"/>
      <c r="C620" s="109"/>
    </row>
    <row r="621" spans="2:3" ht="15.75" customHeight="1" x14ac:dyDescent="0.2">
      <c r="B621" s="109"/>
      <c r="C621" s="109"/>
    </row>
    <row r="622" spans="2:3" ht="15.75" customHeight="1" x14ac:dyDescent="0.2">
      <c r="B622" s="109"/>
      <c r="C622" s="109"/>
    </row>
    <row r="623" spans="2:3" ht="15.75" customHeight="1" x14ac:dyDescent="0.2">
      <c r="B623" s="109"/>
      <c r="C623" s="109"/>
    </row>
    <row r="624" spans="2:3" ht="15.75" customHeight="1" x14ac:dyDescent="0.2">
      <c r="B624" s="109"/>
      <c r="C624" s="109"/>
    </row>
    <row r="625" spans="2:3" ht="15.75" customHeight="1" x14ac:dyDescent="0.2">
      <c r="B625" s="109"/>
      <c r="C625" s="109"/>
    </row>
    <row r="626" spans="2:3" ht="15.75" customHeight="1" x14ac:dyDescent="0.2">
      <c r="B626" s="109"/>
      <c r="C626" s="109"/>
    </row>
    <row r="627" spans="2:3" ht="15.75" customHeight="1" x14ac:dyDescent="0.2">
      <c r="B627" s="109"/>
      <c r="C627" s="109"/>
    </row>
    <row r="628" spans="2:3" ht="15.75" customHeight="1" x14ac:dyDescent="0.2">
      <c r="B628" s="109"/>
      <c r="C628" s="109"/>
    </row>
    <row r="629" spans="2:3" ht="15.75" customHeight="1" x14ac:dyDescent="0.2">
      <c r="B629" s="109"/>
      <c r="C629" s="109"/>
    </row>
    <row r="630" spans="2:3" ht="15.75" customHeight="1" x14ac:dyDescent="0.2">
      <c r="B630" s="109"/>
      <c r="C630" s="109"/>
    </row>
    <row r="631" spans="2:3" ht="15.75" customHeight="1" x14ac:dyDescent="0.2">
      <c r="B631" s="109"/>
      <c r="C631" s="109"/>
    </row>
    <row r="632" spans="2:3" ht="15.75" customHeight="1" x14ac:dyDescent="0.2">
      <c r="B632" s="109"/>
      <c r="C632" s="109"/>
    </row>
    <row r="633" spans="2:3" ht="15.75" customHeight="1" x14ac:dyDescent="0.2">
      <c r="B633" s="109"/>
      <c r="C633" s="109"/>
    </row>
    <row r="634" spans="2:3" ht="15.75" customHeight="1" x14ac:dyDescent="0.2">
      <c r="B634" s="109"/>
      <c r="C634" s="109"/>
    </row>
    <row r="635" spans="2:3" ht="15.75" customHeight="1" x14ac:dyDescent="0.2">
      <c r="B635" s="109"/>
      <c r="C635" s="109"/>
    </row>
    <row r="636" spans="2:3" ht="15.75" customHeight="1" x14ac:dyDescent="0.2">
      <c r="B636" s="109"/>
      <c r="C636" s="109"/>
    </row>
    <row r="637" spans="2:3" ht="15.75" customHeight="1" x14ac:dyDescent="0.2">
      <c r="B637" s="109"/>
      <c r="C637" s="109"/>
    </row>
    <row r="638" spans="2:3" ht="15.75" customHeight="1" x14ac:dyDescent="0.2">
      <c r="B638" s="109"/>
      <c r="C638" s="109"/>
    </row>
    <row r="639" spans="2:3" ht="15.75" customHeight="1" x14ac:dyDescent="0.2">
      <c r="B639" s="109"/>
      <c r="C639" s="109"/>
    </row>
    <row r="640" spans="2:3" ht="15.75" customHeight="1" x14ac:dyDescent="0.2">
      <c r="B640" s="109"/>
      <c r="C640" s="109"/>
    </row>
    <row r="641" spans="2:3" ht="15.75" customHeight="1" x14ac:dyDescent="0.2">
      <c r="B641" s="109"/>
      <c r="C641" s="109"/>
    </row>
    <row r="642" spans="2:3" ht="15.75" customHeight="1" x14ac:dyDescent="0.2">
      <c r="B642" s="109"/>
      <c r="C642" s="109"/>
    </row>
    <row r="643" spans="2:3" ht="15.75" customHeight="1" x14ac:dyDescent="0.2">
      <c r="B643" s="109"/>
      <c r="C643" s="109"/>
    </row>
    <row r="644" spans="2:3" ht="15.75" customHeight="1" x14ac:dyDescent="0.2">
      <c r="B644" s="109"/>
      <c r="C644" s="109"/>
    </row>
    <row r="645" spans="2:3" ht="15.75" customHeight="1" x14ac:dyDescent="0.2">
      <c r="B645" s="109"/>
      <c r="C645" s="109"/>
    </row>
    <row r="646" spans="2:3" ht="15.75" customHeight="1" x14ac:dyDescent="0.2">
      <c r="B646" s="109"/>
      <c r="C646" s="109"/>
    </row>
    <row r="647" spans="2:3" ht="15.75" customHeight="1" x14ac:dyDescent="0.2">
      <c r="B647" s="109"/>
      <c r="C647" s="109"/>
    </row>
    <row r="648" spans="2:3" ht="15.75" customHeight="1" x14ac:dyDescent="0.2">
      <c r="B648" s="109"/>
      <c r="C648" s="109"/>
    </row>
    <row r="649" spans="2:3" ht="15.75" customHeight="1" x14ac:dyDescent="0.2">
      <c r="B649" s="109"/>
      <c r="C649" s="109"/>
    </row>
    <row r="650" spans="2:3" ht="15.75" customHeight="1" x14ac:dyDescent="0.2">
      <c r="B650" s="109"/>
      <c r="C650" s="109"/>
    </row>
    <row r="651" spans="2:3" ht="15.75" customHeight="1" x14ac:dyDescent="0.2">
      <c r="B651" s="109"/>
      <c r="C651" s="109"/>
    </row>
    <row r="652" spans="2:3" ht="15.75" customHeight="1" x14ac:dyDescent="0.2">
      <c r="B652" s="109"/>
      <c r="C652" s="109"/>
    </row>
    <row r="653" spans="2:3" ht="15.75" customHeight="1" x14ac:dyDescent="0.2">
      <c r="B653" s="109"/>
      <c r="C653" s="109"/>
    </row>
    <row r="654" spans="2:3" ht="15.75" customHeight="1" x14ac:dyDescent="0.2">
      <c r="B654" s="109"/>
      <c r="C654" s="109"/>
    </row>
    <row r="655" spans="2:3" ht="15.75" customHeight="1" x14ac:dyDescent="0.2">
      <c r="B655" s="109"/>
      <c r="C655" s="109"/>
    </row>
    <row r="656" spans="2:3" ht="15.75" customHeight="1" x14ac:dyDescent="0.2">
      <c r="B656" s="109"/>
      <c r="C656" s="109"/>
    </row>
    <row r="657" spans="2:3" ht="15.75" customHeight="1" x14ac:dyDescent="0.2">
      <c r="B657" s="109"/>
      <c r="C657" s="109"/>
    </row>
    <row r="658" spans="2:3" ht="15.75" customHeight="1" x14ac:dyDescent="0.2">
      <c r="B658" s="109"/>
      <c r="C658" s="109"/>
    </row>
    <row r="659" spans="2:3" ht="15.75" customHeight="1" x14ac:dyDescent="0.2">
      <c r="B659" s="109"/>
      <c r="C659" s="109"/>
    </row>
    <row r="660" spans="2:3" ht="15.75" customHeight="1" x14ac:dyDescent="0.2">
      <c r="B660" s="109"/>
      <c r="C660" s="109"/>
    </row>
    <row r="661" spans="2:3" ht="15.75" customHeight="1" x14ac:dyDescent="0.2">
      <c r="B661" s="109"/>
      <c r="C661" s="109"/>
    </row>
    <row r="662" spans="2:3" ht="15.75" customHeight="1" x14ac:dyDescent="0.2">
      <c r="B662" s="109"/>
      <c r="C662" s="109"/>
    </row>
    <row r="663" spans="2:3" ht="15.75" customHeight="1" x14ac:dyDescent="0.2">
      <c r="B663" s="109"/>
      <c r="C663" s="109"/>
    </row>
    <row r="664" spans="2:3" ht="15.75" customHeight="1" x14ac:dyDescent="0.2">
      <c r="B664" s="109"/>
      <c r="C664" s="109"/>
    </row>
    <row r="665" spans="2:3" ht="15.75" customHeight="1" x14ac:dyDescent="0.2">
      <c r="B665" s="109"/>
      <c r="C665" s="109"/>
    </row>
    <row r="666" spans="2:3" ht="15.75" customHeight="1" x14ac:dyDescent="0.2">
      <c r="B666" s="109"/>
      <c r="C666" s="109"/>
    </row>
    <row r="667" spans="2:3" ht="15.75" customHeight="1" x14ac:dyDescent="0.2">
      <c r="B667" s="109"/>
      <c r="C667" s="109"/>
    </row>
    <row r="668" spans="2:3" ht="15.75" customHeight="1" x14ac:dyDescent="0.2">
      <c r="B668" s="109"/>
      <c r="C668" s="109"/>
    </row>
    <row r="669" spans="2:3" ht="15.75" customHeight="1" x14ac:dyDescent="0.2">
      <c r="B669" s="109"/>
      <c r="C669" s="109"/>
    </row>
    <row r="670" spans="2:3" ht="15.75" customHeight="1" x14ac:dyDescent="0.2">
      <c r="B670" s="109"/>
      <c r="C670" s="109"/>
    </row>
    <row r="671" spans="2:3" ht="15.75" customHeight="1" x14ac:dyDescent="0.2">
      <c r="B671" s="109"/>
      <c r="C671" s="109"/>
    </row>
    <row r="672" spans="2:3" ht="15.75" customHeight="1" x14ac:dyDescent="0.2">
      <c r="B672" s="109"/>
      <c r="C672" s="109"/>
    </row>
    <row r="673" spans="2:3" ht="15.75" customHeight="1" x14ac:dyDescent="0.2">
      <c r="B673" s="109"/>
      <c r="C673" s="109"/>
    </row>
    <row r="674" spans="2:3" ht="15.75" customHeight="1" x14ac:dyDescent="0.2">
      <c r="B674" s="109"/>
      <c r="C674" s="109"/>
    </row>
    <row r="675" spans="2:3" ht="15.75" customHeight="1" x14ac:dyDescent="0.2">
      <c r="B675" s="109"/>
      <c r="C675" s="109"/>
    </row>
    <row r="676" spans="2:3" ht="15.75" customHeight="1" x14ac:dyDescent="0.2">
      <c r="B676" s="109"/>
      <c r="C676" s="109"/>
    </row>
    <row r="677" spans="2:3" ht="15.75" customHeight="1" x14ac:dyDescent="0.2">
      <c r="B677" s="109"/>
      <c r="C677" s="109"/>
    </row>
    <row r="678" spans="2:3" ht="15.75" customHeight="1" x14ac:dyDescent="0.2">
      <c r="B678" s="109"/>
      <c r="C678" s="109"/>
    </row>
    <row r="679" spans="2:3" ht="15.75" customHeight="1" x14ac:dyDescent="0.2">
      <c r="B679" s="109"/>
      <c r="C679" s="109"/>
    </row>
    <row r="680" spans="2:3" ht="15.75" customHeight="1" x14ac:dyDescent="0.2">
      <c r="B680" s="109"/>
      <c r="C680" s="109"/>
    </row>
    <row r="681" spans="2:3" ht="15.75" customHeight="1" x14ac:dyDescent="0.2">
      <c r="B681" s="109"/>
      <c r="C681" s="109"/>
    </row>
    <row r="682" spans="2:3" ht="15.75" customHeight="1" x14ac:dyDescent="0.2">
      <c r="B682" s="109"/>
      <c r="C682" s="109"/>
    </row>
    <row r="683" spans="2:3" ht="15.75" customHeight="1" x14ac:dyDescent="0.2">
      <c r="B683" s="109"/>
      <c r="C683" s="109"/>
    </row>
    <row r="684" spans="2:3" ht="15.75" customHeight="1" x14ac:dyDescent="0.2">
      <c r="B684" s="109"/>
      <c r="C684" s="109"/>
    </row>
    <row r="685" spans="2:3" ht="15.75" customHeight="1" x14ac:dyDescent="0.2">
      <c r="B685" s="109"/>
      <c r="C685" s="109"/>
    </row>
    <row r="686" spans="2:3" ht="15.75" customHeight="1" x14ac:dyDescent="0.2">
      <c r="B686" s="109"/>
      <c r="C686" s="109"/>
    </row>
    <row r="687" spans="2:3" ht="15.75" customHeight="1" x14ac:dyDescent="0.2">
      <c r="B687" s="109"/>
      <c r="C687" s="109"/>
    </row>
    <row r="688" spans="2:3" ht="15.75" customHeight="1" x14ac:dyDescent="0.2">
      <c r="B688" s="109"/>
      <c r="C688" s="109"/>
    </row>
    <row r="689" spans="2:3" ht="15.75" customHeight="1" x14ac:dyDescent="0.2">
      <c r="B689" s="109"/>
      <c r="C689" s="109"/>
    </row>
    <row r="690" spans="2:3" ht="15.75" customHeight="1" x14ac:dyDescent="0.2">
      <c r="B690" s="109"/>
      <c r="C690" s="109"/>
    </row>
    <row r="691" spans="2:3" ht="15.75" customHeight="1" x14ac:dyDescent="0.2">
      <c r="B691" s="109"/>
      <c r="C691" s="109"/>
    </row>
    <row r="692" spans="2:3" ht="15.75" customHeight="1" x14ac:dyDescent="0.2">
      <c r="B692" s="109"/>
      <c r="C692" s="109"/>
    </row>
    <row r="693" spans="2:3" ht="15.75" customHeight="1" x14ac:dyDescent="0.2">
      <c r="B693" s="109"/>
      <c r="C693" s="109"/>
    </row>
    <row r="694" spans="2:3" ht="15.75" customHeight="1" x14ac:dyDescent="0.2">
      <c r="B694" s="109"/>
      <c r="C694" s="109"/>
    </row>
    <row r="695" spans="2:3" ht="15.75" customHeight="1" x14ac:dyDescent="0.2">
      <c r="B695" s="109"/>
      <c r="C695" s="109"/>
    </row>
    <row r="696" spans="2:3" ht="15.75" customHeight="1" x14ac:dyDescent="0.2">
      <c r="B696" s="109"/>
      <c r="C696" s="109"/>
    </row>
    <row r="697" spans="2:3" ht="15.75" customHeight="1" x14ac:dyDescent="0.2">
      <c r="B697" s="109"/>
      <c r="C697" s="109"/>
    </row>
    <row r="698" spans="2:3" ht="15.75" customHeight="1" x14ac:dyDescent="0.2">
      <c r="B698" s="109"/>
      <c r="C698" s="109"/>
    </row>
    <row r="699" spans="2:3" ht="15.75" customHeight="1" x14ac:dyDescent="0.2">
      <c r="B699" s="109"/>
      <c r="C699" s="109"/>
    </row>
    <row r="700" spans="2:3" ht="15.75" customHeight="1" x14ac:dyDescent="0.2">
      <c r="B700" s="109"/>
      <c r="C700" s="109"/>
    </row>
    <row r="701" spans="2:3" ht="15.75" customHeight="1" x14ac:dyDescent="0.2">
      <c r="B701" s="109"/>
      <c r="C701" s="109"/>
    </row>
    <row r="702" spans="2:3" ht="15.75" customHeight="1" x14ac:dyDescent="0.2">
      <c r="B702" s="109"/>
      <c r="C702" s="109"/>
    </row>
    <row r="703" spans="2:3" ht="15.75" customHeight="1" x14ac:dyDescent="0.2">
      <c r="B703" s="109"/>
      <c r="C703" s="109"/>
    </row>
    <row r="704" spans="2:3" ht="15.75" customHeight="1" x14ac:dyDescent="0.2">
      <c r="B704" s="109"/>
      <c r="C704" s="109"/>
    </row>
    <row r="705" spans="2:3" ht="15.75" customHeight="1" x14ac:dyDescent="0.2">
      <c r="B705" s="109"/>
      <c r="C705" s="109"/>
    </row>
    <row r="706" spans="2:3" ht="15.75" customHeight="1" x14ac:dyDescent="0.2">
      <c r="B706" s="109"/>
      <c r="C706" s="109"/>
    </row>
    <row r="707" spans="2:3" ht="15.75" customHeight="1" x14ac:dyDescent="0.2">
      <c r="B707" s="109"/>
      <c r="C707" s="109"/>
    </row>
    <row r="708" spans="2:3" ht="15.75" customHeight="1" x14ac:dyDescent="0.2">
      <c r="B708" s="109"/>
      <c r="C708" s="109"/>
    </row>
    <row r="709" spans="2:3" ht="15.75" customHeight="1" x14ac:dyDescent="0.2">
      <c r="B709" s="109"/>
      <c r="C709" s="109"/>
    </row>
    <row r="710" spans="2:3" ht="15.75" customHeight="1" x14ac:dyDescent="0.2">
      <c r="B710" s="109"/>
      <c r="C710" s="109"/>
    </row>
    <row r="711" spans="2:3" ht="15.75" customHeight="1" x14ac:dyDescent="0.2">
      <c r="B711" s="109"/>
      <c r="C711" s="109"/>
    </row>
    <row r="712" spans="2:3" ht="15.75" customHeight="1" x14ac:dyDescent="0.2">
      <c r="B712" s="109"/>
      <c r="C712" s="109"/>
    </row>
    <row r="713" spans="2:3" ht="15.75" customHeight="1" x14ac:dyDescent="0.2">
      <c r="B713" s="109"/>
      <c r="C713" s="109"/>
    </row>
    <row r="714" spans="2:3" ht="15.75" customHeight="1" x14ac:dyDescent="0.2">
      <c r="B714" s="109"/>
      <c r="C714" s="109"/>
    </row>
    <row r="715" spans="2:3" ht="15.75" customHeight="1" x14ac:dyDescent="0.2">
      <c r="B715" s="109"/>
      <c r="C715" s="109"/>
    </row>
    <row r="716" spans="2:3" ht="15.75" customHeight="1" x14ac:dyDescent="0.2">
      <c r="B716" s="109"/>
      <c r="C716" s="109"/>
    </row>
    <row r="717" spans="2:3" ht="15.75" customHeight="1" x14ac:dyDescent="0.2">
      <c r="B717" s="109"/>
      <c r="C717" s="109"/>
    </row>
    <row r="718" spans="2:3" ht="15.75" customHeight="1" x14ac:dyDescent="0.2">
      <c r="B718" s="109"/>
      <c r="C718" s="109"/>
    </row>
    <row r="719" spans="2:3" ht="15.75" customHeight="1" x14ac:dyDescent="0.2">
      <c r="B719" s="109"/>
      <c r="C719" s="109"/>
    </row>
    <row r="720" spans="2:3" ht="15.75" customHeight="1" x14ac:dyDescent="0.2">
      <c r="B720" s="109"/>
      <c r="C720" s="109"/>
    </row>
    <row r="721" spans="2:3" ht="15.75" customHeight="1" x14ac:dyDescent="0.2">
      <c r="B721" s="109"/>
      <c r="C721" s="109"/>
    </row>
    <row r="722" spans="2:3" ht="15.75" customHeight="1" x14ac:dyDescent="0.2">
      <c r="B722" s="109"/>
      <c r="C722" s="109"/>
    </row>
    <row r="723" spans="2:3" ht="15.75" customHeight="1" x14ac:dyDescent="0.2">
      <c r="B723" s="109"/>
      <c r="C723" s="109"/>
    </row>
    <row r="724" spans="2:3" ht="15.75" customHeight="1" x14ac:dyDescent="0.2">
      <c r="B724" s="109"/>
      <c r="C724" s="109"/>
    </row>
    <row r="725" spans="2:3" ht="15.75" customHeight="1" x14ac:dyDescent="0.2">
      <c r="B725" s="109"/>
      <c r="C725" s="109"/>
    </row>
    <row r="726" spans="2:3" ht="15.75" customHeight="1" x14ac:dyDescent="0.2">
      <c r="B726" s="109"/>
      <c r="C726" s="109"/>
    </row>
    <row r="727" spans="2:3" ht="15.75" customHeight="1" x14ac:dyDescent="0.2">
      <c r="B727" s="109"/>
      <c r="C727" s="109"/>
    </row>
    <row r="728" spans="2:3" ht="15.75" customHeight="1" x14ac:dyDescent="0.2">
      <c r="B728" s="109"/>
      <c r="C728" s="109"/>
    </row>
    <row r="729" spans="2:3" ht="15.75" customHeight="1" x14ac:dyDescent="0.2">
      <c r="B729" s="109"/>
      <c r="C729" s="109"/>
    </row>
    <row r="730" spans="2:3" ht="15.75" customHeight="1" x14ac:dyDescent="0.2">
      <c r="B730" s="109"/>
      <c r="C730" s="109"/>
    </row>
    <row r="731" spans="2:3" ht="15.75" customHeight="1" x14ac:dyDescent="0.2">
      <c r="B731" s="109"/>
      <c r="C731" s="109"/>
    </row>
    <row r="732" spans="2:3" ht="15.75" customHeight="1" x14ac:dyDescent="0.2">
      <c r="B732" s="109"/>
      <c r="C732" s="109"/>
    </row>
    <row r="733" spans="2:3" ht="15.75" customHeight="1" x14ac:dyDescent="0.2">
      <c r="B733" s="109"/>
      <c r="C733" s="109"/>
    </row>
    <row r="734" spans="2:3" ht="15.75" customHeight="1" x14ac:dyDescent="0.2">
      <c r="B734" s="109"/>
      <c r="C734" s="109"/>
    </row>
    <row r="735" spans="2:3" ht="15.75" customHeight="1" x14ac:dyDescent="0.2">
      <c r="B735" s="109"/>
      <c r="C735" s="109"/>
    </row>
    <row r="736" spans="2:3" ht="15.75" customHeight="1" x14ac:dyDescent="0.2">
      <c r="B736" s="109"/>
      <c r="C736" s="109"/>
    </row>
    <row r="737" spans="2:3" ht="15.75" customHeight="1" x14ac:dyDescent="0.2">
      <c r="B737" s="109"/>
      <c r="C737" s="109"/>
    </row>
    <row r="738" spans="2:3" ht="15.75" customHeight="1" x14ac:dyDescent="0.2">
      <c r="B738" s="109"/>
      <c r="C738" s="109"/>
    </row>
    <row r="739" spans="2:3" ht="15.75" customHeight="1" x14ac:dyDescent="0.2">
      <c r="B739" s="109"/>
      <c r="C739" s="109"/>
    </row>
    <row r="740" spans="2:3" ht="15.75" customHeight="1" x14ac:dyDescent="0.2">
      <c r="B740" s="109"/>
      <c r="C740" s="109"/>
    </row>
    <row r="741" spans="2:3" ht="15.75" customHeight="1" x14ac:dyDescent="0.2">
      <c r="B741" s="109"/>
      <c r="C741" s="109"/>
    </row>
    <row r="742" spans="2:3" ht="15.75" customHeight="1" x14ac:dyDescent="0.2">
      <c r="B742" s="109"/>
      <c r="C742" s="109"/>
    </row>
    <row r="743" spans="2:3" ht="15.75" customHeight="1" x14ac:dyDescent="0.2">
      <c r="B743" s="109"/>
      <c r="C743" s="109"/>
    </row>
    <row r="744" spans="2:3" ht="15.75" customHeight="1" x14ac:dyDescent="0.2">
      <c r="B744" s="109"/>
      <c r="C744" s="109"/>
    </row>
    <row r="745" spans="2:3" ht="15.75" customHeight="1" x14ac:dyDescent="0.2">
      <c r="B745" s="109"/>
      <c r="C745" s="109"/>
    </row>
    <row r="746" spans="2:3" ht="15.75" customHeight="1" x14ac:dyDescent="0.2">
      <c r="B746" s="109"/>
      <c r="C746" s="109"/>
    </row>
    <row r="747" spans="2:3" ht="15.75" customHeight="1" x14ac:dyDescent="0.2">
      <c r="B747" s="109"/>
      <c r="C747" s="109"/>
    </row>
    <row r="748" spans="2:3" ht="15.75" customHeight="1" x14ac:dyDescent="0.2">
      <c r="B748" s="109"/>
      <c r="C748" s="109"/>
    </row>
    <row r="749" spans="2:3" ht="15.75" customHeight="1" x14ac:dyDescent="0.2">
      <c r="B749" s="109"/>
      <c r="C749" s="109"/>
    </row>
    <row r="750" spans="2:3" ht="15.75" customHeight="1" x14ac:dyDescent="0.2">
      <c r="B750" s="109"/>
      <c r="C750" s="109"/>
    </row>
    <row r="751" spans="2:3" ht="15.75" customHeight="1" x14ac:dyDescent="0.2">
      <c r="B751" s="109"/>
      <c r="C751" s="109"/>
    </row>
    <row r="752" spans="2:3" ht="15.75" customHeight="1" x14ac:dyDescent="0.2">
      <c r="B752" s="109"/>
      <c r="C752" s="109"/>
    </row>
    <row r="753" spans="2:3" ht="15.75" customHeight="1" x14ac:dyDescent="0.2">
      <c r="B753" s="109"/>
      <c r="C753" s="109"/>
    </row>
    <row r="754" spans="2:3" ht="15.75" customHeight="1" x14ac:dyDescent="0.2">
      <c r="B754" s="109"/>
      <c r="C754" s="109"/>
    </row>
    <row r="755" spans="2:3" ht="15.75" customHeight="1" x14ac:dyDescent="0.2">
      <c r="B755" s="109"/>
      <c r="C755" s="109"/>
    </row>
    <row r="756" spans="2:3" ht="15.75" customHeight="1" x14ac:dyDescent="0.2">
      <c r="B756" s="109"/>
      <c r="C756" s="109"/>
    </row>
    <row r="757" spans="2:3" ht="15.75" customHeight="1" x14ac:dyDescent="0.2">
      <c r="B757" s="109"/>
      <c r="C757" s="109"/>
    </row>
    <row r="758" spans="2:3" ht="15.75" customHeight="1" x14ac:dyDescent="0.2">
      <c r="B758" s="109"/>
      <c r="C758" s="109"/>
    </row>
    <row r="759" spans="2:3" ht="15.75" customHeight="1" x14ac:dyDescent="0.2">
      <c r="B759" s="109"/>
      <c r="C759" s="109"/>
    </row>
    <row r="760" spans="2:3" ht="15.75" customHeight="1" x14ac:dyDescent="0.2">
      <c r="B760" s="109"/>
      <c r="C760" s="109"/>
    </row>
    <row r="761" spans="2:3" ht="15.75" customHeight="1" x14ac:dyDescent="0.2">
      <c r="B761" s="109"/>
      <c r="C761" s="109"/>
    </row>
    <row r="762" spans="2:3" ht="15.75" customHeight="1" x14ac:dyDescent="0.2">
      <c r="B762" s="109"/>
      <c r="C762" s="109"/>
    </row>
    <row r="763" spans="2:3" ht="15.75" customHeight="1" x14ac:dyDescent="0.2">
      <c r="B763" s="109"/>
      <c r="C763" s="109"/>
    </row>
    <row r="764" spans="2:3" ht="15.75" customHeight="1" x14ac:dyDescent="0.2">
      <c r="B764" s="109"/>
      <c r="C764" s="109"/>
    </row>
    <row r="765" spans="2:3" ht="15.75" customHeight="1" x14ac:dyDescent="0.2">
      <c r="B765" s="109"/>
      <c r="C765" s="109"/>
    </row>
    <row r="766" spans="2:3" ht="15.75" customHeight="1" x14ac:dyDescent="0.2">
      <c r="B766" s="109"/>
      <c r="C766" s="109"/>
    </row>
    <row r="767" spans="2:3" ht="15.75" customHeight="1" x14ac:dyDescent="0.2">
      <c r="B767" s="109"/>
      <c r="C767" s="109"/>
    </row>
    <row r="768" spans="2:3" ht="15.75" customHeight="1" x14ac:dyDescent="0.2">
      <c r="B768" s="109"/>
      <c r="C768" s="109"/>
    </row>
    <row r="769" spans="2:3" ht="15.75" customHeight="1" x14ac:dyDescent="0.2">
      <c r="B769" s="109"/>
      <c r="C769" s="109"/>
    </row>
    <row r="770" spans="2:3" ht="15.75" customHeight="1" x14ac:dyDescent="0.2">
      <c r="B770" s="109"/>
      <c r="C770" s="109"/>
    </row>
    <row r="771" spans="2:3" ht="15.75" customHeight="1" x14ac:dyDescent="0.2">
      <c r="B771" s="109"/>
      <c r="C771" s="109"/>
    </row>
    <row r="772" spans="2:3" ht="15.75" customHeight="1" x14ac:dyDescent="0.2">
      <c r="B772" s="109"/>
      <c r="C772" s="109"/>
    </row>
    <row r="773" spans="2:3" ht="15.75" customHeight="1" x14ac:dyDescent="0.2">
      <c r="B773" s="109"/>
      <c r="C773" s="109"/>
    </row>
    <row r="774" spans="2:3" ht="15.75" customHeight="1" x14ac:dyDescent="0.2">
      <c r="B774" s="109"/>
      <c r="C774" s="109"/>
    </row>
    <row r="775" spans="2:3" ht="15.75" customHeight="1" x14ac:dyDescent="0.2">
      <c r="B775" s="109"/>
      <c r="C775" s="109"/>
    </row>
    <row r="776" spans="2:3" ht="15.75" customHeight="1" x14ac:dyDescent="0.2">
      <c r="B776" s="109"/>
      <c r="C776" s="109"/>
    </row>
    <row r="777" spans="2:3" ht="15.75" customHeight="1" x14ac:dyDescent="0.2">
      <c r="B777" s="109"/>
      <c r="C777" s="109"/>
    </row>
    <row r="778" spans="2:3" ht="15.75" customHeight="1" x14ac:dyDescent="0.2">
      <c r="B778" s="109"/>
      <c r="C778" s="109"/>
    </row>
    <row r="779" spans="2:3" ht="15.75" customHeight="1" x14ac:dyDescent="0.2">
      <c r="B779" s="109"/>
      <c r="C779" s="109"/>
    </row>
    <row r="780" spans="2:3" ht="15.75" customHeight="1" x14ac:dyDescent="0.2">
      <c r="B780" s="109"/>
      <c r="C780" s="109"/>
    </row>
    <row r="781" spans="2:3" ht="15.75" customHeight="1" x14ac:dyDescent="0.2">
      <c r="B781" s="109"/>
      <c r="C781" s="109"/>
    </row>
    <row r="782" spans="2:3" ht="15.75" customHeight="1" x14ac:dyDescent="0.2">
      <c r="B782" s="109"/>
      <c r="C782" s="109"/>
    </row>
    <row r="783" spans="2:3" ht="15.75" customHeight="1" x14ac:dyDescent="0.2">
      <c r="B783" s="109"/>
      <c r="C783" s="109"/>
    </row>
    <row r="784" spans="2:3" ht="15.75" customHeight="1" x14ac:dyDescent="0.2">
      <c r="B784" s="109"/>
      <c r="C784" s="109"/>
    </row>
    <row r="785" spans="2:3" ht="15.75" customHeight="1" x14ac:dyDescent="0.2">
      <c r="B785" s="109"/>
      <c r="C785" s="109"/>
    </row>
    <row r="786" spans="2:3" ht="15.75" customHeight="1" x14ac:dyDescent="0.2">
      <c r="B786" s="109"/>
      <c r="C786" s="109"/>
    </row>
    <row r="787" spans="2:3" ht="15.75" customHeight="1" x14ac:dyDescent="0.2">
      <c r="B787" s="109"/>
      <c r="C787" s="109"/>
    </row>
    <row r="788" spans="2:3" ht="15.75" customHeight="1" x14ac:dyDescent="0.2">
      <c r="B788" s="109"/>
      <c r="C788" s="109"/>
    </row>
    <row r="789" spans="2:3" ht="15.75" customHeight="1" x14ac:dyDescent="0.2">
      <c r="B789" s="109"/>
      <c r="C789" s="109"/>
    </row>
    <row r="790" spans="2:3" ht="15.75" customHeight="1" x14ac:dyDescent="0.2">
      <c r="B790" s="109"/>
      <c r="C790" s="109"/>
    </row>
    <row r="791" spans="2:3" ht="15.75" customHeight="1" x14ac:dyDescent="0.2">
      <c r="B791" s="109"/>
      <c r="C791" s="109"/>
    </row>
    <row r="792" spans="2:3" ht="15.75" customHeight="1" x14ac:dyDescent="0.2">
      <c r="B792" s="109"/>
      <c r="C792" s="109"/>
    </row>
    <row r="793" spans="2:3" ht="15.75" customHeight="1" x14ac:dyDescent="0.2">
      <c r="B793" s="109"/>
      <c r="C793" s="109"/>
    </row>
    <row r="794" spans="2:3" ht="15.75" customHeight="1" x14ac:dyDescent="0.2">
      <c r="B794" s="109"/>
      <c r="C794" s="109"/>
    </row>
    <row r="795" spans="2:3" ht="15.75" customHeight="1" x14ac:dyDescent="0.2">
      <c r="B795" s="109"/>
      <c r="C795" s="109"/>
    </row>
    <row r="796" spans="2:3" ht="15.75" customHeight="1" x14ac:dyDescent="0.2">
      <c r="B796" s="109"/>
      <c r="C796" s="109"/>
    </row>
    <row r="797" spans="2:3" ht="15.75" customHeight="1" x14ac:dyDescent="0.2">
      <c r="B797" s="109"/>
      <c r="C797" s="109"/>
    </row>
    <row r="798" spans="2:3" ht="15.75" customHeight="1" x14ac:dyDescent="0.2">
      <c r="B798" s="109"/>
      <c r="C798" s="109"/>
    </row>
    <row r="799" spans="2:3" ht="15.75" customHeight="1" x14ac:dyDescent="0.2">
      <c r="B799" s="109"/>
      <c r="C799" s="109"/>
    </row>
    <row r="800" spans="2:3" ht="15.75" customHeight="1" x14ac:dyDescent="0.2">
      <c r="B800" s="109"/>
      <c r="C800" s="109"/>
    </row>
    <row r="801" spans="2:3" ht="15.75" customHeight="1" x14ac:dyDescent="0.2">
      <c r="B801" s="109"/>
      <c r="C801" s="109"/>
    </row>
    <row r="802" spans="2:3" ht="15.75" customHeight="1" x14ac:dyDescent="0.2">
      <c r="B802" s="109"/>
      <c r="C802" s="109"/>
    </row>
    <row r="803" spans="2:3" ht="15.75" customHeight="1" x14ac:dyDescent="0.2">
      <c r="B803" s="109"/>
      <c r="C803" s="109"/>
    </row>
    <row r="804" spans="2:3" ht="15.75" customHeight="1" x14ac:dyDescent="0.2">
      <c r="B804" s="109"/>
      <c r="C804" s="109"/>
    </row>
    <row r="805" spans="2:3" ht="15.75" customHeight="1" x14ac:dyDescent="0.2">
      <c r="B805" s="109"/>
      <c r="C805" s="109"/>
    </row>
    <row r="806" spans="2:3" ht="15.75" customHeight="1" x14ac:dyDescent="0.2">
      <c r="B806" s="109"/>
      <c r="C806" s="109"/>
    </row>
    <row r="807" spans="2:3" ht="15.75" customHeight="1" x14ac:dyDescent="0.2">
      <c r="B807" s="109"/>
      <c r="C807" s="109"/>
    </row>
    <row r="808" spans="2:3" ht="15.75" customHeight="1" x14ac:dyDescent="0.2">
      <c r="B808" s="109"/>
      <c r="C808" s="109"/>
    </row>
    <row r="809" spans="2:3" ht="15.75" customHeight="1" x14ac:dyDescent="0.2">
      <c r="B809" s="109"/>
      <c r="C809" s="109"/>
    </row>
    <row r="810" spans="2:3" ht="15.75" customHeight="1" x14ac:dyDescent="0.2">
      <c r="B810" s="109"/>
      <c r="C810" s="109"/>
    </row>
    <row r="811" spans="2:3" ht="15.75" customHeight="1" x14ac:dyDescent="0.2">
      <c r="B811" s="109"/>
      <c r="C811" s="109"/>
    </row>
    <row r="812" spans="2:3" ht="15.75" customHeight="1" x14ac:dyDescent="0.2">
      <c r="B812" s="109"/>
      <c r="C812" s="109"/>
    </row>
    <row r="813" spans="2:3" ht="15.75" customHeight="1" x14ac:dyDescent="0.2">
      <c r="B813" s="109"/>
      <c r="C813" s="109"/>
    </row>
    <row r="814" spans="2:3" ht="15.75" customHeight="1" x14ac:dyDescent="0.2">
      <c r="B814" s="109"/>
      <c r="C814" s="109"/>
    </row>
    <row r="815" spans="2:3" ht="15.75" customHeight="1" x14ac:dyDescent="0.2">
      <c r="B815" s="109"/>
      <c r="C815" s="109"/>
    </row>
    <row r="816" spans="2:3" ht="15.75" customHeight="1" x14ac:dyDescent="0.2">
      <c r="B816" s="109"/>
      <c r="C816" s="109"/>
    </row>
    <row r="817" spans="2:3" ht="15.75" customHeight="1" x14ac:dyDescent="0.2">
      <c r="B817" s="109"/>
      <c r="C817" s="109"/>
    </row>
    <row r="818" spans="2:3" ht="15.75" customHeight="1" x14ac:dyDescent="0.2">
      <c r="B818" s="109"/>
      <c r="C818" s="109"/>
    </row>
    <row r="819" spans="2:3" ht="15.75" customHeight="1" x14ac:dyDescent="0.2">
      <c r="B819" s="109"/>
      <c r="C819" s="109"/>
    </row>
    <row r="820" spans="2:3" ht="15.75" customHeight="1" x14ac:dyDescent="0.2">
      <c r="B820" s="109"/>
      <c r="C820" s="109"/>
    </row>
    <row r="821" spans="2:3" ht="15.75" customHeight="1" x14ac:dyDescent="0.2">
      <c r="B821" s="109"/>
      <c r="C821" s="109"/>
    </row>
    <row r="822" spans="2:3" ht="15.75" customHeight="1" x14ac:dyDescent="0.2">
      <c r="B822" s="109"/>
      <c r="C822" s="109"/>
    </row>
    <row r="823" spans="2:3" ht="15.75" customHeight="1" x14ac:dyDescent="0.2">
      <c r="B823" s="109"/>
      <c r="C823" s="109"/>
    </row>
    <row r="824" spans="2:3" ht="15.75" customHeight="1" x14ac:dyDescent="0.2">
      <c r="B824" s="109"/>
      <c r="C824" s="109"/>
    </row>
    <row r="825" spans="2:3" ht="15.75" customHeight="1" x14ac:dyDescent="0.2">
      <c r="B825" s="109"/>
      <c r="C825" s="109"/>
    </row>
    <row r="826" spans="2:3" ht="15.75" customHeight="1" x14ac:dyDescent="0.2">
      <c r="B826" s="109"/>
      <c r="C826" s="109"/>
    </row>
    <row r="827" spans="2:3" ht="15.75" customHeight="1" x14ac:dyDescent="0.2">
      <c r="B827" s="109"/>
      <c r="C827" s="109"/>
    </row>
    <row r="828" spans="2:3" ht="15.75" customHeight="1" x14ac:dyDescent="0.2">
      <c r="B828" s="109"/>
      <c r="C828" s="109"/>
    </row>
    <row r="829" spans="2:3" ht="15.75" customHeight="1" x14ac:dyDescent="0.2">
      <c r="B829" s="109"/>
      <c r="C829" s="109"/>
    </row>
    <row r="830" spans="2:3" ht="15.75" customHeight="1" x14ac:dyDescent="0.2">
      <c r="B830" s="109"/>
      <c r="C830" s="109"/>
    </row>
    <row r="831" spans="2:3" ht="15.75" customHeight="1" x14ac:dyDescent="0.2">
      <c r="B831" s="109"/>
      <c r="C831" s="109"/>
    </row>
    <row r="832" spans="2:3" ht="15.75" customHeight="1" x14ac:dyDescent="0.2">
      <c r="B832" s="109"/>
      <c r="C832" s="109"/>
    </row>
    <row r="833" spans="2:3" ht="15.75" customHeight="1" x14ac:dyDescent="0.2">
      <c r="B833" s="109"/>
      <c r="C833" s="109"/>
    </row>
    <row r="834" spans="2:3" ht="15.75" customHeight="1" x14ac:dyDescent="0.2">
      <c r="B834" s="109"/>
      <c r="C834" s="109"/>
    </row>
    <row r="835" spans="2:3" ht="15.75" customHeight="1" x14ac:dyDescent="0.2">
      <c r="B835" s="109"/>
      <c r="C835" s="109"/>
    </row>
    <row r="836" spans="2:3" ht="15.75" customHeight="1" x14ac:dyDescent="0.2">
      <c r="B836" s="109"/>
      <c r="C836" s="109"/>
    </row>
    <row r="837" spans="2:3" ht="15.75" customHeight="1" x14ac:dyDescent="0.2">
      <c r="B837" s="109"/>
      <c r="C837" s="109"/>
    </row>
    <row r="838" spans="2:3" ht="15.75" customHeight="1" x14ac:dyDescent="0.2">
      <c r="B838" s="109"/>
      <c r="C838" s="109"/>
    </row>
    <row r="839" spans="2:3" ht="15.75" customHeight="1" x14ac:dyDescent="0.2">
      <c r="B839" s="109"/>
      <c r="C839" s="109"/>
    </row>
    <row r="840" spans="2:3" ht="15.75" customHeight="1" x14ac:dyDescent="0.2">
      <c r="B840" s="109"/>
      <c r="C840" s="109"/>
    </row>
    <row r="841" spans="2:3" ht="15.75" customHeight="1" x14ac:dyDescent="0.2">
      <c r="B841" s="109"/>
      <c r="C841" s="109"/>
    </row>
    <row r="842" spans="2:3" ht="15.75" customHeight="1" x14ac:dyDescent="0.2">
      <c r="B842" s="109"/>
      <c r="C842" s="109"/>
    </row>
    <row r="843" spans="2:3" ht="15.75" customHeight="1" x14ac:dyDescent="0.2">
      <c r="B843" s="109"/>
      <c r="C843" s="109"/>
    </row>
    <row r="844" spans="2:3" ht="15.75" customHeight="1" x14ac:dyDescent="0.2">
      <c r="B844" s="109"/>
      <c r="C844" s="109"/>
    </row>
    <row r="845" spans="2:3" ht="15.75" customHeight="1" x14ac:dyDescent="0.2">
      <c r="B845" s="109"/>
      <c r="C845" s="109"/>
    </row>
    <row r="846" spans="2:3" ht="15.75" customHeight="1" x14ac:dyDescent="0.2">
      <c r="B846" s="109"/>
      <c r="C846" s="109"/>
    </row>
    <row r="847" spans="2:3" ht="15.75" customHeight="1" x14ac:dyDescent="0.2">
      <c r="B847" s="109"/>
      <c r="C847" s="109"/>
    </row>
    <row r="848" spans="2:3" ht="15.75" customHeight="1" x14ac:dyDescent="0.2">
      <c r="B848" s="109"/>
      <c r="C848" s="109"/>
    </row>
    <row r="849" spans="2:3" ht="15.75" customHeight="1" x14ac:dyDescent="0.2">
      <c r="B849" s="109"/>
      <c r="C849" s="109"/>
    </row>
    <row r="850" spans="2:3" ht="15.75" customHeight="1" x14ac:dyDescent="0.2">
      <c r="B850" s="109"/>
      <c r="C850" s="109"/>
    </row>
    <row r="851" spans="2:3" ht="15.75" customHeight="1" x14ac:dyDescent="0.2">
      <c r="B851" s="109"/>
      <c r="C851" s="109"/>
    </row>
    <row r="852" spans="2:3" ht="15.75" customHeight="1" x14ac:dyDescent="0.2">
      <c r="B852" s="109"/>
      <c r="C852" s="109"/>
    </row>
    <row r="853" spans="2:3" ht="15.75" customHeight="1" x14ac:dyDescent="0.2">
      <c r="B853" s="109"/>
      <c r="C853" s="109"/>
    </row>
    <row r="854" spans="2:3" ht="15.75" customHeight="1" x14ac:dyDescent="0.2">
      <c r="B854" s="109"/>
      <c r="C854" s="109"/>
    </row>
    <row r="855" spans="2:3" ht="15.75" customHeight="1" x14ac:dyDescent="0.2">
      <c r="B855" s="109"/>
      <c r="C855" s="109"/>
    </row>
    <row r="856" spans="2:3" ht="15.75" customHeight="1" x14ac:dyDescent="0.2">
      <c r="B856" s="109"/>
      <c r="C856" s="109"/>
    </row>
    <row r="857" spans="2:3" ht="15.75" customHeight="1" x14ac:dyDescent="0.2">
      <c r="B857" s="109"/>
      <c r="C857" s="109"/>
    </row>
    <row r="858" spans="2:3" ht="15.75" customHeight="1" x14ac:dyDescent="0.2">
      <c r="B858" s="109"/>
      <c r="C858" s="109"/>
    </row>
    <row r="859" spans="2:3" ht="15.75" customHeight="1" x14ac:dyDescent="0.2">
      <c r="B859" s="109"/>
      <c r="C859" s="109"/>
    </row>
    <row r="860" spans="2:3" ht="15.75" customHeight="1" x14ac:dyDescent="0.2">
      <c r="B860" s="109"/>
      <c r="C860" s="109"/>
    </row>
    <row r="861" spans="2:3" ht="15.75" customHeight="1" x14ac:dyDescent="0.2">
      <c r="B861" s="109"/>
      <c r="C861" s="109"/>
    </row>
    <row r="862" spans="2:3" ht="15.75" customHeight="1" x14ac:dyDescent="0.2">
      <c r="B862" s="109"/>
      <c r="C862" s="109"/>
    </row>
    <row r="863" spans="2:3" ht="15.75" customHeight="1" x14ac:dyDescent="0.2">
      <c r="B863" s="109"/>
      <c r="C863" s="109"/>
    </row>
    <row r="864" spans="2:3" ht="15.75" customHeight="1" x14ac:dyDescent="0.2">
      <c r="B864" s="109"/>
      <c r="C864" s="109"/>
    </row>
    <row r="865" spans="2:3" ht="15.75" customHeight="1" x14ac:dyDescent="0.2">
      <c r="B865" s="109"/>
      <c r="C865" s="109"/>
    </row>
    <row r="866" spans="2:3" ht="15.75" customHeight="1" x14ac:dyDescent="0.2">
      <c r="B866" s="109"/>
      <c r="C866" s="109"/>
    </row>
    <row r="867" spans="2:3" ht="15.75" customHeight="1" x14ac:dyDescent="0.2">
      <c r="B867" s="109"/>
      <c r="C867" s="109"/>
    </row>
    <row r="868" spans="2:3" ht="15.75" customHeight="1" x14ac:dyDescent="0.2">
      <c r="B868" s="109"/>
      <c r="C868" s="109"/>
    </row>
    <row r="869" spans="2:3" ht="15.75" customHeight="1" x14ac:dyDescent="0.2">
      <c r="B869" s="109"/>
      <c r="C869" s="109"/>
    </row>
    <row r="870" spans="2:3" ht="15.75" customHeight="1" x14ac:dyDescent="0.2">
      <c r="B870" s="109"/>
      <c r="C870" s="109"/>
    </row>
    <row r="871" spans="2:3" ht="15.75" customHeight="1" x14ac:dyDescent="0.2">
      <c r="B871" s="109"/>
      <c r="C871" s="109"/>
    </row>
    <row r="872" spans="2:3" ht="15.75" customHeight="1" x14ac:dyDescent="0.2">
      <c r="B872" s="109"/>
      <c r="C872" s="109"/>
    </row>
    <row r="873" spans="2:3" ht="15.75" customHeight="1" x14ac:dyDescent="0.2">
      <c r="B873" s="109"/>
      <c r="C873" s="109"/>
    </row>
    <row r="874" spans="2:3" ht="15.75" customHeight="1" x14ac:dyDescent="0.2">
      <c r="B874" s="109"/>
      <c r="C874" s="109"/>
    </row>
    <row r="875" spans="2:3" ht="15.75" customHeight="1" x14ac:dyDescent="0.2">
      <c r="B875" s="109"/>
      <c r="C875" s="109"/>
    </row>
    <row r="876" spans="2:3" ht="15.75" customHeight="1" x14ac:dyDescent="0.2">
      <c r="B876" s="109"/>
      <c r="C876" s="109"/>
    </row>
    <row r="877" spans="2:3" ht="15.75" customHeight="1" x14ac:dyDescent="0.2">
      <c r="B877" s="109"/>
      <c r="C877" s="109"/>
    </row>
    <row r="878" spans="2:3" ht="15.75" customHeight="1" x14ac:dyDescent="0.2">
      <c r="B878" s="109"/>
      <c r="C878" s="109"/>
    </row>
    <row r="879" spans="2:3" ht="15.75" customHeight="1" x14ac:dyDescent="0.2">
      <c r="B879" s="109"/>
      <c r="C879" s="109"/>
    </row>
    <row r="880" spans="2:3" ht="15.75" customHeight="1" x14ac:dyDescent="0.2">
      <c r="B880" s="109"/>
      <c r="C880" s="109"/>
    </row>
    <row r="881" spans="2:3" ht="15.75" customHeight="1" x14ac:dyDescent="0.2">
      <c r="B881" s="109"/>
      <c r="C881" s="109"/>
    </row>
    <row r="882" spans="2:3" ht="15.75" customHeight="1" x14ac:dyDescent="0.2">
      <c r="B882" s="109"/>
      <c r="C882" s="109"/>
    </row>
    <row r="883" spans="2:3" ht="15.75" customHeight="1" x14ac:dyDescent="0.2">
      <c r="B883" s="109"/>
      <c r="C883" s="109"/>
    </row>
    <row r="884" spans="2:3" ht="15.75" customHeight="1" x14ac:dyDescent="0.2">
      <c r="B884" s="109"/>
      <c r="C884" s="109"/>
    </row>
    <row r="885" spans="2:3" ht="15.75" customHeight="1" x14ac:dyDescent="0.2">
      <c r="B885" s="109"/>
      <c r="C885" s="109"/>
    </row>
    <row r="886" spans="2:3" ht="15.75" customHeight="1" x14ac:dyDescent="0.2">
      <c r="B886" s="109"/>
      <c r="C886" s="109"/>
    </row>
    <row r="887" spans="2:3" ht="15.75" customHeight="1" x14ac:dyDescent="0.2">
      <c r="B887" s="109"/>
      <c r="C887" s="109"/>
    </row>
    <row r="888" spans="2:3" ht="15.75" customHeight="1" x14ac:dyDescent="0.2">
      <c r="B888" s="109"/>
      <c r="C888" s="109"/>
    </row>
    <row r="889" spans="2:3" ht="15.75" customHeight="1" x14ac:dyDescent="0.2">
      <c r="B889" s="109"/>
      <c r="C889" s="109"/>
    </row>
    <row r="890" spans="2:3" ht="15.75" customHeight="1" x14ac:dyDescent="0.2">
      <c r="B890" s="109"/>
      <c r="C890" s="109"/>
    </row>
    <row r="891" spans="2:3" ht="15.75" customHeight="1" x14ac:dyDescent="0.2">
      <c r="B891" s="109"/>
      <c r="C891" s="109"/>
    </row>
    <row r="892" spans="2:3" ht="15.75" customHeight="1" x14ac:dyDescent="0.2">
      <c r="B892" s="109"/>
      <c r="C892" s="109"/>
    </row>
    <row r="893" spans="2:3" ht="15.75" customHeight="1" x14ac:dyDescent="0.2">
      <c r="B893" s="109"/>
      <c r="C893" s="109"/>
    </row>
    <row r="894" spans="2:3" ht="15.75" customHeight="1" x14ac:dyDescent="0.2">
      <c r="B894" s="109"/>
      <c r="C894" s="109"/>
    </row>
    <row r="895" spans="2:3" ht="15.75" customHeight="1" x14ac:dyDescent="0.2">
      <c r="B895" s="109"/>
      <c r="C895" s="109"/>
    </row>
    <row r="896" spans="2:3" ht="15.75" customHeight="1" x14ac:dyDescent="0.2">
      <c r="B896" s="109"/>
      <c r="C896" s="109"/>
    </row>
    <row r="897" spans="2:3" ht="15.75" customHeight="1" x14ac:dyDescent="0.2">
      <c r="B897" s="109"/>
      <c r="C897" s="109"/>
    </row>
    <row r="898" spans="2:3" ht="15.75" customHeight="1" x14ac:dyDescent="0.2">
      <c r="B898" s="109"/>
      <c r="C898" s="109"/>
    </row>
    <row r="899" spans="2:3" ht="15.75" customHeight="1" x14ac:dyDescent="0.2">
      <c r="B899" s="109"/>
      <c r="C899" s="109"/>
    </row>
    <row r="900" spans="2:3" ht="15.75" customHeight="1" x14ac:dyDescent="0.2">
      <c r="B900" s="109"/>
      <c r="C900" s="109"/>
    </row>
    <row r="901" spans="2:3" ht="15.75" customHeight="1" x14ac:dyDescent="0.2">
      <c r="B901" s="109"/>
      <c r="C901" s="109"/>
    </row>
    <row r="902" spans="2:3" ht="15.75" customHeight="1" x14ac:dyDescent="0.2">
      <c r="B902" s="109"/>
      <c r="C902" s="109"/>
    </row>
    <row r="903" spans="2:3" ht="15.75" customHeight="1" x14ac:dyDescent="0.2">
      <c r="B903" s="109"/>
      <c r="C903" s="109"/>
    </row>
    <row r="904" spans="2:3" ht="15.75" customHeight="1" x14ac:dyDescent="0.2">
      <c r="B904" s="109"/>
      <c r="C904" s="109"/>
    </row>
    <row r="905" spans="2:3" ht="15.75" customHeight="1" x14ac:dyDescent="0.2">
      <c r="B905" s="109"/>
      <c r="C905" s="109"/>
    </row>
    <row r="906" spans="2:3" ht="15.75" customHeight="1" x14ac:dyDescent="0.2">
      <c r="B906" s="109"/>
      <c r="C906" s="109"/>
    </row>
    <row r="907" spans="2:3" ht="15.75" customHeight="1" x14ac:dyDescent="0.2">
      <c r="B907" s="109"/>
      <c r="C907" s="109"/>
    </row>
    <row r="908" spans="2:3" ht="15.75" customHeight="1" x14ac:dyDescent="0.2">
      <c r="B908" s="109"/>
      <c r="C908" s="109"/>
    </row>
    <row r="909" spans="2:3" ht="15.75" customHeight="1" x14ac:dyDescent="0.2">
      <c r="B909" s="109"/>
      <c r="C909" s="109"/>
    </row>
    <row r="910" spans="2:3" ht="15.75" customHeight="1" x14ac:dyDescent="0.2">
      <c r="B910" s="109"/>
      <c r="C910" s="109"/>
    </row>
    <row r="911" spans="2:3" ht="15.75" customHeight="1" x14ac:dyDescent="0.2">
      <c r="B911" s="109"/>
      <c r="C911" s="109"/>
    </row>
    <row r="912" spans="2:3" ht="15.75" customHeight="1" x14ac:dyDescent="0.2">
      <c r="B912" s="109"/>
      <c r="C912" s="109"/>
    </row>
    <row r="913" spans="2:3" ht="15.75" customHeight="1" x14ac:dyDescent="0.2">
      <c r="B913" s="109"/>
      <c r="C913" s="109"/>
    </row>
    <row r="914" spans="2:3" ht="15.75" customHeight="1" x14ac:dyDescent="0.2">
      <c r="B914" s="109"/>
      <c r="C914" s="109"/>
    </row>
    <row r="915" spans="2:3" ht="15.75" customHeight="1" x14ac:dyDescent="0.2">
      <c r="B915" s="109"/>
      <c r="C915" s="109"/>
    </row>
    <row r="916" spans="2:3" ht="15.75" customHeight="1" x14ac:dyDescent="0.2">
      <c r="B916" s="109"/>
      <c r="C916" s="109"/>
    </row>
    <row r="917" spans="2:3" ht="15.75" customHeight="1" x14ac:dyDescent="0.2">
      <c r="B917" s="109"/>
      <c r="C917" s="109"/>
    </row>
    <row r="918" spans="2:3" ht="15.75" customHeight="1" x14ac:dyDescent="0.2">
      <c r="B918" s="109"/>
      <c r="C918" s="109"/>
    </row>
    <row r="919" spans="2:3" ht="15.75" customHeight="1" x14ac:dyDescent="0.2">
      <c r="B919" s="109"/>
      <c r="C919" s="109"/>
    </row>
    <row r="920" spans="2:3" ht="15.75" customHeight="1" x14ac:dyDescent="0.2">
      <c r="B920" s="109"/>
      <c r="C920" s="109"/>
    </row>
    <row r="921" spans="2:3" ht="15.75" customHeight="1" x14ac:dyDescent="0.2">
      <c r="B921" s="109"/>
      <c r="C921" s="109"/>
    </row>
    <row r="922" spans="2:3" ht="15.75" customHeight="1" x14ac:dyDescent="0.2">
      <c r="B922" s="109"/>
      <c r="C922" s="109"/>
    </row>
    <row r="923" spans="2:3" ht="15.75" customHeight="1" x14ac:dyDescent="0.2">
      <c r="B923" s="109"/>
      <c r="C923" s="109"/>
    </row>
    <row r="924" spans="2:3" ht="15.75" customHeight="1" x14ac:dyDescent="0.2">
      <c r="B924" s="109"/>
      <c r="C924" s="109"/>
    </row>
    <row r="925" spans="2:3" ht="15.75" customHeight="1" x14ac:dyDescent="0.2">
      <c r="B925" s="109"/>
      <c r="C925" s="109"/>
    </row>
    <row r="926" spans="2:3" ht="15.75" customHeight="1" x14ac:dyDescent="0.2">
      <c r="B926" s="109"/>
      <c r="C926" s="109"/>
    </row>
    <row r="927" spans="2:3" ht="15.75" customHeight="1" x14ac:dyDescent="0.2">
      <c r="B927" s="109"/>
      <c r="C927" s="109"/>
    </row>
    <row r="928" spans="2:3" ht="15.75" customHeight="1" x14ac:dyDescent="0.2">
      <c r="B928" s="109"/>
      <c r="C928" s="109"/>
    </row>
    <row r="929" spans="2:3" ht="15.75" customHeight="1" x14ac:dyDescent="0.2">
      <c r="B929" s="109"/>
      <c r="C929" s="109"/>
    </row>
    <row r="930" spans="2:3" ht="15.75" customHeight="1" x14ac:dyDescent="0.2">
      <c r="B930" s="109"/>
      <c r="C930" s="109"/>
    </row>
    <row r="931" spans="2:3" ht="15.75" customHeight="1" x14ac:dyDescent="0.2">
      <c r="B931" s="109"/>
      <c r="C931" s="109"/>
    </row>
    <row r="932" spans="2:3" ht="15.75" customHeight="1" x14ac:dyDescent="0.2">
      <c r="B932" s="109"/>
      <c r="C932" s="109"/>
    </row>
    <row r="933" spans="2:3" ht="15.75" customHeight="1" x14ac:dyDescent="0.2">
      <c r="B933" s="109"/>
      <c r="C933" s="109"/>
    </row>
    <row r="934" spans="2:3" ht="15.75" customHeight="1" x14ac:dyDescent="0.2">
      <c r="B934" s="109"/>
      <c r="C934" s="109"/>
    </row>
    <row r="935" spans="2:3" ht="15.75" customHeight="1" x14ac:dyDescent="0.2">
      <c r="B935" s="109"/>
      <c r="C935" s="109"/>
    </row>
    <row r="936" spans="2:3" ht="15.75" customHeight="1" x14ac:dyDescent="0.2">
      <c r="B936" s="109"/>
      <c r="C936" s="109"/>
    </row>
    <row r="937" spans="2:3" ht="15.75" customHeight="1" x14ac:dyDescent="0.2">
      <c r="B937" s="109"/>
      <c r="C937" s="109"/>
    </row>
    <row r="938" spans="2:3" ht="15.75" customHeight="1" x14ac:dyDescent="0.2">
      <c r="B938" s="109"/>
      <c r="C938" s="109"/>
    </row>
    <row r="939" spans="2:3" ht="15.75" customHeight="1" x14ac:dyDescent="0.2">
      <c r="B939" s="109"/>
      <c r="C939" s="109"/>
    </row>
    <row r="940" spans="2:3" ht="15.75" customHeight="1" x14ac:dyDescent="0.2">
      <c r="B940" s="109"/>
      <c r="C940" s="109"/>
    </row>
    <row r="941" spans="2:3" ht="15.75" customHeight="1" x14ac:dyDescent="0.2">
      <c r="B941" s="109"/>
      <c r="C941" s="109"/>
    </row>
    <row r="942" spans="2:3" ht="15.75" customHeight="1" x14ac:dyDescent="0.2">
      <c r="B942" s="109"/>
      <c r="C942" s="109"/>
    </row>
    <row r="943" spans="2:3" ht="15.75" customHeight="1" x14ac:dyDescent="0.2">
      <c r="B943" s="109"/>
      <c r="C943" s="109"/>
    </row>
    <row r="944" spans="2:3" ht="15.75" customHeight="1" x14ac:dyDescent="0.2">
      <c r="B944" s="109"/>
      <c r="C944" s="109"/>
    </row>
    <row r="945" spans="2:3" ht="15.75" customHeight="1" x14ac:dyDescent="0.2">
      <c r="B945" s="109"/>
      <c r="C945" s="109"/>
    </row>
    <row r="946" spans="2:3" ht="15.75" customHeight="1" x14ac:dyDescent="0.2">
      <c r="B946" s="109"/>
      <c r="C946" s="109"/>
    </row>
    <row r="947" spans="2:3" ht="15.75" customHeight="1" x14ac:dyDescent="0.2">
      <c r="B947" s="109"/>
      <c r="C947" s="109"/>
    </row>
    <row r="948" spans="2:3" ht="15.75" customHeight="1" x14ac:dyDescent="0.2">
      <c r="B948" s="109"/>
      <c r="C948" s="109"/>
    </row>
    <row r="949" spans="2:3" ht="15.75" customHeight="1" x14ac:dyDescent="0.2">
      <c r="B949" s="109"/>
      <c r="C949" s="109"/>
    </row>
    <row r="950" spans="2:3" ht="15.75" customHeight="1" x14ac:dyDescent="0.2">
      <c r="B950" s="109"/>
      <c r="C950" s="109"/>
    </row>
    <row r="951" spans="2:3" ht="15.75" customHeight="1" x14ac:dyDescent="0.2">
      <c r="B951" s="109"/>
      <c r="C951" s="109"/>
    </row>
    <row r="952" spans="2:3" ht="15.75" customHeight="1" x14ac:dyDescent="0.2">
      <c r="B952" s="109"/>
      <c r="C952" s="109"/>
    </row>
    <row r="953" spans="2:3" ht="15.75" customHeight="1" x14ac:dyDescent="0.2">
      <c r="B953" s="109"/>
      <c r="C953" s="109"/>
    </row>
    <row r="954" spans="2:3" ht="15.75" customHeight="1" x14ac:dyDescent="0.2">
      <c r="B954" s="109"/>
      <c r="C954" s="109"/>
    </row>
    <row r="955" spans="2:3" ht="15.75" customHeight="1" x14ac:dyDescent="0.2">
      <c r="B955" s="109"/>
      <c r="C955" s="109"/>
    </row>
    <row r="956" spans="2:3" ht="15.75" customHeight="1" x14ac:dyDescent="0.2">
      <c r="B956" s="109"/>
      <c r="C956" s="109"/>
    </row>
    <row r="957" spans="2:3" ht="15.75" customHeight="1" x14ac:dyDescent="0.2">
      <c r="B957" s="109"/>
      <c r="C957" s="109"/>
    </row>
    <row r="958" spans="2:3" ht="15.75" customHeight="1" x14ac:dyDescent="0.2">
      <c r="B958" s="109"/>
      <c r="C958" s="109"/>
    </row>
    <row r="959" spans="2:3" ht="15.75" customHeight="1" x14ac:dyDescent="0.2">
      <c r="B959" s="109"/>
      <c r="C959" s="109"/>
    </row>
    <row r="960" spans="2:3" ht="15.75" customHeight="1" x14ac:dyDescent="0.2">
      <c r="B960" s="109"/>
      <c r="C960" s="109"/>
    </row>
    <row r="961" spans="2:3" ht="15.75" customHeight="1" x14ac:dyDescent="0.2">
      <c r="B961" s="109"/>
      <c r="C961" s="109"/>
    </row>
    <row r="962" spans="2:3" ht="15.75" customHeight="1" x14ac:dyDescent="0.2">
      <c r="B962" s="109"/>
      <c r="C962" s="109"/>
    </row>
    <row r="963" spans="2:3" ht="15.75" customHeight="1" x14ac:dyDescent="0.2">
      <c r="B963" s="109"/>
      <c r="C963" s="109"/>
    </row>
    <row r="964" spans="2:3" ht="15.75" customHeight="1" x14ac:dyDescent="0.2">
      <c r="B964" s="109"/>
      <c r="C964" s="109"/>
    </row>
    <row r="965" spans="2:3" ht="15.75" customHeight="1" x14ac:dyDescent="0.2">
      <c r="B965" s="109"/>
      <c r="C965" s="109"/>
    </row>
    <row r="966" spans="2:3" ht="15.75" customHeight="1" x14ac:dyDescent="0.2">
      <c r="B966" s="109"/>
      <c r="C966" s="109"/>
    </row>
    <row r="967" spans="2:3" ht="15.75" customHeight="1" x14ac:dyDescent="0.2">
      <c r="B967" s="109"/>
      <c r="C967" s="109"/>
    </row>
    <row r="968" spans="2:3" ht="15.75" customHeight="1" x14ac:dyDescent="0.2">
      <c r="B968" s="109"/>
      <c r="C968" s="109"/>
    </row>
    <row r="969" spans="2:3" ht="15.75" customHeight="1" x14ac:dyDescent="0.2">
      <c r="B969" s="109"/>
      <c r="C969" s="109"/>
    </row>
    <row r="970" spans="2:3" ht="15.75" customHeight="1" x14ac:dyDescent="0.2">
      <c r="B970" s="109"/>
      <c r="C970" s="109"/>
    </row>
    <row r="971" spans="2:3" ht="15.75" customHeight="1" x14ac:dyDescent="0.2">
      <c r="B971" s="109"/>
      <c r="C971" s="109"/>
    </row>
    <row r="972" spans="2:3" ht="15.75" customHeight="1" x14ac:dyDescent="0.2">
      <c r="B972" s="109"/>
      <c r="C972" s="109"/>
    </row>
    <row r="973" spans="2:3" ht="15.75" customHeight="1" x14ac:dyDescent="0.2">
      <c r="B973" s="109"/>
      <c r="C973" s="109"/>
    </row>
    <row r="974" spans="2:3" ht="15.75" customHeight="1" x14ac:dyDescent="0.2">
      <c r="B974" s="109"/>
      <c r="C974" s="109"/>
    </row>
    <row r="975" spans="2:3" ht="15.75" customHeight="1" x14ac:dyDescent="0.2">
      <c r="B975" s="109"/>
      <c r="C975" s="109"/>
    </row>
    <row r="976" spans="2:3" ht="15.75" customHeight="1" x14ac:dyDescent="0.2">
      <c r="B976" s="109"/>
      <c r="C976" s="109"/>
    </row>
    <row r="977" spans="2:3" ht="15.75" customHeight="1" x14ac:dyDescent="0.2">
      <c r="B977" s="109"/>
      <c r="C977" s="109"/>
    </row>
    <row r="978" spans="2:3" ht="15.75" customHeight="1" x14ac:dyDescent="0.2">
      <c r="B978" s="109"/>
      <c r="C978" s="109"/>
    </row>
    <row r="979" spans="2:3" ht="15.75" customHeight="1" x14ac:dyDescent="0.2">
      <c r="B979" s="109"/>
      <c r="C979" s="109"/>
    </row>
    <row r="980" spans="2:3" ht="15.75" customHeight="1" x14ac:dyDescent="0.2">
      <c r="B980" s="109"/>
      <c r="C980" s="109"/>
    </row>
    <row r="981" spans="2:3" ht="15.75" customHeight="1" x14ac:dyDescent="0.2">
      <c r="B981" s="109"/>
      <c r="C981" s="109"/>
    </row>
    <row r="982" spans="2:3" ht="15.75" customHeight="1" x14ac:dyDescent="0.2">
      <c r="B982" s="109"/>
      <c r="C982" s="109"/>
    </row>
    <row r="983" spans="2:3" ht="15.75" customHeight="1" x14ac:dyDescent="0.2">
      <c r="B983" s="109"/>
      <c r="C983" s="109"/>
    </row>
    <row r="984" spans="2:3" ht="15.75" customHeight="1" x14ac:dyDescent="0.2">
      <c r="B984" s="109"/>
      <c r="C984" s="109"/>
    </row>
    <row r="985" spans="2:3" ht="15.75" customHeight="1" x14ac:dyDescent="0.2">
      <c r="B985" s="109"/>
      <c r="C985" s="109"/>
    </row>
    <row r="986" spans="2:3" ht="15.75" customHeight="1" x14ac:dyDescent="0.2">
      <c r="B986" s="109"/>
      <c r="C986" s="109"/>
    </row>
    <row r="987" spans="2:3" ht="15.75" customHeight="1" x14ac:dyDescent="0.2">
      <c r="B987" s="109"/>
      <c r="C987" s="109"/>
    </row>
    <row r="988" spans="2:3" ht="15.75" customHeight="1" x14ac:dyDescent="0.2">
      <c r="B988" s="109"/>
      <c r="C988" s="109"/>
    </row>
    <row r="989" spans="2:3" ht="15.75" customHeight="1" x14ac:dyDescent="0.2">
      <c r="B989" s="109"/>
      <c r="C989" s="109"/>
    </row>
    <row r="990" spans="2:3" ht="15.75" customHeight="1" x14ac:dyDescent="0.2">
      <c r="B990" s="109"/>
      <c r="C990" s="109"/>
    </row>
    <row r="991" spans="2:3" ht="15.75" customHeight="1" x14ac:dyDescent="0.2">
      <c r="B991" s="109"/>
      <c r="C991" s="109"/>
    </row>
    <row r="992" spans="2:3" ht="15.75" customHeight="1" x14ac:dyDescent="0.2">
      <c r="B992" s="109"/>
      <c r="C992" s="109"/>
    </row>
    <row r="993" spans="2:3" ht="15.75" customHeight="1" x14ac:dyDescent="0.2">
      <c r="B993" s="109"/>
      <c r="C993" s="109"/>
    </row>
    <row r="994" spans="2:3" ht="15.75" customHeight="1" x14ac:dyDescent="0.2">
      <c r="B994" s="109"/>
      <c r="C994" s="109"/>
    </row>
    <row r="995" spans="2:3" ht="15.75" customHeight="1" x14ac:dyDescent="0.2">
      <c r="B995" s="109"/>
      <c r="C995" s="109"/>
    </row>
    <row r="996" spans="2:3" ht="15.75" customHeight="1" x14ac:dyDescent="0.2">
      <c r="B996" s="109"/>
      <c r="C996" s="109"/>
    </row>
    <row r="997" spans="2:3" ht="15.75" customHeight="1" x14ac:dyDescent="0.2">
      <c r="B997" s="109"/>
      <c r="C997" s="109"/>
    </row>
    <row r="998" spans="2:3" ht="15.75" customHeight="1" x14ac:dyDescent="0.2">
      <c r="B998" s="109"/>
      <c r="C998" s="109"/>
    </row>
    <row r="999" spans="2:3" ht="15.75" customHeight="1" x14ac:dyDescent="0.2">
      <c r="B999" s="109"/>
      <c r="C999" s="109"/>
    </row>
    <row r="1000" spans="2:3" ht="15.75" customHeight="1" x14ac:dyDescent="0.2">
      <c r="B1000" s="109"/>
      <c r="C1000" s="109"/>
    </row>
  </sheetData>
  <mergeCells count="4">
    <mergeCell ref="D7:G7"/>
    <mergeCell ref="H7:L7"/>
    <mergeCell ref="N7:R7"/>
    <mergeCell ref="S7:W7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4.5" defaultRowHeight="15" customHeight="1" x14ac:dyDescent="0.2"/>
  <cols>
    <col min="1" max="1" width="16.6640625" customWidth="1"/>
    <col min="2" max="2" width="22.6640625" customWidth="1"/>
    <col min="3" max="3" width="18.6640625" customWidth="1"/>
    <col min="4" max="23" width="11.6640625" customWidth="1"/>
    <col min="24" max="26" width="8.6640625" customWidth="1"/>
  </cols>
  <sheetData>
    <row r="1" spans="1:25" ht="16" x14ac:dyDescent="0.2">
      <c r="A1" s="1" t="s">
        <v>127</v>
      </c>
      <c r="B1" s="42"/>
      <c r="C1" s="42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5" ht="16" x14ac:dyDescent="0.2">
      <c r="A2" s="1" t="s">
        <v>128</v>
      </c>
      <c r="B2" s="42"/>
      <c r="C2" s="4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5" ht="16" x14ac:dyDescent="0.2">
      <c r="A3" s="1" t="s">
        <v>129</v>
      </c>
      <c r="B3" s="42"/>
      <c r="C3" s="42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5" ht="16" x14ac:dyDescent="0.2">
      <c r="A4" s="1" t="s">
        <v>130</v>
      </c>
      <c r="B4" s="42"/>
      <c r="C4" s="42"/>
      <c r="D4" s="1"/>
      <c r="E4" s="1"/>
      <c r="F4" s="1"/>
      <c r="G4" s="1"/>
      <c r="H4" s="1"/>
      <c r="I4" s="1"/>
      <c r="J4" s="1"/>
      <c r="K4" s="1"/>
      <c r="L4" s="1"/>
      <c r="M4" s="1"/>
    </row>
    <row r="5" spans="1:25" ht="16" x14ac:dyDescent="0.2">
      <c r="A5" s="1"/>
      <c r="B5" s="42"/>
      <c r="C5" s="42"/>
      <c r="D5" s="1"/>
      <c r="E5" s="1"/>
      <c r="F5" s="1"/>
      <c r="G5" s="1"/>
      <c r="H5" s="1"/>
      <c r="I5" s="1"/>
      <c r="J5" s="1"/>
      <c r="K5" s="1"/>
      <c r="L5" s="1"/>
      <c r="M5" s="1"/>
    </row>
    <row r="6" spans="1:25" ht="16" x14ac:dyDescent="0.2">
      <c r="A6" s="1"/>
      <c r="B6" s="42"/>
      <c r="C6" s="42"/>
      <c r="D6" s="1"/>
      <c r="E6" s="1"/>
      <c r="F6" s="1"/>
      <c r="G6" s="1"/>
      <c r="H6" s="1"/>
      <c r="I6" s="1"/>
      <c r="J6" s="1"/>
      <c r="K6" s="1"/>
      <c r="L6" s="1"/>
      <c r="M6" s="1"/>
    </row>
    <row r="7" spans="1:25" ht="16" x14ac:dyDescent="0.2">
      <c r="A7" s="2"/>
      <c r="B7" s="3"/>
      <c r="C7" s="3"/>
      <c r="D7" s="387" t="s">
        <v>4</v>
      </c>
      <c r="E7" s="388"/>
      <c r="F7" s="388"/>
      <c r="G7" s="389"/>
      <c r="H7" s="390" t="s">
        <v>5</v>
      </c>
      <c r="I7" s="391"/>
      <c r="J7" s="391"/>
      <c r="K7" s="391"/>
      <c r="L7" s="392"/>
      <c r="M7" s="2"/>
      <c r="N7" s="393" t="s">
        <v>6</v>
      </c>
      <c r="O7" s="388"/>
      <c r="P7" s="388"/>
      <c r="Q7" s="388"/>
      <c r="R7" s="389"/>
      <c r="S7" s="395" t="s">
        <v>7</v>
      </c>
      <c r="T7" s="388"/>
      <c r="U7" s="388"/>
      <c r="V7" s="388"/>
      <c r="W7" s="389"/>
    </row>
    <row r="8" spans="1:25" ht="85" x14ac:dyDescent="0.2">
      <c r="A8" s="4" t="s">
        <v>8</v>
      </c>
      <c r="B8" s="5" t="s">
        <v>9</v>
      </c>
      <c r="C8" s="5" t="s">
        <v>10</v>
      </c>
      <c r="D8" s="6" t="s">
        <v>11</v>
      </c>
      <c r="E8" s="7" t="s">
        <v>12</v>
      </c>
      <c r="F8" s="7" t="s">
        <v>13</v>
      </c>
      <c r="G8" s="8" t="s">
        <v>14</v>
      </c>
      <c r="H8" s="9" t="s">
        <v>131</v>
      </c>
      <c r="I8" s="10" t="s">
        <v>132</v>
      </c>
      <c r="J8" s="10" t="s">
        <v>133</v>
      </c>
      <c r="K8" s="10" t="s">
        <v>134</v>
      </c>
      <c r="L8" s="11" t="s">
        <v>19</v>
      </c>
      <c r="M8" s="9" t="s">
        <v>20</v>
      </c>
      <c r="N8" s="12" t="s">
        <v>135</v>
      </c>
      <c r="O8" s="12" t="s">
        <v>136</v>
      </c>
      <c r="P8" s="12" t="s">
        <v>137</v>
      </c>
      <c r="Q8" s="12" t="s">
        <v>138</v>
      </c>
      <c r="R8" s="141" t="s">
        <v>25</v>
      </c>
      <c r="S8" s="13" t="s">
        <v>139</v>
      </c>
      <c r="T8" s="14" t="s">
        <v>140</v>
      </c>
      <c r="U8" s="14" t="s">
        <v>141</v>
      </c>
      <c r="V8" s="14" t="s">
        <v>142</v>
      </c>
      <c r="W8" s="15" t="s">
        <v>30</v>
      </c>
      <c r="Y8" s="95" t="s">
        <v>46</v>
      </c>
    </row>
    <row r="9" spans="1:25" ht="16" x14ac:dyDescent="0.2">
      <c r="A9" s="22">
        <v>2018</v>
      </c>
      <c r="B9" s="18" t="s">
        <v>143</v>
      </c>
      <c r="C9" s="18" t="s">
        <v>144</v>
      </c>
      <c r="D9" s="191">
        <v>9</v>
      </c>
      <c r="E9" s="192">
        <v>8</v>
      </c>
      <c r="F9" s="193">
        <f t="shared" ref="F9:F27" si="0">D9*45/E9</f>
        <v>50.625</v>
      </c>
      <c r="G9" s="194">
        <f t="shared" ref="G9:G26" si="1">F9*E9</f>
        <v>405</v>
      </c>
      <c r="H9" s="46">
        <v>0.29819310897435897</v>
      </c>
      <c r="I9" s="47">
        <v>0</v>
      </c>
      <c r="J9" s="47">
        <v>0</v>
      </c>
      <c r="K9" s="47">
        <v>0</v>
      </c>
      <c r="L9" s="48">
        <v>5.0644479051542257</v>
      </c>
      <c r="M9" s="46">
        <v>1</v>
      </c>
      <c r="N9" s="49">
        <f t="shared" ref="N9:R9" si="2">H9*$M9</f>
        <v>0.29819310897435897</v>
      </c>
      <c r="O9" s="49">
        <f t="shared" si="2"/>
        <v>0</v>
      </c>
      <c r="P9" s="49">
        <f t="shared" si="2"/>
        <v>0</v>
      </c>
      <c r="Q9" s="49">
        <f t="shared" si="2"/>
        <v>0</v>
      </c>
      <c r="R9" s="113">
        <f t="shared" si="2"/>
        <v>5.0644479051542257</v>
      </c>
      <c r="S9" s="50">
        <f t="shared" ref="S9:W9" si="3">N9/$G9</f>
        <v>7.3627928141817029E-4</v>
      </c>
      <c r="T9" s="51">
        <f t="shared" si="3"/>
        <v>0</v>
      </c>
      <c r="U9" s="51">
        <f t="shared" si="3"/>
        <v>0</v>
      </c>
      <c r="V9" s="51">
        <f t="shared" si="3"/>
        <v>0</v>
      </c>
      <c r="W9" s="52">
        <f t="shared" si="3"/>
        <v>1.2504809642356113E-2</v>
      </c>
    </row>
    <row r="10" spans="1:25" ht="17" x14ac:dyDescent="0.2">
      <c r="A10" s="195" t="s">
        <v>145</v>
      </c>
      <c r="B10" s="18" t="s">
        <v>143</v>
      </c>
      <c r="C10" s="18" t="s">
        <v>146</v>
      </c>
      <c r="D10" s="191">
        <v>17</v>
      </c>
      <c r="E10" s="192">
        <v>8</v>
      </c>
      <c r="F10" s="193">
        <f t="shared" si="0"/>
        <v>95.625</v>
      </c>
      <c r="G10" s="194">
        <f t="shared" si="1"/>
        <v>765</v>
      </c>
      <c r="H10" s="46">
        <v>1.9087582632693665</v>
      </c>
      <c r="I10" s="47">
        <v>0.57716657508438651</v>
      </c>
      <c r="J10" s="47">
        <v>0</v>
      </c>
      <c r="K10" s="47">
        <v>0</v>
      </c>
      <c r="L10" s="48">
        <v>14.871536518475752</v>
      </c>
      <c r="M10" s="46">
        <v>1</v>
      </c>
      <c r="N10" s="49">
        <f t="shared" ref="N10:R10" si="4">H10*$M10</f>
        <v>1.9087582632693665</v>
      </c>
      <c r="O10" s="49">
        <f t="shared" si="4"/>
        <v>0.57716657508438651</v>
      </c>
      <c r="P10" s="49">
        <f t="shared" si="4"/>
        <v>0</v>
      </c>
      <c r="Q10" s="49">
        <f t="shared" si="4"/>
        <v>0</v>
      </c>
      <c r="R10" s="113">
        <f t="shared" si="4"/>
        <v>14.871536518475752</v>
      </c>
      <c r="S10" s="50">
        <f t="shared" ref="S10:W10" si="5">N10/$G10</f>
        <v>2.4951088408749888E-3</v>
      </c>
      <c r="T10" s="51">
        <f t="shared" si="5"/>
        <v>7.5446611122142028E-4</v>
      </c>
      <c r="U10" s="51">
        <f t="shared" si="5"/>
        <v>0</v>
      </c>
      <c r="V10" s="51">
        <f t="shared" si="5"/>
        <v>0</v>
      </c>
      <c r="W10" s="52">
        <f t="shared" si="5"/>
        <v>1.9439917017615362E-2</v>
      </c>
    </row>
    <row r="11" spans="1:25" ht="16" x14ac:dyDescent="0.2">
      <c r="A11" s="22"/>
      <c r="B11" s="18" t="s">
        <v>143</v>
      </c>
      <c r="C11" s="18" t="s">
        <v>147</v>
      </c>
      <c r="D11" s="191">
        <v>17</v>
      </c>
      <c r="E11" s="192">
        <v>4</v>
      </c>
      <c r="F11" s="193">
        <f t="shared" si="0"/>
        <v>191.25</v>
      </c>
      <c r="G11" s="194">
        <f t="shared" si="1"/>
        <v>765</v>
      </c>
      <c r="H11" s="46">
        <v>0.57604086538461541</v>
      </c>
      <c r="I11" s="47">
        <v>0</v>
      </c>
      <c r="J11" s="47">
        <v>0</v>
      </c>
      <c r="K11" s="47">
        <v>0</v>
      </c>
      <c r="L11" s="48">
        <v>5.5928529086707526</v>
      </c>
      <c r="M11" s="46">
        <v>1</v>
      </c>
      <c r="N11" s="49">
        <f t="shared" ref="N11:R11" si="6">H11*$M11</f>
        <v>0.57604086538461541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113">
        <f t="shared" si="6"/>
        <v>5.5928529086707526</v>
      </c>
      <c r="S11" s="50">
        <f t="shared" ref="S11:W11" si="7">N11/$G11</f>
        <v>7.5299459527400706E-4</v>
      </c>
      <c r="T11" s="51">
        <f t="shared" si="7"/>
        <v>0</v>
      </c>
      <c r="U11" s="51">
        <f t="shared" si="7"/>
        <v>0</v>
      </c>
      <c r="V11" s="51">
        <f t="shared" si="7"/>
        <v>0</v>
      </c>
      <c r="W11" s="52">
        <f t="shared" si="7"/>
        <v>7.3109188348637289E-3</v>
      </c>
    </row>
    <row r="12" spans="1:25" ht="17" x14ac:dyDescent="0.2">
      <c r="A12" s="195" t="s">
        <v>145</v>
      </c>
      <c r="B12" s="18" t="s">
        <v>143</v>
      </c>
      <c r="C12" s="65" t="s">
        <v>148</v>
      </c>
      <c r="D12" s="191">
        <v>9</v>
      </c>
      <c r="E12" s="192">
        <v>8</v>
      </c>
      <c r="F12" s="193">
        <f t="shared" si="0"/>
        <v>50.625</v>
      </c>
      <c r="G12" s="194">
        <f t="shared" si="1"/>
        <v>405</v>
      </c>
      <c r="H12" s="46">
        <v>1.3468342853475388</v>
      </c>
      <c r="I12" s="47">
        <v>0.258746761912238</v>
      </c>
      <c r="J12" s="47">
        <v>0</v>
      </c>
      <c r="K12" s="47">
        <v>0</v>
      </c>
      <c r="L12" s="48">
        <v>7.8027489896073918</v>
      </c>
      <c r="M12" s="46">
        <v>1</v>
      </c>
      <c r="N12" s="49">
        <f t="shared" ref="N12:R12" si="8">H12*$M12</f>
        <v>1.3468342853475388</v>
      </c>
      <c r="O12" s="49">
        <f t="shared" si="8"/>
        <v>0.258746761912238</v>
      </c>
      <c r="P12" s="49">
        <f t="shared" si="8"/>
        <v>0</v>
      </c>
      <c r="Q12" s="49">
        <f t="shared" si="8"/>
        <v>0</v>
      </c>
      <c r="R12" s="113">
        <f t="shared" si="8"/>
        <v>7.8027489896073918</v>
      </c>
      <c r="S12" s="50">
        <f t="shared" ref="S12:W12" si="9">N12/$G12</f>
        <v>3.3255167539445402E-3</v>
      </c>
      <c r="T12" s="51">
        <f t="shared" si="9"/>
        <v>6.3888089361046414E-4</v>
      </c>
      <c r="U12" s="51">
        <f t="shared" si="9"/>
        <v>0</v>
      </c>
      <c r="V12" s="51">
        <f t="shared" si="9"/>
        <v>0</v>
      </c>
      <c r="W12" s="52">
        <f t="shared" si="9"/>
        <v>1.9266046887919486E-2</v>
      </c>
    </row>
    <row r="13" spans="1:25" ht="16" x14ac:dyDescent="0.2">
      <c r="A13" s="22"/>
      <c r="B13" s="18" t="s">
        <v>143</v>
      </c>
      <c r="C13" s="18" t="s">
        <v>149</v>
      </c>
      <c r="D13" s="191">
        <v>5</v>
      </c>
      <c r="E13" s="192">
        <v>8</v>
      </c>
      <c r="F13" s="193">
        <f t="shared" si="0"/>
        <v>28.125</v>
      </c>
      <c r="G13" s="194">
        <f t="shared" si="1"/>
        <v>225</v>
      </c>
      <c r="H13" s="46">
        <v>0.63620032051282061</v>
      </c>
      <c r="I13" s="47">
        <v>0</v>
      </c>
      <c r="J13" s="47">
        <v>0</v>
      </c>
      <c r="K13" s="47">
        <v>0</v>
      </c>
      <c r="L13" s="48">
        <v>3.9362820255199438</v>
      </c>
      <c r="M13" s="46">
        <v>1</v>
      </c>
      <c r="N13" s="49">
        <f t="shared" ref="N13:R13" si="10">H13*$M13</f>
        <v>0.63620032051282061</v>
      </c>
      <c r="O13" s="49">
        <f t="shared" si="10"/>
        <v>0</v>
      </c>
      <c r="P13" s="49">
        <f t="shared" si="10"/>
        <v>0</v>
      </c>
      <c r="Q13" s="49">
        <f t="shared" si="10"/>
        <v>0</v>
      </c>
      <c r="R13" s="113">
        <f t="shared" si="10"/>
        <v>3.9362820255199438</v>
      </c>
      <c r="S13" s="50">
        <f t="shared" ref="S13:W13" si="11">N13/$G13</f>
        <v>2.8275569800569806E-3</v>
      </c>
      <c r="T13" s="51">
        <f t="shared" si="11"/>
        <v>0</v>
      </c>
      <c r="U13" s="51">
        <f t="shared" si="11"/>
        <v>0</v>
      </c>
      <c r="V13" s="51">
        <f t="shared" si="11"/>
        <v>0</v>
      </c>
      <c r="W13" s="52">
        <f t="shared" si="11"/>
        <v>1.7494586780088639E-2</v>
      </c>
    </row>
    <row r="14" spans="1:25" ht="17" x14ac:dyDescent="0.2">
      <c r="A14" s="195" t="s">
        <v>145</v>
      </c>
      <c r="B14" s="18" t="s">
        <v>143</v>
      </c>
      <c r="C14" s="18" t="s">
        <v>150</v>
      </c>
      <c r="D14" s="191">
        <v>2</v>
      </c>
      <c r="E14" s="192">
        <v>8</v>
      </c>
      <c r="F14" s="193">
        <f t="shared" si="0"/>
        <v>11.25</v>
      </c>
      <c r="G14" s="194">
        <f t="shared" si="1"/>
        <v>90</v>
      </c>
      <c r="H14" s="46">
        <v>0.91376917399396695</v>
      </c>
      <c r="I14" s="47">
        <v>0.16033146243818192</v>
      </c>
      <c r="J14" s="47">
        <v>0</v>
      </c>
      <c r="K14" s="47">
        <v>0</v>
      </c>
      <c r="L14" s="48">
        <v>1.6693102251314094</v>
      </c>
      <c r="M14" s="46">
        <v>1</v>
      </c>
      <c r="N14" s="49">
        <f t="shared" ref="N14:R14" si="12">H14*$M14</f>
        <v>0.91376917399396695</v>
      </c>
      <c r="O14" s="49">
        <f t="shared" si="12"/>
        <v>0.16033146243818192</v>
      </c>
      <c r="P14" s="49">
        <f t="shared" si="12"/>
        <v>0</v>
      </c>
      <c r="Q14" s="49">
        <f t="shared" si="12"/>
        <v>0</v>
      </c>
      <c r="R14" s="113">
        <f t="shared" si="12"/>
        <v>1.6693102251314094</v>
      </c>
      <c r="S14" s="50">
        <f t="shared" ref="S14:W14" si="13">N14/$G14</f>
        <v>1.0152990822155188E-2</v>
      </c>
      <c r="T14" s="51">
        <f t="shared" si="13"/>
        <v>1.7814606937575769E-3</v>
      </c>
      <c r="U14" s="51">
        <f t="shared" si="13"/>
        <v>0</v>
      </c>
      <c r="V14" s="51">
        <f t="shared" si="13"/>
        <v>0</v>
      </c>
      <c r="W14" s="52">
        <f t="shared" si="13"/>
        <v>1.8547891390348993E-2</v>
      </c>
    </row>
    <row r="15" spans="1:25" ht="16" x14ac:dyDescent="0.2">
      <c r="A15" s="22"/>
      <c r="B15" s="18" t="s">
        <v>143</v>
      </c>
      <c r="C15" s="18" t="s">
        <v>151</v>
      </c>
      <c r="D15" s="191">
        <v>9</v>
      </c>
      <c r="E15" s="192">
        <v>8</v>
      </c>
      <c r="F15" s="193">
        <f t="shared" si="0"/>
        <v>50.625</v>
      </c>
      <c r="G15" s="194">
        <f t="shared" si="1"/>
        <v>405</v>
      </c>
      <c r="H15" s="46">
        <v>0.39677003205128203</v>
      </c>
      <c r="I15" s="47">
        <v>0</v>
      </c>
      <c r="J15" s="47">
        <v>0</v>
      </c>
      <c r="K15" s="47">
        <v>0</v>
      </c>
      <c r="L15" s="48">
        <v>2.9251306138852611</v>
      </c>
      <c r="M15" s="46">
        <v>1</v>
      </c>
      <c r="N15" s="49">
        <f t="shared" ref="N15:R15" si="14">H15*$M15</f>
        <v>0.39677003205128203</v>
      </c>
      <c r="O15" s="49">
        <f t="shared" si="14"/>
        <v>0</v>
      </c>
      <c r="P15" s="49">
        <f t="shared" si="14"/>
        <v>0</v>
      </c>
      <c r="Q15" s="49">
        <f t="shared" si="14"/>
        <v>0</v>
      </c>
      <c r="R15" s="113">
        <f t="shared" si="14"/>
        <v>2.9251306138852611</v>
      </c>
      <c r="S15" s="50">
        <f t="shared" ref="S15:W15" si="15">N15/$G15</f>
        <v>9.7967909148464691E-4</v>
      </c>
      <c r="T15" s="51">
        <f t="shared" si="15"/>
        <v>0</v>
      </c>
      <c r="U15" s="51">
        <f t="shared" si="15"/>
        <v>0</v>
      </c>
      <c r="V15" s="51">
        <f t="shared" si="15"/>
        <v>0</v>
      </c>
      <c r="W15" s="52">
        <f t="shared" si="15"/>
        <v>7.2225447256426198E-3</v>
      </c>
    </row>
    <row r="16" spans="1:25" ht="17" x14ac:dyDescent="0.2">
      <c r="A16" s="195" t="s">
        <v>145</v>
      </c>
      <c r="B16" s="18" t="s">
        <v>143</v>
      </c>
      <c r="C16" s="18" t="s">
        <v>152</v>
      </c>
      <c r="D16" s="191">
        <v>16</v>
      </c>
      <c r="E16" s="192">
        <v>8</v>
      </c>
      <c r="F16" s="193">
        <f t="shared" si="0"/>
        <v>90</v>
      </c>
      <c r="G16" s="194">
        <f t="shared" si="1"/>
        <v>720</v>
      </c>
      <c r="H16" s="46">
        <v>0.87662216802515891</v>
      </c>
      <c r="I16" s="47">
        <v>0.28396852186199856</v>
      </c>
      <c r="J16" s="47">
        <v>0</v>
      </c>
      <c r="K16" s="47">
        <v>0</v>
      </c>
      <c r="L16" s="48">
        <v>6.0399141166281751</v>
      </c>
      <c r="M16" s="46">
        <v>1</v>
      </c>
      <c r="N16" s="49">
        <f t="shared" ref="N16:R16" si="16">H16*$M16</f>
        <v>0.87662216802515891</v>
      </c>
      <c r="O16" s="49">
        <f t="shared" si="16"/>
        <v>0.28396852186199856</v>
      </c>
      <c r="P16" s="49">
        <f t="shared" si="16"/>
        <v>0</v>
      </c>
      <c r="Q16" s="49">
        <f t="shared" si="16"/>
        <v>0</v>
      </c>
      <c r="R16" s="113">
        <f t="shared" si="16"/>
        <v>6.0399141166281751</v>
      </c>
      <c r="S16" s="50">
        <f t="shared" ref="S16:W16" si="17">N16/$G16</f>
        <v>1.2175307889238317E-3</v>
      </c>
      <c r="T16" s="51">
        <f t="shared" si="17"/>
        <v>3.9440072480833135E-4</v>
      </c>
      <c r="U16" s="51">
        <f t="shared" si="17"/>
        <v>0</v>
      </c>
      <c r="V16" s="51">
        <f t="shared" si="17"/>
        <v>0</v>
      </c>
      <c r="W16" s="52">
        <f t="shared" si="17"/>
        <v>8.3887696064280214E-3</v>
      </c>
    </row>
    <row r="17" spans="1:23" ht="16" x14ac:dyDescent="0.2">
      <c r="A17" s="22"/>
      <c r="B17" s="18" t="s">
        <v>143</v>
      </c>
      <c r="C17" s="18" t="s">
        <v>153</v>
      </c>
      <c r="D17" s="191">
        <v>12</v>
      </c>
      <c r="E17" s="192">
        <v>8</v>
      </c>
      <c r="F17" s="193">
        <f t="shared" si="0"/>
        <v>67.5</v>
      </c>
      <c r="G17" s="194">
        <f t="shared" si="1"/>
        <v>540</v>
      </c>
      <c r="H17" s="46">
        <v>0</v>
      </c>
      <c r="I17" s="47">
        <v>0</v>
      </c>
      <c r="J17" s="47">
        <v>0</v>
      </c>
      <c r="K17" s="47">
        <v>0</v>
      </c>
      <c r="L17" s="48">
        <v>2.1664573495428514</v>
      </c>
      <c r="M17" s="46">
        <v>1</v>
      </c>
      <c r="N17" s="49">
        <f t="shared" ref="N17:R17" si="18">H17*$M17</f>
        <v>0</v>
      </c>
      <c r="O17" s="49">
        <f t="shared" si="18"/>
        <v>0</v>
      </c>
      <c r="P17" s="49">
        <f t="shared" si="18"/>
        <v>0</v>
      </c>
      <c r="Q17" s="49">
        <f t="shared" si="18"/>
        <v>0</v>
      </c>
      <c r="R17" s="113">
        <f t="shared" si="18"/>
        <v>2.1664573495428514</v>
      </c>
      <c r="S17" s="50">
        <f t="shared" ref="S17:W17" si="19">N17/$G17</f>
        <v>0</v>
      </c>
      <c r="T17" s="51">
        <f t="shared" si="19"/>
        <v>0</v>
      </c>
      <c r="U17" s="51">
        <f t="shared" si="19"/>
        <v>0</v>
      </c>
      <c r="V17" s="51">
        <f t="shared" si="19"/>
        <v>0</v>
      </c>
      <c r="W17" s="52">
        <f t="shared" si="19"/>
        <v>4.0119580547089842E-3</v>
      </c>
    </row>
    <row r="18" spans="1:23" ht="17" x14ac:dyDescent="0.2">
      <c r="A18" s="195" t="s">
        <v>145</v>
      </c>
      <c r="B18" s="18" t="s">
        <v>143</v>
      </c>
      <c r="C18" s="18" t="s">
        <v>154</v>
      </c>
      <c r="D18" s="191">
        <v>25</v>
      </c>
      <c r="E18" s="192">
        <v>8</v>
      </c>
      <c r="F18" s="193">
        <f t="shared" si="0"/>
        <v>140.625</v>
      </c>
      <c r="G18" s="194">
        <f t="shared" si="1"/>
        <v>1125</v>
      </c>
      <c r="H18" s="46">
        <v>1.0201367049611707</v>
      </c>
      <c r="I18" s="47">
        <v>0.3586751314859879</v>
      </c>
      <c r="J18" s="47">
        <v>0</v>
      </c>
      <c r="K18" s="47">
        <v>0</v>
      </c>
      <c r="L18" s="48">
        <v>4.3883467222056929</v>
      </c>
      <c r="M18" s="46">
        <v>1</v>
      </c>
      <c r="N18" s="49">
        <f t="shared" ref="N18:R18" si="20">H18*$M18</f>
        <v>1.0201367049611707</v>
      </c>
      <c r="O18" s="49">
        <f t="shared" si="20"/>
        <v>0.3586751314859879</v>
      </c>
      <c r="P18" s="49">
        <f t="shared" si="20"/>
        <v>0</v>
      </c>
      <c r="Q18" s="49">
        <f t="shared" si="20"/>
        <v>0</v>
      </c>
      <c r="R18" s="113">
        <f t="shared" si="20"/>
        <v>4.3883467222056929</v>
      </c>
      <c r="S18" s="50">
        <f t="shared" ref="S18:W18" si="21">N18/$G18</f>
        <v>9.0678818218770726E-4</v>
      </c>
      <c r="T18" s="51">
        <f t="shared" si="21"/>
        <v>3.1882233909865591E-4</v>
      </c>
      <c r="U18" s="51">
        <f t="shared" si="21"/>
        <v>0</v>
      </c>
      <c r="V18" s="51">
        <f t="shared" si="21"/>
        <v>0</v>
      </c>
      <c r="W18" s="52">
        <f t="shared" si="21"/>
        <v>3.9007526419606157E-3</v>
      </c>
    </row>
    <row r="19" spans="1:23" ht="16" x14ac:dyDescent="0.2">
      <c r="A19" s="22"/>
      <c r="B19" s="18" t="s">
        <v>143</v>
      </c>
      <c r="C19" s="18" t="s">
        <v>155</v>
      </c>
      <c r="D19" s="191">
        <v>11</v>
      </c>
      <c r="E19" s="192">
        <v>8</v>
      </c>
      <c r="F19" s="193">
        <f t="shared" si="0"/>
        <v>61.875</v>
      </c>
      <c r="G19" s="194">
        <f t="shared" si="1"/>
        <v>495</v>
      </c>
      <c r="H19" s="46">
        <v>0.14085416666666667</v>
      </c>
      <c r="I19" s="47">
        <v>0</v>
      </c>
      <c r="J19" s="47">
        <v>0</v>
      </c>
      <c r="K19" s="47">
        <v>0</v>
      </c>
      <c r="L19" s="48">
        <v>2.3743584848789312</v>
      </c>
      <c r="M19" s="46">
        <v>1</v>
      </c>
      <c r="N19" s="49">
        <f t="shared" ref="N19:R19" si="22">H19*$M19</f>
        <v>0.14085416666666667</v>
      </c>
      <c r="O19" s="49">
        <f t="shared" si="22"/>
        <v>0</v>
      </c>
      <c r="P19" s="49">
        <f t="shared" si="22"/>
        <v>0</v>
      </c>
      <c r="Q19" s="49">
        <f t="shared" si="22"/>
        <v>0</v>
      </c>
      <c r="R19" s="113">
        <f t="shared" si="22"/>
        <v>2.3743584848789312</v>
      </c>
      <c r="S19" s="50">
        <f t="shared" ref="S19:W19" si="23">N19/$G19</f>
        <v>2.8455387205387204E-4</v>
      </c>
      <c r="T19" s="51">
        <f t="shared" si="23"/>
        <v>0</v>
      </c>
      <c r="U19" s="51">
        <f t="shared" si="23"/>
        <v>0</v>
      </c>
      <c r="V19" s="51">
        <f t="shared" si="23"/>
        <v>0</v>
      </c>
      <c r="W19" s="52">
        <f t="shared" si="23"/>
        <v>4.7966838078362245E-3</v>
      </c>
    </row>
    <row r="20" spans="1:23" ht="17" x14ac:dyDescent="0.2">
      <c r="A20" s="195" t="s">
        <v>145</v>
      </c>
      <c r="B20" s="18" t="s">
        <v>143</v>
      </c>
      <c r="C20" s="18" t="s">
        <v>156</v>
      </c>
      <c r="D20" s="191">
        <v>20</v>
      </c>
      <c r="E20" s="192">
        <v>8</v>
      </c>
      <c r="F20" s="193">
        <f t="shared" si="0"/>
        <v>112.5</v>
      </c>
      <c r="G20" s="194">
        <f t="shared" si="1"/>
        <v>900</v>
      </c>
      <c r="H20" s="46">
        <v>0.72503529940311928</v>
      </c>
      <c r="I20" s="47">
        <v>0.37468992856582151</v>
      </c>
      <c r="J20" s="47">
        <v>0</v>
      </c>
      <c r="K20" s="47">
        <v>0</v>
      </c>
      <c r="L20" s="48">
        <v>10.86518331408776</v>
      </c>
      <c r="M20" s="46">
        <v>1</v>
      </c>
      <c r="N20" s="49">
        <f t="shared" ref="N20:R20" si="24">H20*$M20</f>
        <v>0.72503529940311928</v>
      </c>
      <c r="O20" s="49">
        <f t="shared" si="24"/>
        <v>0.37468992856582151</v>
      </c>
      <c r="P20" s="49">
        <f t="shared" si="24"/>
        <v>0</v>
      </c>
      <c r="Q20" s="49">
        <f t="shared" si="24"/>
        <v>0</v>
      </c>
      <c r="R20" s="113">
        <f t="shared" si="24"/>
        <v>10.86518331408776</v>
      </c>
      <c r="S20" s="50">
        <f t="shared" ref="S20:W20" si="25">N20/$G20</f>
        <v>8.0559477711457698E-4</v>
      </c>
      <c r="T20" s="51">
        <f t="shared" si="25"/>
        <v>4.163221428509128E-4</v>
      </c>
      <c r="U20" s="51">
        <f t="shared" si="25"/>
        <v>0</v>
      </c>
      <c r="V20" s="51">
        <f t="shared" si="25"/>
        <v>0</v>
      </c>
      <c r="W20" s="52">
        <f t="shared" si="25"/>
        <v>1.2072425904541956E-2</v>
      </c>
    </row>
    <row r="21" spans="1:23" ht="15.75" customHeight="1" x14ac:dyDescent="0.2">
      <c r="A21" s="22"/>
      <c r="B21" s="18" t="s">
        <v>143</v>
      </c>
      <c r="C21" s="18" t="s">
        <v>157</v>
      </c>
      <c r="D21" s="191">
        <v>0</v>
      </c>
      <c r="E21" s="192">
        <v>8</v>
      </c>
      <c r="F21" s="193">
        <f t="shared" si="0"/>
        <v>0</v>
      </c>
      <c r="G21" s="194">
        <f t="shared" si="1"/>
        <v>0</v>
      </c>
      <c r="H21" s="46">
        <v>0</v>
      </c>
      <c r="I21" s="47">
        <v>0</v>
      </c>
      <c r="J21" s="47">
        <v>0</v>
      </c>
      <c r="K21" s="47">
        <v>0</v>
      </c>
      <c r="L21" s="48">
        <v>0.23224756354867881</v>
      </c>
      <c r="M21" s="46">
        <v>1</v>
      </c>
      <c r="N21" s="49">
        <f t="shared" ref="N21:R21" si="26">H21*$M21</f>
        <v>0</v>
      </c>
      <c r="O21" s="49">
        <f t="shared" si="26"/>
        <v>0</v>
      </c>
      <c r="P21" s="49">
        <f t="shared" si="26"/>
        <v>0</v>
      </c>
      <c r="Q21" s="49">
        <f t="shared" si="26"/>
        <v>0</v>
      </c>
      <c r="R21" s="113">
        <f t="shared" si="26"/>
        <v>0.23224756354867881</v>
      </c>
      <c r="S21" s="50" t="e">
        <f t="shared" ref="S21:W21" si="27">N21/$G21</f>
        <v>#DIV/0!</v>
      </c>
      <c r="T21" s="51" t="e">
        <f t="shared" si="27"/>
        <v>#DIV/0!</v>
      </c>
      <c r="U21" s="51" t="e">
        <f t="shared" si="27"/>
        <v>#DIV/0!</v>
      </c>
      <c r="V21" s="51" t="e">
        <f t="shared" si="27"/>
        <v>#DIV/0!</v>
      </c>
      <c r="W21" s="52" t="e">
        <f t="shared" si="27"/>
        <v>#DIV/0!</v>
      </c>
    </row>
    <row r="22" spans="1:23" ht="15.75" customHeight="1" x14ac:dyDescent="0.2">
      <c r="A22" s="195" t="s">
        <v>145</v>
      </c>
      <c r="B22" s="18" t="s">
        <v>143</v>
      </c>
      <c r="C22" s="18" t="s">
        <v>158</v>
      </c>
      <c r="D22" s="191">
        <v>1</v>
      </c>
      <c r="E22" s="192">
        <v>8</v>
      </c>
      <c r="F22" s="193">
        <f t="shared" si="0"/>
        <v>5.625</v>
      </c>
      <c r="G22" s="194">
        <f t="shared" si="1"/>
        <v>45</v>
      </c>
      <c r="H22" s="46">
        <v>0.45785732623066561</v>
      </c>
      <c r="I22" s="47">
        <v>0.2464125912552006</v>
      </c>
      <c r="J22" s="47">
        <v>0</v>
      </c>
      <c r="K22" s="47">
        <v>0</v>
      </c>
      <c r="L22" s="48">
        <v>3.6931885351581872</v>
      </c>
      <c r="M22" s="46">
        <v>1</v>
      </c>
      <c r="N22" s="49">
        <f t="shared" ref="N22:R22" si="28">H22*$M22</f>
        <v>0.45785732623066561</v>
      </c>
      <c r="O22" s="49">
        <f t="shared" si="28"/>
        <v>0.2464125912552006</v>
      </c>
      <c r="P22" s="49">
        <f t="shared" si="28"/>
        <v>0</v>
      </c>
      <c r="Q22" s="49">
        <f t="shared" si="28"/>
        <v>0</v>
      </c>
      <c r="R22" s="113">
        <f t="shared" si="28"/>
        <v>3.6931885351581872</v>
      </c>
      <c r="S22" s="50">
        <f t="shared" ref="S22:W22" si="29">N22/$G22</f>
        <v>1.0174607249570347E-2</v>
      </c>
      <c r="T22" s="51">
        <f t="shared" si="29"/>
        <v>5.4758353612266797E-3</v>
      </c>
      <c r="U22" s="51">
        <f t="shared" si="29"/>
        <v>0</v>
      </c>
      <c r="V22" s="51">
        <f t="shared" si="29"/>
        <v>0</v>
      </c>
      <c r="W22" s="52">
        <f t="shared" si="29"/>
        <v>8.2070856336848602E-2</v>
      </c>
    </row>
    <row r="23" spans="1:23" ht="15.75" customHeight="1" x14ac:dyDescent="0.2">
      <c r="A23" s="22"/>
      <c r="B23" s="18" t="s">
        <v>143</v>
      </c>
      <c r="C23" s="18" t="s">
        <v>159</v>
      </c>
      <c r="D23" s="191">
        <v>12</v>
      </c>
      <c r="E23" s="192">
        <v>8</v>
      </c>
      <c r="F23" s="193">
        <f t="shared" si="0"/>
        <v>67.5</v>
      </c>
      <c r="G23" s="194">
        <f t="shared" si="1"/>
        <v>540</v>
      </c>
      <c r="H23" s="46">
        <v>0.10484294871794871</v>
      </c>
      <c r="I23" s="47">
        <v>0</v>
      </c>
      <c r="J23" s="47">
        <v>0</v>
      </c>
      <c r="K23" s="47">
        <v>0</v>
      </c>
      <c r="L23" s="48">
        <v>5.3573550688234706</v>
      </c>
      <c r="M23" s="46">
        <v>1</v>
      </c>
      <c r="N23" s="49">
        <f t="shared" ref="N23:R23" si="30">H23*$M23</f>
        <v>0.10484294871794871</v>
      </c>
      <c r="O23" s="49">
        <f t="shared" si="30"/>
        <v>0</v>
      </c>
      <c r="P23" s="49">
        <f t="shared" si="30"/>
        <v>0</v>
      </c>
      <c r="Q23" s="49">
        <f t="shared" si="30"/>
        <v>0</v>
      </c>
      <c r="R23" s="113">
        <f t="shared" si="30"/>
        <v>5.3573550688234706</v>
      </c>
      <c r="S23" s="50">
        <f t="shared" ref="S23:W23" si="31">N23/$G23</f>
        <v>1.9415360873694203E-4</v>
      </c>
      <c r="T23" s="51">
        <f t="shared" si="31"/>
        <v>0</v>
      </c>
      <c r="U23" s="51">
        <f t="shared" si="31"/>
        <v>0</v>
      </c>
      <c r="V23" s="51">
        <f t="shared" si="31"/>
        <v>0</v>
      </c>
      <c r="W23" s="52">
        <f t="shared" si="31"/>
        <v>9.9210279052286496E-3</v>
      </c>
    </row>
    <row r="24" spans="1:23" ht="15.75" customHeight="1" x14ac:dyDescent="0.2">
      <c r="A24" s="195" t="s">
        <v>145</v>
      </c>
      <c r="B24" s="18" t="s">
        <v>143</v>
      </c>
      <c r="C24" s="18" t="s">
        <v>160</v>
      </c>
      <c r="D24" s="191">
        <v>95</v>
      </c>
      <c r="E24" s="192">
        <v>8</v>
      </c>
      <c r="F24" s="193">
        <f t="shared" si="0"/>
        <v>534.375</v>
      </c>
      <c r="G24" s="194">
        <f t="shared" si="1"/>
        <v>4275</v>
      </c>
      <c r="H24" s="46">
        <v>3.8684672036454653</v>
      </c>
      <c r="I24" s="47">
        <v>1.0547187769840647</v>
      </c>
      <c r="J24" s="47">
        <v>0</v>
      </c>
      <c r="K24" s="47">
        <v>0</v>
      </c>
      <c r="L24" s="48">
        <v>50.551506206697461</v>
      </c>
      <c r="M24" s="46">
        <v>1</v>
      </c>
      <c r="N24" s="49">
        <f t="shared" ref="N24:R24" si="32">H24*$M24</f>
        <v>3.8684672036454653</v>
      </c>
      <c r="O24" s="49">
        <f t="shared" si="32"/>
        <v>1.0547187769840647</v>
      </c>
      <c r="P24" s="49">
        <f t="shared" si="32"/>
        <v>0</v>
      </c>
      <c r="Q24" s="49">
        <f t="shared" si="32"/>
        <v>0</v>
      </c>
      <c r="R24" s="113">
        <f t="shared" si="32"/>
        <v>50.551506206697461</v>
      </c>
      <c r="S24" s="50">
        <f t="shared" ref="S24:W24" si="33">N24/$G24</f>
        <v>9.0490460903987495E-4</v>
      </c>
      <c r="T24" s="51">
        <f t="shared" si="33"/>
        <v>2.4671784256937183E-4</v>
      </c>
      <c r="U24" s="51">
        <f t="shared" si="33"/>
        <v>0</v>
      </c>
      <c r="V24" s="51">
        <f t="shared" si="33"/>
        <v>0</v>
      </c>
      <c r="W24" s="52">
        <f t="shared" si="33"/>
        <v>1.182491373256081E-2</v>
      </c>
    </row>
    <row r="25" spans="1:23" ht="15.75" customHeight="1" x14ac:dyDescent="0.2">
      <c r="A25" s="22"/>
      <c r="B25" s="18" t="s">
        <v>143</v>
      </c>
      <c r="C25" s="18" t="s">
        <v>161</v>
      </c>
      <c r="D25" s="191">
        <v>0</v>
      </c>
      <c r="E25" s="192">
        <v>8</v>
      </c>
      <c r="F25" s="193">
        <f t="shared" si="0"/>
        <v>0</v>
      </c>
      <c r="G25" s="194">
        <f t="shared" si="1"/>
        <v>0</v>
      </c>
      <c r="H25" s="46">
        <v>2.9326121794871832E-2</v>
      </c>
      <c r="I25" s="47">
        <v>0</v>
      </c>
      <c r="J25" s="47">
        <v>0</v>
      </c>
      <c r="K25" s="47">
        <v>0</v>
      </c>
      <c r="L25" s="48">
        <v>0.22035818346227268</v>
      </c>
      <c r="M25" s="46">
        <v>1</v>
      </c>
      <c r="N25" s="49">
        <f t="shared" ref="N25:R25" si="34">H25*$M25</f>
        <v>2.9326121794871832E-2</v>
      </c>
      <c r="O25" s="49">
        <f t="shared" si="34"/>
        <v>0</v>
      </c>
      <c r="P25" s="49">
        <f t="shared" si="34"/>
        <v>0</v>
      </c>
      <c r="Q25" s="49">
        <f t="shared" si="34"/>
        <v>0</v>
      </c>
      <c r="R25" s="113">
        <f t="shared" si="34"/>
        <v>0.22035818346227268</v>
      </c>
      <c r="S25" s="50" t="e">
        <f t="shared" ref="S25:W25" si="35">N25/$G25</f>
        <v>#DIV/0!</v>
      </c>
      <c r="T25" s="51" t="e">
        <f t="shared" si="35"/>
        <v>#DIV/0!</v>
      </c>
      <c r="U25" s="51" t="e">
        <f t="shared" si="35"/>
        <v>#DIV/0!</v>
      </c>
      <c r="V25" s="51" t="e">
        <f t="shared" si="35"/>
        <v>#DIV/0!</v>
      </c>
      <c r="W25" s="52" t="e">
        <f t="shared" si="35"/>
        <v>#DIV/0!</v>
      </c>
    </row>
    <row r="26" spans="1:23" ht="15.75" customHeight="1" x14ac:dyDescent="0.2">
      <c r="A26" s="195" t="s">
        <v>145</v>
      </c>
      <c r="B26" s="18" t="s">
        <v>143</v>
      </c>
      <c r="C26" s="18" t="s">
        <v>162</v>
      </c>
      <c r="D26" s="191">
        <v>0</v>
      </c>
      <c r="E26" s="192">
        <v>8</v>
      </c>
      <c r="F26" s="193">
        <f t="shared" si="0"/>
        <v>0</v>
      </c>
      <c r="G26" s="194">
        <f t="shared" si="1"/>
        <v>0</v>
      </c>
      <c r="H26" s="46">
        <v>0.39117434696104231</v>
      </c>
      <c r="I26" s="47">
        <v>0.18326104874793939</v>
      </c>
      <c r="J26" s="47">
        <v>0</v>
      </c>
      <c r="K26" s="47">
        <v>0</v>
      </c>
      <c r="L26" s="48">
        <v>2.0415808787067342</v>
      </c>
      <c r="M26" s="46">
        <v>1</v>
      </c>
      <c r="N26" s="49">
        <f t="shared" ref="N26:R26" si="36">H26*$M26</f>
        <v>0.39117434696104231</v>
      </c>
      <c r="O26" s="49">
        <f t="shared" si="36"/>
        <v>0.18326104874793939</v>
      </c>
      <c r="P26" s="49">
        <f t="shared" si="36"/>
        <v>0</v>
      </c>
      <c r="Q26" s="49">
        <f t="shared" si="36"/>
        <v>0</v>
      </c>
      <c r="R26" s="113">
        <f t="shared" si="36"/>
        <v>2.0415808787067342</v>
      </c>
      <c r="S26" s="50" t="e">
        <f t="shared" ref="S26:W26" si="37">N26/$G26</f>
        <v>#DIV/0!</v>
      </c>
      <c r="T26" s="51" t="e">
        <f t="shared" si="37"/>
        <v>#DIV/0!</v>
      </c>
      <c r="U26" s="51" t="e">
        <f t="shared" si="37"/>
        <v>#DIV/0!</v>
      </c>
      <c r="V26" s="51" t="e">
        <f t="shared" si="37"/>
        <v>#DIV/0!</v>
      </c>
      <c r="W26" s="52" t="e">
        <f t="shared" si="37"/>
        <v>#DIV/0!</v>
      </c>
    </row>
    <row r="27" spans="1:23" ht="15.75" customHeight="1" x14ac:dyDescent="0.2">
      <c r="A27" s="22"/>
      <c r="B27" s="18" t="s">
        <v>143</v>
      </c>
      <c r="C27" s="18" t="s">
        <v>163</v>
      </c>
      <c r="D27" s="191">
        <v>1</v>
      </c>
      <c r="E27" s="192"/>
      <c r="F27" s="193" t="e">
        <f t="shared" si="0"/>
        <v>#DIV/0!</v>
      </c>
      <c r="G27" s="194">
        <v>45</v>
      </c>
      <c r="H27" s="46">
        <v>0</v>
      </c>
      <c r="I27" s="47">
        <v>0</v>
      </c>
      <c r="J27" s="47">
        <v>0</v>
      </c>
      <c r="K27" s="47">
        <v>0</v>
      </c>
      <c r="L27" s="48">
        <v>0</v>
      </c>
      <c r="M27" s="46">
        <v>1</v>
      </c>
      <c r="N27" s="49">
        <f t="shared" ref="N27:R27" si="38">H27*$M27</f>
        <v>0</v>
      </c>
      <c r="O27" s="49">
        <f t="shared" si="38"/>
        <v>0</v>
      </c>
      <c r="P27" s="49">
        <f t="shared" si="38"/>
        <v>0</v>
      </c>
      <c r="Q27" s="49">
        <f t="shared" si="38"/>
        <v>0</v>
      </c>
      <c r="R27" s="113">
        <f t="shared" si="38"/>
        <v>0</v>
      </c>
      <c r="S27" s="50">
        <f t="shared" ref="S27:W27" si="39">N27/$G27</f>
        <v>0</v>
      </c>
      <c r="T27" s="51">
        <f t="shared" si="39"/>
        <v>0</v>
      </c>
      <c r="U27" s="51">
        <f t="shared" si="39"/>
        <v>0</v>
      </c>
      <c r="V27" s="51">
        <f t="shared" si="39"/>
        <v>0</v>
      </c>
      <c r="W27" s="52">
        <f t="shared" si="39"/>
        <v>0</v>
      </c>
    </row>
    <row r="28" spans="1:23" ht="15.75" customHeight="1" x14ac:dyDescent="0.2">
      <c r="A28" s="168">
        <v>2019</v>
      </c>
      <c r="B28" s="30" t="s">
        <v>143</v>
      </c>
      <c r="C28" s="196">
        <v>43538</v>
      </c>
      <c r="D28" s="53"/>
      <c r="E28" s="54"/>
      <c r="F28" s="54"/>
      <c r="G28" s="55"/>
      <c r="H28" s="104">
        <v>0</v>
      </c>
      <c r="I28" s="106">
        <v>0</v>
      </c>
      <c r="J28" s="106">
        <v>0</v>
      </c>
      <c r="K28" s="106">
        <v>0</v>
      </c>
      <c r="L28" s="147">
        <v>0.46499175022210937</v>
      </c>
      <c r="M28" s="104">
        <v>1.5</v>
      </c>
      <c r="N28" s="37">
        <f t="shared" ref="N28:R28" si="40">H28*$M28</f>
        <v>0</v>
      </c>
      <c r="O28" s="37">
        <f t="shared" si="40"/>
        <v>0</v>
      </c>
      <c r="P28" s="37">
        <f t="shared" si="40"/>
        <v>0</v>
      </c>
      <c r="Q28" s="37">
        <f t="shared" si="40"/>
        <v>0</v>
      </c>
      <c r="R28" s="107">
        <f t="shared" si="40"/>
        <v>0.69748762533316411</v>
      </c>
      <c r="S28" s="38" t="e">
        <f t="shared" ref="S28:W28" si="41">N28/$G28</f>
        <v>#DIV/0!</v>
      </c>
      <c r="T28" s="39" t="e">
        <f t="shared" si="41"/>
        <v>#DIV/0!</v>
      </c>
      <c r="U28" s="39" t="e">
        <f t="shared" si="41"/>
        <v>#DIV/0!</v>
      </c>
      <c r="V28" s="39" t="e">
        <f t="shared" si="41"/>
        <v>#DIV/0!</v>
      </c>
      <c r="W28" s="40" t="e">
        <f t="shared" si="41"/>
        <v>#DIV/0!</v>
      </c>
    </row>
    <row r="29" spans="1:23" ht="15.75" customHeight="1" x14ac:dyDescent="0.2">
      <c r="A29" s="197"/>
      <c r="B29" s="18" t="s">
        <v>143</v>
      </c>
      <c r="C29" s="198">
        <v>43543</v>
      </c>
      <c r="D29" s="59"/>
      <c r="E29" s="60"/>
      <c r="F29" s="60"/>
      <c r="G29" s="61"/>
      <c r="H29" s="110">
        <v>0</v>
      </c>
      <c r="I29" s="112">
        <v>0</v>
      </c>
      <c r="J29" s="112">
        <v>0</v>
      </c>
      <c r="K29" s="112">
        <v>0</v>
      </c>
      <c r="L29" s="150">
        <v>3.6459538012438126</v>
      </c>
      <c r="M29" s="110">
        <v>1.5</v>
      </c>
      <c r="N29" s="49">
        <f t="shared" ref="N29:R29" si="42">H29*$M29</f>
        <v>0</v>
      </c>
      <c r="O29" s="49">
        <f t="shared" si="42"/>
        <v>0</v>
      </c>
      <c r="P29" s="49">
        <f t="shared" si="42"/>
        <v>0</v>
      </c>
      <c r="Q29" s="49">
        <f t="shared" si="42"/>
        <v>0</v>
      </c>
      <c r="R29" s="113">
        <f t="shared" si="42"/>
        <v>5.4689307018657187</v>
      </c>
      <c r="S29" s="50" t="e">
        <f t="shared" ref="S29:W29" si="43">N29/$G29</f>
        <v>#DIV/0!</v>
      </c>
      <c r="T29" s="51" t="e">
        <f t="shared" si="43"/>
        <v>#DIV/0!</v>
      </c>
      <c r="U29" s="51" t="e">
        <f t="shared" si="43"/>
        <v>#DIV/0!</v>
      </c>
      <c r="V29" s="51" t="e">
        <f t="shared" si="43"/>
        <v>#DIV/0!</v>
      </c>
      <c r="W29" s="52" t="e">
        <f t="shared" si="43"/>
        <v>#DIV/0!</v>
      </c>
    </row>
    <row r="30" spans="1:23" ht="15.75" customHeight="1" x14ac:dyDescent="0.2">
      <c r="A30" s="197"/>
      <c r="B30" s="18" t="s">
        <v>143</v>
      </c>
      <c r="C30" s="198">
        <v>43549</v>
      </c>
      <c r="D30" s="59"/>
      <c r="E30" s="60"/>
      <c r="F30" s="60"/>
      <c r="G30" s="61"/>
      <c r="H30" s="110">
        <v>0.30766665106263458</v>
      </c>
      <c r="I30" s="112">
        <v>0</v>
      </c>
      <c r="J30" s="112">
        <v>0</v>
      </c>
      <c r="K30" s="112">
        <v>0</v>
      </c>
      <c r="L30" s="150">
        <v>0.99115116131488767</v>
      </c>
      <c r="M30" s="110">
        <v>1.5</v>
      </c>
      <c r="N30" s="49">
        <f t="shared" ref="N30:R30" si="44">H30*$M30</f>
        <v>0.46149997659395187</v>
      </c>
      <c r="O30" s="49">
        <f t="shared" si="44"/>
        <v>0</v>
      </c>
      <c r="P30" s="49">
        <f t="shared" si="44"/>
        <v>0</v>
      </c>
      <c r="Q30" s="49">
        <f t="shared" si="44"/>
        <v>0</v>
      </c>
      <c r="R30" s="113">
        <f t="shared" si="44"/>
        <v>1.4867267419723316</v>
      </c>
      <c r="S30" s="50" t="e">
        <f t="shared" ref="S30:W30" si="45">N30/$G30</f>
        <v>#DIV/0!</v>
      </c>
      <c r="T30" s="51" t="e">
        <f t="shared" si="45"/>
        <v>#DIV/0!</v>
      </c>
      <c r="U30" s="51" t="e">
        <f t="shared" si="45"/>
        <v>#DIV/0!</v>
      </c>
      <c r="V30" s="51" t="e">
        <f t="shared" si="45"/>
        <v>#DIV/0!</v>
      </c>
      <c r="W30" s="52" t="e">
        <f t="shared" si="45"/>
        <v>#DIV/0!</v>
      </c>
    </row>
    <row r="31" spans="1:23" ht="15.75" customHeight="1" x14ac:dyDescent="0.2">
      <c r="A31" s="197"/>
      <c r="B31" s="18" t="s">
        <v>143</v>
      </c>
      <c r="C31" s="198">
        <v>43556</v>
      </c>
      <c r="D31" s="59"/>
      <c r="E31" s="60"/>
      <c r="F31" s="60"/>
      <c r="G31" s="61"/>
      <c r="H31" s="110">
        <v>0.27943895702649568</v>
      </c>
      <c r="I31" s="112">
        <v>0</v>
      </c>
      <c r="J31" s="112">
        <v>0</v>
      </c>
      <c r="K31" s="112">
        <v>0</v>
      </c>
      <c r="L31" s="150">
        <v>1.3173816474171849</v>
      </c>
      <c r="M31" s="110">
        <v>1.5</v>
      </c>
      <c r="N31" s="49">
        <f t="shared" ref="N31:R31" si="46">H31*$M31</f>
        <v>0.41915843553974352</v>
      </c>
      <c r="O31" s="49">
        <f t="shared" si="46"/>
        <v>0</v>
      </c>
      <c r="P31" s="49">
        <f t="shared" si="46"/>
        <v>0</v>
      </c>
      <c r="Q31" s="49">
        <f t="shared" si="46"/>
        <v>0</v>
      </c>
      <c r="R31" s="113">
        <f t="shared" si="46"/>
        <v>1.9760724711257773</v>
      </c>
      <c r="S31" s="50" t="e">
        <f t="shared" ref="S31:W31" si="47">N31/$G31</f>
        <v>#DIV/0!</v>
      </c>
      <c r="T31" s="51" t="e">
        <f t="shared" si="47"/>
        <v>#DIV/0!</v>
      </c>
      <c r="U31" s="51" t="e">
        <f t="shared" si="47"/>
        <v>#DIV/0!</v>
      </c>
      <c r="V31" s="51" t="e">
        <f t="shared" si="47"/>
        <v>#DIV/0!</v>
      </c>
      <c r="W31" s="52" t="e">
        <f t="shared" si="47"/>
        <v>#DIV/0!</v>
      </c>
    </row>
    <row r="32" spans="1:23" ht="15.75" customHeight="1" x14ac:dyDescent="0.2">
      <c r="A32" s="197"/>
      <c r="B32" s="18" t="s">
        <v>143</v>
      </c>
      <c r="C32" s="198">
        <v>43563</v>
      </c>
      <c r="D32" s="59"/>
      <c r="E32" s="60"/>
      <c r="F32" s="60"/>
      <c r="G32" s="61"/>
      <c r="H32" s="110">
        <v>0</v>
      </c>
      <c r="I32" s="112">
        <v>0</v>
      </c>
      <c r="J32" s="112">
        <v>0</v>
      </c>
      <c r="K32" s="112">
        <v>0</v>
      </c>
      <c r="L32" s="150">
        <v>2.053687016118797</v>
      </c>
      <c r="M32" s="110">
        <v>1.5</v>
      </c>
      <c r="N32" s="49">
        <f t="shared" ref="N32:R32" si="48">H32*$M32</f>
        <v>0</v>
      </c>
      <c r="O32" s="49">
        <f t="shared" si="48"/>
        <v>0</v>
      </c>
      <c r="P32" s="49">
        <f t="shared" si="48"/>
        <v>0</v>
      </c>
      <c r="Q32" s="49">
        <f t="shared" si="48"/>
        <v>0</v>
      </c>
      <c r="R32" s="113">
        <f t="shared" si="48"/>
        <v>3.0805305241781955</v>
      </c>
      <c r="S32" s="50" t="e">
        <f t="shared" ref="S32:W32" si="49">N32/$G32</f>
        <v>#DIV/0!</v>
      </c>
      <c r="T32" s="51" t="e">
        <f t="shared" si="49"/>
        <v>#DIV/0!</v>
      </c>
      <c r="U32" s="51" t="e">
        <f t="shared" si="49"/>
        <v>#DIV/0!</v>
      </c>
      <c r="V32" s="51" t="e">
        <f t="shared" si="49"/>
        <v>#DIV/0!</v>
      </c>
      <c r="W32" s="52" t="e">
        <f t="shared" si="49"/>
        <v>#DIV/0!</v>
      </c>
    </row>
    <row r="33" spans="1:23" ht="15.75" customHeight="1" x14ac:dyDescent="0.2">
      <c r="A33" s="197"/>
      <c r="B33" s="18" t="s">
        <v>143</v>
      </c>
      <c r="C33" s="198">
        <v>43570</v>
      </c>
      <c r="D33" s="59"/>
      <c r="E33" s="60"/>
      <c r="F33" s="60"/>
      <c r="G33" s="61"/>
      <c r="H33" s="110">
        <v>0.13636948787566708</v>
      </c>
      <c r="I33" s="112">
        <v>0</v>
      </c>
      <c r="J33" s="112">
        <v>0</v>
      </c>
      <c r="K33" s="112">
        <v>0</v>
      </c>
      <c r="L33" s="150">
        <v>1.8375371240005081</v>
      </c>
      <c r="M33" s="110">
        <v>1.5</v>
      </c>
      <c r="N33" s="49">
        <f t="shared" ref="N33:R33" si="50">H33*$M33</f>
        <v>0.20455423181350063</v>
      </c>
      <c r="O33" s="49">
        <f t="shared" si="50"/>
        <v>0</v>
      </c>
      <c r="P33" s="49">
        <f t="shared" si="50"/>
        <v>0</v>
      </c>
      <c r="Q33" s="49">
        <f t="shared" si="50"/>
        <v>0</v>
      </c>
      <c r="R33" s="113">
        <f t="shared" si="50"/>
        <v>2.7563056860007622</v>
      </c>
      <c r="S33" s="50" t="e">
        <f t="shared" ref="S33:W33" si="51">N33/$G33</f>
        <v>#DIV/0!</v>
      </c>
      <c r="T33" s="51" t="e">
        <f t="shared" si="51"/>
        <v>#DIV/0!</v>
      </c>
      <c r="U33" s="51" t="e">
        <f t="shared" si="51"/>
        <v>#DIV/0!</v>
      </c>
      <c r="V33" s="51" t="e">
        <f t="shared" si="51"/>
        <v>#DIV/0!</v>
      </c>
      <c r="W33" s="52" t="e">
        <f t="shared" si="51"/>
        <v>#DIV/0!</v>
      </c>
    </row>
    <row r="34" spans="1:23" ht="15.75" customHeight="1" x14ac:dyDescent="0.2">
      <c r="A34" s="197"/>
      <c r="B34" s="18" t="s">
        <v>143</v>
      </c>
      <c r="C34" s="198">
        <v>43577</v>
      </c>
      <c r="D34" s="59"/>
      <c r="E34" s="60"/>
      <c r="F34" s="60"/>
      <c r="G34" s="61"/>
      <c r="H34" s="110">
        <v>0</v>
      </c>
      <c r="I34" s="112">
        <v>0</v>
      </c>
      <c r="J34" s="112">
        <v>0</v>
      </c>
      <c r="K34" s="112">
        <v>0</v>
      </c>
      <c r="L34" s="150">
        <v>2.3441331387231883</v>
      </c>
      <c r="M34" s="110">
        <v>1.5</v>
      </c>
      <c r="N34" s="49">
        <f t="shared" ref="N34:R34" si="52">H34*$M34</f>
        <v>0</v>
      </c>
      <c r="O34" s="49">
        <f t="shared" si="52"/>
        <v>0</v>
      </c>
      <c r="P34" s="49">
        <f t="shared" si="52"/>
        <v>0</v>
      </c>
      <c r="Q34" s="49">
        <f t="shared" si="52"/>
        <v>0</v>
      </c>
      <c r="R34" s="113">
        <f t="shared" si="52"/>
        <v>3.5161997080847822</v>
      </c>
      <c r="S34" s="50" t="e">
        <f t="shared" ref="S34:W34" si="53">N34/$G34</f>
        <v>#DIV/0!</v>
      </c>
      <c r="T34" s="51" t="e">
        <f t="shared" si="53"/>
        <v>#DIV/0!</v>
      </c>
      <c r="U34" s="51" t="e">
        <f t="shared" si="53"/>
        <v>#DIV/0!</v>
      </c>
      <c r="V34" s="51" t="e">
        <f t="shared" si="53"/>
        <v>#DIV/0!</v>
      </c>
      <c r="W34" s="52" t="e">
        <f t="shared" si="53"/>
        <v>#DIV/0!</v>
      </c>
    </row>
    <row r="35" spans="1:23" ht="15.75" customHeight="1" x14ac:dyDescent="0.2">
      <c r="A35" s="197"/>
      <c r="B35" s="18" t="s">
        <v>143</v>
      </c>
      <c r="C35" s="198">
        <v>43588</v>
      </c>
      <c r="D35" s="59"/>
      <c r="E35" s="144"/>
      <c r="F35" s="60"/>
      <c r="G35" s="61"/>
      <c r="H35" s="110">
        <v>0.42738858721093531</v>
      </c>
      <c r="I35" s="112">
        <v>0.72231699238158331</v>
      </c>
      <c r="J35" s="112">
        <v>0</v>
      </c>
      <c r="K35" s="112">
        <v>0</v>
      </c>
      <c r="L35" s="150">
        <v>9.3034572915344587</v>
      </c>
      <c r="M35" s="110">
        <v>1.5</v>
      </c>
      <c r="N35" s="49">
        <f t="shared" ref="N35:R35" si="54">H35*$M35</f>
        <v>0.64108288081640297</v>
      </c>
      <c r="O35" s="49">
        <f t="shared" si="54"/>
        <v>1.083475488572375</v>
      </c>
      <c r="P35" s="49">
        <f t="shared" si="54"/>
        <v>0</v>
      </c>
      <c r="Q35" s="49">
        <f t="shared" si="54"/>
        <v>0</v>
      </c>
      <c r="R35" s="113">
        <f t="shared" si="54"/>
        <v>13.955185937301689</v>
      </c>
      <c r="S35" s="50" t="e">
        <f t="shared" ref="S35:W35" si="55">N35/$G35</f>
        <v>#DIV/0!</v>
      </c>
      <c r="T35" s="51" t="e">
        <f t="shared" si="55"/>
        <v>#DIV/0!</v>
      </c>
      <c r="U35" s="51" t="e">
        <f t="shared" si="55"/>
        <v>#DIV/0!</v>
      </c>
      <c r="V35" s="51" t="e">
        <f t="shared" si="55"/>
        <v>#DIV/0!</v>
      </c>
      <c r="W35" s="52" t="e">
        <f t="shared" si="55"/>
        <v>#DIV/0!</v>
      </c>
    </row>
    <row r="36" spans="1:23" ht="15.75" customHeight="1" x14ac:dyDescent="0.2">
      <c r="A36" s="197"/>
      <c r="B36" s="18" t="s">
        <v>143</v>
      </c>
      <c r="C36" s="198">
        <v>43594</v>
      </c>
      <c r="D36" s="59"/>
      <c r="E36" s="144"/>
      <c r="F36" s="60"/>
      <c r="G36" s="61"/>
      <c r="H36" s="110">
        <v>1.2650559404550135</v>
      </c>
      <c r="I36" s="112">
        <v>1.1330407419675392</v>
      </c>
      <c r="J36" s="112">
        <v>0</v>
      </c>
      <c r="K36" s="112">
        <v>0</v>
      </c>
      <c r="L36" s="150">
        <v>29.661236197486993</v>
      </c>
      <c r="M36" s="110">
        <v>1.5</v>
      </c>
      <c r="N36" s="49">
        <f t="shared" ref="N36:R36" si="56">H36*$M36</f>
        <v>1.8975839106825201</v>
      </c>
      <c r="O36" s="49">
        <f t="shared" si="56"/>
        <v>1.6995611129513088</v>
      </c>
      <c r="P36" s="49">
        <f t="shared" si="56"/>
        <v>0</v>
      </c>
      <c r="Q36" s="49">
        <f t="shared" si="56"/>
        <v>0</v>
      </c>
      <c r="R36" s="113">
        <f t="shared" si="56"/>
        <v>44.491854296230485</v>
      </c>
      <c r="S36" s="50" t="e">
        <f t="shared" ref="S36:W36" si="57">N36/$G36</f>
        <v>#DIV/0!</v>
      </c>
      <c r="T36" s="51" t="e">
        <f t="shared" si="57"/>
        <v>#DIV/0!</v>
      </c>
      <c r="U36" s="51" t="e">
        <f t="shared" si="57"/>
        <v>#DIV/0!</v>
      </c>
      <c r="V36" s="51" t="e">
        <f t="shared" si="57"/>
        <v>#DIV/0!</v>
      </c>
      <c r="W36" s="52" t="e">
        <f t="shared" si="57"/>
        <v>#DIV/0!</v>
      </c>
    </row>
    <row r="37" spans="1:23" ht="15.75" customHeight="1" x14ac:dyDescent="0.2">
      <c r="A37" s="197"/>
      <c r="B37" s="18" t="s">
        <v>143</v>
      </c>
      <c r="C37" s="198">
        <v>43599</v>
      </c>
      <c r="D37" s="59"/>
      <c r="E37" s="144"/>
      <c r="F37" s="60"/>
      <c r="G37" s="61"/>
      <c r="H37" s="110">
        <v>0.48290773335829978</v>
      </c>
      <c r="I37" s="112">
        <v>0.99364027823782719</v>
      </c>
      <c r="J37" s="112">
        <v>0</v>
      </c>
      <c r="K37" s="112">
        <v>0</v>
      </c>
      <c r="L37" s="150">
        <v>25.033869145830689</v>
      </c>
      <c r="M37" s="110">
        <v>1.5</v>
      </c>
      <c r="N37" s="49">
        <f t="shared" ref="N37:R37" si="58">H37*$M37</f>
        <v>0.72436160003744965</v>
      </c>
      <c r="O37" s="49">
        <f t="shared" si="58"/>
        <v>1.4904604173567408</v>
      </c>
      <c r="P37" s="49">
        <f t="shared" si="58"/>
        <v>0</v>
      </c>
      <c r="Q37" s="49">
        <f t="shared" si="58"/>
        <v>0</v>
      </c>
      <c r="R37" s="113">
        <f t="shared" si="58"/>
        <v>37.550803718746032</v>
      </c>
      <c r="S37" s="50" t="e">
        <f t="shared" ref="S37:W37" si="59">N37/$G37</f>
        <v>#DIV/0!</v>
      </c>
      <c r="T37" s="51" t="e">
        <f t="shared" si="59"/>
        <v>#DIV/0!</v>
      </c>
      <c r="U37" s="51" t="e">
        <f t="shared" si="59"/>
        <v>#DIV/0!</v>
      </c>
      <c r="V37" s="51" t="e">
        <f t="shared" si="59"/>
        <v>#DIV/0!</v>
      </c>
      <c r="W37" s="52" t="e">
        <f t="shared" si="59"/>
        <v>#DIV/0!</v>
      </c>
    </row>
    <row r="38" spans="1:23" ht="15.75" customHeight="1" x14ac:dyDescent="0.2">
      <c r="A38" s="197"/>
      <c r="B38" s="18" t="s">
        <v>143</v>
      </c>
      <c r="C38" s="198">
        <v>43606</v>
      </c>
      <c r="D38" s="59"/>
      <c r="E38" s="129"/>
      <c r="F38" s="60"/>
      <c r="G38" s="61"/>
      <c r="H38" s="110">
        <v>0.15323354554816965</v>
      </c>
      <c r="I38" s="112">
        <v>0.31028486253726401</v>
      </c>
      <c r="J38" s="112">
        <v>0</v>
      </c>
      <c r="K38" s="112">
        <v>0</v>
      </c>
      <c r="L38" s="150">
        <v>3.9733735245589537</v>
      </c>
      <c r="M38" s="110">
        <v>1.5</v>
      </c>
      <c r="N38" s="49">
        <f t="shared" ref="N38:R38" si="60">H38*$M38</f>
        <v>0.22985031832225447</v>
      </c>
      <c r="O38" s="49">
        <f t="shared" si="60"/>
        <v>0.46542729380589598</v>
      </c>
      <c r="P38" s="49">
        <f t="shared" si="60"/>
        <v>0</v>
      </c>
      <c r="Q38" s="49">
        <f t="shared" si="60"/>
        <v>0</v>
      </c>
      <c r="R38" s="113">
        <f t="shared" si="60"/>
        <v>5.9600602868384307</v>
      </c>
      <c r="S38" s="50" t="e">
        <f t="shared" ref="S38:W38" si="61">N38/$G38</f>
        <v>#DIV/0!</v>
      </c>
      <c r="T38" s="51" t="e">
        <f t="shared" si="61"/>
        <v>#DIV/0!</v>
      </c>
      <c r="U38" s="51" t="e">
        <f t="shared" si="61"/>
        <v>#DIV/0!</v>
      </c>
      <c r="V38" s="51" t="e">
        <f t="shared" si="61"/>
        <v>#DIV/0!</v>
      </c>
      <c r="W38" s="52" t="e">
        <f t="shared" si="61"/>
        <v>#DIV/0!</v>
      </c>
    </row>
    <row r="39" spans="1:23" ht="15.75" customHeight="1" x14ac:dyDescent="0.2">
      <c r="A39" s="197"/>
      <c r="B39" s="18" t="s">
        <v>143</v>
      </c>
      <c r="C39" s="198">
        <v>43613</v>
      </c>
      <c r="D39" s="59"/>
      <c r="E39" s="129"/>
      <c r="F39" s="60"/>
      <c r="G39" s="61"/>
      <c r="H39" s="110">
        <v>0.23609095590300533</v>
      </c>
      <c r="I39" s="112">
        <v>0</v>
      </c>
      <c r="J39" s="112">
        <v>0</v>
      </c>
      <c r="K39" s="112">
        <v>0</v>
      </c>
      <c r="L39" s="150">
        <v>3.2447518720649828</v>
      </c>
      <c r="M39" s="110">
        <v>1.5</v>
      </c>
      <c r="N39" s="49">
        <f t="shared" ref="N39:R39" si="62">H39*$M39</f>
        <v>0.35413643385450799</v>
      </c>
      <c r="O39" s="49">
        <f t="shared" si="62"/>
        <v>0</v>
      </c>
      <c r="P39" s="49">
        <f t="shared" si="62"/>
        <v>0</v>
      </c>
      <c r="Q39" s="49">
        <f t="shared" si="62"/>
        <v>0</v>
      </c>
      <c r="R39" s="113">
        <f t="shared" si="62"/>
        <v>4.8671278080974743</v>
      </c>
      <c r="S39" s="50" t="e">
        <f t="shared" ref="S39:W39" si="63">N39/$G39</f>
        <v>#DIV/0!</v>
      </c>
      <c r="T39" s="51" t="e">
        <f t="shared" si="63"/>
        <v>#DIV/0!</v>
      </c>
      <c r="U39" s="51" t="e">
        <f t="shared" si="63"/>
        <v>#DIV/0!</v>
      </c>
      <c r="V39" s="51" t="e">
        <f t="shared" si="63"/>
        <v>#DIV/0!</v>
      </c>
      <c r="W39" s="52" t="e">
        <f t="shared" si="63"/>
        <v>#DIV/0!</v>
      </c>
    </row>
    <row r="40" spans="1:23" ht="15.75" customHeight="1" x14ac:dyDescent="0.2">
      <c r="A40" s="197"/>
      <c r="B40" s="18" t="s">
        <v>143</v>
      </c>
      <c r="C40" s="198">
        <v>43619</v>
      </c>
      <c r="D40" s="59"/>
      <c r="E40" s="129"/>
      <c r="F40" s="60"/>
      <c r="G40" s="61"/>
      <c r="H40" s="110">
        <v>0</v>
      </c>
      <c r="I40" s="112">
        <v>0</v>
      </c>
      <c r="J40" s="112">
        <v>0</v>
      </c>
      <c r="K40" s="112">
        <v>0</v>
      </c>
      <c r="L40" s="150">
        <v>1.309878157126539</v>
      </c>
      <c r="M40" s="110">
        <v>1.5</v>
      </c>
      <c r="N40" s="49">
        <f t="shared" ref="N40:R40" si="64">H40*$M40</f>
        <v>0</v>
      </c>
      <c r="O40" s="49">
        <f t="shared" si="64"/>
        <v>0</v>
      </c>
      <c r="P40" s="49">
        <f t="shared" si="64"/>
        <v>0</v>
      </c>
      <c r="Q40" s="49">
        <f t="shared" si="64"/>
        <v>0</v>
      </c>
      <c r="R40" s="113">
        <f t="shared" si="64"/>
        <v>1.9648172356898086</v>
      </c>
      <c r="S40" s="50" t="e">
        <f t="shared" ref="S40:W40" si="65">N40/$G40</f>
        <v>#DIV/0!</v>
      </c>
      <c r="T40" s="51" t="e">
        <f t="shared" si="65"/>
        <v>#DIV/0!</v>
      </c>
      <c r="U40" s="51" t="e">
        <f t="shared" si="65"/>
        <v>#DIV/0!</v>
      </c>
      <c r="V40" s="51" t="e">
        <f t="shared" si="65"/>
        <v>#DIV/0!</v>
      </c>
      <c r="W40" s="52" t="e">
        <f t="shared" si="65"/>
        <v>#DIV/0!</v>
      </c>
    </row>
    <row r="41" spans="1:23" ht="15.75" customHeight="1" x14ac:dyDescent="0.2">
      <c r="A41" s="197"/>
      <c r="B41" s="18" t="s">
        <v>143</v>
      </c>
      <c r="C41" s="198">
        <v>43626</v>
      </c>
      <c r="D41" s="59"/>
      <c r="E41" s="144"/>
      <c r="F41" s="60"/>
      <c r="G41" s="61"/>
      <c r="H41" s="110">
        <v>0</v>
      </c>
      <c r="I41" s="112">
        <v>0</v>
      </c>
      <c r="J41" s="112">
        <v>0</v>
      </c>
      <c r="K41" s="112">
        <v>0</v>
      </c>
      <c r="L41" s="150">
        <v>1.1453502982612005</v>
      </c>
      <c r="M41" s="110">
        <v>1.5</v>
      </c>
      <c r="N41" s="49">
        <f t="shared" ref="N41:R41" si="66">H41*$M41</f>
        <v>0</v>
      </c>
      <c r="O41" s="49">
        <f t="shared" si="66"/>
        <v>0</v>
      </c>
      <c r="P41" s="49">
        <f t="shared" si="66"/>
        <v>0</v>
      </c>
      <c r="Q41" s="49">
        <f t="shared" si="66"/>
        <v>0</v>
      </c>
      <c r="R41" s="113">
        <f t="shared" si="66"/>
        <v>1.7180254473918009</v>
      </c>
      <c r="S41" s="50" t="e">
        <f t="shared" ref="S41:W41" si="67">N41/$G41</f>
        <v>#DIV/0!</v>
      </c>
      <c r="T41" s="51" t="e">
        <f t="shared" si="67"/>
        <v>#DIV/0!</v>
      </c>
      <c r="U41" s="51" t="e">
        <f t="shared" si="67"/>
        <v>#DIV/0!</v>
      </c>
      <c r="V41" s="51" t="e">
        <f t="shared" si="67"/>
        <v>#DIV/0!</v>
      </c>
      <c r="W41" s="52" t="e">
        <f t="shared" si="67"/>
        <v>#DIV/0!</v>
      </c>
    </row>
    <row r="42" spans="1:23" ht="15.75" customHeight="1" x14ac:dyDescent="0.2">
      <c r="A42" s="168">
        <v>2020</v>
      </c>
      <c r="B42" s="30" t="s">
        <v>143</v>
      </c>
      <c r="C42" s="196">
        <v>43846</v>
      </c>
      <c r="D42" s="96">
        <v>1</v>
      </c>
      <c r="E42" s="120">
        <v>8</v>
      </c>
      <c r="F42" s="199">
        <f t="shared" ref="F42:F61" si="68">D42*45/E42</f>
        <v>5.625</v>
      </c>
      <c r="G42" s="200">
        <f t="shared" ref="G42:G61" si="69">F42*E42</f>
        <v>45</v>
      </c>
      <c r="H42" s="104">
        <v>0</v>
      </c>
      <c r="I42" s="106">
        <v>0</v>
      </c>
      <c r="J42" s="106">
        <v>0</v>
      </c>
      <c r="K42" s="106">
        <v>0</v>
      </c>
      <c r="L42" s="147">
        <v>0.95542327706561747</v>
      </c>
      <c r="M42" s="104">
        <v>1.5</v>
      </c>
      <c r="N42" s="37">
        <f t="shared" ref="N42:R42" si="70">H42*$M42</f>
        <v>0</v>
      </c>
      <c r="O42" s="37">
        <f t="shared" si="70"/>
        <v>0</v>
      </c>
      <c r="P42" s="37">
        <f t="shared" si="70"/>
        <v>0</v>
      </c>
      <c r="Q42" s="37">
        <f t="shared" si="70"/>
        <v>0</v>
      </c>
      <c r="R42" s="107">
        <f t="shared" si="70"/>
        <v>1.4331349155984263</v>
      </c>
      <c r="S42" s="38">
        <f t="shared" ref="S42:W42" si="71">N42/$G42</f>
        <v>0</v>
      </c>
      <c r="T42" s="39">
        <f t="shared" si="71"/>
        <v>0</v>
      </c>
      <c r="U42" s="39">
        <f t="shared" si="71"/>
        <v>0</v>
      </c>
      <c r="V42" s="39">
        <f t="shared" si="71"/>
        <v>0</v>
      </c>
      <c r="W42" s="40">
        <f t="shared" si="71"/>
        <v>3.1847442568853919E-2</v>
      </c>
    </row>
    <row r="43" spans="1:23" ht="15.75" customHeight="1" x14ac:dyDescent="0.2">
      <c r="A43" s="197"/>
      <c r="B43" s="18" t="s">
        <v>143</v>
      </c>
      <c r="C43" s="198">
        <v>43854</v>
      </c>
      <c r="D43" s="100">
        <v>0</v>
      </c>
      <c r="E43" s="124">
        <v>8</v>
      </c>
      <c r="F43" s="193">
        <f t="shared" si="68"/>
        <v>0</v>
      </c>
      <c r="G43" s="194">
        <f t="shared" si="69"/>
        <v>0</v>
      </c>
      <c r="H43" s="110">
        <v>0.10925358112536279</v>
      </c>
      <c r="I43" s="112">
        <v>0</v>
      </c>
      <c r="J43" s="112">
        <v>0</v>
      </c>
      <c r="K43" s="112">
        <v>0</v>
      </c>
      <c r="L43" s="150">
        <v>0.97743114608452841</v>
      </c>
      <c r="M43" s="110">
        <v>1.5</v>
      </c>
      <c r="N43" s="49">
        <f t="shared" ref="N43:R43" si="72">H43*$M43</f>
        <v>0.1638803716880442</v>
      </c>
      <c r="O43" s="49">
        <f t="shared" si="72"/>
        <v>0</v>
      </c>
      <c r="P43" s="49">
        <f t="shared" si="72"/>
        <v>0</v>
      </c>
      <c r="Q43" s="49">
        <f t="shared" si="72"/>
        <v>0</v>
      </c>
      <c r="R43" s="113">
        <f t="shared" si="72"/>
        <v>1.4661467191267925</v>
      </c>
      <c r="S43" s="50" t="e">
        <f t="shared" ref="S43:W43" si="73">N43/$G43</f>
        <v>#DIV/0!</v>
      </c>
      <c r="T43" s="51" t="e">
        <f t="shared" si="73"/>
        <v>#DIV/0!</v>
      </c>
      <c r="U43" s="51" t="e">
        <f t="shared" si="73"/>
        <v>#DIV/0!</v>
      </c>
      <c r="V43" s="51" t="e">
        <f t="shared" si="73"/>
        <v>#DIV/0!</v>
      </c>
      <c r="W43" s="52" t="e">
        <f t="shared" si="73"/>
        <v>#DIV/0!</v>
      </c>
    </row>
    <row r="44" spans="1:23" ht="15.75" customHeight="1" x14ac:dyDescent="0.2">
      <c r="A44" s="197"/>
      <c r="B44" s="18" t="s">
        <v>143</v>
      </c>
      <c r="C44" s="198">
        <v>43861</v>
      </c>
      <c r="D44" s="100">
        <v>1</v>
      </c>
      <c r="E44" s="124">
        <v>8</v>
      </c>
      <c r="F44" s="193">
        <f t="shared" si="68"/>
        <v>5.625</v>
      </c>
      <c r="G44" s="194">
        <f t="shared" si="69"/>
        <v>45</v>
      </c>
      <c r="H44" s="110">
        <v>0</v>
      </c>
      <c r="I44" s="112">
        <v>0</v>
      </c>
      <c r="J44" s="112">
        <v>0</v>
      </c>
      <c r="K44" s="112">
        <v>0</v>
      </c>
      <c r="L44" s="150">
        <v>1.3961327579642089</v>
      </c>
      <c r="M44" s="110">
        <v>1.5</v>
      </c>
      <c r="N44" s="49">
        <f t="shared" ref="N44:R44" si="74">H44*$M44</f>
        <v>0</v>
      </c>
      <c r="O44" s="49">
        <f t="shared" si="74"/>
        <v>0</v>
      </c>
      <c r="P44" s="49">
        <f t="shared" si="74"/>
        <v>0</v>
      </c>
      <c r="Q44" s="49">
        <f t="shared" si="74"/>
        <v>0</v>
      </c>
      <c r="R44" s="113">
        <f t="shared" si="74"/>
        <v>2.0941991369463135</v>
      </c>
      <c r="S44" s="50">
        <f t="shared" ref="S44:W44" si="75">N44/$G44</f>
        <v>0</v>
      </c>
      <c r="T44" s="51">
        <f t="shared" si="75"/>
        <v>0</v>
      </c>
      <c r="U44" s="51">
        <f t="shared" si="75"/>
        <v>0</v>
      </c>
      <c r="V44" s="51">
        <f t="shared" si="75"/>
        <v>0</v>
      </c>
      <c r="W44" s="52">
        <f t="shared" si="75"/>
        <v>4.6537758598806968E-2</v>
      </c>
    </row>
    <row r="45" spans="1:23" ht="15.75" customHeight="1" x14ac:dyDescent="0.2">
      <c r="A45" s="197"/>
      <c r="B45" s="18" t="s">
        <v>143</v>
      </c>
      <c r="C45" s="198">
        <v>43868</v>
      </c>
      <c r="D45" s="100">
        <v>0</v>
      </c>
      <c r="E45" s="124">
        <v>6</v>
      </c>
      <c r="F45" s="193">
        <f t="shared" si="68"/>
        <v>0</v>
      </c>
      <c r="G45" s="194">
        <f t="shared" si="69"/>
        <v>0</v>
      </c>
      <c r="H45" s="110">
        <v>0</v>
      </c>
      <c r="I45" s="112">
        <v>0</v>
      </c>
      <c r="J45" s="112">
        <v>0</v>
      </c>
      <c r="K45" s="112">
        <v>0</v>
      </c>
      <c r="L45" s="150">
        <v>0.48344650336337103</v>
      </c>
      <c r="M45" s="110">
        <v>1.5</v>
      </c>
      <c r="N45" s="49">
        <f t="shared" ref="N45:R45" si="76">H45*$M45</f>
        <v>0</v>
      </c>
      <c r="O45" s="49">
        <f t="shared" si="76"/>
        <v>0</v>
      </c>
      <c r="P45" s="49">
        <f t="shared" si="76"/>
        <v>0</v>
      </c>
      <c r="Q45" s="49">
        <f t="shared" si="76"/>
        <v>0</v>
      </c>
      <c r="R45" s="113">
        <f t="shared" si="76"/>
        <v>0.72516975504505654</v>
      </c>
      <c r="S45" s="50" t="e">
        <f t="shared" ref="S45:W45" si="77">N45/$G45</f>
        <v>#DIV/0!</v>
      </c>
      <c r="T45" s="51" t="e">
        <f t="shared" si="77"/>
        <v>#DIV/0!</v>
      </c>
      <c r="U45" s="51" t="e">
        <f t="shared" si="77"/>
        <v>#DIV/0!</v>
      </c>
      <c r="V45" s="51" t="e">
        <f t="shared" si="77"/>
        <v>#DIV/0!</v>
      </c>
      <c r="W45" s="52" t="e">
        <f t="shared" si="77"/>
        <v>#DIV/0!</v>
      </c>
    </row>
    <row r="46" spans="1:23" ht="15.75" customHeight="1" x14ac:dyDescent="0.2">
      <c r="A46" s="197"/>
      <c r="B46" s="18" t="s">
        <v>143</v>
      </c>
      <c r="C46" s="65">
        <v>43875</v>
      </c>
      <c r="D46" s="100">
        <v>1</v>
      </c>
      <c r="E46" s="124">
        <v>8</v>
      </c>
      <c r="F46" s="193">
        <f t="shared" si="68"/>
        <v>5.625</v>
      </c>
      <c r="G46" s="194">
        <f t="shared" si="69"/>
        <v>45</v>
      </c>
      <c r="H46" s="110">
        <v>0</v>
      </c>
      <c r="I46" s="112">
        <v>0</v>
      </c>
      <c r="J46" s="112">
        <v>0</v>
      </c>
      <c r="K46" s="112">
        <v>0</v>
      </c>
      <c r="L46" s="150">
        <v>1.2135112323898971</v>
      </c>
      <c r="M46" s="110">
        <v>1.5</v>
      </c>
      <c r="N46" s="49">
        <f t="shared" ref="N46:R46" si="78">H46*$M46</f>
        <v>0</v>
      </c>
      <c r="O46" s="49">
        <f t="shared" si="78"/>
        <v>0</v>
      </c>
      <c r="P46" s="49">
        <f t="shared" si="78"/>
        <v>0</v>
      </c>
      <c r="Q46" s="49">
        <f t="shared" si="78"/>
        <v>0</v>
      </c>
      <c r="R46" s="113">
        <f t="shared" si="78"/>
        <v>1.8202668485848457</v>
      </c>
      <c r="S46" s="50">
        <f t="shared" ref="S46:W46" si="79">N46/$G46</f>
        <v>0</v>
      </c>
      <c r="T46" s="51">
        <f t="shared" si="79"/>
        <v>0</v>
      </c>
      <c r="U46" s="51">
        <f t="shared" si="79"/>
        <v>0</v>
      </c>
      <c r="V46" s="51">
        <f t="shared" si="79"/>
        <v>0</v>
      </c>
      <c r="W46" s="52">
        <f t="shared" si="79"/>
        <v>4.0450374412996572E-2</v>
      </c>
    </row>
    <row r="47" spans="1:23" ht="15.75" customHeight="1" x14ac:dyDescent="0.2">
      <c r="A47" s="197"/>
      <c r="B47" s="18" t="s">
        <v>143</v>
      </c>
      <c r="C47" s="65">
        <v>43882</v>
      </c>
      <c r="D47" s="100">
        <v>7</v>
      </c>
      <c r="E47" s="124">
        <v>6</v>
      </c>
      <c r="F47" s="193">
        <f t="shared" si="68"/>
        <v>52.5</v>
      </c>
      <c r="G47" s="194">
        <f t="shared" si="69"/>
        <v>315</v>
      </c>
      <c r="H47" s="110">
        <v>0.30620377305495738</v>
      </c>
      <c r="I47" s="112">
        <v>0.59446836700894357</v>
      </c>
      <c r="J47" s="112">
        <v>0</v>
      </c>
      <c r="K47" s="112">
        <v>0</v>
      </c>
      <c r="L47" s="150">
        <v>5.6421804797563144</v>
      </c>
      <c r="M47" s="110">
        <v>1.5</v>
      </c>
      <c r="N47" s="49">
        <f t="shared" ref="N47:R47" si="80">H47*$M47</f>
        <v>0.45930565958243608</v>
      </c>
      <c r="O47" s="49">
        <f t="shared" si="80"/>
        <v>0.89170255051341529</v>
      </c>
      <c r="P47" s="49">
        <f t="shared" si="80"/>
        <v>0</v>
      </c>
      <c r="Q47" s="49">
        <f t="shared" si="80"/>
        <v>0</v>
      </c>
      <c r="R47" s="113">
        <f t="shared" si="80"/>
        <v>8.4632707196344725</v>
      </c>
      <c r="S47" s="50">
        <f t="shared" ref="S47:W47" si="81">N47/$G47</f>
        <v>1.4581132050236066E-3</v>
      </c>
      <c r="T47" s="51">
        <f t="shared" si="81"/>
        <v>2.8308017476616357E-3</v>
      </c>
      <c r="U47" s="51">
        <f t="shared" si="81"/>
        <v>0</v>
      </c>
      <c r="V47" s="51">
        <f t="shared" si="81"/>
        <v>0</v>
      </c>
      <c r="W47" s="52">
        <f t="shared" si="81"/>
        <v>2.6867526094077689E-2</v>
      </c>
    </row>
    <row r="48" spans="1:23" ht="15.75" customHeight="1" x14ac:dyDescent="0.2">
      <c r="A48" s="197"/>
      <c r="B48" s="18" t="s">
        <v>143</v>
      </c>
      <c r="C48" s="65">
        <v>43889</v>
      </c>
      <c r="D48" s="100">
        <v>5</v>
      </c>
      <c r="E48" s="124">
        <v>8</v>
      </c>
      <c r="F48" s="193">
        <f t="shared" si="68"/>
        <v>28.125</v>
      </c>
      <c r="G48" s="194">
        <f t="shared" si="69"/>
        <v>225</v>
      </c>
      <c r="H48" s="110">
        <v>0.50817456230690006</v>
      </c>
      <c r="I48" s="112">
        <v>0.68259357403113619</v>
      </c>
      <c r="J48" s="112">
        <v>0</v>
      </c>
      <c r="K48" s="112">
        <v>0</v>
      </c>
      <c r="L48" s="150">
        <v>10.942558065744384</v>
      </c>
      <c r="M48" s="110">
        <v>1.5</v>
      </c>
      <c r="N48" s="49">
        <f t="shared" ref="N48:R48" si="82">H48*$M48</f>
        <v>0.76226184346035009</v>
      </c>
      <c r="O48" s="49">
        <f t="shared" si="82"/>
        <v>1.0238903610467043</v>
      </c>
      <c r="P48" s="49">
        <f t="shared" si="82"/>
        <v>0</v>
      </c>
      <c r="Q48" s="49">
        <f t="shared" si="82"/>
        <v>0</v>
      </c>
      <c r="R48" s="113">
        <f t="shared" si="82"/>
        <v>16.413837098616575</v>
      </c>
      <c r="S48" s="50">
        <f t="shared" ref="S48:W48" si="83">N48/$G48</f>
        <v>3.3878304153793339E-3</v>
      </c>
      <c r="T48" s="51">
        <f t="shared" si="83"/>
        <v>4.5506238268742411E-3</v>
      </c>
      <c r="U48" s="51">
        <f t="shared" si="83"/>
        <v>0</v>
      </c>
      <c r="V48" s="51">
        <f t="shared" si="83"/>
        <v>0</v>
      </c>
      <c r="W48" s="52">
        <f t="shared" si="83"/>
        <v>7.2950387104962558E-2</v>
      </c>
    </row>
    <row r="49" spans="1:23" ht="15.75" customHeight="1" x14ac:dyDescent="0.2">
      <c r="A49" s="197"/>
      <c r="B49" s="18" t="s">
        <v>143</v>
      </c>
      <c r="C49" s="65">
        <v>43897</v>
      </c>
      <c r="D49" s="100">
        <v>5</v>
      </c>
      <c r="E49" s="124">
        <v>8</v>
      </c>
      <c r="F49" s="193">
        <f t="shared" si="68"/>
        <v>28.125</v>
      </c>
      <c r="G49" s="194">
        <f t="shared" si="69"/>
        <v>225</v>
      </c>
      <c r="H49" s="110">
        <v>0.91746442280685314</v>
      </c>
      <c r="I49" s="112">
        <v>1.0120735342828753</v>
      </c>
      <c r="J49" s="112">
        <v>0</v>
      </c>
      <c r="K49" s="112">
        <v>0</v>
      </c>
      <c r="L49" s="150">
        <v>13.822917248381774</v>
      </c>
      <c r="M49" s="110">
        <v>1.5</v>
      </c>
      <c r="N49" s="49">
        <f t="shared" ref="N49:R49" si="84">H49*$M49</f>
        <v>1.3761966342102796</v>
      </c>
      <c r="O49" s="49">
        <f t="shared" si="84"/>
        <v>1.5181103014243129</v>
      </c>
      <c r="P49" s="49">
        <f t="shared" si="84"/>
        <v>0</v>
      </c>
      <c r="Q49" s="49">
        <f t="shared" si="84"/>
        <v>0</v>
      </c>
      <c r="R49" s="113">
        <f t="shared" si="84"/>
        <v>20.734375872572663</v>
      </c>
      <c r="S49" s="50">
        <f t="shared" ref="S49:W49" si="85">N49/$G49</f>
        <v>6.1164294853790204E-3</v>
      </c>
      <c r="T49" s="51">
        <f t="shared" si="85"/>
        <v>6.7471568952191686E-3</v>
      </c>
      <c r="U49" s="51">
        <f t="shared" si="85"/>
        <v>0</v>
      </c>
      <c r="V49" s="51">
        <f t="shared" si="85"/>
        <v>0</v>
      </c>
      <c r="W49" s="52">
        <f t="shared" si="85"/>
        <v>9.2152781655878507E-2</v>
      </c>
    </row>
    <row r="50" spans="1:23" ht="15.75" customHeight="1" x14ac:dyDescent="0.2">
      <c r="A50" s="197"/>
      <c r="B50" s="18" t="s">
        <v>143</v>
      </c>
      <c r="C50" s="65">
        <v>43903</v>
      </c>
      <c r="D50" s="100">
        <v>3</v>
      </c>
      <c r="E50" s="124">
        <v>8</v>
      </c>
      <c r="F50" s="193">
        <f t="shared" si="68"/>
        <v>16.875</v>
      </c>
      <c r="G50" s="194">
        <f t="shared" si="69"/>
        <v>135</v>
      </c>
      <c r="H50" s="110">
        <v>0.4049421870611366</v>
      </c>
      <c r="I50" s="112">
        <v>0.39602517389864195</v>
      </c>
      <c r="J50" s="112">
        <v>0</v>
      </c>
      <c r="K50" s="112">
        <v>0</v>
      </c>
      <c r="L50" s="150">
        <v>5.3278112704657961</v>
      </c>
      <c r="M50" s="110">
        <v>1.5</v>
      </c>
      <c r="N50" s="49">
        <f t="shared" ref="N50:R50" si="86">H50*$M50</f>
        <v>0.60741328059170496</v>
      </c>
      <c r="O50" s="49">
        <f t="shared" si="86"/>
        <v>0.59403776084796289</v>
      </c>
      <c r="P50" s="49">
        <f t="shared" si="86"/>
        <v>0</v>
      </c>
      <c r="Q50" s="49">
        <f t="shared" si="86"/>
        <v>0</v>
      </c>
      <c r="R50" s="113">
        <f t="shared" si="86"/>
        <v>7.9917169056986941</v>
      </c>
      <c r="S50" s="50">
        <f t="shared" ref="S50:W50" si="87">N50/$G50</f>
        <v>4.4993576340126296E-3</v>
      </c>
      <c r="T50" s="51">
        <f t="shared" si="87"/>
        <v>4.4002797099849103E-3</v>
      </c>
      <c r="U50" s="51">
        <f t="shared" si="87"/>
        <v>0</v>
      </c>
      <c r="V50" s="51">
        <f t="shared" si="87"/>
        <v>0</v>
      </c>
      <c r="W50" s="52">
        <f t="shared" si="87"/>
        <v>5.9197903005175509E-2</v>
      </c>
    </row>
    <row r="51" spans="1:23" ht="15.75" customHeight="1" x14ac:dyDescent="0.2">
      <c r="A51" s="197"/>
      <c r="B51" s="18" t="s">
        <v>143</v>
      </c>
      <c r="C51" s="65">
        <v>43911</v>
      </c>
      <c r="D51" s="100">
        <v>2</v>
      </c>
      <c r="E51" s="124">
        <v>8</v>
      </c>
      <c r="F51" s="193">
        <f t="shared" si="68"/>
        <v>11.25</v>
      </c>
      <c r="G51" s="194">
        <f t="shared" si="69"/>
        <v>90</v>
      </c>
      <c r="H51" s="110">
        <v>0.11143034360078644</v>
      </c>
      <c r="I51" s="112">
        <v>0</v>
      </c>
      <c r="J51" s="112">
        <v>0</v>
      </c>
      <c r="K51" s="112">
        <v>0</v>
      </c>
      <c r="L51" s="150">
        <v>2.0732859499936542</v>
      </c>
      <c r="M51" s="110">
        <v>1.5</v>
      </c>
      <c r="N51" s="49">
        <f t="shared" ref="N51:R51" si="88">H51*$M51</f>
        <v>0.16714551540117967</v>
      </c>
      <c r="O51" s="49">
        <f t="shared" si="88"/>
        <v>0</v>
      </c>
      <c r="P51" s="49">
        <f t="shared" si="88"/>
        <v>0</v>
      </c>
      <c r="Q51" s="49">
        <f t="shared" si="88"/>
        <v>0</v>
      </c>
      <c r="R51" s="113">
        <f t="shared" si="88"/>
        <v>3.1099289249904816</v>
      </c>
      <c r="S51" s="50">
        <f t="shared" ref="S51:W51" si="89">N51/$G51</f>
        <v>1.8571723933464407E-3</v>
      </c>
      <c r="T51" s="51">
        <f t="shared" si="89"/>
        <v>0</v>
      </c>
      <c r="U51" s="51">
        <f t="shared" si="89"/>
        <v>0</v>
      </c>
      <c r="V51" s="51">
        <f t="shared" si="89"/>
        <v>0</v>
      </c>
      <c r="W51" s="52">
        <f t="shared" si="89"/>
        <v>3.4554765833227571E-2</v>
      </c>
    </row>
    <row r="52" spans="1:23" ht="15.75" customHeight="1" x14ac:dyDescent="0.2">
      <c r="A52" s="197"/>
      <c r="B52" s="18" t="s">
        <v>143</v>
      </c>
      <c r="C52" s="65">
        <v>43917</v>
      </c>
      <c r="D52" s="100">
        <v>6</v>
      </c>
      <c r="E52" s="124">
        <v>8</v>
      </c>
      <c r="F52" s="60">
        <f t="shared" si="68"/>
        <v>33.75</v>
      </c>
      <c r="G52" s="61">
        <f t="shared" si="69"/>
        <v>270</v>
      </c>
      <c r="H52" s="110">
        <v>0.14933643853571762</v>
      </c>
      <c r="I52" s="112">
        <v>0.35050513415038093</v>
      </c>
      <c r="J52" s="112">
        <v>0</v>
      </c>
      <c r="K52" s="112">
        <v>0</v>
      </c>
      <c r="L52" s="150">
        <v>2.7137872826500824</v>
      </c>
      <c r="M52" s="110">
        <v>1.5</v>
      </c>
      <c r="N52" s="49">
        <f t="shared" ref="N52:R52" si="90">H52*$M52</f>
        <v>0.22400465780357642</v>
      </c>
      <c r="O52" s="49">
        <f t="shared" si="90"/>
        <v>0.52575770122557142</v>
      </c>
      <c r="P52" s="49">
        <f t="shared" si="90"/>
        <v>0</v>
      </c>
      <c r="Q52" s="49">
        <f t="shared" si="90"/>
        <v>0</v>
      </c>
      <c r="R52" s="113">
        <f t="shared" si="90"/>
        <v>4.0706809239751234</v>
      </c>
      <c r="S52" s="50">
        <f t="shared" ref="S52:W52" si="91">N52/$G52</f>
        <v>8.2964688075398674E-4</v>
      </c>
      <c r="T52" s="51">
        <f t="shared" si="91"/>
        <v>1.9472507452798942E-3</v>
      </c>
      <c r="U52" s="51">
        <f t="shared" si="91"/>
        <v>0</v>
      </c>
      <c r="V52" s="51">
        <f t="shared" si="91"/>
        <v>0</v>
      </c>
      <c r="W52" s="52">
        <f t="shared" si="91"/>
        <v>1.5076596014722679E-2</v>
      </c>
    </row>
    <row r="53" spans="1:23" ht="15.75" customHeight="1" x14ac:dyDescent="0.2">
      <c r="A53" s="197"/>
      <c r="B53" s="18" t="s">
        <v>143</v>
      </c>
      <c r="C53" s="65">
        <v>43924</v>
      </c>
      <c r="D53" s="100">
        <v>11</v>
      </c>
      <c r="E53" s="124">
        <v>6</v>
      </c>
      <c r="F53" s="60">
        <f t="shared" si="68"/>
        <v>82.5</v>
      </c>
      <c r="G53" s="61">
        <f t="shared" si="69"/>
        <v>495</v>
      </c>
      <c r="H53" s="110">
        <v>0.20411829416721283</v>
      </c>
      <c r="I53" s="112">
        <v>0.49431103014243133</v>
      </c>
      <c r="J53" s="112">
        <v>0</v>
      </c>
      <c r="K53" s="112">
        <v>0</v>
      </c>
      <c r="L53" s="150">
        <v>9.6422788424927024</v>
      </c>
      <c r="M53" s="110">
        <v>1.5</v>
      </c>
      <c r="N53" s="49">
        <f t="shared" ref="N53:R53" si="92">H53*$M53</f>
        <v>0.30617744125081925</v>
      </c>
      <c r="O53" s="49">
        <f t="shared" si="92"/>
        <v>0.74146654521364697</v>
      </c>
      <c r="P53" s="49">
        <f t="shared" si="92"/>
        <v>0</v>
      </c>
      <c r="Q53" s="49">
        <f t="shared" si="92"/>
        <v>0</v>
      </c>
      <c r="R53" s="113">
        <f t="shared" si="92"/>
        <v>14.463418263739054</v>
      </c>
      <c r="S53" s="50">
        <f t="shared" ref="S53:W53" si="93">N53/$G53</f>
        <v>6.1854028535519043E-4</v>
      </c>
      <c r="T53" s="51">
        <f t="shared" si="93"/>
        <v>1.4979122125528222E-3</v>
      </c>
      <c r="U53" s="51">
        <f t="shared" si="93"/>
        <v>0</v>
      </c>
      <c r="V53" s="51">
        <f t="shared" si="93"/>
        <v>0</v>
      </c>
      <c r="W53" s="52">
        <f t="shared" si="93"/>
        <v>2.9219026795432434E-2</v>
      </c>
    </row>
    <row r="54" spans="1:23" ht="15.75" customHeight="1" x14ac:dyDescent="0.2">
      <c r="A54" s="197"/>
      <c r="B54" s="18" t="s">
        <v>143</v>
      </c>
      <c r="C54" s="65">
        <v>43938</v>
      </c>
      <c r="D54" s="100">
        <v>33</v>
      </c>
      <c r="E54" s="124">
        <v>6</v>
      </c>
      <c r="F54" s="60">
        <f t="shared" si="68"/>
        <v>247.5</v>
      </c>
      <c r="G54" s="61">
        <f t="shared" si="69"/>
        <v>1485</v>
      </c>
      <c r="H54" s="110">
        <v>0.14201034547327029</v>
      </c>
      <c r="I54" s="112">
        <v>0</v>
      </c>
      <c r="J54" s="112">
        <v>0</v>
      </c>
      <c r="K54" s="112">
        <v>0</v>
      </c>
      <c r="L54" s="150">
        <v>5.0282675466429749</v>
      </c>
      <c r="M54" s="110">
        <v>1.5</v>
      </c>
      <c r="N54" s="49">
        <f t="shared" ref="N54:R54" si="94">H54*$M54</f>
        <v>0.21301551820990544</v>
      </c>
      <c r="O54" s="49">
        <f t="shared" si="94"/>
        <v>0</v>
      </c>
      <c r="P54" s="49">
        <f t="shared" si="94"/>
        <v>0</v>
      </c>
      <c r="Q54" s="49">
        <f t="shared" si="94"/>
        <v>0</v>
      </c>
      <c r="R54" s="113">
        <f t="shared" si="94"/>
        <v>7.5424013199644619</v>
      </c>
      <c r="S54" s="50">
        <f t="shared" ref="S54:W54" si="95">N54/$G54</f>
        <v>1.4344479340734373E-4</v>
      </c>
      <c r="T54" s="51">
        <f t="shared" si="95"/>
        <v>0</v>
      </c>
      <c r="U54" s="51">
        <f t="shared" si="95"/>
        <v>0</v>
      </c>
      <c r="V54" s="51">
        <f t="shared" si="95"/>
        <v>0</v>
      </c>
      <c r="W54" s="52">
        <f t="shared" si="95"/>
        <v>5.0790581279221963E-3</v>
      </c>
    </row>
    <row r="55" spans="1:23" ht="15.75" customHeight="1" x14ac:dyDescent="0.2">
      <c r="A55" s="197"/>
      <c r="B55" s="18" t="s">
        <v>143</v>
      </c>
      <c r="C55" s="65">
        <v>43952</v>
      </c>
      <c r="D55" s="100">
        <v>3</v>
      </c>
      <c r="E55" s="124">
        <v>8</v>
      </c>
      <c r="F55" s="60">
        <f t="shared" si="68"/>
        <v>16.875</v>
      </c>
      <c r="G55" s="61">
        <f t="shared" si="69"/>
        <v>135</v>
      </c>
      <c r="H55" s="110">
        <v>0</v>
      </c>
      <c r="I55" s="112">
        <v>0</v>
      </c>
      <c r="J55" s="112">
        <v>0</v>
      </c>
      <c r="K55" s="112">
        <v>0</v>
      </c>
      <c r="L55" s="150">
        <v>1.7457926132757964</v>
      </c>
      <c r="M55" s="110">
        <v>1.5</v>
      </c>
      <c r="N55" s="49">
        <f t="shared" ref="N55:R55" si="96">H55*$M55</f>
        <v>0</v>
      </c>
      <c r="O55" s="49">
        <f t="shared" si="96"/>
        <v>0</v>
      </c>
      <c r="P55" s="49">
        <f t="shared" si="96"/>
        <v>0</v>
      </c>
      <c r="Q55" s="49">
        <f t="shared" si="96"/>
        <v>0</v>
      </c>
      <c r="R55" s="113">
        <f t="shared" si="96"/>
        <v>2.6186889199136947</v>
      </c>
      <c r="S55" s="50">
        <f t="shared" ref="S55:W55" si="97">N55/$G55</f>
        <v>0</v>
      </c>
      <c r="T55" s="51">
        <f t="shared" si="97"/>
        <v>0</v>
      </c>
      <c r="U55" s="51">
        <f t="shared" si="97"/>
        <v>0</v>
      </c>
      <c r="V55" s="51">
        <f t="shared" si="97"/>
        <v>0</v>
      </c>
      <c r="W55" s="52">
        <f t="shared" si="97"/>
        <v>1.9397695703064405E-2</v>
      </c>
    </row>
    <row r="56" spans="1:23" ht="15.75" customHeight="1" x14ac:dyDescent="0.2">
      <c r="A56" s="197"/>
      <c r="B56" s="18" t="s">
        <v>143</v>
      </c>
      <c r="C56" s="65">
        <v>43966</v>
      </c>
      <c r="D56" s="100">
        <v>0</v>
      </c>
      <c r="E56" s="124">
        <v>8</v>
      </c>
      <c r="F56" s="60">
        <f t="shared" si="68"/>
        <v>0</v>
      </c>
      <c r="G56" s="61">
        <f t="shared" si="69"/>
        <v>0</v>
      </c>
      <c r="H56" s="110">
        <v>0</v>
      </c>
      <c r="I56" s="112">
        <v>0</v>
      </c>
      <c r="J56" s="112">
        <v>0</v>
      </c>
      <c r="K56" s="112">
        <v>0</v>
      </c>
      <c r="L56" s="150">
        <v>0.22633836781317426</v>
      </c>
      <c r="M56" s="110">
        <v>1.5</v>
      </c>
      <c r="N56" s="49">
        <f t="shared" ref="N56:R56" si="98">H56*$M56</f>
        <v>0</v>
      </c>
      <c r="O56" s="49">
        <f t="shared" si="98"/>
        <v>0</v>
      </c>
      <c r="P56" s="49">
        <f t="shared" si="98"/>
        <v>0</v>
      </c>
      <c r="Q56" s="49">
        <f t="shared" si="98"/>
        <v>0</v>
      </c>
      <c r="R56" s="113">
        <f t="shared" si="98"/>
        <v>0.33950755171976138</v>
      </c>
      <c r="S56" s="50" t="e">
        <f t="shared" ref="S56:W56" si="99">N56/$G56</f>
        <v>#DIV/0!</v>
      </c>
      <c r="T56" s="51" t="e">
        <f t="shared" si="99"/>
        <v>#DIV/0!</v>
      </c>
      <c r="U56" s="51" t="e">
        <f t="shared" si="99"/>
        <v>#DIV/0!</v>
      </c>
      <c r="V56" s="51" t="e">
        <f t="shared" si="99"/>
        <v>#DIV/0!</v>
      </c>
      <c r="W56" s="52" t="e">
        <f t="shared" si="99"/>
        <v>#DIV/0!</v>
      </c>
    </row>
    <row r="57" spans="1:23" ht="15.75" customHeight="1" x14ac:dyDescent="0.2">
      <c r="A57" s="197"/>
      <c r="B57" s="18" t="s">
        <v>143</v>
      </c>
      <c r="C57" s="65">
        <v>43980</v>
      </c>
      <c r="D57" s="100">
        <v>1</v>
      </c>
      <c r="E57" s="124">
        <v>8</v>
      </c>
      <c r="F57" s="60">
        <f t="shared" si="68"/>
        <v>5.625</v>
      </c>
      <c r="G57" s="61">
        <f t="shared" si="69"/>
        <v>45</v>
      </c>
      <c r="H57" s="110">
        <v>0</v>
      </c>
      <c r="I57" s="112">
        <v>0</v>
      </c>
      <c r="J57" s="112">
        <v>0</v>
      </c>
      <c r="K57" s="112">
        <v>0</v>
      </c>
      <c r="L57" s="150">
        <v>0.95203325295088204</v>
      </c>
      <c r="M57" s="110">
        <v>1.5</v>
      </c>
      <c r="N57" s="49">
        <f t="shared" ref="N57:R57" si="100">H57*$M57</f>
        <v>0</v>
      </c>
      <c r="O57" s="49">
        <f t="shared" si="100"/>
        <v>0</v>
      </c>
      <c r="P57" s="49">
        <f t="shared" si="100"/>
        <v>0</v>
      </c>
      <c r="Q57" s="49">
        <f t="shared" si="100"/>
        <v>0</v>
      </c>
      <c r="R57" s="113">
        <f t="shared" si="100"/>
        <v>1.428049879426323</v>
      </c>
      <c r="S57" s="50">
        <f t="shared" ref="S57:W57" si="101">N57/$G57</f>
        <v>0</v>
      </c>
      <c r="T57" s="51">
        <f t="shared" si="101"/>
        <v>0</v>
      </c>
      <c r="U57" s="51">
        <f t="shared" si="101"/>
        <v>0</v>
      </c>
      <c r="V57" s="51">
        <f t="shared" si="101"/>
        <v>0</v>
      </c>
      <c r="W57" s="52">
        <f t="shared" si="101"/>
        <v>3.1734441765029403E-2</v>
      </c>
    </row>
    <row r="58" spans="1:23" ht="15.75" customHeight="1" x14ac:dyDescent="0.2">
      <c r="A58" s="197"/>
      <c r="B58" s="18" t="s">
        <v>143</v>
      </c>
      <c r="C58" s="65">
        <v>43994</v>
      </c>
      <c r="D58" s="100">
        <v>0</v>
      </c>
      <c r="E58" s="124">
        <v>8</v>
      </c>
      <c r="F58" s="60">
        <f t="shared" si="68"/>
        <v>0</v>
      </c>
      <c r="G58" s="61">
        <f t="shared" si="69"/>
        <v>0</v>
      </c>
      <c r="H58" s="110">
        <v>0</v>
      </c>
      <c r="I58" s="112">
        <v>0</v>
      </c>
      <c r="J58" s="112">
        <v>0</v>
      </c>
      <c r="K58" s="112">
        <v>0</v>
      </c>
      <c r="L58" s="150">
        <v>0.25317489529128062</v>
      </c>
      <c r="M58" s="110">
        <v>1.5</v>
      </c>
      <c r="N58" s="49">
        <f t="shared" ref="N58:R58" si="102">H58*$M58</f>
        <v>0</v>
      </c>
      <c r="O58" s="49">
        <f t="shared" si="102"/>
        <v>0</v>
      </c>
      <c r="P58" s="49">
        <f t="shared" si="102"/>
        <v>0</v>
      </c>
      <c r="Q58" s="49">
        <f t="shared" si="102"/>
        <v>0</v>
      </c>
      <c r="R58" s="113">
        <f t="shared" si="102"/>
        <v>0.3797623429369209</v>
      </c>
      <c r="S58" s="50" t="e">
        <f t="shared" ref="S58:W58" si="103">N58/$G58</f>
        <v>#DIV/0!</v>
      </c>
      <c r="T58" s="51" t="e">
        <f t="shared" si="103"/>
        <v>#DIV/0!</v>
      </c>
      <c r="U58" s="51" t="e">
        <f t="shared" si="103"/>
        <v>#DIV/0!</v>
      </c>
      <c r="V58" s="51" t="e">
        <f t="shared" si="103"/>
        <v>#DIV/0!</v>
      </c>
      <c r="W58" s="52" t="e">
        <f t="shared" si="103"/>
        <v>#DIV/0!</v>
      </c>
    </row>
    <row r="59" spans="1:23" ht="15.75" customHeight="1" x14ac:dyDescent="0.2">
      <c r="A59" s="197"/>
      <c r="B59" s="18" t="s">
        <v>143</v>
      </c>
      <c r="C59" s="65">
        <v>44007</v>
      </c>
      <c r="D59" s="100">
        <v>0</v>
      </c>
      <c r="E59" s="124">
        <v>8</v>
      </c>
      <c r="F59" s="60">
        <f t="shared" si="68"/>
        <v>0</v>
      </c>
      <c r="G59" s="61">
        <f t="shared" si="69"/>
        <v>0</v>
      </c>
      <c r="H59" s="110">
        <v>0</v>
      </c>
      <c r="I59" s="112">
        <v>0</v>
      </c>
      <c r="J59" s="112">
        <v>0</v>
      </c>
      <c r="K59" s="112">
        <v>0</v>
      </c>
      <c r="L59" s="150">
        <v>0.2414913060032999</v>
      </c>
      <c r="M59" s="110">
        <v>1.5</v>
      </c>
      <c r="N59" s="49">
        <f t="shared" ref="N59:R59" si="104">H59*$M59</f>
        <v>0</v>
      </c>
      <c r="O59" s="49">
        <f t="shared" si="104"/>
        <v>0</v>
      </c>
      <c r="P59" s="49">
        <f t="shared" si="104"/>
        <v>0</v>
      </c>
      <c r="Q59" s="49">
        <f t="shared" si="104"/>
        <v>0</v>
      </c>
      <c r="R59" s="113">
        <f t="shared" si="104"/>
        <v>0.36223695900494984</v>
      </c>
      <c r="S59" s="50" t="e">
        <f t="shared" ref="S59:W59" si="105">N59/$G59</f>
        <v>#DIV/0!</v>
      </c>
      <c r="T59" s="51" t="e">
        <f t="shared" si="105"/>
        <v>#DIV/0!</v>
      </c>
      <c r="U59" s="51" t="e">
        <f t="shared" si="105"/>
        <v>#DIV/0!</v>
      </c>
      <c r="V59" s="51" t="e">
        <f t="shared" si="105"/>
        <v>#DIV/0!</v>
      </c>
      <c r="W59" s="52" t="e">
        <f t="shared" si="105"/>
        <v>#DIV/0!</v>
      </c>
    </row>
    <row r="60" spans="1:23" ht="15.75" customHeight="1" x14ac:dyDescent="0.2">
      <c r="A60" s="197"/>
      <c r="B60" s="18" t="s">
        <v>143</v>
      </c>
      <c r="C60" s="65">
        <v>44022</v>
      </c>
      <c r="D60" s="100">
        <v>1</v>
      </c>
      <c r="E60" s="124">
        <v>8</v>
      </c>
      <c r="F60" s="60">
        <f t="shared" si="68"/>
        <v>5.625</v>
      </c>
      <c r="G60" s="61">
        <f t="shared" si="69"/>
        <v>45</v>
      </c>
      <c r="H60" s="110">
        <v>0</v>
      </c>
      <c r="I60" s="112">
        <v>0</v>
      </c>
      <c r="J60" s="112">
        <v>0</v>
      </c>
      <c r="K60" s="112">
        <v>0</v>
      </c>
      <c r="L60" s="150">
        <v>0.2713345602233786</v>
      </c>
      <c r="M60" s="110">
        <v>1.5</v>
      </c>
      <c r="N60" s="49">
        <f t="shared" ref="N60:R60" si="106">H60*$M60</f>
        <v>0</v>
      </c>
      <c r="O60" s="49">
        <f t="shared" si="106"/>
        <v>0</v>
      </c>
      <c r="P60" s="49">
        <f t="shared" si="106"/>
        <v>0</v>
      </c>
      <c r="Q60" s="49">
        <f t="shared" si="106"/>
        <v>0</v>
      </c>
      <c r="R60" s="113">
        <f t="shared" si="106"/>
        <v>0.40700184033506792</v>
      </c>
      <c r="S60" s="50">
        <f t="shared" ref="S60:W60" si="107">N60/$G60</f>
        <v>0</v>
      </c>
      <c r="T60" s="51">
        <f t="shared" si="107"/>
        <v>0</v>
      </c>
      <c r="U60" s="51">
        <f t="shared" si="107"/>
        <v>0</v>
      </c>
      <c r="V60" s="51">
        <f t="shared" si="107"/>
        <v>0</v>
      </c>
      <c r="W60" s="52">
        <f t="shared" si="107"/>
        <v>9.0444853407792864E-3</v>
      </c>
    </row>
    <row r="61" spans="1:23" ht="15.75" customHeight="1" x14ac:dyDescent="0.2">
      <c r="A61" s="197"/>
      <c r="B61" s="18" t="s">
        <v>143</v>
      </c>
      <c r="C61" s="65">
        <v>44036</v>
      </c>
      <c r="D61" s="100">
        <v>0</v>
      </c>
      <c r="E61" s="124">
        <v>6</v>
      </c>
      <c r="F61" s="60">
        <f t="shared" si="68"/>
        <v>0</v>
      </c>
      <c r="G61" s="61">
        <f t="shared" si="69"/>
        <v>0</v>
      </c>
      <c r="H61" s="110">
        <v>0</v>
      </c>
      <c r="I61" s="112">
        <v>0</v>
      </c>
      <c r="J61" s="112">
        <v>0</v>
      </c>
      <c r="K61" s="112">
        <v>0</v>
      </c>
      <c r="L61" s="150">
        <v>0.27149067140500066</v>
      </c>
      <c r="M61" s="110">
        <v>1.5</v>
      </c>
      <c r="N61" s="49">
        <f t="shared" ref="N61:R61" si="108">H61*$M61</f>
        <v>0</v>
      </c>
      <c r="O61" s="49">
        <f t="shared" si="108"/>
        <v>0</v>
      </c>
      <c r="P61" s="49">
        <f t="shared" si="108"/>
        <v>0</v>
      </c>
      <c r="Q61" s="49">
        <f t="shared" si="108"/>
        <v>0</v>
      </c>
      <c r="R61" s="113">
        <f t="shared" si="108"/>
        <v>0.40723600710750096</v>
      </c>
      <c r="S61" s="50" t="e">
        <f t="shared" ref="S61:W61" si="109">N61/$G61</f>
        <v>#DIV/0!</v>
      </c>
      <c r="T61" s="51" t="e">
        <f t="shared" si="109"/>
        <v>#DIV/0!</v>
      </c>
      <c r="U61" s="51" t="e">
        <f t="shared" si="109"/>
        <v>#DIV/0!</v>
      </c>
      <c r="V61" s="51" t="e">
        <f t="shared" si="109"/>
        <v>#DIV/0!</v>
      </c>
      <c r="W61" s="52" t="e">
        <f t="shared" si="109"/>
        <v>#DIV/0!</v>
      </c>
    </row>
    <row r="62" spans="1:23" ht="15.75" customHeight="1" x14ac:dyDescent="0.2">
      <c r="A62" s="197"/>
      <c r="B62" s="18" t="s">
        <v>143</v>
      </c>
      <c r="C62" s="65">
        <v>44050</v>
      </c>
      <c r="D62" s="100" t="s">
        <v>164</v>
      </c>
      <c r="E62" s="124">
        <v>8</v>
      </c>
      <c r="F62" s="60"/>
      <c r="G62" s="61"/>
      <c r="H62" s="110">
        <v>0</v>
      </c>
      <c r="I62" s="112">
        <v>0</v>
      </c>
      <c r="J62" s="112">
        <v>0</v>
      </c>
      <c r="K62" s="112">
        <v>0</v>
      </c>
      <c r="L62" s="150">
        <v>0.15195900494986672</v>
      </c>
      <c r="M62" s="110">
        <v>1.5</v>
      </c>
      <c r="N62" s="49">
        <f t="shared" ref="N62:R62" si="110">H62*$M62</f>
        <v>0</v>
      </c>
      <c r="O62" s="49">
        <f t="shared" si="110"/>
        <v>0</v>
      </c>
      <c r="P62" s="49">
        <f t="shared" si="110"/>
        <v>0</v>
      </c>
      <c r="Q62" s="49">
        <f t="shared" si="110"/>
        <v>0</v>
      </c>
      <c r="R62" s="113">
        <f t="shared" si="110"/>
        <v>0.2279385074248001</v>
      </c>
      <c r="S62" s="50" t="e">
        <f t="shared" ref="S62:W62" si="111">N62/$G62</f>
        <v>#DIV/0!</v>
      </c>
      <c r="T62" s="51" t="e">
        <f t="shared" si="111"/>
        <v>#DIV/0!</v>
      </c>
      <c r="U62" s="51" t="e">
        <f t="shared" si="111"/>
        <v>#DIV/0!</v>
      </c>
      <c r="V62" s="51" t="e">
        <f t="shared" si="111"/>
        <v>#DIV/0!</v>
      </c>
      <c r="W62" s="52" t="e">
        <f t="shared" si="111"/>
        <v>#DIV/0!</v>
      </c>
    </row>
    <row r="63" spans="1:23" ht="15.75" customHeight="1" x14ac:dyDescent="0.2">
      <c r="A63" s="197"/>
      <c r="B63" s="18" t="s">
        <v>143</v>
      </c>
      <c r="C63" s="65">
        <v>44067</v>
      </c>
      <c r="D63" s="100" t="s">
        <v>164</v>
      </c>
      <c r="E63" s="124">
        <v>8</v>
      </c>
      <c r="F63" s="60"/>
      <c r="G63" s="61"/>
      <c r="H63" s="201" t="s">
        <v>165</v>
      </c>
      <c r="I63" s="112"/>
      <c r="J63" s="112"/>
      <c r="K63" s="112"/>
      <c r="L63" s="150"/>
      <c r="M63" s="110"/>
      <c r="N63" s="49"/>
      <c r="O63" s="49"/>
      <c r="P63" s="49"/>
      <c r="Q63" s="49"/>
      <c r="R63" s="113"/>
      <c r="S63" s="50"/>
      <c r="T63" s="51"/>
      <c r="U63" s="51"/>
      <c r="V63" s="51"/>
      <c r="W63" s="52"/>
    </row>
    <row r="64" spans="1:23" ht="15.75" customHeight="1" x14ac:dyDescent="0.2">
      <c r="A64" s="197"/>
      <c r="B64" s="18" t="s">
        <v>143</v>
      </c>
      <c r="C64" s="65">
        <v>44078</v>
      </c>
      <c r="D64" s="100" t="s">
        <v>164</v>
      </c>
      <c r="E64" s="124">
        <v>8</v>
      </c>
      <c r="F64" s="60"/>
      <c r="G64" s="61"/>
      <c r="H64" s="110">
        <v>0</v>
      </c>
      <c r="I64" s="112">
        <v>0</v>
      </c>
      <c r="J64" s="112">
        <v>0</v>
      </c>
      <c r="K64" s="112">
        <v>0</v>
      </c>
      <c r="L64" s="150">
        <v>0.1613320218301815</v>
      </c>
      <c r="M64" s="110">
        <v>1.5</v>
      </c>
      <c r="N64" s="49">
        <f t="shared" ref="N64:R64" si="112">H64*$M64</f>
        <v>0</v>
      </c>
      <c r="O64" s="49">
        <f t="shared" si="112"/>
        <v>0</v>
      </c>
      <c r="P64" s="49">
        <f t="shared" si="112"/>
        <v>0</v>
      </c>
      <c r="Q64" s="49">
        <f t="shared" si="112"/>
        <v>0</v>
      </c>
      <c r="R64" s="113">
        <f t="shared" si="112"/>
        <v>0.24199803274527226</v>
      </c>
      <c r="S64" s="50" t="e">
        <f t="shared" ref="S64:W64" si="113">N64/$G64</f>
        <v>#DIV/0!</v>
      </c>
      <c r="T64" s="51" t="e">
        <f t="shared" si="113"/>
        <v>#DIV/0!</v>
      </c>
      <c r="U64" s="51" t="e">
        <f t="shared" si="113"/>
        <v>#DIV/0!</v>
      </c>
      <c r="V64" s="51" t="e">
        <f t="shared" si="113"/>
        <v>#DIV/0!</v>
      </c>
      <c r="W64" s="52" t="e">
        <f t="shared" si="113"/>
        <v>#DIV/0!</v>
      </c>
    </row>
    <row r="65" spans="1:23" ht="15.75" customHeight="1" x14ac:dyDescent="0.2">
      <c r="A65" s="197"/>
      <c r="B65" s="18" t="s">
        <v>143</v>
      </c>
      <c r="C65" s="65">
        <v>44097</v>
      </c>
      <c r="D65" s="100" t="s">
        <v>164</v>
      </c>
      <c r="E65" s="124">
        <v>8</v>
      </c>
      <c r="F65" s="60"/>
      <c r="G65" s="61"/>
      <c r="H65" s="110">
        <v>0</v>
      </c>
      <c r="I65" s="112">
        <v>0</v>
      </c>
      <c r="J65" s="112">
        <v>0</v>
      </c>
      <c r="K65" s="112">
        <v>0</v>
      </c>
      <c r="L65" s="150">
        <v>0</v>
      </c>
      <c r="M65" s="110">
        <v>1.5</v>
      </c>
      <c r="N65" s="49">
        <f t="shared" ref="N65:R65" si="114">H65*$M65</f>
        <v>0</v>
      </c>
      <c r="O65" s="49">
        <f t="shared" si="114"/>
        <v>0</v>
      </c>
      <c r="P65" s="49">
        <f t="shared" si="114"/>
        <v>0</v>
      </c>
      <c r="Q65" s="49">
        <f t="shared" si="114"/>
        <v>0</v>
      </c>
      <c r="R65" s="113">
        <f t="shared" si="114"/>
        <v>0</v>
      </c>
      <c r="S65" s="50" t="e">
        <f t="shared" ref="S65:W65" si="115">N65/$G65</f>
        <v>#DIV/0!</v>
      </c>
      <c r="T65" s="51" t="e">
        <f t="shared" si="115"/>
        <v>#DIV/0!</v>
      </c>
      <c r="U65" s="51" t="e">
        <f t="shared" si="115"/>
        <v>#DIV/0!</v>
      </c>
      <c r="V65" s="51" t="e">
        <f t="shared" si="115"/>
        <v>#DIV/0!</v>
      </c>
      <c r="W65" s="52" t="e">
        <f t="shared" si="115"/>
        <v>#DIV/0!</v>
      </c>
    </row>
    <row r="66" spans="1:23" ht="15.75" customHeight="1" x14ac:dyDescent="0.2">
      <c r="A66" s="197"/>
      <c r="B66" s="18" t="s">
        <v>143</v>
      </c>
      <c r="C66" s="65">
        <v>44106</v>
      </c>
      <c r="D66" s="100" t="s">
        <v>164</v>
      </c>
      <c r="E66" s="124">
        <v>8</v>
      </c>
      <c r="F66" s="60"/>
      <c r="G66" s="61"/>
      <c r="H66" s="110">
        <v>0</v>
      </c>
      <c r="I66" s="112">
        <v>0</v>
      </c>
      <c r="J66" s="112">
        <v>0</v>
      </c>
      <c r="K66" s="112">
        <v>0</v>
      </c>
      <c r="L66" s="150">
        <v>0</v>
      </c>
      <c r="M66" s="110">
        <v>1.5</v>
      </c>
      <c r="N66" s="49">
        <f t="shared" ref="N66:R66" si="116">H66*$M66</f>
        <v>0</v>
      </c>
      <c r="O66" s="49">
        <f t="shared" si="116"/>
        <v>0</v>
      </c>
      <c r="P66" s="49">
        <f t="shared" si="116"/>
        <v>0</v>
      </c>
      <c r="Q66" s="49">
        <f t="shared" si="116"/>
        <v>0</v>
      </c>
      <c r="R66" s="113">
        <f t="shared" si="116"/>
        <v>0</v>
      </c>
      <c r="S66" s="50" t="e">
        <f t="shared" ref="S66:W66" si="117">N66/$G66</f>
        <v>#DIV/0!</v>
      </c>
      <c r="T66" s="51" t="e">
        <f t="shared" si="117"/>
        <v>#DIV/0!</v>
      </c>
      <c r="U66" s="51" t="e">
        <f t="shared" si="117"/>
        <v>#DIV/0!</v>
      </c>
      <c r="V66" s="51" t="e">
        <f t="shared" si="117"/>
        <v>#DIV/0!</v>
      </c>
      <c r="W66" s="52" t="e">
        <f t="shared" si="117"/>
        <v>#DIV/0!</v>
      </c>
    </row>
    <row r="67" spans="1:23" ht="15.75" customHeight="1" x14ac:dyDescent="0.2">
      <c r="A67" s="197"/>
      <c r="B67" s="18" t="s">
        <v>143</v>
      </c>
      <c r="C67" s="65">
        <v>44119</v>
      </c>
      <c r="D67" s="100" t="s">
        <v>164</v>
      </c>
      <c r="E67" s="124">
        <v>8</v>
      </c>
      <c r="F67" s="60"/>
      <c r="G67" s="61"/>
      <c r="H67" s="110">
        <v>0.11255383391068252</v>
      </c>
      <c r="I67" s="112">
        <v>0</v>
      </c>
      <c r="J67" s="112">
        <v>0</v>
      </c>
      <c r="K67" s="112">
        <v>0</v>
      </c>
      <c r="L67" s="150">
        <v>0</v>
      </c>
      <c r="M67" s="110">
        <v>1.5</v>
      </c>
      <c r="N67" s="49">
        <f t="shared" ref="N67:R67" si="118">H67*$M67</f>
        <v>0.16883075086602378</v>
      </c>
      <c r="O67" s="49">
        <f t="shared" si="118"/>
        <v>0</v>
      </c>
      <c r="P67" s="49">
        <f t="shared" si="118"/>
        <v>0</v>
      </c>
      <c r="Q67" s="49">
        <f t="shared" si="118"/>
        <v>0</v>
      </c>
      <c r="R67" s="113">
        <f t="shared" si="118"/>
        <v>0</v>
      </c>
      <c r="S67" s="50" t="e">
        <f t="shared" ref="S67:W67" si="119">N67/$G67</f>
        <v>#DIV/0!</v>
      </c>
      <c r="T67" s="51" t="e">
        <f t="shared" si="119"/>
        <v>#DIV/0!</v>
      </c>
      <c r="U67" s="51" t="e">
        <f t="shared" si="119"/>
        <v>#DIV/0!</v>
      </c>
      <c r="V67" s="51" t="e">
        <f t="shared" si="119"/>
        <v>#DIV/0!</v>
      </c>
      <c r="W67" s="52" t="e">
        <f t="shared" si="119"/>
        <v>#DIV/0!</v>
      </c>
    </row>
    <row r="68" spans="1:23" ht="15.75" customHeight="1" x14ac:dyDescent="0.2">
      <c r="A68" s="197"/>
      <c r="B68" s="18" t="s">
        <v>143</v>
      </c>
      <c r="C68" s="65">
        <v>44134</v>
      </c>
      <c r="D68" s="100" t="s">
        <v>164</v>
      </c>
      <c r="E68" s="124">
        <v>8</v>
      </c>
      <c r="F68" s="60"/>
      <c r="G68" s="61"/>
      <c r="H68" s="110">
        <v>0</v>
      </c>
      <c r="I68" s="112">
        <v>0</v>
      </c>
      <c r="J68" s="112">
        <v>0</v>
      </c>
      <c r="K68" s="112">
        <v>0</v>
      </c>
      <c r="L68" s="150">
        <v>0</v>
      </c>
      <c r="M68" s="110">
        <v>1.5</v>
      </c>
      <c r="N68" s="49">
        <f t="shared" ref="N68:R68" si="120">H68*$M68</f>
        <v>0</v>
      </c>
      <c r="O68" s="49">
        <f t="shared" si="120"/>
        <v>0</v>
      </c>
      <c r="P68" s="49">
        <f t="shared" si="120"/>
        <v>0</v>
      </c>
      <c r="Q68" s="49">
        <f t="shared" si="120"/>
        <v>0</v>
      </c>
      <c r="R68" s="113">
        <f t="shared" si="120"/>
        <v>0</v>
      </c>
      <c r="S68" s="50" t="e">
        <f t="shared" ref="S68:W68" si="121">N68/$G68</f>
        <v>#DIV/0!</v>
      </c>
      <c r="T68" s="51" t="e">
        <f t="shared" si="121"/>
        <v>#DIV/0!</v>
      </c>
      <c r="U68" s="51" t="e">
        <f t="shared" si="121"/>
        <v>#DIV/0!</v>
      </c>
      <c r="V68" s="51" t="e">
        <f t="shared" si="121"/>
        <v>#DIV/0!</v>
      </c>
      <c r="W68" s="52" t="e">
        <f t="shared" si="121"/>
        <v>#DIV/0!</v>
      </c>
    </row>
    <row r="69" spans="1:23" ht="15.75" customHeight="1" x14ac:dyDescent="0.2">
      <c r="A69" s="197"/>
      <c r="B69" s="18" t="s">
        <v>143</v>
      </c>
      <c r="C69" s="65">
        <v>44153</v>
      </c>
      <c r="D69" s="100" t="s">
        <v>164</v>
      </c>
      <c r="E69" s="124"/>
      <c r="F69" s="60"/>
      <c r="G69" s="61"/>
      <c r="H69" s="110">
        <v>0</v>
      </c>
      <c r="I69" s="112">
        <v>0</v>
      </c>
      <c r="J69" s="112">
        <v>0</v>
      </c>
      <c r="K69" s="112">
        <v>0</v>
      </c>
      <c r="L69" s="150">
        <v>0</v>
      </c>
      <c r="M69" s="110">
        <v>1.5</v>
      </c>
      <c r="N69" s="49">
        <f t="shared" ref="N69:R69" si="122">H69*$M69</f>
        <v>0</v>
      </c>
      <c r="O69" s="49">
        <f t="shared" si="122"/>
        <v>0</v>
      </c>
      <c r="P69" s="49">
        <f t="shared" si="122"/>
        <v>0</v>
      </c>
      <c r="Q69" s="49">
        <f t="shared" si="122"/>
        <v>0</v>
      </c>
      <c r="R69" s="113">
        <f t="shared" si="122"/>
        <v>0</v>
      </c>
      <c r="S69" s="50" t="e">
        <f t="shared" ref="S69:W69" si="123">N69/$G69</f>
        <v>#DIV/0!</v>
      </c>
      <c r="T69" s="51" t="e">
        <f t="shared" si="123"/>
        <v>#DIV/0!</v>
      </c>
      <c r="U69" s="51" t="e">
        <f t="shared" si="123"/>
        <v>#DIV/0!</v>
      </c>
      <c r="V69" s="51" t="e">
        <f t="shared" si="123"/>
        <v>#DIV/0!</v>
      </c>
      <c r="W69" s="52" t="e">
        <f t="shared" si="123"/>
        <v>#DIV/0!</v>
      </c>
    </row>
    <row r="70" spans="1:23" ht="15.75" customHeight="1" x14ac:dyDescent="0.2">
      <c r="A70" s="197"/>
      <c r="B70" s="18" t="s">
        <v>143</v>
      </c>
      <c r="C70" s="65">
        <v>44169</v>
      </c>
      <c r="D70" s="100" t="s">
        <v>164</v>
      </c>
      <c r="E70" s="124">
        <v>8</v>
      </c>
      <c r="F70" s="60"/>
      <c r="G70" s="61"/>
      <c r="H70" s="110">
        <v>0</v>
      </c>
      <c r="I70" s="112">
        <v>0</v>
      </c>
      <c r="J70" s="112">
        <v>0</v>
      </c>
      <c r="K70" s="112">
        <v>0</v>
      </c>
      <c r="L70" s="150">
        <v>0.4857551719761391</v>
      </c>
      <c r="M70" s="110">
        <v>1.5</v>
      </c>
      <c r="N70" s="49">
        <f t="shared" ref="N70:R70" si="124">H70*$M70</f>
        <v>0</v>
      </c>
      <c r="O70" s="49">
        <f t="shared" si="124"/>
        <v>0</v>
      </c>
      <c r="P70" s="49">
        <f t="shared" si="124"/>
        <v>0</v>
      </c>
      <c r="Q70" s="49">
        <f t="shared" si="124"/>
        <v>0</v>
      </c>
      <c r="R70" s="113">
        <f t="shared" si="124"/>
        <v>0.72863275796420868</v>
      </c>
      <c r="S70" s="50" t="e">
        <f t="shared" ref="S70:W70" si="125">N70/$G70</f>
        <v>#DIV/0!</v>
      </c>
      <c r="T70" s="51" t="e">
        <f t="shared" si="125"/>
        <v>#DIV/0!</v>
      </c>
      <c r="U70" s="51" t="e">
        <f t="shared" si="125"/>
        <v>#DIV/0!</v>
      </c>
      <c r="V70" s="51" t="e">
        <f t="shared" si="125"/>
        <v>#DIV/0!</v>
      </c>
      <c r="W70" s="52" t="e">
        <f t="shared" si="125"/>
        <v>#DIV/0!</v>
      </c>
    </row>
    <row r="71" spans="1:23" ht="15.75" customHeight="1" x14ac:dyDescent="0.2">
      <c r="A71" s="197"/>
      <c r="B71" s="18" t="s">
        <v>143</v>
      </c>
      <c r="C71" s="65">
        <v>44183</v>
      </c>
      <c r="D71" s="100" t="s">
        <v>164</v>
      </c>
      <c r="E71" s="124">
        <v>8</v>
      </c>
      <c r="F71" s="60"/>
      <c r="G71" s="61"/>
      <c r="H71" s="110">
        <v>0.27438325063196334</v>
      </c>
      <c r="I71" s="112">
        <v>0.48647731036767144</v>
      </c>
      <c r="J71" s="112">
        <v>0</v>
      </c>
      <c r="K71" s="112">
        <v>0</v>
      </c>
      <c r="L71" s="150">
        <v>6.3880365528620384</v>
      </c>
      <c r="M71" s="110">
        <v>1.5</v>
      </c>
      <c r="N71" s="49">
        <f t="shared" ref="N71:R71" si="126">H71*$M71</f>
        <v>0.41157487594794501</v>
      </c>
      <c r="O71" s="49">
        <f t="shared" si="126"/>
        <v>0.7297159655515072</v>
      </c>
      <c r="P71" s="49">
        <f t="shared" si="126"/>
        <v>0</v>
      </c>
      <c r="Q71" s="49">
        <f t="shared" si="126"/>
        <v>0</v>
      </c>
      <c r="R71" s="113">
        <f t="shared" si="126"/>
        <v>9.5820548292930567</v>
      </c>
      <c r="S71" s="50" t="e">
        <f t="shared" ref="S71:W71" si="127">N71/$G71</f>
        <v>#DIV/0!</v>
      </c>
      <c r="T71" s="51" t="e">
        <f t="shared" si="127"/>
        <v>#DIV/0!</v>
      </c>
      <c r="U71" s="51" t="e">
        <f t="shared" si="127"/>
        <v>#DIV/0!</v>
      </c>
      <c r="V71" s="51" t="e">
        <f t="shared" si="127"/>
        <v>#DIV/0!</v>
      </c>
      <c r="W71" s="52" t="e">
        <f t="shared" si="127"/>
        <v>#DIV/0!</v>
      </c>
    </row>
    <row r="72" spans="1:23" ht="15.75" customHeight="1" x14ac:dyDescent="0.2">
      <c r="A72" s="168">
        <v>2021</v>
      </c>
      <c r="B72" s="30" t="s">
        <v>143</v>
      </c>
      <c r="C72" s="66">
        <v>44204</v>
      </c>
      <c r="D72" s="96" t="s">
        <v>164</v>
      </c>
      <c r="E72" s="146"/>
      <c r="F72" s="54"/>
      <c r="G72" s="55"/>
      <c r="H72" s="104">
        <v>0.28382759104952721</v>
      </c>
      <c r="I72" s="106">
        <v>0.42071050016561778</v>
      </c>
      <c r="J72" s="106">
        <v>0</v>
      </c>
      <c r="K72" s="106">
        <v>0</v>
      </c>
      <c r="L72" s="147">
        <v>9.7396414519609102</v>
      </c>
      <c r="M72" s="104">
        <v>1.5</v>
      </c>
      <c r="N72" s="37">
        <f t="shared" ref="N72:R72" si="128">H72*$M72</f>
        <v>0.42574138657429084</v>
      </c>
      <c r="O72" s="37">
        <f t="shared" si="128"/>
        <v>0.6310657502484267</v>
      </c>
      <c r="P72" s="37">
        <f t="shared" si="128"/>
        <v>0</v>
      </c>
      <c r="Q72" s="37">
        <f t="shared" si="128"/>
        <v>0</v>
      </c>
      <c r="R72" s="107">
        <f t="shared" si="128"/>
        <v>14.609462177941365</v>
      </c>
      <c r="S72" s="38" t="e">
        <f t="shared" ref="S72:W72" si="129">N72/$G72</f>
        <v>#DIV/0!</v>
      </c>
      <c r="T72" s="39" t="e">
        <f t="shared" si="129"/>
        <v>#DIV/0!</v>
      </c>
      <c r="U72" s="39" t="e">
        <f t="shared" si="129"/>
        <v>#DIV/0!</v>
      </c>
      <c r="V72" s="39" t="e">
        <f t="shared" si="129"/>
        <v>#DIV/0!</v>
      </c>
      <c r="W72" s="40" t="e">
        <f t="shared" si="129"/>
        <v>#DIV/0!</v>
      </c>
    </row>
    <row r="73" spans="1:23" ht="15.75" customHeight="1" x14ac:dyDescent="0.2">
      <c r="A73" s="122"/>
      <c r="B73" s="18" t="s">
        <v>143</v>
      </c>
      <c r="C73" s="65">
        <v>44223</v>
      </c>
      <c r="D73" s="100" t="s">
        <v>164</v>
      </c>
      <c r="E73" s="129"/>
      <c r="F73" s="60"/>
      <c r="G73" s="61"/>
      <c r="H73" s="110">
        <v>0.53587562026027524</v>
      </c>
      <c r="I73" s="112">
        <v>1.0867505796621397</v>
      </c>
      <c r="J73" s="112">
        <v>0</v>
      </c>
      <c r="K73" s="112">
        <v>0</v>
      </c>
      <c r="L73" s="150">
        <v>36.907339763929436</v>
      </c>
      <c r="M73" s="110">
        <v>1.5</v>
      </c>
      <c r="N73" s="49">
        <f t="shared" ref="N73:R73" si="130">H73*$M73</f>
        <v>0.80381343039041286</v>
      </c>
      <c r="O73" s="49">
        <f t="shared" si="130"/>
        <v>1.6301258694932095</v>
      </c>
      <c r="P73" s="49">
        <f t="shared" si="130"/>
        <v>0</v>
      </c>
      <c r="Q73" s="49">
        <f t="shared" si="130"/>
        <v>0</v>
      </c>
      <c r="R73" s="113">
        <f t="shared" si="130"/>
        <v>55.361009645894157</v>
      </c>
      <c r="S73" s="50" t="e">
        <f t="shared" ref="S73:W73" si="131">N73/$G73</f>
        <v>#DIV/0!</v>
      </c>
      <c r="T73" s="51" t="e">
        <f t="shared" si="131"/>
        <v>#DIV/0!</v>
      </c>
      <c r="U73" s="51" t="e">
        <f t="shared" si="131"/>
        <v>#DIV/0!</v>
      </c>
      <c r="V73" s="51" t="e">
        <f t="shared" si="131"/>
        <v>#DIV/0!</v>
      </c>
      <c r="W73" s="52" t="e">
        <f t="shared" si="131"/>
        <v>#DIV/0!</v>
      </c>
    </row>
    <row r="74" spans="1:23" ht="15.75" customHeight="1" x14ac:dyDescent="0.2">
      <c r="A74" s="122"/>
      <c r="B74" s="18" t="s">
        <v>143</v>
      </c>
      <c r="C74" s="65">
        <v>44249</v>
      </c>
      <c r="D74" s="100" t="s">
        <v>164</v>
      </c>
      <c r="E74" s="129"/>
      <c r="F74" s="60"/>
      <c r="G74" s="61"/>
      <c r="H74" s="110">
        <v>0.70840160097369154</v>
      </c>
      <c r="I74" s="112">
        <v>1.4862951308380259</v>
      </c>
      <c r="J74" s="112">
        <v>0</v>
      </c>
      <c r="K74" s="112">
        <v>0</v>
      </c>
      <c r="L74" s="150">
        <v>36.727136057875363</v>
      </c>
      <c r="M74" s="110">
        <v>1.5</v>
      </c>
      <c r="N74" s="49">
        <f t="shared" ref="N74:R74" si="132">H74*$M74</f>
        <v>1.0626024014605373</v>
      </c>
      <c r="O74" s="49">
        <f t="shared" si="132"/>
        <v>2.2294426962570388</v>
      </c>
      <c r="P74" s="49">
        <f t="shared" si="132"/>
        <v>0</v>
      </c>
      <c r="Q74" s="49">
        <f t="shared" si="132"/>
        <v>0</v>
      </c>
      <c r="R74" s="113">
        <f t="shared" si="132"/>
        <v>55.090704086813048</v>
      </c>
      <c r="S74" s="50" t="e">
        <f t="shared" ref="S74:W74" si="133">N74/$G74</f>
        <v>#DIV/0!</v>
      </c>
      <c r="T74" s="51" t="e">
        <f t="shared" si="133"/>
        <v>#DIV/0!</v>
      </c>
      <c r="U74" s="51" t="e">
        <f t="shared" si="133"/>
        <v>#DIV/0!</v>
      </c>
      <c r="V74" s="51" t="e">
        <f t="shared" si="133"/>
        <v>#DIV/0!</v>
      </c>
      <c r="W74" s="52" t="e">
        <f t="shared" si="133"/>
        <v>#DIV/0!</v>
      </c>
    </row>
    <row r="75" spans="1:23" ht="15.75" customHeight="1" x14ac:dyDescent="0.2">
      <c r="A75" s="122"/>
      <c r="B75" s="18" t="s">
        <v>143</v>
      </c>
      <c r="C75" s="65">
        <v>44264</v>
      </c>
      <c r="D75" s="100">
        <v>9</v>
      </c>
      <c r="E75" s="129"/>
      <c r="F75" s="60"/>
      <c r="G75" s="61"/>
      <c r="H75" s="110">
        <v>0.22366234434978</v>
      </c>
      <c r="I75" s="112">
        <v>1.0563680026498843</v>
      </c>
      <c r="J75" s="112">
        <v>0</v>
      </c>
      <c r="K75" s="112">
        <v>0</v>
      </c>
      <c r="L75" s="150">
        <v>14.801391039472014</v>
      </c>
      <c r="M75" s="110">
        <v>1.5</v>
      </c>
      <c r="N75" s="49">
        <f t="shared" ref="N75:R75" si="134">H75*$M75</f>
        <v>0.33549351652466997</v>
      </c>
      <c r="O75" s="49">
        <f t="shared" si="134"/>
        <v>1.5845520039748264</v>
      </c>
      <c r="P75" s="49">
        <f t="shared" si="134"/>
        <v>0</v>
      </c>
      <c r="Q75" s="49">
        <f t="shared" si="134"/>
        <v>0</v>
      </c>
      <c r="R75" s="113">
        <f t="shared" si="134"/>
        <v>22.20208655920802</v>
      </c>
      <c r="S75" s="50" t="e">
        <f t="shared" ref="S75:W75" si="135">N75/$G75</f>
        <v>#DIV/0!</v>
      </c>
      <c r="T75" s="51" t="e">
        <f t="shared" si="135"/>
        <v>#DIV/0!</v>
      </c>
      <c r="U75" s="51" t="e">
        <f t="shared" si="135"/>
        <v>#DIV/0!</v>
      </c>
      <c r="V75" s="51" t="e">
        <f t="shared" si="135"/>
        <v>#DIV/0!</v>
      </c>
      <c r="W75" s="52" t="e">
        <f t="shared" si="135"/>
        <v>#DIV/0!</v>
      </c>
    </row>
    <row r="76" spans="1:23" ht="15.75" customHeight="1" x14ac:dyDescent="0.2">
      <c r="A76" s="122"/>
      <c r="B76" s="18" t="s">
        <v>143</v>
      </c>
      <c r="C76" s="65">
        <v>44278</v>
      </c>
      <c r="D76" s="100">
        <v>8</v>
      </c>
      <c r="E76" s="129"/>
      <c r="F76" s="60"/>
      <c r="G76" s="61"/>
      <c r="H76" s="110">
        <v>0</v>
      </c>
      <c r="I76" s="112">
        <v>0.34033620404107323</v>
      </c>
      <c r="J76" s="112">
        <v>0</v>
      </c>
      <c r="K76" s="112">
        <v>0</v>
      </c>
      <c r="L76" s="150">
        <v>9.7662615814189628</v>
      </c>
      <c r="M76" s="110">
        <v>1.5</v>
      </c>
      <c r="N76" s="49">
        <f t="shared" ref="N76:R76" si="136">H76*$M76</f>
        <v>0</v>
      </c>
      <c r="O76" s="49">
        <f t="shared" si="136"/>
        <v>0.5105043060616099</v>
      </c>
      <c r="P76" s="49">
        <f t="shared" si="136"/>
        <v>0</v>
      </c>
      <c r="Q76" s="49">
        <f t="shared" si="136"/>
        <v>0</v>
      </c>
      <c r="R76" s="113">
        <f t="shared" si="136"/>
        <v>14.649392372128444</v>
      </c>
      <c r="S76" s="50" t="e">
        <f t="shared" ref="S76:W76" si="137">N76/$G76</f>
        <v>#DIV/0!</v>
      </c>
      <c r="T76" s="51" t="e">
        <f t="shared" si="137"/>
        <v>#DIV/0!</v>
      </c>
      <c r="U76" s="51" t="e">
        <f t="shared" si="137"/>
        <v>#DIV/0!</v>
      </c>
      <c r="V76" s="51" t="e">
        <f t="shared" si="137"/>
        <v>#DIV/0!</v>
      </c>
      <c r="W76" s="52" t="e">
        <f t="shared" si="137"/>
        <v>#DIV/0!</v>
      </c>
    </row>
    <row r="77" spans="1:23" ht="15.75" customHeight="1" x14ac:dyDescent="0.2">
      <c r="A77" s="122"/>
      <c r="B77" s="18" t="s">
        <v>143</v>
      </c>
      <c r="C77" s="65">
        <v>44292</v>
      </c>
      <c r="D77" s="100">
        <v>9</v>
      </c>
      <c r="E77" s="129"/>
      <c r="F77" s="60"/>
      <c r="G77" s="61"/>
      <c r="H77" s="110">
        <v>0</v>
      </c>
      <c r="I77" s="112">
        <v>0.31180026498840674</v>
      </c>
      <c r="J77" s="112">
        <v>0</v>
      </c>
      <c r="K77" s="112">
        <v>0</v>
      </c>
      <c r="L77" s="150">
        <v>4.1301776875237977</v>
      </c>
      <c r="M77" s="110">
        <v>1.5</v>
      </c>
      <c r="N77" s="49">
        <f t="shared" ref="N77:R77" si="138">H77*$M77</f>
        <v>0</v>
      </c>
      <c r="O77" s="49">
        <f t="shared" si="138"/>
        <v>0.46770039748261011</v>
      </c>
      <c r="P77" s="49">
        <f t="shared" si="138"/>
        <v>0</v>
      </c>
      <c r="Q77" s="49">
        <f t="shared" si="138"/>
        <v>0</v>
      </c>
      <c r="R77" s="113">
        <f t="shared" si="138"/>
        <v>6.1952665312856965</v>
      </c>
      <c r="S77" s="50" t="e">
        <f t="shared" ref="S77:W77" si="139">N77/$G77</f>
        <v>#DIV/0!</v>
      </c>
      <c r="T77" s="51" t="e">
        <f t="shared" si="139"/>
        <v>#DIV/0!</v>
      </c>
      <c r="U77" s="51" t="e">
        <f t="shared" si="139"/>
        <v>#DIV/0!</v>
      </c>
      <c r="V77" s="51" t="e">
        <f t="shared" si="139"/>
        <v>#DIV/0!</v>
      </c>
      <c r="W77" s="52" t="e">
        <f t="shared" si="139"/>
        <v>#DIV/0!</v>
      </c>
    </row>
    <row r="78" spans="1:23" ht="15.75" customHeight="1" x14ac:dyDescent="0.2">
      <c r="A78" s="122"/>
      <c r="B78" s="18" t="s">
        <v>143</v>
      </c>
      <c r="C78" s="65">
        <v>44306</v>
      </c>
      <c r="D78" s="100">
        <v>5</v>
      </c>
      <c r="E78" s="129"/>
      <c r="F78" s="60"/>
      <c r="G78" s="61"/>
      <c r="H78" s="110">
        <v>0.17340955903005334</v>
      </c>
      <c r="I78" s="112">
        <v>0.54009605829744967</v>
      </c>
      <c r="J78" s="112">
        <v>0</v>
      </c>
      <c r="K78" s="112">
        <v>0</v>
      </c>
      <c r="L78" s="150">
        <v>2.6670643482675462</v>
      </c>
      <c r="M78" s="110">
        <v>1.5</v>
      </c>
      <c r="N78" s="49">
        <f t="shared" ref="N78:R78" si="140">H78*$M78</f>
        <v>0.26011433854508004</v>
      </c>
      <c r="O78" s="49">
        <f t="shared" si="140"/>
        <v>0.8101440874461745</v>
      </c>
      <c r="P78" s="49">
        <f t="shared" si="140"/>
        <v>0</v>
      </c>
      <c r="Q78" s="49">
        <f t="shared" si="140"/>
        <v>0</v>
      </c>
      <c r="R78" s="113">
        <f t="shared" si="140"/>
        <v>4.0005965224013194</v>
      </c>
      <c r="S78" s="50" t="e">
        <f t="shared" ref="S78:W78" si="141">N78/$G78</f>
        <v>#DIV/0!</v>
      </c>
      <c r="T78" s="51" t="e">
        <f t="shared" si="141"/>
        <v>#DIV/0!</v>
      </c>
      <c r="U78" s="51" t="e">
        <f t="shared" si="141"/>
        <v>#DIV/0!</v>
      </c>
      <c r="V78" s="51" t="e">
        <f t="shared" si="141"/>
        <v>#DIV/0!</v>
      </c>
      <c r="W78" s="52" t="e">
        <f t="shared" si="141"/>
        <v>#DIV/0!</v>
      </c>
    </row>
    <row r="79" spans="1:23" ht="15.75" customHeight="1" x14ac:dyDescent="0.2">
      <c r="A79" s="122"/>
      <c r="B79" s="18" t="s">
        <v>143</v>
      </c>
      <c r="C79" s="65">
        <v>44320</v>
      </c>
      <c r="D79" s="100">
        <v>2</v>
      </c>
      <c r="E79" s="129"/>
      <c r="F79" s="60"/>
      <c r="G79" s="61"/>
      <c r="H79" s="110">
        <v>0</v>
      </c>
      <c r="I79" s="112">
        <v>0</v>
      </c>
      <c r="J79" s="112">
        <v>0</v>
      </c>
      <c r="K79" s="112">
        <v>0</v>
      </c>
      <c r="L79" s="150">
        <v>1.1555368701611879</v>
      </c>
      <c r="M79" s="110">
        <v>1.5</v>
      </c>
      <c r="N79" s="49">
        <f t="shared" ref="N79:R79" si="142">H79*$M79</f>
        <v>0</v>
      </c>
      <c r="O79" s="49">
        <f t="shared" si="142"/>
        <v>0</v>
      </c>
      <c r="P79" s="49">
        <f t="shared" si="142"/>
        <v>0</v>
      </c>
      <c r="Q79" s="49">
        <f t="shared" si="142"/>
        <v>0</v>
      </c>
      <c r="R79" s="113">
        <f t="shared" si="142"/>
        <v>1.7333053052417817</v>
      </c>
      <c r="S79" s="50" t="e">
        <f t="shared" ref="S79:W79" si="143">N79/$G79</f>
        <v>#DIV/0!</v>
      </c>
      <c r="T79" s="51" t="e">
        <f t="shared" si="143"/>
        <v>#DIV/0!</v>
      </c>
      <c r="U79" s="51" t="e">
        <f t="shared" si="143"/>
        <v>#DIV/0!</v>
      </c>
      <c r="V79" s="51" t="e">
        <f t="shared" si="143"/>
        <v>#DIV/0!</v>
      </c>
      <c r="W79" s="52" t="e">
        <f t="shared" si="143"/>
        <v>#DIV/0!</v>
      </c>
    </row>
    <row r="80" spans="1:23" ht="15.75" customHeight="1" x14ac:dyDescent="0.2">
      <c r="A80" s="122"/>
      <c r="B80" s="18" t="s">
        <v>143</v>
      </c>
      <c r="C80" s="65">
        <v>44343</v>
      </c>
      <c r="D80" s="100"/>
      <c r="E80" s="129"/>
      <c r="F80" s="60"/>
      <c r="G80" s="61"/>
      <c r="H80" s="110">
        <v>0</v>
      </c>
      <c r="I80" s="112">
        <v>0</v>
      </c>
      <c r="J80" s="112">
        <v>0</v>
      </c>
      <c r="K80" s="112">
        <v>0</v>
      </c>
      <c r="L80" s="150">
        <v>2.0352887422261707</v>
      </c>
      <c r="M80" s="110">
        <v>1.5</v>
      </c>
      <c r="N80" s="49">
        <f t="shared" ref="N80:R80" si="144">H80*$M80</f>
        <v>0</v>
      </c>
      <c r="O80" s="49">
        <f t="shared" si="144"/>
        <v>0</v>
      </c>
      <c r="P80" s="49">
        <f t="shared" si="144"/>
        <v>0</v>
      </c>
      <c r="Q80" s="49">
        <f t="shared" si="144"/>
        <v>0</v>
      </c>
      <c r="R80" s="113">
        <f t="shared" si="144"/>
        <v>3.0529331133392561</v>
      </c>
      <c r="S80" s="50" t="e">
        <f t="shared" ref="S80:W80" si="145">N80/$G80</f>
        <v>#DIV/0!</v>
      </c>
      <c r="T80" s="51" t="e">
        <f t="shared" si="145"/>
        <v>#DIV/0!</v>
      </c>
      <c r="U80" s="51" t="e">
        <f t="shared" si="145"/>
        <v>#DIV/0!</v>
      </c>
      <c r="V80" s="51" t="e">
        <f t="shared" si="145"/>
        <v>#DIV/0!</v>
      </c>
      <c r="W80" s="52" t="e">
        <f t="shared" si="145"/>
        <v>#DIV/0!</v>
      </c>
    </row>
    <row r="81" spans="1:25" ht="15.75" customHeight="1" x14ac:dyDescent="0.2">
      <c r="A81" s="122"/>
      <c r="B81" s="18" t="s">
        <v>143</v>
      </c>
      <c r="C81" s="65">
        <v>44365</v>
      </c>
      <c r="D81" s="100"/>
      <c r="E81" s="129"/>
      <c r="F81" s="60"/>
      <c r="G81" s="61"/>
      <c r="H81" s="110">
        <v>0</v>
      </c>
      <c r="I81" s="112">
        <v>0</v>
      </c>
      <c r="J81" s="112">
        <v>0</v>
      </c>
      <c r="K81" s="112">
        <v>0</v>
      </c>
      <c r="L81" s="150">
        <v>0.14935461352963575</v>
      </c>
      <c r="M81" s="110">
        <v>1.5</v>
      </c>
      <c r="N81" s="49">
        <f t="shared" ref="N81:R81" si="146">H81*$M81</f>
        <v>0</v>
      </c>
      <c r="O81" s="49">
        <f t="shared" si="146"/>
        <v>0</v>
      </c>
      <c r="P81" s="49">
        <f t="shared" si="146"/>
        <v>0</v>
      </c>
      <c r="Q81" s="49">
        <f t="shared" si="146"/>
        <v>0</v>
      </c>
      <c r="R81" s="113">
        <f t="shared" si="146"/>
        <v>0.22403192029445362</v>
      </c>
      <c r="S81" s="50" t="e">
        <f t="shared" ref="S81:W81" si="147">N81/$G81</f>
        <v>#DIV/0!</v>
      </c>
      <c r="T81" s="51" t="e">
        <f t="shared" si="147"/>
        <v>#DIV/0!</v>
      </c>
      <c r="U81" s="51" t="e">
        <f t="shared" si="147"/>
        <v>#DIV/0!</v>
      </c>
      <c r="V81" s="51" t="e">
        <f t="shared" si="147"/>
        <v>#DIV/0!</v>
      </c>
      <c r="W81" s="52" t="e">
        <f t="shared" si="147"/>
        <v>#DIV/0!</v>
      </c>
    </row>
    <row r="82" spans="1:25" ht="15.75" customHeight="1" x14ac:dyDescent="0.2">
      <c r="A82" s="122"/>
      <c r="B82" s="18" t="s">
        <v>143</v>
      </c>
      <c r="C82" s="65">
        <v>44378</v>
      </c>
      <c r="D82" s="100"/>
      <c r="E82" s="129"/>
      <c r="F82" s="60"/>
      <c r="G82" s="61"/>
      <c r="H82" s="110">
        <v>0</v>
      </c>
      <c r="I82" s="112">
        <v>0</v>
      </c>
      <c r="J82" s="112">
        <v>0</v>
      </c>
      <c r="K82" s="112">
        <v>0</v>
      </c>
      <c r="L82" s="150">
        <v>0</v>
      </c>
      <c r="M82" s="110">
        <v>1.5</v>
      </c>
      <c r="N82" s="49">
        <f t="shared" ref="N82:R82" si="148">H82*$M82</f>
        <v>0</v>
      </c>
      <c r="O82" s="49">
        <f t="shared" si="148"/>
        <v>0</v>
      </c>
      <c r="P82" s="49">
        <f t="shared" si="148"/>
        <v>0</v>
      </c>
      <c r="Q82" s="49">
        <f t="shared" si="148"/>
        <v>0</v>
      </c>
      <c r="R82" s="113">
        <f t="shared" si="148"/>
        <v>0</v>
      </c>
      <c r="S82" s="50" t="e">
        <f t="shared" ref="S82:W82" si="149">N82/$G82</f>
        <v>#DIV/0!</v>
      </c>
      <c r="T82" s="51" t="e">
        <f t="shared" si="149"/>
        <v>#DIV/0!</v>
      </c>
      <c r="U82" s="51" t="e">
        <f t="shared" si="149"/>
        <v>#DIV/0!</v>
      </c>
      <c r="V82" s="51" t="e">
        <f t="shared" si="149"/>
        <v>#DIV/0!</v>
      </c>
      <c r="W82" s="52" t="e">
        <f t="shared" si="149"/>
        <v>#DIV/0!</v>
      </c>
    </row>
    <row r="83" spans="1:25" ht="15.75" customHeight="1" x14ac:dyDescent="0.2">
      <c r="A83" s="122"/>
      <c r="B83" s="18" t="s">
        <v>143</v>
      </c>
      <c r="C83" s="65">
        <v>44393</v>
      </c>
      <c r="D83" s="100"/>
      <c r="E83" s="129"/>
      <c r="F83" s="60"/>
      <c r="G83" s="61"/>
      <c r="H83" s="110">
        <v>0</v>
      </c>
      <c r="I83" s="112">
        <v>0</v>
      </c>
      <c r="J83" s="112">
        <v>0</v>
      </c>
      <c r="K83" s="112">
        <v>0</v>
      </c>
      <c r="L83" s="150">
        <v>0.27931590303337989</v>
      </c>
      <c r="M83" s="110">
        <v>1.5</v>
      </c>
      <c r="N83" s="49">
        <f t="shared" ref="N83:R83" si="150">H83*$M83</f>
        <v>0</v>
      </c>
      <c r="O83" s="49">
        <f t="shared" si="150"/>
        <v>0</v>
      </c>
      <c r="P83" s="49">
        <f t="shared" si="150"/>
        <v>0</v>
      </c>
      <c r="Q83" s="49">
        <f t="shared" si="150"/>
        <v>0</v>
      </c>
      <c r="R83" s="113">
        <f t="shared" si="150"/>
        <v>0.41897385455006986</v>
      </c>
      <c r="S83" s="50" t="e">
        <f t="shared" ref="S83:W83" si="151">N83/$G83</f>
        <v>#DIV/0!</v>
      </c>
      <c r="T83" s="51" t="e">
        <f t="shared" si="151"/>
        <v>#DIV/0!</v>
      </c>
      <c r="U83" s="51" t="e">
        <f t="shared" si="151"/>
        <v>#DIV/0!</v>
      </c>
      <c r="V83" s="51" t="e">
        <f t="shared" si="151"/>
        <v>#DIV/0!</v>
      </c>
      <c r="W83" s="52" t="e">
        <f t="shared" si="151"/>
        <v>#DIV/0!</v>
      </c>
    </row>
    <row r="84" spans="1:25" ht="15.75" customHeight="1" x14ac:dyDescent="0.2">
      <c r="A84" s="122"/>
      <c r="B84" s="18" t="s">
        <v>143</v>
      </c>
      <c r="C84" s="65">
        <v>44407</v>
      </c>
      <c r="D84" s="100"/>
      <c r="E84" s="129"/>
      <c r="F84" s="60"/>
      <c r="G84" s="61"/>
      <c r="H84" s="110">
        <v>0</v>
      </c>
      <c r="I84" s="112">
        <v>0</v>
      </c>
      <c r="J84" s="112">
        <v>0</v>
      </c>
      <c r="K84" s="112">
        <v>0</v>
      </c>
      <c r="L84" s="150">
        <v>0.1803287219190253</v>
      </c>
      <c r="M84" s="110">
        <v>1.5</v>
      </c>
      <c r="N84" s="49">
        <f t="shared" ref="N84:R84" si="152">H84*$M84</f>
        <v>0</v>
      </c>
      <c r="O84" s="49">
        <f t="shared" si="152"/>
        <v>0</v>
      </c>
      <c r="P84" s="49">
        <f t="shared" si="152"/>
        <v>0</v>
      </c>
      <c r="Q84" s="49">
        <f t="shared" si="152"/>
        <v>0</v>
      </c>
      <c r="R84" s="113">
        <f t="shared" si="152"/>
        <v>0.27049308287853796</v>
      </c>
      <c r="S84" s="50" t="e">
        <f t="shared" ref="S84:W84" si="153">N84/$G84</f>
        <v>#DIV/0!</v>
      </c>
      <c r="T84" s="51" t="e">
        <f t="shared" si="153"/>
        <v>#DIV/0!</v>
      </c>
      <c r="U84" s="51" t="e">
        <f t="shared" si="153"/>
        <v>#DIV/0!</v>
      </c>
      <c r="V84" s="51" t="e">
        <f t="shared" si="153"/>
        <v>#DIV/0!</v>
      </c>
      <c r="W84" s="52" t="e">
        <f t="shared" si="153"/>
        <v>#DIV/0!</v>
      </c>
    </row>
    <row r="85" spans="1:25" ht="15.75" customHeight="1" x14ac:dyDescent="0.2">
      <c r="A85" s="122"/>
      <c r="B85" s="18" t="s">
        <v>143</v>
      </c>
      <c r="C85" s="65">
        <v>44432</v>
      </c>
      <c r="D85" s="100"/>
      <c r="E85" s="129"/>
      <c r="F85" s="60"/>
      <c r="G85" s="61"/>
      <c r="H85" s="110">
        <v>0</v>
      </c>
      <c r="I85" s="112">
        <v>0</v>
      </c>
      <c r="J85" s="112">
        <v>0</v>
      </c>
      <c r="K85" s="112">
        <v>0</v>
      </c>
      <c r="L85" s="150">
        <v>0</v>
      </c>
      <c r="M85" s="110">
        <v>1.5</v>
      </c>
      <c r="N85" s="49">
        <f t="shared" ref="N85:R85" si="154">H85*$M85</f>
        <v>0</v>
      </c>
      <c r="O85" s="49">
        <f t="shared" si="154"/>
        <v>0</v>
      </c>
      <c r="P85" s="49">
        <f t="shared" si="154"/>
        <v>0</v>
      </c>
      <c r="Q85" s="49">
        <f t="shared" si="154"/>
        <v>0</v>
      </c>
      <c r="R85" s="113">
        <f t="shared" si="154"/>
        <v>0</v>
      </c>
      <c r="S85" s="50" t="e">
        <f t="shared" ref="S85:W85" si="155">N85/$G85</f>
        <v>#DIV/0!</v>
      </c>
      <c r="T85" s="51" t="e">
        <f t="shared" si="155"/>
        <v>#DIV/0!</v>
      </c>
      <c r="U85" s="51" t="e">
        <f t="shared" si="155"/>
        <v>#DIV/0!</v>
      </c>
      <c r="V85" s="51" t="e">
        <f t="shared" si="155"/>
        <v>#DIV/0!</v>
      </c>
      <c r="W85" s="52" t="e">
        <f t="shared" si="155"/>
        <v>#DIV/0!</v>
      </c>
    </row>
    <row r="86" spans="1:25" ht="15.75" customHeight="1" x14ac:dyDescent="0.2">
      <c r="A86" s="122"/>
      <c r="B86" s="18" t="s">
        <v>143</v>
      </c>
      <c r="C86" s="65">
        <v>44448</v>
      </c>
      <c r="D86" s="100"/>
      <c r="E86" s="129"/>
      <c r="F86" s="60"/>
      <c r="G86" s="61"/>
      <c r="H86" s="110">
        <v>0</v>
      </c>
      <c r="I86" s="112">
        <v>0</v>
      </c>
      <c r="J86" s="112">
        <v>0</v>
      </c>
      <c r="K86" s="112">
        <v>0</v>
      </c>
      <c r="L86" s="150">
        <v>0</v>
      </c>
      <c r="M86" s="110">
        <v>1.5</v>
      </c>
      <c r="N86" s="49">
        <f t="shared" ref="N86:R86" si="156">H86*$M86</f>
        <v>0</v>
      </c>
      <c r="O86" s="49">
        <f t="shared" si="156"/>
        <v>0</v>
      </c>
      <c r="P86" s="49">
        <f t="shared" si="156"/>
        <v>0</v>
      </c>
      <c r="Q86" s="49">
        <f t="shared" si="156"/>
        <v>0</v>
      </c>
      <c r="R86" s="113">
        <f t="shared" si="156"/>
        <v>0</v>
      </c>
      <c r="S86" s="50" t="e">
        <f t="shared" ref="S86:W86" si="157">N86/$G86</f>
        <v>#DIV/0!</v>
      </c>
      <c r="T86" s="51" t="e">
        <f t="shared" si="157"/>
        <v>#DIV/0!</v>
      </c>
      <c r="U86" s="51" t="e">
        <f t="shared" si="157"/>
        <v>#DIV/0!</v>
      </c>
      <c r="V86" s="51" t="e">
        <f t="shared" si="157"/>
        <v>#DIV/0!</v>
      </c>
      <c r="W86" s="52" t="e">
        <f t="shared" si="157"/>
        <v>#DIV/0!</v>
      </c>
    </row>
    <row r="87" spans="1:25" ht="15.75" customHeight="1" x14ac:dyDescent="0.2">
      <c r="A87" s="122"/>
      <c r="B87" s="18" t="s">
        <v>143</v>
      </c>
      <c r="C87" s="65">
        <v>44462</v>
      </c>
      <c r="D87" s="100"/>
      <c r="E87" s="129"/>
      <c r="F87" s="60"/>
      <c r="G87" s="61"/>
      <c r="H87" s="110">
        <v>0</v>
      </c>
      <c r="I87" s="112">
        <v>0</v>
      </c>
      <c r="J87" s="112">
        <v>0</v>
      </c>
      <c r="K87" s="112">
        <v>0</v>
      </c>
      <c r="L87" s="150">
        <v>0</v>
      </c>
      <c r="M87" s="110">
        <v>1.5</v>
      </c>
      <c r="N87" s="49">
        <f t="shared" ref="N87:R87" si="158">H87*$M87</f>
        <v>0</v>
      </c>
      <c r="O87" s="49">
        <f t="shared" si="158"/>
        <v>0</v>
      </c>
      <c r="P87" s="49">
        <f t="shared" si="158"/>
        <v>0</v>
      </c>
      <c r="Q87" s="49">
        <f t="shared" si="158"/>
        <v>0</v>
      </c>
      <c r="R87" s="113">
        <f t="shared" si="158"/>
        <v>0</v>
      </c>
      <c r="S87" s="50" t="e">
        <f t="shared" ref="S87:W87" si="159">N87/$G87</f>
        <v>#DIV/0!</v>
      </c>
      <c r="T87" s="51" t="e">
        <f t="shared" si="159"/>
        <v>#DIV/0!</v>
      </c>
      <c r="U87" s="51" t="e">
        <f t="shared" si="159"/>
        <v>#DIV/0!</v>
      </c>
      <c r="V87" s="51" t="e">
        <f t="shared" si="159"/>
        <v>#DIV/0!</v>
      </c>
      <c r="W87" s="52" t="e">
        <f t="shared" si="159"/>
        <v>#DIV/0!</v>
      </c>
    </row>
    <row r="88" spans="1:25" ht="15.75" customHeight="1" x14ac:dyDescent="0.2">
      <c r="A88" s="122"/>
      <c r="B88" s="18" t="s">
        <v>143</v>
      </c>
      <c r="C88" s="65">
        <v>44477</v>
      </c>
      <c r="D88" s="100"/>
      <c r="E88" s="129"/>
      <c r="F88" s="60"/>
      <c r="G88" s="61"/>
      <c r="H88" s="110">
        <v>0</v>
      </c>
      <c r="I88" s="112">
        <v>0</v>
      </c>
      <c r="J88" s="112">
        <v>0</v>
      </c>
      <c r="K88" s="112">
        <v>0</v>
      </c>
      <c r="L88" s="150">
        <v>0</v>
      </c>
      <c r="M88" s="110">
        <v>1.5</v>
      </c>
      <c r="N88" s="49">
        <f t="shared" ref="N88:R88" si="160">H88*$M88</f>
        <v>0</v>
      </c>
      <c r="O88" s="49">
        <f t="shared" si="160"/>
        <v>0</v>
      </c>
      <c r="P88" s="49">
        <f t="shared" si="160"/>
        <v>0</v>
      </c>
      <c r="Q88" s="49">
        <f t="shared" si="160"/>
        <v>0</v>
      </c>
      <c r="R88" s="113">
        <f t="shared" si="160"/>
        <v>0</v>
      </c>
      <c r="S88" s="50" t="e">
        <f t="shared" ref="S88:W88" si="161">N88/$G88</f>
        <v>#DIV/0!</v>
      </c>
      <c r="T88" s="51" t="e">
        <f t="shared" si="161"/>
        <v>#DIV/0!</v>
      </c>
      <c r="U88" s="51" t="e">
        <f t="shared" si="161"/>
        <v>#DIV/0!</v>
      </c>
      <c r="V88" s="51" t="e">
        <f t="shared" si="161"/>
        <v>#DIV/0!</v>
      </c>
      <c r="W88" s="52" t="e">
        <f t="shared" si="161"/>
        <v>#DIV/0!</v>
      </c>
    </row>
    <row r="89" spans="1:25" ht="15.75" customHeight="1" x14ac:dyDescent="0.2">
      <c r="A89" s="122"/>
      <c r="B89" s="18" t="s">
        <v>143</v>
      </c>
      <c r="C89" s="65">
        <v>44491</v>
      </c>
      <c r="D89" s="100"/>
      <c r="E89" s="129"/>
      <c r="F89" s="60"/>
      <c r="G89" s="61"/>
      <c r="H89" s="110">
        <v>0</v>
      </c>
      <c r="I89" s="112">
        <v>0</v>
      </c>
      <c r="J89" s="112">
        <v>0</v>
      </c>
      <c r="K89" s="112">
        <v>0</v>
      </c>
      <c r="L89" s="150">
        <v>0</v>
      </c>
      <c r="M89" s="110">
        <v>1.5</v>
      </c>
      <c r="N89" s="49">
        <f t="shared" ref="N89:R89" si="162">H89*$M89</f>
        <v>0</v>
      </c>
      <c r="O89" s="49">
        <f t="shared" si="162"/>
        <v>0</v>
      </c>
      <c r="P89" s="49">
        <f t="shared" si="162"/>
        <v>0</v>
      </c>
      <c r="Q89" s="49">
        <f t="shared" si="162"/>
        <v>0</v>
      </c>
      <c r="R89" s="113">
        <f t="shared" si="162"/>
        <v>0</v>
      </c>
      <c r="S89" s="50" t="e">
        <f t="shared" ref="S89:W89" si="163">N89/$G89</f>
        <v>#DIV/0!</v>
      </c>
      <c r="T89" s="51" t="e">
        <f t="shared" si="163"/>
        <v>#DIV/0!</v>
      </c>
      <c r="U89" s="51" t="e">
        <f t="shared" si="163"/>
        <v>#DIV/0!</v>
      </c>
      <c r="V89" s="51" t="e">
        <f t="shared" si="163"/>
        <v>#DIV/0!</v>
      </c>
      <c r="W89" s="52" t="e">
        <f t="shared" si="163"/>
        <v>#DIV/0!</v>
      </c>
    </row>
    <row r="90" spans="1:25" ht="15.75" customHeight="1" x14ac:dyDescent="0.2">
      <c r="A90" s="122"/>
      <c r="B90" s="18" t="s">
        <v>143</v>
      </c>
      <c r="C90" s="65">
        <v>44505</v>
      </c>
      <c r="D90" s="100"/>
      <c r="E90" s="129"/>
      <c r="F90" s="60"/>
      <c r="G90" s="61"/>
      <c r="H90" s="110">
        <v>0.14081663701900571</v>
      </c>
      <c r="I90" s="112">
        <v>0</v>
      </c>
      <c r="J90" s="112">
        <v>0</v>
      </c>
      <c r="K90" s="112">
        <v>0</v>
      </c>
      <c r="L90" s="150">
        <v>0.18036172103058765</v>
      </c>
      <c r="M90" s="110">
        <v>1.5</v>
      </c>
      <c r="N90" s="49">
        <f t="shared" ref="N90:R90" si="164">H90*$M90</f>
        <v>0.21122495552850856</v>
      </c>
      <c r="O90" s="49">
        <f t="shared" si="164"/>
        <v>0</v>
      </c>
      <c r="P90" s="49">
        <f t="shared" si="164"/>
        <v>0</v>
      </c>
      <c r="Q90" s="49">
        <f t="shared" si="164"/>
        <v>0</v>
      </c>
      <c r="R90" s="113">
        <f t="shared" si="164"/>
        <v>0.27054258154588146</v>
      </c>
      <c r="S90" s="50" t="e">
        <f t="shared" ref="S90:W90" si="165">N90/$G90</f>
        <v>#DIV/0!</v>
      </c>
      <c r="T90" s="51" t="e">
        <f t="shared" si="165"/>
        <v>#DIV/0!</v>
      </c>
      <c r="U90" s="51" t="e">
        <f t="shared" si="165"/>
        <v>#DIV/0!</v>
      </c>
      <c r="V90" s="51" t="e">
        <f t="shared" si="165"/>
        <v>#DIV/0!</v>
      </c>
      <c r="W90" s="52" t="e">
        <f t="shared" si="165"/>
        <v>#DIV/0!</v>
      </c>
    </row>
    <row r="91" spans="1:25" ht="15.75" customHeight="1" x14ac:dyDescent="0.2">
      <c r="A91" s="122"/>
      <c r="B91" s="18" t="s">
        <v>143</v>
      </c>
      <c r="C91" s="65">
        <v>44519</v>
      </c>
      <c r="D91" s="100"/>
      <c r="E91" s="129"/>
      <c r="F91" s="60"/>
      <c r="G91" s="61"/>
      <c r="H91" s="110">
        <v>0</v>
      </c>
      <c r="I91" s="112">
        <v>0</v>
      </c>
      <c r="J91" s="112">
        <v>0</v>
      </c>
      <c r="K91" s="112">
        <v>0</v>
      </c>
      <c r="L91" s="150">
        <v>0.18477471760375683</v>
      </c>
      <c r="M91" s="110">
        <v>1.5</v>
      </c>
      <c r="N91" s="49">
        <f t="shared" ref="N91:R91" si="166">H91*$M91</f>
        <v>0</v>
      </c>
      <c r="O91" s="49">
        <f t="shared" si="166"/>
        <v>0</v>
      </c>
      <c r="P91" s="49">
        <f t="shared" si="166"/>
        <v>0</v>
      </c>
      <c r="Q91" s="49">
        <f t="shared" si="166"/>
        <v>0</v>
      </c>
      <c r="R91" s="113">
        <f t="shared" si="166"/>
        <v>0.27716207640563523</v>
      </c>
      <c r="S91" s="50" t="e">
        <f t="shared" ref="S91:W91" si="167">N91/$G91</f>
        <v>#DIV/0!</v>
      </c>
      <c r="T91" s="51" t="e">
        <f t="shared" si="167"/>
        <v>#DIV/0!</v>
      </c>
      <c r="U91" s="51" t="e">
        <f t="shared" si="167"/>
        <v>#DIV/0!</v>
      </c>
      <c r="V91" s="51" t="e">
        <f t="shared" si="167"/>
        <v>#DIV/0!</v>
      </c>
      <c r="W91" s="52" t="e">
        <f t="shared" si="167"/>
        <v>#DIV/0!</v>
      </c>
    </row>
    <row r="92" spans="1:25" ht="15.75" customHeight="1" x14ac:dyDescent="0.2">
      <c r="A92" s="122"/>
      <c r="B92" s="18" t="s">
        <v>143</v>
      </c>
      <c r="C92" s="65">
        <v>44533</v>
      </c>
      <c r="D92" s="100"/>
      <c r="E92" s="129"/>
      <c r="F92" s="60"/>
      <c r="G92" s="61"/>
      <c r="H92" s="110">
        <v>0</v>
      </c>
      <c r="I92" s="112">
        <v>0</v>
      </c>
      <c r="J92" s="112">
        <v>0</v>
      </c>
      <c r="K92" s="112">
        <v>0</v>
      </c>
      <c r="L92" s="150">
        <v>1.1388875491813681</v>
      </c>
      <c r="M92" s="110">
        <v>1.5</v>
      </c>
      <c r="N92" s="49">
        <f t="shared" ref="N92:R92" si="168">H92*$M92</f>
        <v>0</v>
      </c>
      <c r="O92" s="49">
        <f t="shared" si="168"/>
        <v>0</v>
      </c>
      <c r="P92" s="49">
        <f t="shared" si="168"/>
        <v>0</v>
      </c>
      <c r="Q92" s="49">
        <f t="shared" si="168"/>
        <v>0</v>
      </c>
      <c r="R92" s="113">
        <f t="shared" si="168"/>
        <v>1.7083313237720521</v>
      </c>
      <c r="S92" s="50" t="e">
        <f t="shared" ref="S92:W92" si="169">N92/$G92</f>
        <v>#DIV/0!</v>
      </c>
      <c r="T92" s="51" t="e">
        <f t="shared" si="169"/>
        <v>#DIV/0!</v>
      </c>
      <c r="U92" s="51" t="e">
        <f t="shared" si="169"/>
        <v>#DIV/0!</v>
      </c>
      <c r="V92" s="51" t="e">
        <f t="shared" si="169"/>
        <v>#DIV/0!</v>
      </c>
      <c r="W92" s="52" t="e">
        <f t="shared" si="169"/>
        <v>#DIV/0!</v>
      </c>
    </row>
    <row r="93" spans="1:25" ht="15.75" customHeight="1" x14ac:dyDescent="0.2">
      <c r="A93" s="130"/>
      <c r="B93" s="5" t="s">
        <v>143</v>
      </c>
      <c r="C93" s="69">
        <v>44546</v>
      </c>
      <c r="D93" s="202"/>
      <c r="E93" s="118"/>
      <c r="F93" s="71"/>
      <c r="G93" s="72"/>
      <c r="H93" s="153">
        <v>0</v>
      </c>
      <c r="I93" s="134">
        <v>0</v>
      </c>
      <c r="J93" s="134">
        <v>0</v>
      </c>
      <c r="K93" s="134">
        <v>0</v>
      </c>
      <c r="L93" s="154">
        <v>4.9138558192664048</v>
      </c>
      <c r="M93" s="110">
        <v>1.5</v>
      </c>
      <c r="N93" s="49">
        <f t="shared" ref="N93:R93" si="170">H93*$M93</f>
        <v>0</v>
      </c>
      <c r="O93" s="49">
        <f t="shared" si="170"/>
        <v>0</v>
      </c>
      <c r="P93" s="49">
        <f t="shared" si="170"/>
        <v>0</v>
      </c>
      <c r="Q93" s="49">
        <f t="shared" si="170"/>
        <v>0</v>
      </c>
      <c r="R93" s="113">
        <f t="shared" si="170"/>
        <v>7.3707837288996068</v>
      </c>
      <c r="S93" s="77" t="e">
        <f t="shared" ref="S93:W93" si="171">N93/$G93</f>
        <v>#DIV/0!</v>
      </c>
      <c r="T93" s="78" t="e">
        <f t="shared" si="171"/>
        <v>#DIV/0!</v>
      </c>
      <c r="U93" s="78" t="e">
        <f t="shared" si="171"/>
        <v>#DIV/0!</v>
      </c>
      <c r="V93" s="78" t="e">
        <f t="shared" si="171"/>
        <v>#DIV/0!</v>
      </c>
      <c r="W93" s="79" t="e">
        <f t="shared" si="171"/>
        <v>#DIV/0!</v>
      </c>
    </row>
    <row r="94" spans="1:25" ht="15.75" customHeight="1" x14ac:dyDescent="0.2">
      <c r="A94" s="29" t="s">
        <v>69</v>
      </c>
      <c r="B94" s="3" t="s">
        <v>143</v>
      </c>
      <c r="C94" s="145">
        <v>44568</v>
      </c>
      <c r="D94" s="96"/>
      <c r="E94" s="203"/>
      <c r="F94" s="54"/>
      <c r="G94" s="55"/>
      <c r="H94" s="204">
        <v>3.5237151456045959E-2</v>
      </c>
      <c r="I94" s="105">
        <v>0.34979016786570738</v>
      </c>
      <c r="J94" s="57">
        <v>0</v>
      </c>
      <c r="K94" s="57">
        <v>0</v>
      </c>
      <c r="L94" s="105">
        <v>4.4047638724911451</v>
      </c>
      <c r="M94" s="56">
        <v>1.5</v>
      </c>
      <c r="N94" s="37">
        <f t="shared" ref="N94:R94" si="172">H94*$M94</f>
        <v>5.2855727184068939E-2</v>
      </c>
      <c r="O94" s="37">
        <f t="shared" si="172"/>
        <v>0.52468525179856107</v>
      </c>
      <c r="P94" s="37">
        <f t="shared" si="172"/>
        <v>0</v>
      </c>
      <c r="Q94" s="37">
        <f t="shared" si="172"/>
        <v>0</v>
      </c>
      <c r="R94" s="107">
        <f t="shared" si="172"/>
        <v>6.6071458087367176</v>
      </c>
      <c r="S94" s="148" t="e">
        <f t="shared" ref="S94:W94" si="173">N94/$G94</f>
        <v>#DIV/0!</v>
      </c>
      <c r="T94" s="205" t="e">
        <f t="shared" si="173"/>
        <v>#DIV/0!</v>
      </c>
      <c r="U94" s="39" t="e">
        <f t="shared" si="173"/>
        <v>#DIV/0!</v>
      </c>
      <c r="V94" s="39" t="e">
        <f t="shared" si="173"/>
        <v>#DIV/0!</v>
      </c>
      <c r="W94" s="40" t="e">
        <f t="shared" si="173"/>
        <v>#DIV/0!</v>
      </c>
      <c r="Y94" s="108">
        <v>852.73500000000001</v>
      </c>
    </row>
    <row r="95" spans="1:25" ht="15.75" customHeight="1" x14ac:dyDescent="0.2">
      <c r="A95" s="41"/>
      <c r="B95" s="42" t="s">
        <v>143</v>
      </c>
      <c r="C95" s="149">
        <v>44580</v>
      </c>
      <c r="D95" s="100"/>
      <c r="E95" s="144"/>
      <c r="F95" s="60"/>
      <c r="G95" s="61"/>
      <c r="H95" s="115">
        <v>0.54470905296714589</v>
      </c>
      <c r="I95" s="111">
        <v>0.43496369571009857</v>
      </c>
      <c r="J95" s="63">
        <v>0</v>
      </c>
      <c r="K95" s="63">
        <v>0</v>
      </c>
      <c r="L95" s="111">
        <v>12.897896497441952</v>
      </c>
      <c r="M95" s="62">
        <v>1.5</v>
      </c>
      <c r="N95" s="49">
        <f t="shared" ref="N95:R95" si="174">H95*$M95</f>
        <v>0.81706357945071884</v>
      </c>
      <c r="O95" s="49">
        <f t="shared" si="174"/>
        <v>0.65244554356514783</v>
      </c>
      <c r="P95" s="49">
        <f t="shared" si="174"/>
        <v>0</v>
      </c>
      <c r="Q95" s="49">
        <f t="shared" si="174"/>
        <v>0</v>
      </c>
      <c r="R95" s="113">
        <f t="shared" si="174"/>
        <v>19.34684474616293</v>
      </c>
      <c r="S95" s="151" t="e">
        <f t="shared" ref="S95:W95" si="175">N95/$G95</f>
        <v>#DIV/0!</v>
      </c>
      <c r="T95" s="206" t="e">
        <f t="shared" si="175"/>
        <v>#DIV/0!</v>
      </c>
      <c r="U95" s="51" t="e">
        <f t="shared" si="175"/>
        <v>#DIV/0!</v>
      </c>
      <c r="V95" s="51" t="e">
        <f t="shared" si="175"/>
        <v>#DIV/0!</v>
      </c>
      <c r="W95" s="52" t="e">
        <f t="shared" si="175"/>
        <v>#DIV/0!</v>
      </c>
      <c r="Y95" s="114">
        <v>2606.0309999999999</v>
      </c>
    </row>
    <row r="96" spans="1:25" ht="15.75" customHeight="1" x14ac:dyDescent="0.2">
      <c r="A96" s="41"/>
      <c r="B96" s="42" t="s">
        <v>143</v>
      </c>
      <c r="C96" s="149">
        <v>44596</v>
      </c>
      <c r="D96" s="100"/>
      <c r="E96" s="144"/>
      <c r="F96" s="60"/>
      <c r="G96" s="61"/>
      <c r="H96" s="115">
        <v>0.36185128092197028</v>
      </c>
      <c r="I96" s="111">
        <v>0.39168998134825472</v>
      </c>
      <c r="J96" s="63">
        <v>0</v>
      </c>
      <c r="K96" s="63">
        <v>0</v>
      </c>
      <c r="L96" s="111">
        <v>11.584401810310903</v>
      </c>
      <c r="M96" s="62">
        <v>1.5</v>
      </c>
      <c r="N96" s="49">
        <f t="shared" ref="N96:R96" si="176">H96*$M96</f>
        <v>0.54277692138295541</v>
      </c>
      <c r="O96" s="49">
        <f t="shared" si="176"/>
        <v>0.58753497202238214</v>
      </c>
      <c r="P96" s="49">
        <f t="shared" si="176"/>
        <v>0</v>
      </c>
      <c r="Q96" s="49">
        <f t="shared" si="176"/>
        <v>0</v>
      </c>
      <c r="R96" s="113">
        <f t="shared" si="176"/>
        <v>17.376602715466355</v>
      </c>
      <c r="S96" s="151" t="e">
        <f t="shared" ref="S96:W96" si="177">N96/$G96</f>
        <v>#DIV/0!</v>
      </c>
      <c r="T96" s="206" t="e">
        <f t="shared" si="177"/>
        <v>#DIV/0!</v>
      </c>
      <c r="U96" s="51" t="e">
        <f t="shared" si="177"/>
        <v>#DIV/0!</v>
      </c>
      <c r="V96" s="51" t="e">
        <f t="shared" si="177"/>
        <v>#DIV/0!</v>
      </c>
      <c r="W96" s="52" t="e">
        <f t="shared" si="177"/>
        <v>#DIV/0!</v>
      </c>
      <c r="Y96" s="114">
        <v>2281.1770000000001</v>
      </c>
    </row>
    <row r="97" spans="1:25" ht="15.75" customHeight="1" x14ac:dyDescent="0.2">
      <c r="A97" s="41"/>
      <c r="B97" s="42" t="s">
        <v>143</v>
      </c>
      <c r="C97" s="149">
        <v>44608</v>
      </c>
      <c r="D97" s="100"/>
      <c r="E97" s="144"/>
      <c r="F97" s="60"/>
      <c r="G97" s="61"/>
      <c r="H97" s="115">
        <v>1.4509233334381979</v>
      </c>
      <c r="I97" s="111">
        <v>1.2169880762057019</v>
      </c>
      <c r="J97" s="63">
        <v>0</v>
      </c>
      <c r="K97" s="63">
        <v>0</v>
      </c>
      <c r="L97" s="111">
        <v>21.672293388429754</v>
      </c>
      <c r="M97" s="62">
        <v>1.5</v>
      </c>
      <c r="N97" s="49">
        <f t="shared" ref="N97:R97" si="178">H97*$M97</f>
        <v>2.1763850001572971</v>
      </c>
      <c r="O97" s="49">
        <f t="shared" si="178"/>
        <v>1.8254821143085529</v>
      </c>
      <c r="P97" s="49">
        <f t="shared" si="178"/>
        <v>0</v>
      </c>
      <c r="Q97" s="49">
        <f t="shared" si="178"/>
        <v>0</v>
      </c>
      <c r="R97" s="113">
        <f t="shared" si="178"/>
        <v>32.508440082644633</v>
      </c>
      <c r="S97" s="151" t="e">
        <f t="shared" ref="S97:W97" si="179">N97/$G97</f>
        <v>#DIV/0!</v>
      </c>
      <c r="T97" s="206" t="e">
        <f t="shared" si="179"/>
        <v>#DIV/0!</v>
      </c>
      <c r="U97" s="51" t="e">
        <f t="shared" si="179"/>
        <v>#DIV/0!</v>
      </c>
      <c r="V97" s="51" t="e">
        <f t="shared" si="179"/>
        <v>#DIV/0!</v>
      </c>
      <c r="W97" s="52" t="e">
        <f t="shared" si="179"/>
        <v>#DIV/0!</v>
      </c>
      <c r="Y97" s="114">
        <v>8746.1749999999993</v>
      </c>
    </row>
    <row r="98" spans="1:25" ht="15.75" customHeight="1" x14ac:dyDescent="0.2">
      <c r="A98" s="41"/>
      <c r="B98" s="42" t="s">
        <v>143</v>
      </c>
      <c r="C98" s="149">
        <v>44622</v>
      </c>
      <c r="D98" s="100"/>
      <c r="E98" s="144"/>
      <c r="F98" s="60"/>
      <c r="G98" s="61"/>
      <c r="H98" s="115">
        <v>0.27705508541227547</v>
      </c>
      <c r="I98" s="111">
        <v>0.56674160671462825</v>
      </c>
      <c r="J98" s="63">
        <v>0</v>
      </c>
      <c r="K98" s="63">
        <v>0</v>
      </c>
      <c r="L98" s="111">
        <v>7.8964452971271157</v>
      </c>
      <c r="M98" s="62">
        <v>1.5</v>
      </c>
      <c r="N98" s="49">
        <f t="shared" ref="N98:R98" si="180">H98*$M98</f>
        <v>0.41558262811841318</v>
      </c>
      <c r="O98" s="49">
        <f t="shared" si="180"/>
        <v>0.85011241007194238</v>
      </c>
      <c r="P98" s="49">
        <f t="shared" si="180"/>
        <v>0</v>
      </c>
      <c r="Q98" s="49">
        <f t="shared" si="180"/>
        <v>0</v>
      </c>
      <c r="R98" s="113">
        <f t="shared" si="180"/>
        <v>11.844667945690674</v>
      </c>
      <c r="S98" s="151" t="e">
        <f t="shared" ref="S98:W98" si="181">N98/$G98</f>
        <v>#DIV/0!</v>
      </c>
      <c r="T98" s="206" t="e">
        <f t="shared" si="181"/>
        <v>#DIV/0!</v>
      </c>
      <c r="U98" s="51" t="e">
        <f t="shared" si="181"/>
        <v>#DIV/0!</v>
      </c>
      <c r="V98" s="51" t="e">
        <f t="shared" si="181"/>
        <v>#DIV/0!</v>
      </c>
      <c r="W98" s="52" t="e">
        <f t="shared" si="181"/>
        <v>#DIV/0!</v>
      </c>
      <c r="Y98" s="114">
        <v>1684.28</v>
      </c>
    </row>
    <row r="99" spans="1:25" ht="15.75" customHeight="1" x14ac:dyDescent="0.2">
      <c r="A99" s="41"/>
      <c r="B99" s="42" t="s">
        <v>143</v>
      </c>
      <c r="C99" s="149">
        <v>44629</v>
      </c>
      <c r="D99" s="100"/>
      <c r="E99" s="144"/>
      <c r="F99" s="60"/>
      <c r="G99" s="61"/>
      <c r="H99" s="115">
        <v>0.31349555898113479</v>
      </c>
      <c r="I99" s="111">
        <v>0.32059685584865438</v>
      </c>
      <c r="J99" s="63">
        <v>0</v>
      </c>
      <c r="K99" s="63">
        <v>0</v>
      </c>
      <c r="L99" s="111">
        <v>5.7616341991341988</v>
      </c>
      <c r="M99" s="62">
        <v>1.5</v>
      </c>
      <c r="N99" s="49">
        <f t="shared" ref="N99:R99" si="182">H99*$M99</f>
        <v>0.47024333847170219</v>
      </c>
      <c r="O99" s="49">
        <f t="shared" si="182"/>
        <v>0.48089528377298157</v>
      </c>
      <c r="P99" s="49">
        <f t="shared" si="182"/>
        <v>0</v>
      </c>
      <c r="Q99" s="49">
        <f t="shared" si="182"/>
        <v>0</v>
      </c>
      <c r="R99" s="113">
        <f t="shared" si="182"/>
        <v>8.6424512987012978</v>
      </c>
      <c r="S99" s="151" t="e">
        <f t="shared" ref="S99:W99" si="183">N99/$G99</f>
        <v>#DIV/0!</v>
      </c>
      <c r="T99" s="206" t="e">
        <f t="shared" si="183"/>
        <v>#DIV/0!</v>
      </c>
      <c r="U99" s="51" t="e">
        <f t="shared" si="183"/>
        <v>#DIV/0!</v>
      </c>
      <c r="V99" s="51" t="e">
        <f t="shared" si="183"/>
        <v>#DIV/0!</v>
      </c>
      <c r="W99" s="52" t="e">
        <f t="shared" si="183"/>
        <v>#DIV/0!</v>
      </c>
      <c r="Y99" s="114">
        <v>1157.08</v>
      </c>
    </row>
    <row r="100" spans="1:25" ht="15.75" customHeight="1" x14ac:dyDescent="0.2">
      <c r="A100" s="41"/>
      <c r="B100" s="42" t="s">
        <v>143</v>
      </c>
      <c r="C100" s="149">
        <v>44637</v>
      </c>
      <c r="D100" s="100"/>
      <c r="E100" s="144"/>
      <c r="F100" s="60"/>
      <c r="G100" s="61"/>
      <c r="H100" s="115">
        <v>0.48058430595316748</v>
      </c>
      <c r="I100" s="111">
        <v>0.3290484279243272</v>
      </c>
      <c r="J100" s="63">
        <v>0</v>
      </c>
      <c r="K100" s="63">
        <v>0</v>
      </c>
      <c r="L100" s="111">
        <v>5.7380165289256198</v>
      </c>
      <c r="M100" s="62">
        <v>1.5</v>
      </c>
      <c r="N100" s="49">
        <f t="shared" ref="N100:R100" si="184">H100*$M100</f>
        <v>0.72087645892975116</v>
      </c>
      <c r="O100" s="49">
        <f t="shared" si="184"/>
        <v>0.4935726418864908</v>
      </c>
      <c r="P100" s="49">
        <f t="shared" si="184"/>
        <v>0</v>
      </c>
      <c r="Q100" s="49">
        <f t="shared" si="184"/>
        <v>0</v>
      </c>
      <c r="R100" s="113">
        <f t="shared" si="184"/>
        <v>8.6070247933884296</v>
      </c>
      <c r="S100" s="151" t="e">
        <f t="shared" ref="S100:W100" si="185">N100/$G100</f>
        <v>#DIV/0!</v>
      </c>
      <c r="T100" s="206" t="e">
        <f t="shared" si="185"/>
        <v>#DIV/0!</v>
      </c>
      <c r="U100" s="51" t="e">
        <f t="shared" si="185"/>
        <v>#DIV/0!</v>
      </c>
      <c r="V100" s="51" t="e">
        <f t="shared" si="185"/>
        <v>#DIV/0!</v>
      </c>
      <c r="W100" s="52" t="e">
        <f t="shared" si="185"/>
        <v>#DIV/0!</v>
      </c>
      <c r="Y100" s="114">
        <v>915.37599999999998</v>
      </c>
    </row>
    <row r="101" spans="1:25" ht="15.75" customHeight="1" x14ac:dyDescent="0.2">
      <c r="A101" s="41"/>
      <c r="B101" s="42" t="s">
        <v>143</v>
      </c>
      <c r="C101" s="149">
        <v>44643</v>
      </c>
      <c r="D101" s="100"/>
      <c r="E101" s="144"/>
      <c r="F101" s="60"/>
      <c r="G101" s="61"/>
      <c r="H101" s="115">
        <v>0.46776459978397877</v>
      </c>
      <c r="I101" s="111">
        <v>0.52893851585398344</v>
      </c>
      <c r="J101" s="63">
        <v>0</v>
      </c>
      <c r="K101" s="63">
        <v>0</v>
      </c>
      <c r="L101" s="111">
        <v>9.4262819756001566</v>
      </c>
      <c r="M101" s="62">
        <v>1.5</v>
      </c>
      <c r="N101" s="49">
        <f t="shared" ref="N101:R101" si="186">H101*$M101</f>
        <v>0.70164689967596816</v>
      </c>
      <c r="O101" s="49">
        <f t="shared" si="186"/>
        <v>0.79340777378097516</v>
      </c>
      <c r="P101" s="49">
        <f t="shared" si="186"/>
        <v>0</v>
      </c>
      <c r="Q101" s="49">
        <f t="shared" si="186"/>
        <v>0</v>
      </c>
      <c r="R101" s="113">
        <f t="shared" si="186"/>
        <v>14.139422963400236</v>
      </c>
      <c r="S101" s="151" t="e">
        <f t="shared" ref="S101:W101" si="187">N101/$G101</f>
        <v>#DIV/0!</v>
      </c>
      <c r="T101" s="206" t="e">
        <f t="shared" si="187"/>
        <v>#DIV/0!</v>
      </c>
      <c r="U101" s="51" t="e">
        <f t="shared" si="187"/>
        <v>#DIV/0!</v>
      </c>
      <c r="V101" s="51" t="e">
        <f t="shared" si="187"/>
        <v>#DIV/0!</v>
      </c>
      <c r="W101" s="52" t="e">
        <f t="shared" si="187"/>
        <v>#DIV/0!</v>
      </c>
      <c r="Y101" s="114">
        <v>1125.2090000000001</v>
      </c>
    </row>
    <row r="102" spans="1:25" ht="15.75" customHeight="1" x14ac:dyDescent="0.2">
      <c r="A102" s="41"/>
      <c r="B102" s="42" t="s">
        <v>143</v>
      </c>
      <c r="C102" s="149">
        <v>44650</v>
      </c>
      <c r="D102" s="100"/>
      <c r="E102" s="144"/>
      <c r="F102" s="60"/>
      <c r="G102" s="61"/>
      <c r="H102" s="115">
        <v>0.65181520747475385</v>
      </c>
      <c r="I102" s="111">
        <v>0.44422295496935776</v>
      </c>
      <c r="J102" s="63">
        <v>0</v>
      </c>
      <c r="K102" s="63">
        <v>0</v>
      </c>
      <c r="L102" s="111">
        <v>24.429018103109016</v>
      </c>
      <c r="M102" s="62">
        <v>1.5</v>
      </c>
      <c r="N102" s="49">
        <f t="shared" ref="N102:R102" si="188">H102*$M102</f>
        <v>0.97772281121213078</v>
      </c>
      <c r="O102" s="49">
        <f t="shared" si="188"/>
        <v>0.66633443245403667</v>
      </c>
      <c r="P102" s="49">
        <f t="shared" si="188"/>
        <v>0</v>
      </c>
      <c r="Q102" s="49">
        <f t="shared" si="188"/>
        <v>0</v>
      </c>
      <c r="R102" s="113">
        <f t="shared" si="188"/>
        <v>36.643527154663524</v>
      </c>
      <c r="S102" s="151" t="e">
        <f t="shared" ref="S102:W102" si="189">N102/$G102</f>
        <v>#DIV/0!</v>
      </c>
      <c r="T102" s="206" t="e">
        <f t="shared" si="189"/>
        <v>#DIV/0!</v>
      </c>
      <c r="U102" s="51" t="e">
        <f t="shared" si="189"/>
        <v>#DIV/0!</v>
      </c>
      <c r="V102" s="51" t="e">
        <f t="shared" si="189"/>
        <v>#DIV/0!</v>
      </c>
      <c r="W102" s="52" t="e">
        <f t="shared" si="189"/>
        <v>#DIV/0!</v>
      </c>
      <c r="Y102" s="114">
        <v>1514.0419999999999</v>
      </c>
    </row>
    <row r="103" spans="1:25" ht="15.75" customHeight="1" x14ac:dyDescent="0.2">
      <c r="A103" s="41"/>
      <c r="B103" s="42" t="s">
        <v>143</v>
      </c>
      <c r="C103" s="149">
        <v>44657</v>
      </c>
      <c r="D103" s="100"/>
      <c r="E103" s="144"/>
      <c r="F103" s="60"/>
      <c r="G103" s="61"/>
      <c r="H103" s="115">
        <v>0.41315632176675998</v>
      </c>
      <c r="I103" s="111">
        <v>0.15950905941913135</v>
      </c>
      <c r="J103" s="63">
        <v>0</v>
      </c>
      <c r="K103" s="63">
        <v>0</v>
      </c>
      <c r="L103" s="111">
        <v>3.8980214482487208</v>
      </c>
      <c r="M103" s="62">
        <v>1.5</v>
      </c>
      <c r="N103" s="49">
        <f t="shared" ref="N103:R103" si="190">H103*$M103</f>
        <v>0.61973448265013997</v>
      </c>
      <c r="O103" s="49">
        <f t="shared" si="190"/>
        <v>0.23926358912869702</v>
      </c>
      <c r="P103" s="49">
        <f t="shared" si="190"/>
        <v>0</v>
      </c>
      <c r="Q103" s="49">
        <f t="shared" si="190"/>
        <v>0</v>
      </c>
      <c r="R103" s="113">
        <f t="shared" si="190"/>
        <v>5.8470321723730816</v>
      </c>
      <c r="S103" s="151" t="e">
        <f t="shared" ref="S103:W103" si="191">N103/$G103</f>
        <v>#DIV/0!</v>
      </c>
      <c r="T103" s="206" t="e">
        <f t="shared" si="191"/>
        <v>#DIV/0!</v>
      </c>
      <c r="U103" s="51" t="e">
        <f t="shared" si="191"/>
        <v>#DIV/0!</v>
      </c>
      <c r="V103" s="51" t="e">
        <f t="shared" si="191"/>
        <v>#DIV/0!</v>
      </c>
      <c r="W103" s="52" t="e">
        <f t="shared" si="191"/>
        <v>#DIV/0!</v>
      </c>
      <c r="Y103" s="114">
        <v>689.77599999999995</v>
      </c>
    </row>
    <row r="104" spans="1:25" ht="15.75" customHeight="1" x14ac:dyDescent="0.2">
      <c r="A104" s="41"/>
      <c r="B104" s="42" t="s">
        <v>143</v>
      </c>
      <c r="C104" s="149">
        <v>44666</v>
      </c>
      <c r="D104" s="100"/>
      <c r="E104" s="144"/>
      <c r="F104" s="60"/>
      <c r="G104" s="61"/>
      <c r="H104" s="115">
        <v>0.39374324933673099</v>
      </c>
      <c r="I104" s="111">
        <v>0.24239275246469488</v>
      </c>
      <c r="J104" s="63">
        <v>0</v>
      </c>
      <c r="K104" s="63">
        <v>0</v>
      </c>
      <c r="L104" s="111">
        <v>4.9828748524203075</v>
      </c>
      <c r="M104" s="62">
        <v>1.5</v>
      </c>
      <c r="N104" s="49">
        <f t="shared" ref="N104:R104" si="192">H104*$M104</f>
        <v>0.59061487400509649</v>
      </c>
      <c r="O104" s="49">
        <f t="shared" si="192"/>
        <v>0.3635891286970423</v>
      </c>
      <c r="P104" s="49">
        <f t="shared" si="192"/>
        <v>0</v>
      </c>
      <c r="Q104" s="49">
        <f t="shared" si="192"/>
        <v>0</v>
      </c>
      <c r="R104" s="113">
        <f t="shared" si="192"/>
        <v>7.4743122786304612</v>
      </c>
      <c r="S104" s="151" t="e">
        <f t="shared" ref="S104:W104" si="193">N104/$G104</f>
        <v>#DIV/0!</v>
      </c>
      <c r="T104" s="206" t="e">
        <f t="shared" si="193"/>
        <v>#DIV/0!</v>
      </c>
      <c r="U104" s="51" t="e">
        <f t="shared" si="193"/>
        <v>#DIV/0!</v>
      </c>
      <c r="V104" s="51" t="e">
        <f t="shared" si="193"/>
        <v>#DIV/0!</v>
      </c>
      <c r="W104" s="52" t="e">
        <f t="shared" si="193"/>
        <v>#DIV/0!</v>
      </c>
      <c r="Y104" s="114">
        <v>126.291</v>
      </c>
    </row>
    <row r="105" spans="1:25" ht="15.75" customHeight="1" x14ac:dyDescent="0.2">
      <c r="A105" s="41"/>
      <c r="B105" s="42" t="s">
        <v>143</v>
      </c>
      <c r="C105" s="149">
        <v>44673</v>
      </c>
      <c r="D105" s="100"/>
      <c r="E105" s="144"/>
      <c r="F105" s="60"/>
      <c r="G105" s="61"/>
      <c r="H105" s="115">
        <v>6.1754805423600831E-2</v>
      </c>
      <c r="I105" s="125">
        <v>0</v>
      </c>
      <c r="J105" s="63">
        <v>0</v>
      </c>
      <c r="K105" s="63">
        <v>0</v>
      </c>
      <c r="L105" s="111">
        <v>1.8051397087760723</v>
      </c>
      <c r="M105" s="62">
        <v>1.5</v>
      </c>
      <c r="N105" s="49">
        <f t="shared" ref="N105:R105" si="194">H105*$M105</f>
        <v>9.2632208135401239E-2</v>
      </c>
      <c r="O105" s="49">
        <f t="shared" si="194"/>
        <v>0</v>
      </c>
      <c r="P105" s="49">
        <f t="shared" si="194"/>
        <v>0</v>
      </c>
      <c r="Q105" s="49">
        <f t="shared" si="194"/>
        <v>0</v>
      </c>
      <c r="R105" s="113">
        <f t="shared" si="194"/>
        <v>2.7077095631641086</v>
      </c>
      <c r="S105" s="151" t="e">
        <f t="shared" ref="S105:W105" si="195">N105/$G105</f>
        <v>#DIV/0!</v>
      </c>
      <c r="T105" s="206" t="e">
        <f t="shared" si="195"/>
        <v>#DIV/0!</v>
      </c>
      <c r="U105" s="51" t="e">
        <f t="shared" si="195"/>
        <v>#DIV/0!</v>
      </c>
      <c r="V105" s="51" t="e">
        <f t="shared" si="195"/>
        <v>#DIV/0!</v>
      </c>
      <c r="W105" s="52" t="e">
        <f t="shared" si="195"/>
        <v>#DIV/0!</v>
      </c>
      <c r="Y105" s="114">
        <v>177.57900000000001</v>
      </c>
    </row>
    <row r="106" spans="1:25" ht="15.75" customHeight="1" x14ac:dyDescent="0.2">
      <c r="A106" s="41"/>
      <c r="B106" s="42" t="s">
        <v>143</v>
      </c>
      <c r="C106" s="149">
        <v>44679</v>
      </c>
      <c r="D106" s="100"/>
      <c r="E106" s="144"/>
      <c r="F106" s="60"/>
      <c r="G106" s="61"/>
      <c r="H106" s="115">
        <v>0.15854489780937703</v>
      </c>
      <c r="I106" s="125">
        <v>0</v>
      </c>
      <c r="J106" s="63">
        <v>0</v>
      </c>
      <c r="K106" s="63">
        <v>0</v>
      </c>
      <c r="L106" s="111">
        <v>1.9215918929555293</v>
      </c>
      <c r="M106" s="62">
        <v>1.5</v>
      </c>
      <c r="N106" s="49">
        <f t="shared" ref="N106:R106" si="196">H106*$M106</f>
        <v>0.23781734671406554</v>
      </c>
      <c r="O106" s="49">
        <f t="shared" si="196"/>
        <v>0</v>
      </c>
      <c r="P106" s="49">
        <f t="shared" si="196"/>
        <v>0</v>
      </c>
      <c r="Q106" s="49">
        <f t="shared" si="196"/>
        <v>0</v>
      </c>
      <c r="R106" s="113">
        <f t="shared" si="196"/>
        <v>2.882387839433294</v>
      </c>
      <c r="S106" s="151" t="e">
        <f t="shared" ref="S106:W106" si="197">N106/$G106</f>
        <v>#DIV/0!</v>
      </c>
      <c r="T106" s="206" t="e">
        <f t="shared" si="197"/>
        <v>#DIV/0!</v>
      </c>
      <c r="U106" s="51" t="e">
        <f t="shared" si="197"/>
        <v>#DIV/0!</v>
      </c>
      <c r="V106" s="51" t="e">
        <f t="shared" si="197"/>
        <v>#DIV/0!</v>
      </c>
      <c r="W106" s="52" t="e">
        <f t="shared" si="197"/>
        <v>#DIV/0!</v>
      </c>
      <c r="Y106" s="114">
        <v>156.36600000000001</v>
      </c>
    </row>
    <row r="107" spans="1:25" ht="15.75" customHeight="1" x14ac:dyDescent="0.2">
      <c r="A107" s="41"/>
      <c r="B107" s="42" t="s">
        <v>143</v>
      </c>
      <c r="C107" s="149">
        <v>44685</v>
      </c>
      <c r="D107" s="100"/>
      <c r="E107" s="144"/>
      <c r="F107" s="60"/>
      <c r="G107" s="61"/>
      <c r="H107" s="115">
        <v>0.14725883747024465</v>
      </c>
      <c r="I107" s="125">
        <v>0</v>
      </c>
      <c r="J107" s="63">
        <v>0</v>
      </c>
      <c r="K107" s="63">
        <v>0</v>
      </c>
      <c r="L107" s="111">
        <v>1.6754299488390396</v>
      </c>
      <c r="M107" s="62">
        <v>1.5</v>
      </c>
      <c r="N107" s="49">
        <f t="shared" ref="N107:R107" si="198">H107*$M107</f>
        <v>0.22088825620536698</v>
      </c>
      <c r="O107" s="49">
        <f t="shared" si="198"/>
        <v>0</v>
      </c>
      <c r="P107" s="49">
        <f t="shared" si="198"/>
        <v>0</v>
      </c>
      <c r="Q107" s="49">
        <f t="shared" si="198"/>
        <v>0</v>
      </c>
      <c r="R107" s="113">
        <f t="shared" si="198"/>
        <v>2.5131449232585594</v>
      </c>
      <c r="S107" s="151" t="e">
        <f t="shared" ref="S107:W107" si="199">N107/$G107</f>
        <v>#DIV/0!</v>
      </c>
      <c r="T107" s="206" t="e">
        <f t="shared" si="199"/>
        <v>#DIV/0!</v>
      </c>
      <c r="U107" s="51" t="e">
        <f t="shared" si="199"/>
        <v>#DIV/0!</v>
      </c>
      <c r="V107" s="51" t="e">
        <f t="shared" si="199"/>
        <v>#DIV/0!</v>
      </c>
      <c r="W107" s="52" t="e">
        <f t="shared" si="199"/>
        <v>#DIV/0!</v>
      </c>
      <c r="Y107" s="114">
        <v>139.74299999999999</v>
      </c>
    </row>
    <row r="108" spans="1:25" ht="15.75" customHeight="1" x14ac:dyDescent="0.2">
      <c r="A108" s="41"/>
      <c r="B108" s="42" t="s">
        <v>143</v>
      </c>
      <c r="C108" s="149">
        <v>44693</v>
      </c>
      <c r="D108" s="100"/>
      <c r="E108" s="144"/>
      <c r="F108" s="60"/>
      <c r="G108" s="61"/>
      <c r="H108" s="115">
        <v>0.37206247837166134</v>
      </c>
      <c r="I108" s="125">
        <v>0</v>
      </c>
      <c r="J108" s="63">
        <v>0</v>
      </c>
      <c r="K108" s="63">
        <v>0</v>
      </c>
      <c r="L108" s="111">
        <v>1.809866194411649</v>
      </c>
      <c r="M108" s="62">
        <v>1.5</v>
      </c>
      <c r="N108" s="49">
        <f t="shared" ref="N108:R108" si="200">H108*$M108</f>
        <v>0.55809371755749204</v>
      </c>
      <c r="O108" s="49">
        <f t="shared" si="200"/>
        <v>0</v>
      </c>
      <c r="P108" s="49">
        <f t="shared" si="200"/>
        <v>0</v>
      </c>
      <c r="Q108" s="49">
        <f t="shared" si="200"/>
        <v>0</v>
      </c>
      <c r="R108" s="113">
        <f t="shared" si="200"/>
        <v>2.7147992916174735</v>
      </c>
      <c r="S108" s="151" t="e">
        <f t="shared" ref="S108:W108" si="201">N108/$G108</f>
        <v>#DIV/0!</v>
      </c>
      <c r="T108" s="206" t="e">
        <f t="shared" si="201"/>
        <v>#DIV/0!</v>
      </c>
      <c r="U108" s="51" t="e">
        <f t="shared" si="201"/>
        <v>#DIV/0!</v>
      </c>
      <c r="V108" s="51" t="e">
        <f t="shared" si="201"/>
        <v>#DIV/0!</v>
      </c>
      <c r="W108" s="52" t="e">
        <f t="shared" si="201"/>
        <v>#DIV/0!</v>
      </c>
      <c r="Y108" s="158">
        <v>100.639</v>
      </c>
    </row>
    <row r="109" spans="1:25" ht="15.75" customHeight="1" x14ac:dyDescent="0.2">
      <c r="A109" s="41"/>
      <c r="B109" s="42" t="s">
        <v>143</v>
      </c>
      <c r="C109" s="149">
        <v>44699</v>
      </c>
      <c r="D109" s="100"/>
      <c r="E109" s="144"/>
      <c r="F109" s="60"/>
      <c r="G109" s="61"/>
      <c r="H109" s="115">
        <v>7.0707626807604784E-2</v>
      </c>
      <c r="I109" s="125">
        <v>0</v>
      </c>
      <c r="J109" s="63">
        <v>0</v>
      </c>
      <c r="K109" s="63">
        <v>0</v>
      </c>
      <c r="L109" s="111">
        <v>1.5302036599763873</v>
      </c>
      <c r="M109" s="62">
        <v>1.5</v>
      </c>
      <c r="N109" s="49">
        <f t="shared" ref="N109:R109" si="202">H109*$M109</f>
        <v>0.10606144021140718</v>
      </c>
      <c r="O109" s="49">
        <f t="shared" si="202"/>
        <v>0</v>
      </c>
      <c r="P109" s="49">
        <f t="shared" si="202"/>
        <v>0</v>
      </c>
      <c r="Q109" s="49">
        <f t="shared" si="202"/>
        <v>0</v>
      </c>
      <c r="R109" s="113">
        <f t="shared" si="202"/>
        <v>2.2953054899645808</v>
      </c>
      <c r="S109" s="151" t="e">
        <f t="shared" ref="S109:W109" si="203">N109/$G109</f>
        <v>#DIV/0!</v>
      </c>
      <c r="T109" s="206" t="e">
        <f t="shared" si="203"/>
        <v>#DIV/0!</v>
      </c>
      <c r="U109" s="51" t="e">
        <f t="shared" si="203"/>
        <v>#DIV/0!</v>
      </c>
      <c r="V109" s="51" t="e">
        <f t="shared" si="203"/>
        <v>#DIV/0!</v>
      </c>
      <c r="W109" s="52" t="e">
        <f t="shared" si="203"/>
        <v>#DIV/0!</v>
      </c>
      <c r="Y109" s="114">
        <v>82.367999999999995</v>
      </c>
    </row>
    <row r="110" spans="1:25" ht="15.75" customHeight="1" x14ac:dyDescent="0.2">
      <c r="A110" s="41"/>
      <c r="B110" s="42" t="s">
        <v>143</v>
      </c>
      <c r="C110" s="149">
        <v>44707</v>
      </c>
      <c r="D110" s="100"/>
      <c r="E110" s="144"/>
      <c r="F110" s="60"/>
      <c r="G110" s="61"/>
      <c r="H110" s="115">
        <v>9.562609452501547E-2</v>
      </c>
      <c r="I110" s="125">
        <v>0</v>
      </c>
      <c r="J110" s="63">
        <v>0</v>
      </c>
      <c r="K110" s="63">
        <v>0</v>
      </c>
      <c r="L110" s="111">
        <v>3.1054063360881545</v>
      </c>
      <c r="M110" s="62">
        <v>1.5</v>
      </c>
      <c r="N110" s="49">
        <f t="shared" ref="N110:R110" si="204">H110*$M110</f>
        <v>0.14343914178752321</v>
      </c>
      <c r="O110" s="49">
        <f t="shared" si="204"/>
        <v>0</v>
      </c>
      <c r="P110" s="49">
        <f t="shared" si="204"/>
        <v>0</v>
      </c>
      <c r="Q110" s="49">
        <f t="shared" si="204"/>
        <v>0</v>
      </c>
      <c r="R110" s="113">
        <f t="shared" si="204"/>
        <v>4.6581095041322316</v>
      </c>
      <c r="S110" s="151" t="e">
        <f t="shared" ref="S110:W110" si="205">N110/$G110</f>
        <v>#DIV/0!</v>
      </c>
      <c r="T110" s="206" t="e">
        <f t="shared" si="205"/>
        <v>#DIV/0!</v>
      </c>
      <c r="U110" s="51" t="e">
        <f t="shared" si="205"/>
        <v>#DIV/0!</v>
      </c>
      <c r="V110" s="51" t="e">
        <f t="shared" si="205"/>
        <v>#DIV/0!</v>
      </c>
      <c r="W110" s="52" t="e">
        <f t="shared" si="205"/>
        <v>#DIV/0!</v>
      </c>
      <c r="Y110" s="114">
        <v>180.81800000000001</v>
      </c>
    </row>
    <row r="111" spans="1:25" ht="15.75" customHeight="1" x14ac:dyDescent="0.2">
      <c r="A111" s="67"/>
      <c r="B111" s="68" t="s">
        <v>143</v>
      </c>
      <c r="C111" s="152">
        <v>44713</v>
      </c>
      <c r="D111" s="202"/>
      <c r="E111" s="207"/>
      <c r="F111" s="71"/>
      <c r="G111" s="72"/>
      <c r="H111" s="153">
        <v>0</v>
      </c>
      <c r="I111" s="133">
        <v>0</v>
      </c>
      <c r="J111" s="74">
        <v>0</v>
      </c>
      <c r="K111" s="74">
        <v>0</v>
      </c>
      <c r="L111" s="208">
        <v>0.68839630066902802</v>
      </c>
      <c r="M111" s="73">
        <v>1.5</v>
      </c>
      <c r="N111" s="76">
        <f t="shared" ref="N111:R111" si="206">H111*$M111</f>
        <v>0</v>
      </c>
      <c r="O111" s="76">
        <f t="shared" si="206"/>
        <v>0</v>
      </c>
      <c r="P111" s="76">
        <f t="shared" si="206"/>
        <v>0</v>
      </c>
      <c r="Q111" s="76">
        <f t="shared" si="206"/>
        <v>0</v>
      </c>
      <c r="R111" s="136">
        <f t="shared" si="206"/>
        <v>1.0325944510035421</v>
      </c>
      <c r="S111" s="166" t="e">
        <f t="shared" ref="S111:W111" si="207">N111/$G111</f>
        <v>#DIV/0!</v>
      </c>
      <c r="T111" s="209" t="e">
        <f t="shared" si="207"/>
        <v>#DIV/0!</v>
      </c>
      <c r="U111" s="78" t="e">
        <f t="shared" si="207"/>
        <v>#DIV/0!</v>
      </c>
      <c r="V111" s="78" t="e">
        <f t="shared" si="207"/>
        <v>#DIV/0!</v>
      </c>
      <c r="W111" s="79" t="e">
        <f t="shared" si="207"/>
        <v>#DIV/0!</v>
      </c>
      <c r="Y111" s="167">
        <v>25.152000000000001</v>
      </c>
    </row>
    <row r="112" spans="1:25" ht="15.75" customHeight="1" x14ac:dyDescent="0.2">
      <c r="A112" s="1"/>
      <c r="B112" s="42"/>
      <c r="C112" s="42"/>
      <c r="D112" s="1"/>
      <c r="E112" s="210"/>
      <c r="F112" s="1"/>
      <c r="G112" s="1"/>
      <c r="H112" s="1"/>
      <c r="I112" s="63"/>
      <c r="J112" s="63"/>
      <c r="K112" s="63"/>
      <c r="L112" s="63"/>
      <c r="M112" s="63"/>
      <c r="N112" s="112"/>
      <c r="O112" s="112"/>
      <c r="P112" s="112"/>
      <c r="Q112" s="112"/>
      <c r="R112" s="112"/>
      <c r="S112" s="112"/>
      <c r="T112" s="112"/>
    </row>
    <row r="113" spans="1:20" ht="15.75" customHeight="1" x14ac:dyDescent="0.2">
      <c r="A113" s="1" t="s">
        <v>39</v>
      </c>
      <c r="B113" s="42"/>
      <c r="C113" s="42"/>
      <c r="D113" s="1"/>
      <c r="E113" s="210"/>
      <c r="F113" s="1"/>
      <c r="G113" s="1"/>
      <c r="H113" s="1"/>
      <c r="I113" s="63"/>
      <c r="J113" s="63"/>
      <c r="K113" s="63"/>
      <c r="L113" s="63"/>
      <c r="M113" s="63"/>
      <c r="N113" s="112"/>
      <c r="O113" s="112"/>
      <c r="P113" s="112"/>
      <c r="Q113" s="112"/>
      <c r="R113" s="112"/>
      <c r="S113" s="112"/>
      <c r="T113" s="112"/>
    </row>
    <row r="114" spans="1:20" ht="15.75" customHeight="1" x14ac:dyDescent="0.2">
      <c r="A114" s="1" t="s">
        <v>40</v>
      </c>
      <c r="B114" s="42"/>
      <c r="C114" s="42"/>
      <c r="D114" s="1"/>
      <c r="E114" s="210"/>
      <c r="F114" s="1"/>
      <c r="G114" s="1"/>
      <c r="H114" s="1"/>
      <c r="I114" s="63"/>
      <c r="J114" s="63"/>
      <c r="K114" s="63"/>
      <c r="L114" s="63"/>
      <c r="M114" s="63"/>
      <c r="N114" s="112"/>
      <c r="O114" s="112"/>
      <c r="P114" s="112"/>
      <c r="Q114" s="112"/>
      <c r="R114" s="112"/>
      <c r="S114" s="112"/>
      <c r="T114" s="112"/>
    </row>
    <row r="115" spans="1:20" ht="15.75" customHeight="1" x14ac:dyDescent="0.2">
      <c r="A115" s="1" t="s">
        <v>41</v>
      </c>
      <c r="B115" s="42"/>
      <c r="C115" s="42"/>
      <c r="D115" s="1"/>
      <c r="E115" s="210"/>
      <c r="F115" s="1"/>
      <c r="G115" s="1"/>
      <c r="H115" s="1"/>
      <c r="I115" s="210"/>
      <c r="J115" s="210"/>
      <c r="K115" s="210"/>
      <c r="L115" s="210"/>
      <c r="M115" s="210"/>
      <c r="N115" s="138"/>
      <c r="O115" s="112"/>
      <c r="P115" s="112"/>
      <c r="Q115" s="112"/>
      <c r="R115" s="138"/>
      <c r="S115" s="138"/>
      <c r="T115" s="138"/>
    </row>
    <row r="116" spans="1:20" ht="15.75" customHeight="1" x14ac:dyDescent="0.2">
      <c r="A116" s="1" t="s">
        <v>70</v>
      </c>
      <c r="B116" s="42"/>
      <c r="C116" s="42"/>
      <c r="D116" s="1"/>
      <c r="E116" s="210"/>
      <c r="F116" s="1"/>
      <c r="G116" s="1"/>
      <c r="H116" s="1"/>
      <c r="I116" s="210"/>
      <c r="J116" s="210"/>
      <c r="K116" s="210"/>
      <c r="L116" s="210"/>
      <c r="M116" s="210"/>
      <c r="N116" s="138"/>
      <c r="O116" s="112"/>
      <c r="P116" s="112"/>
      <c r="Q116" s="112"/>
      <c r="R116" s="138"/>
      <c r="S116" s="138"/>
      <c r="T116" s="138"/>
    </row>
    <row r="117" spans="1:20" ht="15.75" customHeight="1" x14ac:dyDescent="0.2">
      <c r="A117" s="1" t="s">
        <v>166</v>
      </c>
      <c r="B117" s="42"/>
      <c r="C117" s="42"/>
      <c r="D117" s="1"/>
      <c r="E117" s="210"/>
      <c r="F117" s="1"/>
      <c r="G117" s="1"/>
      <c r="H117" s="1"/>
      <c r="I117" s="210"/>
      <c r="J117" s="210"/>
      <c r="K117" s="210"/>
      <c r="L117" s="210"/>
      <c r="M117" s="210"/>
      <c r="N117" s="138"/>
      <c r="O117" s="112"/>
      <c r="P117" s="112"/>
      <c r="Q117" s="112"/>
      <c r="R117" s="138"/>
      <c r="S117" s="138"/>
      <c r="T117" s="138"/>
    </row>
    <row r="118" spans="1:20" ht="15.75" customHeight="1" x14ac:dyDescent="0.2">
      <c r="A118" s="1" t="s">
        <v>167</v>
      </c>
      <c r="B118" s="42"/>
      <c r="C118" s="42"/>
      <c r="D118" s="1"/>
      <c r="E118" s="210"/>
      <c r="F118" s="1"/>
      <c r="G118" s="1"/>
      <c r="H118" s="1"/>
      <c r="I118" s="210"/>
      <c r="J118" s="210"/>
      <c r="K118" s="210"/>
      <c r="L118" s="210"/>
      <c r="M118" s="210"/>
      <c r="N118" s="138"/>
      <c r="O118" s="112"/>
      <c r="P118" s="112"/>
      <c r="Q118" s="112"/>
      <c r="R118" s="138"/>
      <c r="S118" s="138"/>
      <c r="T118" s="138"/>
    </row>
    <row r="119" spans="1:20" ht="15.75" customHeight="1" x14ac:dyDescent="0.2">
      <c r="A119" s="1"/>
      <c r="B119" s="42"/>
      <c r="C119" s="42"/>
      <c r="D119" s="1"/>
      <c r="E119" s="210"/>
      <c r="F119" s="1"/>
      <c r="G119" s="1"/>
      <c r="H119" s="1"/>
      <c r="I119" s="210"/>
      <c r="J119" s="210"/>
      <c r="K119" s="210"/>
      <c r="L119" s="210"/>
      <c r="M119" s="210"/>
      <c r="N119" s="138"/>
      <c r="O119" s="112"/>
      <c r="P119" s="112"/>
      <c r="Q119" s="112"/>
      <c r="R119" s="112"/>
      <c r="S119" s="112"/>
      <c r="T119" s="112"/>
    </row>
    <row r="120" spans="1:20" ht="15.75" customHeight="1" x14ac:dyDescent="0.2">
      <c r="A120" s="1"/>
      <c r="B120" s="42"/>
      <c r="C120" s="42"/>
      <c r="D120" s="1"/>
      <c r="E120" s="210"/>
      <c r="F120" s="1"/>
      <c r="G120" s="1"/>
      <c r="H120" s="1"/>
      <c r="I120" s="210"/>
      <c r="J120" s="210"/>
      <c r="K120" s="210"/>
      <c r="L120" s="210"/>
      <c r="M120" s="210"/>
      <c r="N120" s="138"/>
      <c r="O120" s="112"/>
      <c r="P120" s="112"/>
      <c r="Q120" s="112"/>
      <c r="R120" s="138"/>
      <c r="S120" s="138"/>
      <c r="T120" s="138"/>
    </row>
    <row r="121" spans="1:20" ht="15.75" customHeight="1" x14ac:dyDescent="0.2">
      <c r="A121" s="1"/>
      <c r="B121" s="42"/>
      <c r="C121" s="42"/>
      <c r="D121" s="1"/>
      <c r="E121" s="210"/>
      <c r="F121" s="1"/>
      <c r="G121" s="1"/>
      <c r="H121" s="1"/>
      <c r="I121" s="210"/>
      <c r="J121" s="210"/>
      <c r="K121" s="210"/>
      <c r="L121" s="210"/>
      <c r="M121" s="210"/>
      <c r="N121" s="138"/>
      <c r="O121" s="112"/>
      <c r="P121" s="112"/>
      <c r="Q121" s="112"/>
      <c r="R121" s="138"/>
      <c r="S121" s="138"/>
      <c r="T121" s="138"/>
    </row>
    <row r="122" spans="1:20" ht="15.75" customHeight="1" x14ac:dyDescent="0.2">
      <c r="A122" s="1"/>
      <c r="B122" s="42"/>
      <c r="C122" s="42"/>
      <c r="D122" s="1"/>
      <c r="E122" s="210"/>
      <c r="F122" s="1"/>
      <c r="G122" s="1"/>
      <c r="H122" s="1"/>
      <c r="I122" s="210"/>
      <c r="J122" s="210"/>
      <c r="K122" s="210"/>
      <c r="L122" s="210"/>
      <c r="M122" s="210"/>
      <c r="N122" s="138"/>
      <c r="O122" s="112"/>
      <c r="P122" s="112"/>
      <c r="Q122" s="112"/>
      <c r="R122" s="112"/>
      <c r="S122" s="112"/>
      <c r="T122" s="112"/>
    </row>
    <row r="123" spans="1:20" ht="15.75" customHeight="1" x14ac:dyDescent="0.2">
      <c r="A123" s="1"/>
      <c r="B123" s="42"/>
      <c r="C123" s="42"/>
      <c r="D123" s="1"/>
      <c r="E123" s="210"/>
      <c r="F123" s="1"/>
      <c r="G123" s="1"/>
      <c r="H123" s="1"/>
      <c r="I123" s="63"/>
      <c r="J123" s="63"/>
      <c r="K123" s="63"/>
      <c r="L123" s="63"/>
      <c r="M123" s="63"/>
      <c r="N123" s="112"/>
      <c r="O123" s="112"/>
      <c r="P123" s="112"/>
      <c r="Q123" s="112"/>
      <c r="R123" s="112"/>
      <c r="S123" s="112"/>
      <c r="T123" s="112"/>
    </row>
    <row r="124" spans="1:20" ht="15.75" customHeight="1" x14ac:dyDescent="0.2">
      <c r="B124" s="109"/>
      <c r="C124" s="109"/>
      <c r="E124" s="138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</row>
    <row r="125" spans="1:20" ht="15.75" customHeight="1" x14ac:dyDescent="0.2">
      <c r="B125" s="109"/>
      <c r="C125" s="109"/>
      <c r="E125" s="138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</row>
    <row r="126" spans="1:20" ht="15.75" customHeight="1" x14ac:dyDescent="0.2">
      <c r="B126" s="109"/>
      <c r="C126" s="109"/>
      <c r="E126" s="138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</row>
    <row r="127" spans="1:20" ht="15.75" customHeight="1" x14ac:dyDescent="0.2">
      <c r="B127" s="109"/>
      <c r="C127" s="109"/>
      <c r="E127" s="138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</row>
    <row r="128" spans="1:20" ht="15.75" customHeight="1" x14ac:dyDescent="0.2">
      <c r="B128" s="109"/>
      <c r="C128" s="109"/>
      <c r="E128" s="138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</row>
    <row r="129" spans="2:20" ht="15.75" customHeight="1" x14ac:dyDescent="0.2">
      <c r="B129" s="109"/>
      <c r="C129" s="109"/>
      <c r="E129" s="138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</row>
    <row r="130" spans="2:20" ht="15.75" customHeight="1" x14ac:dyDescent="0.2">
      <c r="B130" s="109"/>
      <c r="C130" s="109"/>
      <c r="E130" s="138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</row>
    <row r="131" spans="2:20" ht="15.75" customHeight="1" x14ac:dyDescent="0.2">
      <c r="B131" s="109"/>
      <c r="C131" s="109"/>
      <c r="E131" s="138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</row>
    <row r="132" spans="2:20" ht="15.75" customHeight="1" x14ac:dyDescent="0.2">
      <c r="B132" s="109"/>
      <c r="C132" s="109"/>
      <c r="E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</row>
    <row r="133" spans="2:20" ht="15.75" customHeight="1" x14ac:dyDescent="0.2">
      <c r="B133" s="109"/>
      <c r="C133" s="109"/>
      <c r="E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</row>
    <row r="134" spans="2:20" ht="15.75" customHeight="1" x14ac:dyDescent="0.2">
      <c r="B134" s="109"/>
      <c r="C134" s="109"/>
      <c r="E134" s="112"/>
      <c r="I134" s="138"/>
      <c r="J134" s="138"/>
      <c r="K134" s="138"/>
      <c r="L134" s="138"/>
      <c r="M134" s="138"/>
      <c r="N134" s="138"/>
      <c r="O134" s="112"/>
      <c r="P134" s="112"/>
      <c r="Q134" s="112"/>
      <c r="R134" s="112"/>
      <c r="S134" s="112"/>
      <c r="T134" s="112"/>
    </row>
    <row r="135" spans="2:20" ht="15.75" customHeight="1" x14ac:dyDescent="0.2">
      <c r="B135" s="109"/>
      <c r="C135" s="109"/>
      <c r="E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</row>
    <row r="136" spans="2:20" ht="15.75" customHeight="1" x14ac:dyDescent="0.2">
      <c r="B136" s="109"/>
      <c r="C136" s="109"/>
      <c r="E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</row>
    <row r="137" spans="2:20" ht="15.75" customHeight="1" x14ac:dyDescent="0.2">
      <c r="B137" s="109"/>
      <c r="C137" s="109"/>
      <c r="E137" s="138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</row>
    <row r="138" spans="2:20" ht="15.75" customHeight="1" x14ac:dyDescent="0.2">
      <c r="B138" s="109"/>
      <c r="C138" s="109"/>
      <c r="E138" s="138"/>
      <c r="I138" s="138"/>
      <c r="J138" s="138"/>
      <c r="K138" s="138"/>
      <c r="L138" s="138"/>
      <c r="M138" s="138"/>
      <c r="N138" s="138"/>
      <c r="O138" s="112"/>
      <c r="P138" s="112"/>
      <c r="Q138" s="112"/>
      <c r="R138" s="138"/>
      <c r="S138" s="138"/>
      <c r="T138" s="138"/>
    </row>
    <row r="139" spans="2:20" ht="15.75" customHeight="1" x14ac:dyDescent="0.2">
      <c r="B139" s="109"/>
      <c r="C139" s="109"/>
      <c r="E139" s="138"/>
      <c r="I139" s="138"/>
      <c r="J139" s="138"/>
      <c r="K139" s="138"/>
      <c r="L139" s="138"/>
      <c r="M139" s="138"/>
      <c r="N139" s="138"/>
      <c r="O139" s="112"/>
      <c r="P139" s="112"/>
      <c r="Q139" s="112"/>
      <c r="R139" s="138"/>
      <c r="S139" s="138"/>
      <c r="T139" s="138"/>
    </row>
    <row r="140" spans="2:20" ht="15.75" customHeight="1" x14ac:dyDescent="0.2">
      <c r="B140" s="109"/>
      <c r="C140" s="109"/>
      <c r="E140" s="138"/>
      <c r="I140" s="138"/>
      <c r="J140" s="138"/>
      <c r="K140" s="138"/>
      <c r="L140" s="138"/>
      <c r="M140" s="138"/>
      <c r="N140" s="138"/>
      <c r="O140" s="112"/>
      <c r="P140" s="112"/>
      <c r="Q140" s="112"/>
      <c r="R140" s="138"/>
      <c r="S140" s="138"/>
      <c r="T140" s="138"/>
    </row>
    <row r="141" spans="2:20" ht="15.75" customHeight="1" x14ac:dyDescent="0.2">
      <c r="B141" s="109"/>
      <c r="C141" s="109"/>
      <c r="E141" s="138"/>
      <c r="I141" s="138"/>
      <c r="J141" s="138"/>
      <c r="K141" s="138"/>
      <c r="L141" s="138"/>
      <c r="M141" s="138"/>
      <c r="N141" s="138"/>
      <c r="O141" s="112"/>
      <c r="P141" s="112"/>
      <c r="Q141" s="112"/>
      <c r="R141" s="138"/>
      <c r="S141" s="138"/>
      <c r="T141" s="138"/>
    </row>
    <row r="142" spans="2:20" ht="15.75" customHeight="1" x14ac:dyDescent="0.2">
      <c r="B142" s="109"/>
      <c r="C142" s="109"/>
      <c r="E142" s="138"/>
      <c r="I142" s="138"/>
      <c r="J142" s="138"/>
      <c r="K142" s="138"/>
      <c r="L142" s="138"/>
      <c r="M142" s="138"/>
      <c r="N142" s="138"/>
      <c r="O142" s="112"/>
      <c r="P142" s="112"/>
      <c r="Q142" s="112"/>
      <c r="R142" s="138"/>
      <c r="S142" s="138"/>
      <c r="T142" s="138"/>
    </row>
    <row r="143" spans="2:20" ht="15.75" customHeight="1" x14ac:dyDescent="0.2">
      <c r="B143" s="109"/>
      <c r="C143" s="109"/>
      <c r="E143" s="138"/>
      <c r="I143" s="112"/>
      <c r="J143" s="112"/>
      <c r="K143" s="112"/>
      <c r="L143" s="112"/>
      <c r="M143" s="112"/>
      <c r="N143" s="112"/>
      <c r="O143" s="112"/>
      <c r="P143" s="112"/>
      <c r="Q143" s="112"/>
      <c r="R143" s="138"/>
      <c r="S143" s="138"/>
      <c r="T143" s="138"/>
    </row>
    <row r="144" spans="2:20" ht="15.75" customHeight="1" x14ac:dyDescent="0.2">
      <c r="B144" s="109"/>
      <c r="C144" s="109"/>
      <c r="E144" s="138"/>
      <c r="I144" s="112"/>
      <c r="J144" s="112"/>
      <c r="K144" s="112"/>
      <c r="L144" s="112"/>
      <c r="M144" s="112"/>
      <c r="N144" s="112"/>
      <c r="O144" s="112"/>
      <c r="P144" s="112"/>
      <c r="Q144" s="112"/>
      <c r="R144" s="138"/>
      <c r="S144" s="138"/>
      <c r="T144" s="138"/>
    </row>
    <row r="145" spans="2:20" ht="15.75" customHeight="1" x14ac:dyDescent="0.2">
      <c r="B145" s="109"/>
      <c r="C145" s="109"/>
      <c r="E145" s="138"/>
      <c r="I145" s="138"/>
      <c r="J145" s="138"/>
      <c r="K145" s="138"/>
      <c r="L145" s="138"/>
      <c r="M145" s="138"/>
      <c r="N145" s="138"/>
      <c r="O145" s="112"/>
      <c r="P145" s="112"/>
      <c r="Q145" s="112"/>
      <c r="R145" s="138"/>
      <c r="S145" s="138"/>
      <c r="T145" s="138"/>
    </row>
    <row r="146" spans="2:20" ht="15.75" customHeight="1" x14ac:dyDescent="0.2">
      <c r="B146" s="109"/>
      <c r="C146" s="109"/>
      <c r="E146" s="138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</row>
    <row r="147" spans="2:20" ht="15.75" customHeight="1" x14ac:dyDescent="0.2">
      <c r="B147" s="109"/>
      <c r="C147" s="109"/>
      <c r="E147" s="138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</row>
    <row r="148" spans="2:20" ht="15.75" customHeight="1" x14ac:dyDescent="0.2">
      <c r="B148" s="109"/>
      <c r="C148" s="109"/>
      <c r="E148" s="138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</row>
    <row r="149" spans="2:20" ht="15.75" customHeight="1" x14ac:dyDescent="0.2">
      <c r="B149" s="109"/>
      <c r="C149" s="109"/>
      <c r="E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</row>
    <row r="150" spans="2:20" ht="15.75" customHeight="1" x14ac:dyDescent="0.2">
      <c r="B150" s="109"/>
      <c r="C150" s="109"/>
      <c r="E150" s="138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</row>
    <row r="151" spans="2:20" ht="15.75" customHeight="1" x14ac:dyDescent="0.2">
      <c r="B151" s="109"/>
      <c r="C151" s="109"/>
      <c r="E151" s="138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</row>
    <row r="152" spans="2:20" ht="15.75" customHeight="1" x14ac:dyDescent="0.2">
      <c r="B152" s="109"/>
      <c r="C152" s="109"/>
      <c r="E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</row>
    <row r="153" spans="2:20" ht="15.75" customHeight="1" x14ac:dyDescent="0.2">
      <c r="B153" s="109"/>
      <c r="C153" s="109"/>
      <c r="E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</row>
    <row r="154" spans="2:20" ht="15.75" customHeight="1" x14ac:dyDescent="0.2">
      <c r="B154" s="109"/>
      <c r="C154" s="109"/>
      <c r="E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</row>
    <row r="155" spans="2:20" ht="15.75" customHeight="1" x14ac:dyDescent="0.2">
      <c r="B155" s="109"/>
      <c r="C155" s="109"/>
      <c r="E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</row>
    <row r="156" spans="2:20" ht="15.75" customHeight="1" x14ac:dyDescent="0.2">
      <c r="B156" s="109"/>
      <c r="C156" s="109"/>
      <c r="E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</row>
    <row r="157" spans="2:20" ht="15.75" customHeight="1" x14ac:dyDescent="0.2">
      <c r="B157" s="109"/>
      <c r="C157" s="109"/>
      <c r="E157" s="138"/>
      <c r="I157" s="138"/>
      <c r="J157" s="138"/>
      <c r="K157" s="138"/>
      <c r="L157" s="138"/>
      <c r="M157" s="138"/>
      <c r="N157" s="138"/>
      <c r="O157" s="112"/>
      <c r="P157" s="112"/>
      <c r="Q157" s="112"/>
      <c r="R157" s="112"/>
      <c r="S157" s="112"/>
      <c r="T157" s="112"/>
    </row>
    <row r="158" spans="2:20" ht="15.75" customHeight="1" x14ac:dyDescent="0.2">
      <c r="B158" s="109"/>
      <c r="C158" s="109"/>
      <c r="E158" s="138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</row>
    <row r="159" spans="2:20" ht="15.75" customHeight="1" x14ac:dyDescent="0.2">
      <c r="B159" s="109"/>
      <c r="C159" s="109"/>
      <c r="E159" s="138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</row>
    <row r="160" spans="2:20" ht="15.75" customHeight="1" x14ac:dyDescent="0.2">
      <c r="B160" s="109"/>
      <c r="C160" s="109"/>
      <c r="E160" s="138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</row>
    <row r="161" spans="2:20" ht="15.75" customHeight="1" x14ac:dyDescent="0.2">
      <c r="B161" s="109"/>
      <c r="C161" s="109"/>
      <c r="E161" s="94"/>
      <c r="I161" s="94"/>
      <c r="O161" s="112"/>
      <c r="P161" s="112"/>
      <c r="Q161" s="112"/>
      <c r="R161" s="94"/>
      <c r="S161" s="94"/>
      <c r="T161" s="94"/>
    </row>
    <row r="162" spans="2:20" ht="15.75" customHeight="1" x14ac:dyDescent="0.2">
      <c r="B162" s="109"/>
      <c r="C162" s="109"/>
      <c r="E162" s="94"/>
      <c r="O162" s="112"/>
      <c r="P162" s="112"/>
      <c r="Q162" s="112"/>
      <c r="R162" s="94"/>
      <c r="S162" s="94"/>
      <c r="T162" s="94"/>
    </row>
    <row r="163" spans="2:20" ht="15.75" customHeight="1" x14ac:dyDescent="0.2">
      <c r="B163" s="109"/>
      <c r="C163" s="109"/>
      <c r="E163" s="94"/>
    </row>
    <row r="164" spans="2:20" ht="15.75" customHeight="1" x14ac:dyDescent="0.2">
      <c r="B164" s="109"/>
      <c r="C164" s="109"/>
      <c r="E164" s="94"/>
    </row>
    <row r="165" spans="2:20" ht="15.75" customHeight="1" x14ac:dyDescent="0.2">
      <c r="B165" s="109"/>
      <c r="C165" s="109"/>
      <c r="E165" s="94"/>
    </row>
    <row r="166" spans="2:20" ht="15.75" customHeight="1" x14ac:dyDescent="0.2">
      <c r="B166" s="109"/>
      <c r="C166" s="109"/>
      <c r="E166" s="94"/>
    </row>
    <row r="167" spans="2:20" ht="15.75" customHeight="1" x14ac:dyDescent="0.2">
      <c r="B167" s="109"/>
      <c r="C167" s="109"/>
      <c r="E167" s="94"/>
    </row>
    <row r="168" spans="2:20" ht="15.75" customHeight="1" x14ac:dyDescent="0.2">
      <c r="B168" s="109"/>
      <c r="C168" s="109"/>
      <c r="E168" s="94"/>
    </row>
    <row r="169" spans="2:20" ht="15.75" customHeight="1" x14ac:dyDescent="0.2">
      <c r="B169" s="109"/>
      <c r="C169" s="109"/>
      <c r="E169" s="94"/>
    </row>
    <row r="170" spans="2:20" ht="15.75" customHeight="1" x14ac:dyDescent="0.2">
      <c r="B170" s="109"/>
      <c r="C170" s="109"/>
      <c r="E170" s="94"/>
    </row>
    <row r="171" spans="2:20" ht="15.75" customHeight="1" x14ac:dyDescent="0.2">
      <c r="B171" s="109"/>
      <c r="C171" s="109"/>
      <c r="E171" s="94"/>
    </row>
    <row r="172" spans="2:20" ht="15.75" customHeight="1" x14ac:dyDescent="0.2">
      <c r="B172" s="109"/>
      <c r="C172" s="109"/>
      <c r="E172" s="94"/>
    </row>
    <row r="173" spans="2:20" ht="15.75" customHeight="1" x14ac:dyDescent="0.2">
      <c r="B173" s="109"/>
      <c r="C173" s="109"/>
      <c r="E173" s="94"/>
    </row>
    <row r="174" spans="2:20" ht="15.75" customHeight="1" x14ac:dyDescent="0.2">
      <c r="B174" s="109"/>
      <c r="C174" s="109"/>
      <c r="E174" s="94"/>
    </row>
    <row r="175" spans="2:20" ht="15.75" customHeight="1" x14ac:dyDescent="0.2">
      <c r="B175" s="109"/>
      <c r="C175" s="109"/>
    </row>
    <row r="176" spans="2:20" ht="15.75" customHeight="1" x14ac:dyDescent="0.2">
      <c r="B176" s="109"/>
      <c r="C176" s="109"/>
    </row>
    <row r="177" spans="2:3" ht="15.75" customHeight="1" x14ac:dyDescent="0.2">
      <c r="B177" s="109"/>
      <c r="C177" s="109"/>
    </row>
    <row r="178" spans="2:3" ht="15.75" customHeight="1" x14ac:dyDescent="0.2">
      <c r="B178" s="109"/>
      <c r="C178" s="109"/>
    </row>
    <row r="179" spans="2:3" ht="15.75" customHeight="1" x14ac:dyDescent="0.2">
      <c r="B179" s="109"/>
      <c r="C179" s="109"/>
    </row>
    <row r="180" spans="2:3" ht="15.75" customHeight="1" x14ac:dyDescent="0.2">
      <c r="B180" s="109"/>
      <c r="C180" s="109"/>
    </row>
    <row r="181" spans="2:3" ht="15.75" customHeight="1" x14ac:dyDescent="0.2">
      <c r="B181" s="109"/>
      <c r="C181" s="109"/>
    </row>
    <row r="182" spans="2:3" ht="15.75" customHeight="1" x14ac:dyDescent="0.2">
      <c r="B182" s="109"/>
      <c r="C182" s="109"/>
    </row>
    <row r="183" spans="2:3" ht="15.75" customHeight="1" x14ac:dyDescent="0.2">
      <c r="B183" s="109"/>
      <c r="C183" s="109"/>
    </row>
    <row r="184" spans="2:3" ht="15.75" customHeight="1" x14ac:dyDescent="0.2">
      <c r="B184" s="109"/>
      <c r="C184" s="109"/>
    </row>
    <row r="185" spans="2:3" ht="15.75" customHeight="1" x14ac:dyDescent="0.2">
      <c r="B185" s="109"/>
      <c r="C185" s="109"/>
    </row>
    <row r="186" spans="2:3" ht="15.75" customHeight="1" x14ac:dyDescent="0.2">
      <c r="B186" s="109"/>
      <c r="C186" s="109"/>
    </row>
    <row r="187" spans="2:3" ht="15.75" customHeight="1" x14ac:dyDescent="0.2">
      <c r="B187" s="109"/>
      <c r="C187" s="109"/>
    </row>
    <row r="188" spans="2:3" ht="15.75" customHeight="1" x14ac:dyDescent="0.2">
      <c r="B188" s="109"/>
      <c r="C188" s="109"/>
    </row>
    <row r="189" spans="2:3" ht="15.75" customHeight="1" x14ac:dyDescent="0.2">
      <c r="B189" s="109"/>
      <c r="C189" s="109"/>
    </row>
    <row r="190" spans="2:3" ht="15.75" customHeight="1" x14ac:dyDescent="0.2">
      <c r="B190" s="109"/>
      <c r="C190" s="109"/>
    </row>
    <row r="191" spans="2:3" ht="15.75" customHeight="1" x14ac:dyDescent="0.2">
      <c r="B191" s="109"/>
      <c r="C191" s="109"/>
    </row>
    <row r="192" spans="2:3" ht="15.75" customHeight="1" x14ac:dyDescent="0.2">
      <c r="B192" s="109"/>
      <c r="C192" s="109"/>
    </row>
    <row r="193" spans="2:3" ht="15.75" customHeight="1" x14ac:dyDescent="0.2">
      <c r="B193" s="109"/>
      <c r="C193" s="109"/>
    </row>
    <row r="194" spans="2:3" ht="15.75" customHeight="1" x14ac:dyDescent="0.2">
      <c r="B194" s="109"/>
      <c r="C194" s="109"/>
    </row>
    <row r="195" spans="2:3" ht="15.75" customHeight="1" x14ac:dyDescent="0.2">
      <c r="B195" s="109"/>
      <c r="C195" s="109"/>
    </row>
    <row r="196" spans="2:3" ht="15.75" customHeight="1" x14ac:dyDescent="0.2">
      <c r="B196" s="109"/>
      <c r="C196" s="109"/>
    </row>
    <row r="197" spans="2:3" ht="15.75" customHeight="1" x14ac:dyDescent="0.2">
      <c r="B197" s="109"/>
      <c r="C197" s="109"/>
    </row>
    <row r="198" spans="2:3" ht="15.75" customHeight="1" x14ac:dyDescent="0.2">
      <c r="B198" s="109"/>
      <c r="C198" s="109"/>
    </row>
    <row r="199" spans="2:3" ht="15.75" customHeight="1" x14ac:dyDescent="0.2">
      <c r="B199" s="109"/>
      <c r="C199" s="109"/>
    </row>
    <row r="200" spans="2:3" ht="15.75" customHeight="1" x14ac:dyDescent="0.2">
      <c r="B200" s="109"/>
      <c r="C200" s="109"/>
    </row>
    <row r="201" spans="2:3" ht="15.75" customHeight="1" x14ac:dyDescent="0.2">
      <c r="B201" s="109"/>
      <c r="C201" s="109"/>
    </row>
    <row r="202" spans="2:3" ht="15.75" customHeight="1" x14ac:dyDescent="0.2">
      <c r="B202" s="109"/>
      <c r="C202" s="109"/>
    </row>
    <row r="203" spans="2:3" ht="15.75" customHeight="1" x14ac:dyDescent="0.2">
      <c r="B203" s="109"/>
      <c r="C203" s="109"/>
    </row>
    <row r="204" spans="2:3" ht="15.75" customHeight="1" x14ac:dyDescent="0.2">
      <c r="B204" s="109"/>
      <c r="C204" s="109"/>
    </row>
    <row r="205" spans="2:3" ht="15.75" customHeight="1" x14ac:dyDescent="0.2">
      <c r="B205" s="109"/>
      <c r="C205" s="109"/>
    </row>
    <row r="206" spans="2:3" ht="15.75" customHeight="1" x14ac:dyDescent="0.2">
      <c r="B206" s="109"/>
      <c r="C206" s="109"/>
    </row>
    <row r="207" spans="2:3" ht="15.75" customHeight="1" x14ac:dyDescent="0.2">
      <c r="B207" s="109"/>
      <c r="C207" s="109"/>
    </row>
    <row r="208" spans="2:3" ht="15.75" customHeight="1" x14ac:dyDescent="0.2">
      <c r="B208" s="109"/>
      <c r="C208" s="109"/>
    </row>
    <row r="209" spans="2:3" ht="15.75" customHeight="1" x14ac:dyDescent="0.2">
      <c r="B209" s="109"/>
      <c r="C209" s="109"/>
    </row>
    <row r="210" spans="2:3" ht="15.75" customHeight="1" x14ac:dyDescent="0.2">
      <c r="B210" s="109"/>
      <c r="C210" s="109"/>
    </row>
    <row r="211" spans="2:3" ht="15.75" customHeight="1" x14ac:dyDescent="0.2">
      <c r="B211" s="109"/>
      <c r="C211" s="109"/>
    </row>
    <row r="212" spans="2:3" ht="15.75" customHeight="1" x14ac:dyDescent="0.2">
      <c r="B212" s="109"/>
      <c r="C212" s="109"/>
    </row>
    <row r="213" spans="2:3" ht="15.75" customHeight="1" x14ac:dyDescent="0.2">
      <c r="B213" s="109"/>
      <c r="C213" s="109"/>
    </row>
    <row r="214" spans="2:3" ht="15.75" customHeight="1" x14ac:dyDescent="0.2">
      <c r="B214" s="109"/>
      <c r="C214" s="109"/>
    </row>
    <row r="215" spans="2:3" ht="15.75" customHeight="1" x14ac:dyDescent="0.2">
      <c r="B215" s="109"/>
      <c r="C215" s="109"/>
    </row>
    <row r="216" spans="2:3" ht="15.75" customHeight="1" x14ac:dyDescent="0.2">
      <c r="B216" s="109"/>
      <c r="C216" s="109"/>
    </row>
    <row r="217" spans="2:3" ht="15.75" customHeight="1" x14ac:dyDescent="0.2">
      <c r="B217" s="109"/>
      <c r="C217" s="109"/>
    </row>
    <row r="218" spans="2:3" ht="15.75" customHeight="1" x14ac:dyDescent="0.2">
      <c r="B218" s="109"/>
      <c r="C218" s="109"/>
    </row>
    <row r="219" spans="2:3" ht="15.75" customHeight="1" x14ac:dyDescent="0.2">
      <c r="B219" s="109"/>
      <c r="C219" s="109"/>
    </row>
    <row r="220" spans="2:3" ht="15.75" customHeight="1" x14ac:dyDescent="0.2">
      <c r="B220" s="109"/>
      <c r="C220" s="109"/>
    </row>
    <row r="221" spans="2:3" ht="15.75" customHeight="1" x14ac:dyDescent="0.2">
      <c r="B221" s="109"/>
      <c r="C221" s="109"/>
    </row>
    <row r="222" spans="2:3" ht="15.75" customHeight="1" x14ac:dyDescent="0.2">
      <c r="B222" s="109"/>
      <c r="C222" s="109"/>
    </row>
    <row r="223" spans="2:3" ht="15.75" customHeight="1" x14ac:dyDescent="0.2">
      <c r="B223" s="109"/>
      <c r="C223" s="109"/>
    </row>
    <row r="224" spans="2:3" ht="15.75" customHeight="1" x14ac:dyDescent="0.2">
      <c r="B224" s="109"/>
      <c r="C224" s="109"/>
    </row>
    <row r="225" spans="2:3" ht="15.75" customHeight="1" x14ac:dyDescent="0.2">
      <c r="B225" s="109"/>
      <c r="C225" s="109"/>
    </row>
    <row r="226" spans="2:3" ht="15.75" customHeight="1" x14ac:dyDescent="0.2">
      <c r="B226" s="109"/>
      <c r="C226" s="109"/>
    </row>
    <row r="227" spans="2:3" ht="15.75" customHeight="1" x14ac:dyDescent="0.2">
      <c r="B227" s="109"/>
      <c r="C227" s="109"/>
    </row>
    <row r="228" spans="2:3" ht="15.75" customHeight="1" x14ac:dyDescent="0.2">
      <c r="B228" s="109"/>
      <c r="C228" s="109"/>
    </row>
    <row r="229" spans="2:3" ht="15.75" customHeight="1" x14ac:dyDescent="0.2">
      <c r="B229" s="109"/>
      <c r="C229" s="109"/>
    </row>
    <row r="230" spans="2:3" ht="15.75" customHeight="1" x14ac:dyDescent="0.2">
      <c r="B230" s="109"/>
      <c r="C230" s="109"/>
    </row>
    <row r="231" spans="2:3" ht="15.75" customHeight="1" x14ac:dyDescent="0.2">
      <c r="B231" s="109"/>
      <c r="C231" s="109"/>
    </row>
    <row r="232" spans="2:3" ht="15.75" customHeight="1" x14ac:dyDescent="0.2">
      <c r="B232" s="109"/>
      <c r="C232" s="109"/>
    </row>
    <row r="233" spans="2:3" ht="15.75" customHeight="1" x14ac:dyDescent="0.2">
      <c r="B233" s="109"/>
      <c r="C233" s="109"/>
    </row>
    <row r="234" spans="2:3" ht="15.75" customHeight="1" x14ac:dyDescent="0.2">
      <c r="B234" s="109"/>
      <c r="C234" s="109"/>
    </row>
    <row r="235" spans="2:3" ht="15.75" customHeight="1" x14ac:dyDescent="0.2">
      <c r="B235" s="109"/>
      <c r="C235" s="109"/>
    </row>
    <row r="236" spans="2:3" ht="15.75" customHeight="1" x14ac:dyDescent="0.2">
      <c r="B236" s="109"/>
      <c r="C236" s="109"/>
    </row>
    <row r="237" spans="2:3" ht="15.75" customHeight="1" x14ac:dyDescent="0.2">
      <c r="B237" s="109"/>
      <c r="C237" s="109"/>
    </row>
    <row r="238" spans="2:3" ht="15.75" customHeight="1" x14ac:dyDescent="0.2">
      <c r="B238" s="109"/>
      <c r="C238" s="109"/>
    </row>
    <row r="239" spans="2:3" ht="15.75" customHeight="1" x14ac:dyDescent="0.2">
      <c r="B239" s="109"/>
      <c r="C239" s="109"/>
    </row>
    <row r="240" spans="2:3" ht="15.75" customHeight="1" x14ac:dyDescent="0.2">
      <c r="B240" s="109"/>
      <c r="C240" s="109"/>
    </row>
    <row r="241" spans="2:3" ht="15.75" customHeight="1" x14ac:dyDescent="0.2">
      <c r="B241" s="109"/>
      <c r="C241" s="109"/>
    </row>
    <row r="242" spans="2:3" ht="15.75" customHeight="1" x14ac:dyDescent="0.2">
      <c r="B242" s="109"/>
      <c r="C242" s="109"/>
    </row>
    <row r="243" spans="2:3" ht="15.75" customHeight="1" x14ac:dyDescent="0.2">
      <c r="B243" s="109"/>
      <c r="C243" s="109"/>
    </row>
    <row r="244" spans="2:3" ht="15.75" customHeight="1" x14ac:dyDescent="0.2">
      <c r="B244" s="109"/>
      <c r="C244" s="109"/>
    </row>
    <row r="245" spans="2:3" ht="15.75" customHeight="1" x14ac:dyDescent="0.2">
      <c r="B245" s="109"/>
      <c r="C245" s="109"/>
    </row>
    <row r="246" spans="2:3" ht="15.75" customHeight="1" x14ac:dyDescent="0.2">
      <c r="B246" s="109"/>
      <c r="C246" s="109"/>
    </row>
    <row r="247" spans="2:3" ht="15.75" customHeight="1" x14ac:dyDescent="0.2">
      <c r="B247" s="109"/>
      <c r="C247" s="109"/>
    </row>
    <row r="248" spans="2:3" ht="15.75" customHeight="1" x14ac:dyDescent="0.2">
      <c r="B248" s="109"/>
      <c r="C248" s="109"/>
    </row>
    <row r="249" spans="2:3" ht="15.75" customHeight="1" x14ac:dyDescent="0.2">
      <c r="B249" s="109"/>
      <c r="C249" s="109"/>
    </row>
    <row r="250" spans="2:3" ht="15.75" customHeight="1" x14ac:dyDescent="0.2">
      <c r="B250" s="109"/>
      <c r="C250" s="109"/>
    </row>
    <row r="251" spans="2:3" ht="15.75" customHeight="1" x14ac:dyDescent="0.2">
      <c r="B251" s="109"/>
      <c r="C251" s="109"/>
    </row>
    <row r="252" spans="2:3" ht="15.75" customHeight="1" x14ac:dyDescent="0.2">
      <c r="B252" s="109"/>
      <c r="C252" s="109"/>
    </row>
    <row r="253" spans="2:3" ht="15.75" customHeight="1" x14ac:dyDescent="0.2">
      <c r="B253" s="109"/>
      <c r="C253" s="109"/>
    </row>
    <row r="254" spans="2:3" ht="15.75" customHeight="1" x14ac:dyDescent="0.2">
      <c r="B254" s="109"/>
      <c r="C254" s="109"/>
    </row>
    <row r="255" spans="2:3" ht="15.75" customHeight="1" x14ac:dyDescent="0.2">
      <c r="B255" s="109"/>
      <c r="C255" s="109"/>
    </row>
    <row r="256" spans="2:3" ht="15.75" customHeight="1" x14ac:dyDescent="0.2">
      <c r="B256" s="109"/>
      <c r="C256" s="109"/>
    </row>
    <row r="257" spans="2:3" ht="15.75" customHeight="1" x14ac:dyDescent="0.2">
      <c r="B257" s="109"/>
      <c r="C257" s="109"/>
    </row>
    <row r="258" spans="2:3" ht="15.75" customHeight="1" x14ac:dyDescent="0.2">
      <c r="B258" s="109"/>
      <c r="C258" s="109"/>
    </row>
    <row r="259" spans="2:3" ht="15.75" customHeight="1" x14ac:dyDescent="0.2">
      <c r="B259" s="109"/>
      <c r="C259" s="109"/>
    </row>
    <row r="260" spans="2:3" ht="15.75" customHeight="1" x14ac:dyDescent="0.2">
      <c r="B260" s="109"/>
      <c r="C260" s="109"/>
    </row>
    <row r="261" spans="2:3" ht="15.75" customHeight="1" x14ac:dyDescent="0.2">
      <c r="B261" s="109"/>
      <c r="C261" s="109"/>
    </row>
    <row r="262" spans="2:3" ht="15.75" customHeight="1" x14ac:dyDescent="0.2">
      <c r="B262" s="109"/>
      <c r="C262" s="109"/>
    </row>
    <row r="263" spans="2:3" ht="15.75" customHeight="1" x14ac:dyDescent="0.2">
      <c r="B263" s="109"/>
      <c r="C263" s="109"/>
    </row>
    <row r="264" spans="2:3" ht="15.75" customHeight="1" x14ac:dyDescent="0.2">
      <c r="B264" s="109"/>
      <c r="C264" s="109"/>
    </row>
    <row r="265" spans="2:3" ht="15.75" customHeight="1" x14ac:dyDescent="0.2">
      <c r="B265" s="109"/>
      <c r="C265" s="109"/>
    </row>
    <row r="266" spans="2:3" ht="15.75" customHeight="1" x14ac:dyDescent="0.2">
      <c r="B266" s="109"/>
      <c r="C266" s="109"/>
    </row>
    <row r="267" spans="2:3" ht="15.75" customHeight="1" x14ac:dyDescent="0.2">
      <c r="B267" s="109"/>
      <c r="C267" s="109"/>
    </row>
    <row r="268" spans="2:3" ht="15.75" customHeight="1" x14ac:dyDescent="0.2">
      <c r="B268" s="109"/>
      <c r="C268" s="109"/>
    </row>
    <row r="269" spans="2:3" ht="15.75" customHeight="1" x14ac:dyDescent="0.2">
      <c r="B269" s="109"/>
      <c r="C269" s="109"/>
    </row>
    <row r="270" spans="2:3" ht="15.75" customHeight="1" x14ac:dyDescent="0.2">
      <c r="B270" s="109"/>
      <c r="C270" s="109"/>
    </row>
    <row r="271" spans="2:3" ht="15.75" customHeight="1" x14ac:dyDescent="0.2">
      <c r="B271" s="109"/>
      <c r="C271" s="109"/>
    </row>
    <row r="272" spans="2:3" ht="15.75" customHeight="1" x14ac:dyDescent="0.2">
      <c r="B272" s="109"/>
      <c r="C272" s="109"/>
    </row>
    <row r="273" spans="2:3" ht="15.75" customHeight="1" x14ac:dyDescent="0.2">
      <c r="B273" s="109"/>
      <c r="C273" s="109"/>
    </row>
    <row r="274" spans="2:3" ht="15.75" customHeight="1" x14ac:dyDescent="0.2">
      <c r="B274" s="109"/>
      <c r="C274" s="109"/>
    </row>
    <row r="275" spans="2:3" ht="15.75" customHeight="1" x14ac:dyDescent="0.2">
      <c r="B275" s="109"/>
      <c r="C275" s="109"/>
    </row>
    <row r="276" spans="2:3" ht="15.75" customHeight="1" x14ac:dyDescent="0.2">
      <c r="B276" s="109"/>
      <c r="C276" s="109"/>
    </row>
    <row r="277" spans="2:3" ht="15.75" customHeight="1" x14ac:dyDescent="0.2">
      <c r="B277" s="109"/>
      <c r="C277" s="109"/>
    </row>
    <row r="278" spans="2:3" ht="15.75" customHeight="1" x14ac:dyDescent="0.2">
      <c r="B278" s="109"/>
      <c r="C278" s="109"/>
    </row>
    <row r="279" spans="2:3" ht="15.75" customHeight="1" x14ac:dyDescent="0.2">
      <c r="B279" s="109"/>
      <c r="C279" s="109"/>
    </row>
    <row r="280" spans="2:3" ht="15.75" customHeight="1" x14ac:dyDescent="0.2">
      <c r="B280" s="109"/>
      <c r="C280" s="109"/>
    </row>
    <row r="281" spans="2:3" ht="15.75" customHeight="1" x14ac:dyDescent="0.2">
      <c r="B281" s="109"/>
      <c r="C281" s="109"/>
    </row>
    <row r="282" spans="2:3" ht="15.75" customHeight="1" x14ac:dyDescent="0.2">
      <c r="B282" s="109"/>
      <c r="C282" s="109"/>
    </row>
    <row r="283" spans="2:3" ht="15.75" customHeight="1" x14ac:dyDescent="0.2">
      <c r="B283" s="109"/>
      <c r="C283" s="109"/>
    </row>
    <row r="284" spans="2:3" ht="15.75" customHeight="1" x14ac:dyDescent="0.2">
      <c r="B284" s="109"/>
      <c r="C284" s="109"/>
    </row>
    <row r="285" spans="2:3" ht="15.75" customHeight="1" x14ac:dyDescent="0.2">
      <c r="B285" s="109"/>
      <c r="C285" s="109"/>
    </row>
    <row r="286" spans="2:3" ht="15.75" customHeight="1" x14ac:dyDescent="0.2">
      <c r="B286" s="109"/>
      <c r="C286" s="109"/>
    </row>
    <row r="287" spans="2:3" ht="15.75" customHeight="1" x14ac:dyDescent="0.2">
      <c r="B287" s="109"/>
      <c r="C287" s="109"/>
    </row>
    <row r="288" spans="2:3" ht="15.75" customHeight="1" x14ac:dyDescent="0.2">
      <c r="B288" s="109"/>
      <c r="C288" s="109"/>
    </row>
    <row r="289" spans="2:3" ht="15.75" customHeight="1" x14ac:dyDescent="0.2">
      <c r="B289" s="109"/>
      <c r="C289" s="109"/>
    </row>
    <row r="290" spans="2:3" ht="15.75" customHeight="1" x14ac:dyDescent="0.2">
      <c r="B290" s="109"/>
      <c r="C290" s="109"/>
    </row>
    <row r="291" spans="2:3" ht="15.75" customHeight="1" x14ac:dyDescent="0.2">
      <c r="B291" s="109"/>
      <c r="C291" s="109"/>
    </row>
    <row r="292" spans="2:3" ht="15.75" customHeight="1" x14ac:dyDescent="0.2">
      <c r="B292" s="109"/>
      <c r="C292" s="109"/>
    </row>
    <row r="293" spans="2:3" ht="15.75" customHeight="1" x14ac:dyDescent="0.2">
      <c r="B293" s="109"/>
      <c r="C293" s="109"/>
    </row>
    <row r="294" spans="2:3" ht="15.75" customHeight="1" x14ac:dyDescent="0.2">
      <c r="B294" s="109"/>
      <c r="C294" s="109"/>
    </row>
    <row r="295" spans="2:3" ht="15.75" customHeight="1" x14ac:dyDescent="0.2">
      <c r="B295" s="109"/>
      <c r="C295" s="109"/>
    </row>
    <row r="296" spans="2:3" ht="15.75" customHeight="1" x14ac:dyDescent="0.2">
      <c r="B296" s="109"/>
      <c r="C296" s="109"/>
    </row>
    <row r="297" spans="2:3" ht="15.75" customHeight="1" x14ac:dyDescent="0.2">
      <c r="B297" s="109"/>
      <c r="C297" s="109"/>
    </row>
    <row r="298" spans="2:3" ht="15.75" customHeight="1" x14ac:dyDescent="0.2">
      <c r="B298" s="109"/>
      <c r="C298" s="109"/>
    </row>
    <row r="299" spans="2:3" ht="15.75" customHeight="1" x14ac:dyDescent="0.2">
      <c r="B299" s="109"/>
      <c r="C299" s="109"/>
    </row>
    <row r="300" spans="2:3" ht="15.75" customHeight="1" x14ac:dyDescent="0.2">
      <c r="B300" s="109"/>
      <c r="C300" s="109"/>
    </row>
    <row r="301" spans="2:3" ht="15.75" customHeight="1" x14ac:dyDescent="0.2">
      <c r="B301" s="109"/>
      <c r="C301" s="109"/>
    </row>
    <row r="302" spans="2:3" ht="15.75" customHeight="1" x14ac:dyDescent="0.2">
      <c r="B302" s="109"/>
      <c r="C302" s="109"/>
    </row>
    <row r="303" spans="2:3" ht="15.75" customHeight="1" x14ac:dyDescent="0.2">
      <c r="B303" s="109"/>
      <c r="C303" s="109"/>
    </row>
    <row r="304" spans="2:3" ht="15.75" customHeight="1" x14ac:dyDescent="0.2">
      <c r="B304" s="109"/>
      <c r="C304" s="109"/>
    </row>
    <row r="305" spans="2:3" ht="15.75" customHeight="1" x14ac:dyDescent="0.2">
      <c r="B305" s="109"/>
      <c r="C305" s="109"/>
    </row>
    <row r="306" spans="2:3" ht="15.75" customHeight="1" x14ac:dyDescent="0.2">
      <c r="B306" s="109"/>
      <c r="C306" s="109"/>
    </row>
    <row r="307" spans="2:3" ht="15.75" customHeight="1" x14ac:dyDescent="0.2">
      <c r="B307" s="109"/>
      <c r="C307" s="109"/>
    </row>
    <row r="308" spans="2:3" ht="15.75" customHeight="1" x14ac:dyDescent="0.2">
      <c r="B308" s="109"/>
      <c r="C308" s="109"/>
    </row>
    <row r="309" spans="2:3" ht="15.75" customHeight="1" x14ac:dyDescent="0.2">
      <c r="B309" s="109"/>
      <c r="C309" s="109"/>
    </row>
    <row r="310" spans="2:3" ht="15.75" customHeight="1" x14ac:dyDescent="0.2">
      <c r="B310" s="109"/>
      <c r="C310" s="109"/>
    </row>
    <row r="311" spans="2:3" ht="15.75" customHeight="1" x14ac:dyDescent="0.2">
      <c r="B311" s="109"/>
      <c r="C311" s="109"/>
    </row>
    <row r="312" spans="2:3" ht="15.75" customHeight="1" x14ac:dyDescent="0.2">
      <c r="B312" s="109"/>
      <c r="C312" s="109"/>
    </row>
    <row r="313" spans="2:3" ht="15.75" customHeight="1" x14ac:dyDescent="0.2">
      <c r="B313" s="109"/>
      <c r="C313" s="109"/>
    </row>
    <row r="314" spans="2:3" ht="15.75" customHeight="1" x14ac:dyDescent="0.2">
      <c r="B314" s="109"/>
      <c r="C314" s="109"/>
    </row>
    <row r="315" spans="2:3" ht="15.75" customHeight="1" x14ac:dyDescent="0.2">
      <c r="B315" s="109"/>
      <c r="C315" s="109"/>
    </row>
    <row r="316" spans="2:3" ht="15.75" customHeight="1" x14ac:dyDescent="0.2">
      <c r="B316" s="109"/>
      <c r="C316" s="109"/>
    </row>
    <row r="317" spans="2:3" ht="15.75" customHeight="1" x14ac:dyDescent="0.2">
      <c r="B317" s="109"/>
      <c r="C317" s="109"/>
    </row>
    <row r="318" spans="2:3" ht="15.75" customHeight="1" x14ac:dyDescent="0.2">
      <c r="B318" s="109"/>
      <c r="C318" s="109"/>
    </row>
    <row r="319" spans="2:3" ht="15.75" customHeight="1" x14ac:dyDescent="0.2">
      <c r="B319" s="109"/>
      <c r="C319" s="109"/>
    </row>
    <row r="320" spans="2:3" ht="15.75" customHeight="1" x14ac:dyDescent="0.2">
      <c r="B320" s="109"/>
      <c r="C320" s="109"/>
    </row>
    <row r="321" spans="2:3" ht="15.75" customHeight="1" x14ac:dyDescent="0.2">
      <c r="B321" s="109"/>
      <c r="C321" s="109"/>
    </row>
    <row r="322" spans="2:3" ht="15.75" customHeight="1" x14ac:dyDescent="0.2">
      <c r="B322" s="109"/>
      <c r="C322" s="109"/>
    </row>
    <row r="323" spans="2:3" ht="15.75" customHeight="1" x14ac:dyDescent="0.2">
      <c r="B323" s="109"/>
      <c r="C323" s="109"/>
    </row>
    <row r="324" spans="2:3" ht="15.75" customHeight="1" x14ac:dyDescent="0.2">
      <c r="B324" s="109"/>
      <c r="C324" s="109"/>
    </row>
    <row r="325" spans="2:3" ht="15.75" customHeight="1" x14ac:dyDescent="0.2">
      <c r="B325" s="109"/>
      <c r="C325" s="109"/>
    </row>
    <row r="326" spans="2:3" ht="15.75" customHeight="1" x14ac:dyDescent="0.2">
      <c r="B326" s="109"/>
      <c r="C326" s="109"/>
    </row>
    <row r="327" spans="2:3" ht="15.75" customHeight="1" x14ac:dyDescent="0.2">
      <c r="B327" s="109"/>
      <c r="C327" s="109"/>
    </row>
    <row r="328" spans="2:3" ht="15.75" customHeight="1" x14ac:dyDescent="0.2">
      <c r="B328" s="109"/>
      <c r="C328" s="109"/>
    </row>
    <row r="329" spans="2:3" ht="15.75" customHeight="1" x14ac:dyDescent="0.2">
      <c r="B329" s="109"/>
      <c r="C329" s="109"/>
    </row>
    <row r="330" spans="2:3" ht="15.75" customHeight="1" x14ac:dyDescent="0.2">
      <c r="B330" s="109"/>
      <c r="C330" s="109"/>
    </row>
    <row r="331" spans="2:3" ht="15.75" customHeight="1" x14ac:dyDescent="0.2">
      <c r="B331" s="109"/>
      <c r="C331" s="109"/>
    </row>
    <row r="332" spans="2:3" ht="15.75" customHeight="1" x14ac:dyDescent="0.2">
      <c r="B332" s="109"/>
      <c r="C332" s="109"/>
    </row>
    <row r="333" spans="2:3" ht="15.75" customHeight="1" x14ac:dyDescent="0.2">
      <c r="B333" s="109"/>
      <c r="C333" s="109"/>
    </row>
    <row r="334" spans="2:3" ht="15.75" customHeight="1" x14ac:dyDescent="0.2">
      <c r="B334" s="109"/>
      <c r="C334" s="109"/>
    </row>
    <row r="335" spans="2:3" ht="15.75" customHeight="1" x14ac:dyDescent="0.2">
      <c r="B335" s="109"/>
      <c r="C335" s="109"/>
    </row>
    <row r="336" spans="2:3" ht="15.75" customHeight="1" x14ac:dyDescent="0.2">
      <c r="B336" s="109"/>
      <c r="C336" s="109"/>
    </row>
    <row r="337" spans="2:3" ht="15.75" customHeight="1" x14ac:dyDescent="0.2">
      <c r="B337" s="109"/>
      <c r="C337" s="109"/>
    </row>
    <row r="338" spans="2:3" ht="15.75" customHeight="1" x14ac:dyDescent="0.2">
      <c r="B338" s="109"/>
      <c r="C338" s="109"/>
    </row>
    <row r="339" spans="2:3" ht="15.75" customHeight="1" x14ac:dyDescent="0.2">
      <c r="B339" s="109"/>
      <c r="C339" s="109"/>
    </row>
    <row r="340" spans="2:3" ht="15.75" customHeight="1" x14ac:dyDescent="0.2">
      <c r="B340" s="109"/>
      <c r="C340" s="109"/>
    </row>
    <row r="341" spans="2:3" ht="15.75" customHeight="1" x14ac:dyDescent="0.2">
      <c r="B341" s="109"/>
      <c r="C341" s="109"/>
    </row>
    <row r="342" spans="2:3" ht="15.75" customHeight="1" x14ac:dyDescent="0.2">
      <c r="B342" s="109"/>
      <c r="C342" s="109"/>
    </row>
    <row r="343" spans="2:3" ht="15.75" customHeight="1" x14ac:dyDescent="0.2">
      <c r="B343" s="109"/>
      <c r="C343" s="109"/>
    </row>
    <row r="344" spans="2:3" ht="15.75" customHeight="1" x14ac:dyDescent="0.2">
      <c r="B344" s="109"/>
      <c r="C344" s="109"/>
    </row>
    <row r="345" spans="2:3" ht="15.75" customHeight="1" x14ac:dyDescent="0.2">
      <c r="B345" s="109"/>
      <c r="C345" s="109"/>
    </row>
    <row r="346" spans="2:3" ht="15.75" customHeight="1" x14ac:dyDescent="0.2">
      <c r="B346" s="109"/>
      <c r="C346" s="109"/>
    </row>
    <row r="347" spans="2:3" ht="15.75" customHeight="1" x14ac:dyDescent="0.2">
      <c r="B347" s="109"/>
      <c r="C347" s="109"/>
    </row>
    <row r="348" spans="2:3" ht="15.75" customHeight="1" x14ac:dyDescent="0.2">
      <c r="B348" s="109"/>
      <c r="C348" s="109"/>
    </row>
    <row r="349" spans="2:3" ht="15.75" customHeight="1" x14ac:dyDescent="0.2">
      <c r="B349" s="109"/>
      <c r="C349" s="109"/>
    </row>
    <row r="350" spans="2:3" ht="15.75" customHeight="1" x14ac:dyDescent="0.2">
      <c r="B350" s="109"/>
      <c r="C350" s="109"/>
    </row>
    <row r="351" spans="2:3" ht="15.75" customHeight="1" x14ac:dyDescent="0.2">
      <c r="B351" s="109"/>
      <c r="C351" s="109"/>
    </row>
    <row r="352" spans="2:3" ht="15.75" customHeight="1" x14ac:dyDescent="0.2">
      <c r="B352" s="109"/>
      <c r="C352" s="109"/>
    </row>
    <row r="353" spans="2:3" ht="15.75" customHeight="1" x14ac:dyDescent="0.2">
      <c r="B353" s="109"/>
      <c r="C353" s="109"/>
    </row>
    <row r="354" spans="2:3" ht="15.75" customHeight="1" x14ac:dyDescent="0.2">
      <c r="B354" s="109"/>
      <c r="C354" s="109"/>
    </row>
    <row r="355" spans="2:3" ht="15.75" customHeight="1" x14ac:dyDescent="0.2">
      <c r="B355" s="109"/>
      <c r="C355" s="109"/>
    </row>
    <row r="356" spans="2:3" ht="15.75" customHeight="1" x14ac:dyDescent="0.2">
      <c r="B356" s="109"/>
      <c r="C356" s="109"/>
    </row>
    <row r="357" spans="2:3" ht="15.75" customHeight="1" x14ac:dyDescent="0.2">
      <c r="B357" s="109"/>
      <c r="C357" s="109"/>
    </row>
    <row r="358" spans="2:3" ht="15.75" customHeight="1" x14ac:dyDescent="0.2">
      <c r="B358" s="109"/>
      <c r="C358" s="109"/>
    </row>
    <row r="359" spans="2:3" ht="15.75" customHeight="1" x14ac:dyDescent="0.2">
      <c r="B359" s="109"/>
      <c r="C359" s="109"/>
    </row>
    <row r="360" spans="2:3" ht="15.75" customHeight="1" x14ac:dyDescent="0.2">
      <c r="B360" s="109"/>
      <c r="C360" s="109"/>
    </row>
    <row r="361" spans="2:3" ht="15.75" customHeight="1" x14ac:dyDescent="0.2">
      <c r="B361" s="109"/>
      <c r="C361" s="109"/>
    </row>
    <row r="362" spans="2:3" ht="15.75" customHeight="1" x14ac:dyDescent="0.2">
      <c r="B362" s="109"/>
      <c r="C362" s="109"/>
    </row>
    <row r="363" spans="2:3" ht="15.75" customHeight="1" x14ac:dyDescent="0.2">
      <c r="B363" s="109"/>
      <c r="C363" s="109"/>
    </row>
    <row r="364" spans="2:3" ht="15.75" customHeight="1" x14ac:dyDescent="0.2">
      <c r="B364" s="109"/>
      <c r="C364" s="109"/>
    </row>
    <row r="365" spans="2:3" ht="15.75" customHeight="1" x14ac:dyDescent="0.2">
      <c r="B365" s="109"/>
      <c r="C365" s="109"/>
    </row>
    <row r="366" spans="2:3" ht="15.75" customHeight="1" x14ac:dyDescent="0.2">
      <c r="B366" s="109"/>
      <c r="C366" s="109"/>
    </row>
    <row r="367" spans="2:3" ht="15.75" customHeight="1" x14ac:dyDescent="0.2">
      <c r="B367" s="109"/>
      <c r="C367" s="109"/>
    </row>
    <row r="368" spans="2:3" ht="15.75" customHeight="1" x14ac:dyDescent="0.2">
      <c r="B368" s="109"/>
      <c r="C368" s="109"/>
    </row>
    <row r="369" spans="2:3" ht="15.75" customHeight="1" x14ac:dyDescent="0.2">
      <c r="B369" s="109"/>
      <c r="C369" s="109"/>
    </row>
    <row r="370" spans="2:3" ht="15.75" customHeight="1" x14ac:dyDescent="0.2">
      <c r="B370" s="109"/>
      <c r="C370" s="109"/>
    </row>
    <row r="371" spans="2:3" ht="15.75" customHeight="1" x14ac:dyDescent="0.2">
      <c r="B371" s="109"/>
      <c r="C371" s="109"/>
    </row>
    <row r="372" spans="2:3" ht="15.75" customHeight="1" x14ac:dyDescent="0.2">
      <c r="B372" s="109"/>
      <c r="C372" s="109"/>
    </row>
    <row r="373" spans="2:3" ht="15.75" customHeight="1" x14ac:dyDescent="0.2">
      <c r="B373" s="109"/>
      <c r="C373" s="109"/>
    </row>
    <row r="374" spans="2:3" ht="15.75" customHeight="1" x14ac:dyDescent="0.2">
      <c r="B374" s="109"/>
      <c r="C374" s="109"/>
    </row>
    <row r="375" spans="2:3" ht="15.75" customHeight="1" x14ac:dyDescent="0.2">
      <c r="B375" s="109"/>
      <c r="C375" s="109"/>
    </row>
    <row r="376" spans="2:3" ht="15.75" customHeight="1" x14ac:dyDescent="0.2">
      <c r="B376" s="109"/>
      <c r="C376" s="109"/>
    </row>
    <row r="377" spans="2:3" ht="15.75" customHeight="1" x14ac:dyDescent="0.2">
      <c r="B377" s="109"/>
      <c r="C377" s="109"/>
    </row>
    <row r="378" spans="2:3" ht="15.75" customHeight="1" x14ac:dyDescent="0.2">
      <c r="B378" s="109"/>
      <c r="C378" s="109"/>
    </row>
    <row r="379" spans="2:3" ht="15.75" customHeight="1" x14ac:dyDescent="0.2">
      <c r="B379" s="109"/>
      <c r="C379" s="109"/>
    </row>
    <row r="380" spans="2:3" ht="15.75" customHeight="1" x14ac:dyDescent="0.2">
      <c r="B380" s="109"/>
      <c r="C380" s="109"/>
    </row>
    <row r="381" spans="2:3" ht="15.75" customHeight="1" x14ac:dyDescent="0.2">
      <c r="B381" s="109"/>
      <c r="C381" s="109"/>
    </row>
    <row r="382" spans="2:3" ht="15.75" customHeight="1" x14ac:dyDescent="0.2">
      <c r="B382" s="109"/>
      <c r="C382" s="109"/>
    </row>
    <row r="383" spans="2:3" ht="15.75" customHeight="1" x14ac:dyDescent="0.2">
      <c r="B383" s="109"/>
      <c r="C383" s="109"/>
    </row>
    <row r="384" spans="2:3" ht="15.75" customHeight="1" x14ac:dyDescent="0.2">
      <c r="B384" s="109"/>
      <c r="C384" s="109"/>
    </row>
    <row r="385" spans="2:3" ht="15.75" customHeight="1" x14ac:dyDescent="0.2">
      <c r="B385" s="109"/>
      <c r="C385" s="109"/>
    </row>
    <row r="386" spans="2:3" ht="15.75" customHeight="1" x14ac:dyDescent="0.2">
      <c r="B386" s="109"/>
      <c r="C386" s="109"/>
    </row>
    <row r="387" spans="2:3" ht="15.75" customHeight="1" x14ac:dyDescent="0.2">
      <c r="B387" s="109"/>
      <c r="C387" s="109"/>
    </row>
    <row r="388" spans="2:3" ht="15.75" customHeight="1" x14ac:dyDescent="0.2">
      <c r="B388" s="109"/>
      <c r="C388" s="109"/>
    </row>
    <row r="389" spans="2:3" ht="15.75" customHeight="1" x14ac:dyDescent="0.2">
      <c r="B389" s="109"/>
      <c r="C389" s="109"/>
    </row>
    <row r="390" spans="2:3" ht="15.75" customHeight="1" x14ac:dyDescent="0.2">
      <c r="B390" s="109"/>
      <c r="C390" s="109"/>
    </row>
    <row r="391" spans="2:3" ht="15.75" customHeight="1" x14ac:dyDescent="0.2">
      <c r="B391" s="109"/>
      <c r="C391" s="109"/>
    </row>
    <row r="392" spans="2:3" ht="15.75" customHeight="1" x14ac:dyDescent="0.2">
      <c r="B392" s="109"/>
      <c r="C392" s="109"/>
    </row>
    <row r="393" spans="2:3" ht="15.75" customHeight="1" x14ac:dyDescent="0.2">
      <c r="B393" s="109"/>
      <c r="C393" s="109"/>
    </row>
    <row r="394" spans="2:3" ht="15.75" customHeight="1" x14ac:dyDescent="0.2">
      <c r="B394" s="109"/>
      <c r="C394" s="109"/>
    </row>
    <row r="395" spans="2:3" ht="15.75" customHeight="1" x14ac:dyDescent="0.2">
      <c r="B395" s="109"/>
      <c r="C395" s="109"/>
    </row>
    <row r="396" spans="2:3" ht="15.75" customHeight="1" x14ac:dyDescent="0.2">
      <c r="B396" s="109"/>
      <c r="C396" s="109"/>
    </row>
    <row r="397" spans="2:3" ht="15.75" customHeight="1" x14ac:dyDescent="0.2">
      <c r="B397" s="109"/>
      <c r="C397" s="109"/>
    </row>
    <row r="398" spans="2:3" ht="15.75" customHeight="1" x14ac:dyDescent="0.2">
      <c r="B398" s="109"/>
      <c r="C398" s="109"/>
    </row>
    <row r="399" spans="2:3" ht="15.75" customHeight="1" x14ac:dyDescent="0.2">
      <c r="B399" s="109"/>
      <c r="C399" s="109"/>
    </row>
    <row r="400" spans="2:3" ht="15.75" customHeight="1" x14ac:dyDescent="0.2">
      <c r="B400" s="109"/>
      <c r="C400" s="109"/>
    </row>
    <row r="401" spans="2:3" ht="15.75" customHeight="1" x14ac:dyDescent="0.2">
      <c r="B401" s="109"/>
      <c r="C401" s="109"/>
    </row>
    <row r="402" spans="2:3" ht="15.75" customHeight="1" x14ac:dyDescent="0.2">
      <c r="B402" s="109"/>
      <c r="C402" s="109"/>
    </row>
    <row r="403" spans="2:3" ht="15.75" customHeight="1" x14ac:dyDescent="0.2">
      <c r="B403" s="109"/>
      <c r="C403" s="109"/>
    </row>
    <row r="404" spans="2:3" ht="15.75" customHeight="1" x14ac:dyDescent="0.2">
      <c r="B404" s="109"/>
      <c r="C404" s="109"/>
    </row>
    <row r="405" spans="2:3" ht="15.75" customHeight="1" x14ac:dyDescent="0.2">
      <c r="B405" s="109"/>
      <c r="C405" s="109"/>
    </row>
    <row r="406" spans="2:3" ht="15.75" customHeight="1" x14ac:dyDescent="0.2">
      <c r="B406" s="109"/>
      <c r="C406" s="109"/>
    </row>
    <row r="407" spans="2:3" ht="15.75" customHeight="1" x14ac:dyDescent="0.2">
      <c r="B407" s="109"/>
      <c r="C407" s="109"/>
    </row>
    <row r="408" spans="2:3" ht="15.75" customHeight="1" x14ac:dyDescent="0.2">
      <c r="B408" s="109"/>
      <c r="C408" s="109"/>
    </row>
    <row r="409" spans="2:3" ht="15.75" customHeight="1" x14ac:dyDescent="0.2">
      <c r="B409" s="109"/>
      <c r="C409" s="109"/>
    </row>
    <row r="410" spans="2:3" ht="15.75" customHeight="1" x14ac:dyDescent="0.2">
      <c r="B410" s="109"/>
      <c r="C410" s="109"/>
    </row>
    <row r="411" spans="2:3" ht="15.75" customHeight="1" x14ac:dyDescent="0.2">
      <c r="B411" s="109"/>
      <c r="C411" s="109"/>
    </row>
    <row r="412" spans="2:3" ht="15.75" customHeight="1" x14ac:dyDescent="0.2">
      <c r="B412" s="109"/>
      <c r="C412" s="109"/>
    </row>
    <row r="413" spans="2:3" ht="15.75" customHeight="1" x14ac:dyDescent="0.2">
      <c r="B413" s="109"/>
      <c r="C413" s="109"/>
    </row>
    <row r="414" spans="2:3" ht="15.75" customHeight="1" x14ac:dyDescent="0.2">
      <c r="B414" s="109"/>
      <c r="C414" s="109"/>
    </row>
    <row r="415" spans="2:3" ht="15.75" customHeight="1" x14ac:dyDescent="0.2">
      <c r="B415" s="109"/>
      <c r="C415" s="109"/>
    </row>
    <row r="416" spans="2:3" ht="15.75" customHeight="1" x14ac:dyDescent="0.2">
      <c r="B416" s="109"/>
      <c r="C416" s="109"/>
    </row>
    <row r="417" spans="2:3" ht="15.75" customHeight="1" x14ac:dyDescent="0.2">
      <c r="B417" s="109"/>
      <c r="C417" s="109"/>
    </row>
    <row r="418" spans="2:3" ht="15.75" customHeight="1" x14ac:dyDescent="0.2">
      <c r="B418" s="109"/>
      <c r="C418" s="109"/>
    </row>
    <row r="419" spans="2:3" ht="15.75" customHeight="1" x14ac:dyDescent="0.2">
      <c r="B419" s="109"/>
      <c r="C419" s="109"/>
    </row>
    <row r="420" spans="2:3" ht="15.75" customHeight="1" x14ac:dyDescent="0.2">
      <c r="B420" s="109"/>
      <c r="C420" s="109"/>
    </row>
    <row r="421" spans="2:3" ht="15.75" customHeight="1" x14ac:dyDescent="0.2">
      <c r="B421" s="109"/>
      <c r="C421" s="109"/>
    </row>
    <row r="422" spans="2:3" ht="15.75" customHeight="1" x14ac:dyDescent="0.2">
      <c r="B422" s="109"/>
      <c r="C422" s="109"/>
    </row>
    <row r="423" spans="2:3" ht="15.75" customHeight="1" x14ac:dyDescent="0.2">
      <c r="B423" s="109"/>
      <c r="C423" s="109"/>
    </row>
    <row r="424" spans="2:3" ht="15.75" customHeight="1" x14ac:dyDescent="0.2">
      <c r="B424" s="109"/>
      <c r="C424" s="109"/>
    </row>
    <row r="425" spans="2:3" ht="15.75" customHeight="1" x14ac:dyDescent="0.2">
      <c r="B425" s="109"/>
      <c r="C425" s="109"/>
    </row>
    <row r="426" spans="2:3" ht="15.75" customHeight="1" x14ac:dyDescent="0.2">
      <c r="B426" s="109"/>
      <c r="C426" s="109"/>
    </row>
    <row r="427" spans="2:3" ht="15.75" customHeight="1" x14ac:dyDescent="0.2">
      <c r="B427" s="109"/>
      <c r="C427" s="109"/>
    </row>
    <row r="428" spans="2:3" ht="15.75" customHeight="1" x14ac:dyDescent="0.2">
      <c r="B428" s="109"/>
      <c r="C428" s="109"/>
    </row>
    <row r="429" spans="2:3" ht="15.75" customHeight="1" x14ac:dyDescent="0.2">
      <c r="B429" s="109"/>
      <c r="C429" s="109"/>
    </row>
    <row r="430" spans="2:3" ht="15.75" customHeight="1" x14ac:dyDescent="0.2">
      <c r="B430" s="109"/>
      <c r="C430" s="109"/>
    </row>
    <row r="431" spans="2:3" ht="15.75" customHeight="1" x14ac:dyDescent="0.2">
      <c r="B431" s="109"/>
      <c r="C431" s="109"/>
    </row>
    <row r="432" spans="2:3" ht="15.75" customHeight="1" x14ac:dyDescent="0.2">
      <c r="B432" s="109"/>
      <c r="C432" s="109"/>
    </row>
    <row r="433" spans="2:3" ht="15.75" customHeight="1" x14ac:dyDescent="0.2">
      <c r="B433" s="109"/>
      <c r="C433" s="109"/>
    </row>
    <row r="434" spans="2:3" ht="15.75" customHeight="1" x14ac:dyDescent="0.2">
      <c r="B434" s="109"/>
      <c r="C434" s="109"/>
    </row>
    <row r="435" spans="2:3" ht="15.75" customHeight="1" x14ac:dyDescent="0.2">
      <c r="B435" s="109"/>
      <c r="C435" s="109"/>
    </row>
    <row r="436" spans="2:3" ht="15.75" customHeight="1" x14ac:dyDescent="0.2">
      <c r="B436" s="109"/>
      <c r="C436" s="109"/>
    </row>
    <row r="437" spans="2:3" ht="15.75" customHeight="1" x14ac:dyDescent="0.2">
      <c r="B437" s="109"/>
      <c r="C437" s="109"/>
    </row>
    <row r="438" spans="2:3" ht="15.75" customHeight="1" x14ac:dyDescent="0.2">
      <c r="B438" s="109"/>
      <c r="C438" s="109"/>
    </row>
    <row r="439" spans="2:3" ht="15.75" customHeight="1" x14ac:dyDescent="0.2">
      <c r="B439" s="109"/>
      <c r="C439" s="109"/>
    </row>
    <row r="440" spans="2:3" ht="15.75" customHeight="1" x14ac:dyDescent="0.2">
      <c r="B440" s="109"/>
      <c r="C440" s="109"/>
    </row>
    <row r="441" spans="2:3" ht="15.75" customHeight="1" x14ac:dyDescent="0.2">
      <c r="B441" s="109"/>
      <c r="C441" s="109"/>
    </row>
    <row r="442" spans="2:3" ht="15.75" customHeight="1" x14ac:dyDescent="0.2">
      <c r="B442" s="109"/>
      <c r="C442" s="109"/>
    </row>
    <row r="443" spans="2:3" ht="15.75" customHeight="1" x14ac:dyDescent="0.2">
      <c r="B443" s="109"/>
      <c r="C443" s="109"/>
    </row>
    <row r="444" spans="2:3" ht="15.75" customHeight="1" x14ac:dyDescent="0.2">
      <c r="B444" s="109"/>
      <c r="C444" s="109"/>
    </row>
    <row r="445" spans="2:3" ht="15.75" customHeight="1" x14ac:dyDescent="0.2">
      <c r="B445" s="109"/>
      <c r="C445" s="109"/>
    </row>
    <row r="446" spans="2:3" ht="15.75" customHeight="1" x14ac:dyDescent="0.2">
      <c r="B446" s="109"/>
      <c r="C446" s="109"/>
    </row>
    <row r="447" spans="2:3" ht="15.75" customHeight="1" x14ac:dyDescent="0.2">
      <c r="B447" s="109"/>
      <c r="C447" s="109"/>
    </row>
    <row r="448" spans="2:3" ht="15.75" customHeight="1" x14ac:dyDescent="0.2">
      <c r="B448" s="109"/>
      <c r="C448" s="109"/>
    </row>
    <row r="449" spans="2:3" ht="15.75" customHeight="1" x14ac:dyDescent="0.2">
      <c r="B449" s="109"/>
      <c r="C449" s="109"/>
    </row>
    <row r="450" spans="2:3" ht="15.75" customHeight="1" x14ac:dyDescent="0.2">
      <c r="B450" s="109"/>
      <c r="C450" s="109"/>
    </row>
    <row r="451" spans="2:3" ht="15.75" customHeight="1" x14ac:dyDescent="0.2">
      <c r="B451" s="109"/>
      <c r="C451" s="109"/>
    </row>
    <row r="452" spans="2:3" ht="15.75" customHeight="1" x14ac:dyDescent="0.2">
      <c r="B452" s="109"/>
      <c r="C452" s="109"/>
    </row>
    <row r="453" spans="2:3" ht="15.75" customHeight="1" x14ac:dyDescent="0.2">
      <c r="B453" s="109"/>
      <c r="C453" s="109"/>
    </row>
    <row r="454" spans="2:3" ht="15.75" customHeight="1" x14ac:dyDescent="0.2">
      <c r="B454" s="109"/>
      <c r="C454" s="109"/>
    </row>
    <row r="455" spans="2:3" ht="15.75" customHeight="1" x14ac:dyDescent="0.2">
      <c r="B455" s="109"/>
      <c r="C455" s="109"/>
    </row>
    <row r="456" spans="2:3" ht="15.75" customHeight="1" x14ac:dyDescent="0.2">
      <c r="B456" s="109"/>
      <c r="C456" s="109"/>
    </row>
    <row r="457" spans="2:3" ht="15.75" customHeight="1" x14ac:dyDescent="0.2">
      <c r="B457" s="109"/>
      <c r="C457" s="109"/>
    </row>
    <row r="458" spans="2:3" ht="15.75" customHeight="1" x14ac:dyDescent="0.2">
      <c r="B458" s="109"/>
      <c r="C458" s="109"/>
    </row>
    <row r="459" spans="2:3" ht="15.75" customHeight="1" x14ac:dyDescent="0.2">
      <c r="B459" s="109"/>
      <c r="C459" s="109"/>
    </row>
    <row r="460" spans="2:3" ht="15.75" customHeight="1" x14ac:dyDescent="0.2">
      <c r="B460" s="109"/>
      <c r="C460" s="109"/>
    </row>
    <row r="461" spans="2:3" ht="15.75" customHeight="1" x14ac:dyDescent="0.2">
      <c r="B461" s="109"/>
      <c r="C461" s="109"/>
    </row>
    <row r="462" spans="2:3" ht="15.75" customHeight="1" x14ac:dyDescent="0.2">
      <c r="B462" s="109"/>
      <c r="C462" s="109"/>
    </row>
    <row r="463" spans="2:3" ht="15.75" customHeight="1" x14ac:dyDescent="0.2">
      <c r="B463" s="109"/>
      <c r="C463" s="109"/>
    </row>
    <row r="464" spans="2:3" ht="15.75" customHeight="1" x14ac:dyDescent="0.2">
      <c r="B464" s="109"/>
      <c r="C464" s="109"/>
    </row>
    <row r="465" spans="2:3" ht="15.75" customHeight="1" x14ac:dyDescent="0.2">
      <c r="B465" s="109"/>
      <c r="C465" s="109"/>
    </row>
    <row r="466" spans="2:3" ht="15.75" customHeight="1" x14ac:dyDescent="0.2">
      <c r="B466" s="109"/>
      <c r="C466" s="109"/>
    </row>
    <row r="467" spans="2:3" ht="15.75" customHeight="1" x14ac:dyDescent="0.2">
      <c r="B467" s="109"/>
      <c r="C467" s="109"/>
    </row>
    <row r="468" spans="2:3" ht="15.75" customHeight="1" x14ac:dyDescent="0.2">
      <c r="B468" s="109"/>
      <c r="C468" s="109"/>
    </row>
    <row r="469" spans="2:3" ht="15.75" customHeight="1" x14ac:dyDescent="0.2">
      <c r="B469" s="109"/>
      <c r="C469" s="109"/>
    </row>
    <row r="470" spans="2:3" ht="15.75" customHeight="1" x14ac:dyDescent="0.2">
      <c r="B470" s="109"/>
      <c r="C470" s="109"/>
    </row>
    <row r="471" spans="2:3" ht="15.75" customHeight="1" x14ac:dyDescent="0.2">
      <c r="B471" s="109"/>
      <c r="C471" s="109"/>
    </row>
    <row r="472" spans="2:3" ht="15.75" customHeight="1" x14ac:dyDescent="0.2">
      <c r="B472" s="109"/>
      <c r="C472" s="109"/>
    </row>
    <row r="473" spans="2:3" ht="15.75" customHeight="1" x14ac:dyDescent="0.2">
      <c r="B473" s="109"/>
      <c r="C473" s="109"/>
    </row>
    <row r="474" spans="2:3" ht="15.75" customHeight="1" x14ac:dyDescent="0.2">
      <c r="B474" s="109"/>
      <c r="C474" s="109"/>
    </row>
    <row r="475" spans="2:3" ht="15.75" customHeight="1" x14ac:dyDescent="0.2">
      <c r="B475" s="109"/>
      <c r="C475" s="109"/>
    </row>
    <row r="476" spans="2:3" ht="15.75" customHeight="1" x14ac:dyDescent="0.2">
      <c r="B476" s="109"/>
      <c r="C476" s="109"/>
    </row>
    <row r="477" spans="2:3" ht="15.75" customHeight="1" x14ac:dyDescent="0.2">
      <c r="B477" s="109"/>
      <c r="C477" s="109"/>
    </row>
    <row r="478" spans="2:3" ht="15.75" customHeight="1" x14ac:dyDescent="0.2">
      <c r="B478" s="109"/>
      <c r="C478" s="109"/>
    </row>
    <row r="479" spans="2:3" ht="15.75" customHeight="1" x14ac:dyDescent="0.2">
      <c r="B479" s="109"/>
      <c r="C479" s="109"/>
    </row>
    <row r="480" spans="2:3" ht="15.75" customHeight="1" x14ac:dyDescent="0.2">
      <c r="B480" s="109"/>
      <c r="C480" s="109"/>
    </row>
    <row r="481" spans="2:3" ht="15.75" customHeight="1" x14ac:dyDescent="0.2">
      <c r="B481" s="109"/>
      <c r="C481" s="109"/>
    </row>
    <row r="482" spans="2:3" ht="15.75" customHeight="1" x14ac:dyDescent="0.2">
      <c r="B482" s="109"/>
      <c r="C482" s="109"/>
    </row>
    <row r="483" spans="2:3" ht="15.75" customHeight="1" x14ac:dyDescent="0.2">
      <c r="B483" s="109"/>
      <c r="C483" s="109"/>
    </row>
    <row r="484" spans="2:3" ht="15.75" customHeight="1" x14ac:dyDescent="0.2">
      <c r="B484" s="109"/>
      <c r="C484" s="109"/>
    </row>
    <row r="485" spans="2:3" ht="15.75" customHeight="1" x14ac:dyDescent="0.2">
      <c r="B485" s="109"/>
      <c r="C485" s="109"/>
    </row>
    <row r="486" spans="2:3" ht="15.75" customHeight="1" x14ac:dyDescent="0.2">
      <c r="B486" s="109"/>
      <c r="C486" s="109"/>
    </row>
    <row r="487" spans="2:3" ht="15.75" customHeight="1" x14ac:dyDescent="0.2">
      <c r="B487" s="109"/>
      <c r="C487" s="109"/>
    </row>
    <row r="488" spans="2:3" ht="15.75" customHeight="1" x14ac:dyDescent="0.2">
      <c r="B488" s="109"/>
      <c r="C488" s="109"/>
    </row>
    <row r="489" spans="2:3" ht="15.75" customHeight="1" x14ac:dyDescent="0.2">
      <c r="B489" s="109"/>
      <c r="C489" s="109"/>
    </row>
    <row r="490" spans="2:3" ht="15.75" customHeight="1" x14ac:dyDescent="0.2">
      <c r="B490" s="109"/>
      <c r="C490" s="109"/>
    </row>
    <row r="491" spans="2:3" ht="15.75" customHeight="1" x14ac:dyDescent="0.2">
      <c r="B491" s="109"/>
      <c r="C491" s="109"/>
    </row>
    <row r="492" spans="2:3" ht="15.75" customHeight="1" x14ac:dyDescent="0.2">
      <c r="B492" s="109"/>
      <c r="C492" s="109"/>
    </row>
    <row r="493" spans="2:3" ht="15.75" customHeight="1" x14ac:dyDescent="0.2">
      <c r="B493" s="109"/>
      <c r="C493" s="109"/>
    </row>
    <row r="494" spans="2:3" ht="15.75" customHeight="1" x14ac:dyDescent="0.2">
      <c r="B494" s="109"/>
      <c r="C494" s="109"/>
    </row>
    <row r="495" spans="2:3" ht="15.75" customHeight="1" x14ac:dyDescent="0.2">
      <c r="B495" s="109"/>
      <c r="C495" s="109"/>
    </row>
    <row r="496" spans="2:3" ht="15.75" customHeight="1" x14ac:dyDescent="0.2">
      <c r="B496" s="109"/>
      <c r="C496" s="109"/>
    </row>
    <row r="497" spans="2:3" ht="15.75" customHeight="1" x14ac:dyDescent="0.2">
      <c r="B497" s="109"/>
      <c r="C497" s="109"/>
    </row>
    <row r="498" spans="2:3" ht="15.75" customHeight="1" x14ac:dyDescent="0.2">
      <c r="B498" s="109"/>
      <c r="C498" s="109"/>
    </row>
    <row r="499" spans="2:3" ht="15.75" customHeight="1" x14ac:dyDescent="0.2">
      <c r="B499" s="109"/>
      <c r="C499" s="109"/>
    </row>
    <row r="500" spans="2:3" ht="15.75" customHeight="1" x14ac:dyDescent="0.2">
      <c r="B500" s="109"/>
      <c r="C500" s="109"/>
    </row>
    <row r="501" spans="2:3" ht="15.75" customHeight="1" x14ac:dyDescent="0.2">
      <c r="B501" s="109"/>
      <c r="C501" s="109"/>
    </row>
    <row r="502" spans="2:3" ht="15.75" customHeight="1" x14ac:dyDescent="0.2">
      <c r="B502" s="109"/>
      <c r="C502" s="109"/>
    </row>
    <row r="503" spans="2:3" ht="15.75" customHeight="1" x14ac:dyDescent="0.2">
      <c r="B503" s="109"/>
      <c r="C503" s="109"/>
    </row>
    <row r="504" spans="2:3" ht="15.75" customHeight="1" x14ac:dyDescent="0.2">
      <c r="B504" s="109"/>
      <c r="C504" s="109"/>
    </row>
    <row r="505" spans="2:3" ht="15.75" customHeight="1" x14ac:dyDescent="0.2">
      <c r="B505" s="109"/>
      <c r="C505" s="109"/>
    </row>
    <row r="506" spans="2:3" ht="15.75" customHeight="1" x14ac:dyDescent="0.2">
      <c r="B506" s="109"/>
      <c r="C506" s="109"/>
    </row>
    <row r="507" spans="2:3" ht="15.75" customHeight="1" x14ac:dyDescent="0.2">
      <c r="B507" s="109"/>
      <c r="C507" s="109"/>
    </row>
    <row r="508" spans="2:3" ht="15.75" customHeight="1" x14ac:dyDescent="0.2">
      <c r="B508" s="109"/>
      <c r="C508" s="109"/>
    </row>
    <row r="509" spans="2:3" ht="15.75" customHeight="1" x14ac:dyDescent="0.2">
      <c r="B509" s="109"/>
      <c r="C509" s="109"/>
    </row>
    <row r="510" spans="2:3" ht="15.75" customHeight="1" x14ac:dyDescent="0.2">
      <c r="B510" s="109"/>
      <c r="C510" s="109"/>
    </row>
    <row r="511" spans="2:3" ht="15.75" customHeight="1" x14ac:dyDescent="0.2">
      <c r="B511" s="109"/>
      <c r="C511" s="109"/>
    </row>
    <row r="512" spans="2:3" ht="15.75" customHeight="1" x14ac:dyDescent="0.2">
      <c r="B512" s="109"/>
      <c r="C512" s="109"/>
    </row>
    <row r="513" spans="2:3" ht="15.75" customHeight="1" x14ac:dyDescent="0.2">
      <c r="B513" s="109"/>
      <c r="C513" s="109"/>
    </row>
    <row r="514" spans="2:3" ht="15.75" customHeight="1" x14ac:dyDescent="0.2">
      <c r="B514" s="109"/>
      <c r="C514" s="109"/>
    </row>
    <row r="515" spans="2:3" ht="15.75" customHeight="1" x14ac:dyDescent="0.2">
      <c r="B515" s="109"/>
      <c r="C515" s="109"/>
    </row>
    <row r="516" spans="2:3" ht="15.75" customHeight="1" x14ac:dyDescent="0.2">
      <c r="B516" s="109"/>
      <c r="C516" s="109"/>
    </row>
    <row r="517" spans="2:3" ht="15.75" customHeight="1" x14ac:dyDescent="0.2">
      <c r="B517" s="109"/>
      <c r="C517" s="109"/>
    </row>
    <row r="518" spans="2:3" ht="15.75" customHeight="1" x14ac:dyDescent="0.2">
      <c r="B518" s="109"/>
      <c r="C518" s="109"/>
    </row>
    <row r="519" spans="2:3" ht="15.75" customHeight="1" x14ac:dyDescent="0.2">
      <c r="B519" s="109"/>
      <c r="C519" s="109"/>
    </row>
    <row r="520" spans="2:3" ht="15.75" customHeight="1" x14ac:dyDescent="0.2">
      <c r="B520" s="109"/>
      <c r="C520" s="109"/>
    </row>
    <row r="521" spans="2:3" ht="15.75" customHeight="1" x14ac:dyDescent="0.2">
      <c r="B521" s="109"/>
      <c r="C521" s="109"/>
    </row>
    <row r="522" spans="2:3" ht="15.75" customHeight="1" x14ac:dyDescent="0.2">
      <c r="B522" s="109"/>
      <c r="C522" s="109"/>
    </row>
    <row r="523" spans="2:3" ht="15.75" customHeight="1" x14ac:dyDescent="0.2">
      <c r="B523" s="109"/>
      <c r="C523" s="109"/>
    </row>
    <row r="524" spans="2:3" ht="15.75" customHeight="1" x14ac:dyDescent="0.2">
      <c r="B524" s="109"/>
      <c r="C524" s="109"/>
    </row>
    <row r="525" spans="2:3" ht="15.75" customHeight="1" x14ac:dyDescent="0.2">
      <c r="B525" s="109"/>
      <c r="C525" s="109"/>
    </row>
    <row r="526" spans="2:3" ht="15.75" customHeight="1" x14ac:dyDescent="0.2">
      <c r="B526" s="109"/>
      <c r="C526" s="109"/>
    </row>
    <row r="527" spans="2:3" ht="15.75" customHeight="1" x14ac:dyDescent="0.2">
      <c r="B527" s="109"/>
      <c r="C527" s="109"/>
    </row>
    <row r="528" spans="2:3" ht="15.75" customHeight="1" x14ac:dyDescent="0.2">
      <c r="B528" s="109"/>
      <c r="C528" s="109"/>
    </row>
    <row r="529" spans="2:3" ht="15.75" customHeight="1" x14ac:dyDescent="0.2">
      <c r="B529" s="109"/>
      <c r="C529" s="109"/>
    </row>
    <row r="530" spans="2:3" ht="15.75" customHeight="1" x14ac:dyDescent="0.2">
      <c r="B530" s="109"/>
      <c r="C530" s="109"/>
    </row>
    <row r="531" spans="2:3" ht="15.75" customHeight="1" x14ac:dyDescent="0.2">
      <c r="B531" s="109"/>
      <c r="C531" s="109"/>
    </row>
    <row r="532" spans="2:3" ht="15.75" customHeight="1" x14ac:dyDescent="0.2">
      <c r="B532" s="109"/>
      <c r="C532" s="109"/>
    </row>
    <row r="533" spans="2:3" ht="15.75" customHeight="1" x14ac:dyDescent="0.2">
      <c r="B533" s="109"/>
      <c r="C533" s="109"/>
    </row>
    <row r="534" spans="2:3" ht="15.75" customHeight="1" x14ac:dyDescent="0.2">
      <c r="B534" s="109"/>
      <c r="C534" s="109"/>
    </row>
    <row r="535" spans="2:3" ht="15.75" customHeight="1" x14ac:dyDescent="0.2">
      <c r="B535" s="109"/>
      <c r="C535" s="109"/>
    </row>
    <row r="536" spans="2:3" ht="15.75" customHeight="1" x14ac:dyDescent="0.2">
      <c r="B536" s="109"/>
      <c r="C536" s="109"/>
    </row>
    <row r="537" spans="2:3" ht="15.75" customHeight="1" x14ac:dyDescent="0.2">
      <c r="B537" s="109"/>
      <c r="C537" s="109"/>
    </row>
    <row r="538" spans="2:3" ht="15.75" customHeight="1" x14ac:dyDescent="0.2">
      <c r="B538" s="109"/>
      <c r="C538" s="109"/>
    </row>
    <row r="539" spans="2:3" ht="15.75" customHeight="1" x14ac:dyDescent="0.2">
      <c r="B539" s="109"/>
      <c r="C539" s="109"/>
    </row>
    <row r="540" spans="2:3" ht="15.75" customHeight="1" x14ac:dyDescent="0.2">
      <c r="B540" s="109"/>
      <c r="C540" s="109"/>
    </row>
    <row r="541" spans="2:3" ht="15.75" customHeight="1" x14ac:dyDescent="0.2">
      <c r="B541" s="109"/>
      <c r="C541" s="109"/>
    </row>
    <row r="542" spans="2:3" ht="15.75" customHeight="1" x14ac:dyDescent="0.2">
      <c r="B542" s="109"/>
      <c r="C542" s="109"/>
    </row>
    <row r="543" spans="2:3" ht="15.75" customHeight="1" x14ac:dyDescent="0.2">
      <c r="B543" s="109"/>
      <c r="C543" s="109"/>
    </row>
    <row r="544" spans="2:3" ht="15.75" customHeight="1" x14ac:dyDescent="0.2">
      <c r="B544" s="109"/>
      <c r="C544" s="109"/>
    </row>
    <row r="545" spans="2:3" ht="15.75" customHeight="1" x14ac:dyDescent="0.2">
      <c r="B545" s="109"/>
      <c r="C545" s="109"/>
    </row>
    <row r="546" spans="2:3" ht="15.75" customHeight="1" x14ac:dyDescent="0.2">
      <c r="B546" s="109"/>
      <c r="C546" s="109"/>
    </row>
    <row r="547" spans="2:3" ht="15.75" customHeight="1" x14ac:dyDescent="0.2">
      <c r="B547" s="109"/>
      <c r="C547" s="109"/>
    </row>
    <row r="548" spans="2:3" ht="15.75" customHeight="1" x14ac:dyDescent="0.2">
      <c r="B548" s="109"/>
      <c r="C548" s="109"/>
    </row>
    <row r="549" spans="2:3" ht="15.75" customHeight="1" x14ac:dyDescent="0.2">
      <c r="B549" s="109"/>
      <c r="C549" s="109"/>
    </row>
    <row r="550" spans="2:3" ht="15.75" customHeight="1" x14ac:dyDescent="0.2">
      <c r="B550" s="109"/>
      <c r="C550" s="109"/>
    </row>
    <row r="551" spans="2:3" ht="15.75" customHeight="1" x14ac:dyDescent="0.2">
      <c r="B551" s="109"/>
      <c r="C551" s="109"/>
    </row>
    <row r="552" spans="2:3" ht="15.75" customHeight="1" x14ac:dyDescent="0.2">
      <c r="B552" s="109"/>
      <c r="C552" s="109"/>
    </row>
    <row r="553" spans="2:3" ht="15.75" customHeight="1" x14ac:dyDescent="0.2">
      <c r="B553" s="109"/>
      <c r="C553" s="109"/>
    </row>
    <row r="554" spans="2:3" ht="15.75" customHeight="1" x14ac:dyDescent="0.2">
      <c r="B554" s="109"/>
      <c r="C554" s="109"/>
    </row>
    <row r="555" spans="2:3" ht="15.75" customHeight="1" x14ac:dyDescent="0.2">
      <c r="B555" s="109"/>
      <c r="C555" s="109"/>
    </row>
    <row r="556" spans="2:3" ht="15.75" customHeight="1" x14ac:dyDescent="0.2">
      <c r="B556" s="109"/>
      <c r="C556" s="109"/>
    </row>
    <row r="557" spans="2:3" ht="15.75" customHeight="1" x14ac:dyDescent="0.2">
      <c r="B557" s="109"/>
      <c r="C557" s="109"/>
    </row>
    <row r="558" spans="2:3" ht="15.75" customHeight="1" x14ac:dyDescent="0.2">
      <c r="B558" s="109"/>
      <c r="C558" s="109"/>
    </row>
    <row r="559" spans="2:3" ht="15.75" customHeight="1" x14ac:dyDescent="0.2">
      <c r="B559" s="109"/>
      <c r="C559" s="109"/>
    </row>
    <row r="560" spans="2:3" ht="15.75" customHeight="1" x14ac:dyDescent="0.2">
      <c r="B560" s="109"/>
      <c r="C560" s="109"/>
    </row>
    <row r="561" spans="2:3" ht="15.75" customHeight="1" x14ac:dyDescent="0.2">
      <c r="B561" s="109"/>
      <c r="C561" s="109"/>
    </row>
    <row r="562" spans="2:3" ht="15.75" customHeight="1" x14ac:dyDescent="0.2">
      <c r="B562" s="109"/>
      <c r="C562" s="109"/>
    </row>
    <row r="563" spans="2:3" ht="15.75" customHeight="1" x14ac:dyDescent="0.2">
      <c r="B563" s="109"/>
      <c r="C563" s="109"/>
    </row>
    <row r="564" spans="2:3" ht="15.75" customHeight="1" x14ac:dyDescent="0.2">
      <c r="B564" s="109"/>
      <c r="C564" s="109"/>
    </row>
    <row r="565" spans="2:3" ht="15.75" customHeight="1" x14ac:dyDescent="0.2">
      <c r="B565" s="109"/>
      <c r="C565" s="109"/>
    </row>
    <row r="566" spans="2:3" ht="15.75" customHeight="1" x14ac:dyDescent="0.2">
      <c r="B566" s="109"/>
      <c r="C566" s="109"/>
    </row>
    <row r="567" spans="2:3" ht="15.75" customHeight="1" x14ac:dyDescent="0.2">
      <c r="B567" s="109"/>
      <c r="C567" s="109"/>
    </row>
    <row r="568" spans="2:3" ht="15.75" customHeight="1" x14ac:dyDescent="0.2">
      <c r="B568" s="109"/>
      <c r="C568" s="109"/>
    </row>
    <row r="569" spans="2:3" ht="15.75" customHeight="1" x14ac:dyDescent="0.2">
      <c r="B569" s="109"/>
      <c r="C569" s="109"/>
    </row>
    <row r="570" spans="2:3" ht="15.75" customHeight="1" x14ac:dyDescent="0.2">
      <c r="B570" s="109"/>
      <c r="C570" s="109"/>
    </row>
    <row r="571" spans="2:3" ht="15.75" customHeight="1" x14ac:dyDescent="0.2">
      <c r="B571" s="109"/>
      <c r="C571" s="109"/>
    </row>
    <row r="572" spans="2:3" ht="15.75" customHeight="1" x14ac:dyDescent="0.2">
      <c r="B572" s="109"/>
      <c r="C572" s="109"/>
    </row>
    <row r="573" spans="2:3" ht="15.75" customHeight="1" x14ac:dyDescent="0.2">
      <c r="B573" s="109"/>
      <c r="C573" s="109"/>
    </row>
    <row r="574" spans="2:3" ht="15.75" customHeight="1" x14ac:dyDescent="0.2">
      <c r="B574" s="109"/>
      <c r="C574" s="109"/>
    </row>
    <row r="575" spans="2:3" ht="15.75" customHeight="1" x14ac:dyDescent="0.2">
      <c r="B575" s="109"/>
      <c r="C575" s="109"/>
    </row>
    <row r="576" spans="2:3" ht="15.75" customHeight="1" x14ac:dyDescent="0.2">
      <c r="B576" s="109"/>
      <c r="C576" s="109"/>
    </row>
    <row r="577" spans="2:3" ht="15.75" customHeight="1" x14ac:dyDescent="0.2">
      <c r="B577" s="109"/>
      <c r="C577" s="109"/>
    </row>
    <row r="578" spans="2:3" ht="15.75" customHeight="1" x14ac:dyDescent="0.2">
      <c r="B578" s="109"/>
      <c r="C578" s="109"/>
    </row>
    <row r="579" spans="2:3" ht="15.75" customHeight="1" x14ac:dyDescent="0.2">
      <c r="B579" s="109"/>
      <c r="C579" s="109"/>
    </row>
    <row r="580" spans="2:3" ht="15.75" customHeight="1" x14ac:dyDescent="0.2">
      <c r="B580" s="109"/>
      <c r="C580" s="109"/>
    </row>
    <row r="581" spans="2:3" ht="15.75" customHeight="1" x14ac:dyDescent="0.2">
      <c r="B581" s="109"/>
      <c r="C581" s="109"/>
    </row>
    <row r="582" spans="2:3" ht="15.75" customHeight="1" x14ac:dyDescent="0.2">
      <c r="B582" s="109"/>
      <c r="C582" s="109"/>
    </row>
    <row r="583" spans="2:3" ht="15.75" customHeight="1" x14ac:dyDescent="0.2">
      <c r="B583" s="109"/>
      <c r="C583" s="109"/>
    </row>
    <row r="584" spans="2:3" ht="15.75" customHeight="1" x14ac:dyDescent="0.2">
      <c r="B584" s="109"/>
      <c r="C584" s="109"/>
    </row>
    <row r="585" spans="2:3" ht="15.75" customHeight="1" x14ac:dyDescent="0.2">
      <c r="B585" s="109"/>
      <c r="C585" s="109"/>
    </row>
    <row r="586" spans="2:3" ht="15.75" customHeight="1" x14ac:dyDescent="0.2">
      <c r="B586" s="109"/>
      <c r="C586" s="109"/>
    </row>
    <row r="587" spans="2:3" ht="15.75" customHeight="1" x14ac:dyDescent="0.2">
      <c r="B587" s="109"/>
      <c r="C587" s="109"/>
    </row>
    <row r="588" spans="2:3" ht="15.75" customHeight="1" x14ac:dyDescent="0.2">
      <c r="B588" s="109"/>
      <c r="C588" s="109"/>
    </row>
    <row r="589" spans="2:3" ht="15.75" customHeight="1" x14ac:dyDescent="0.2">
      <c r="B589" s="109"/>
      <c r="C589" s="109"/>
    </row>
    <row r="590" spans="2:3" ht="15.75" customHeight="1" x14ac:dyDescent="0.2">
      <c r="B590" s="109"/>
      <c r="C590" s="109"/>
    </row>
    <row r="591" spans="2:3" ht="15.75" customHeight="1" x14ac:dyDescent="0.2">
      <c r="B591" s="109"/>
      <c r="C591" s="109"/>
    </row>
    <row r="592" spans="2:3" ht="15.75" customHeight="1" x14ac:dyDescent="0.2">
      <c r="B592" s="109"/>
      <c r="C592" s="109"/>
    </row>
    <row r="593" spans="2:3" ht="15.75" customHeight="1" x14ac:dyDescent="0.2">
      <c r="B593" s="109"/>
      <c r="C593" s="109"/>
    </row>
    <row r="594" spans="2:3" ht="15.75" customHeight="1" x14ac:dyDescent="0.2">
      <c r="B594" s="109"/>
      <c r="C594" s="109"/>
    </row>
    <row r="595" spans="2:3" ht="15.75" customHeight="1" x14ac:dyDescent="0.2">
      <c r="B595" s="109"/>
      <c r="C595" s="109"/>
    </row>
    <row r="596" spans="2:3" ht="15.75" customHeight="1" x14ac:dyDescent="0.2">
      <c r="B596" s="109"/>
      <c r="C596" s="109"/>
    </row>
    <row r="597" spans="2:3" ht="15.75" customHeight="1" x14ac:dyDescent="0.2">
      <c r="B597" s="109"/>
      <c r="C597" s="109"/>
    </row>
    <row r="598" spans="2:3" ht="15.75" customHeight="1" x14ac:dyDescent="0.2">
      <c r="B598" s="109"/>
      <c r="C598" s="109"/>
    </row>
    <row r="599" spans="2:3" ht="15.75" customHeight="1" x14ac:dyDescent="0.2">
      <c r="B599" s="109"/>
      <c r="C599" s="109"/>
    </row>
    <row r="600" spans="2:3" ht="15.75" customHeight="1" x14ac:dyDescent="0.2">
      <c r="B600" s="109"/>
      <c r="C600" s="109"/>
    </row>
    <row r="601" spans="2:3" ht="15.75" customHeight="1" x14ac:dyDescent="0.2">
      <c r="B601" s="109"/>
      <c r="C601" s="109"/>
    </row>
    <row r="602" spans="2:3" ht="15.75" customHeight="1" x14ac:dyDescent="0.2">
      <c r="B602" s="109"/>
      <c r="C602" s="109"/>
    </row>
    <row r="603" spans="2:3" ht="15.75" customHeight="1" x14ac:dyDescent="0.2">
      <c r="B603" s="109"/>
      <c r="C603" s="109"/>
    </row>
    <row r="604" spans="2:3" ht="15.75" customHeight="1" x14ac:dyDescent="0.2">
      <c r="B604" s="109"/>
      <c r="C604" s="109"/>
    </row>
    <row r="605" spans="2:3" ht="15.75" customHeight="1" x14ac:dyDescent="0.2">
      <c r="B605" s="109"/>
      <c r="C605" s="109"/>
    </row>
    <row r="606" spans="2:3" ht="15.75" customHeight="1" x14ac:dyDescent="0.2">
      <c r="B606" s="109"/>
      <c r="C606" s="109"/>
    </row>
    <row r="607" spans="2:3" ht="15.75" customHeight="1" x14ac:dyDescent="0.2">
      <c r="B607" s="109"/>
      <c r="C607" s="109"/>
    </row>
    <row r="608" spans="2:3" ht="15.75" customHeight="1" x14ac:dyDescent="0.2">
      <c r="B608" s="109"/>
      <c r="C608" s="109"/>
    </row>
    <row r="609" spans="2:3" ht="15.75" customHeight="1" x14ac:dyDescent="0.2">
      <c r="B609" s="109"/>
      <c r="C609" s="109"/>
    </row>
    <row r="610" spans="2:3" ht="15.75" customHeight="1" x14ac:dyDescent="0.2">
      <c r="B610" s="109"/>
      <c r="C610" s="109"/>
    </row>
    <row r="611" spans="2:3" ht="15.75" customHeight="1" x14ac:dyDescent="0.2">
      <c r="B611" s="109"/>
      <c r="C611" s="109"/>
    </row>
    <row r="612" spans="2:3" ht="15.75" customHeight="1" x14ac:dyDescent="0.2">
      <c r="B612" s="109"/>
      <c r="C612" s="109"/>
    </row>
    <row r="613" spans="2:3" ht="15.75" customHeight="1" x14ac:dyDescent="0.2">
      <c r="B613" s="109"/>
      <c r="C613" s="109"/>
    </row>
    <row r="614" spans="2:3" ht="15.75" customHeight="1" x14ac:dyDescent="0.2">
      <c r="B614" s="109"/>
      <c r="C614" s="109"/>
    </row>
    <row r="615" spans="2:3" ht="15.75" customHeight="1" x14ac:dyDescent="0.2">
      <c r="B615" s="109"/>
      <c r="C615" s="109"/>
    </row>
    <row r="616" spans="2:3" ht="15.75" customHeight="1" x14ac:dyDescent="0.2">
      <c r="B616" s="109"/>
      <c r="C616" s="109"/>
    </row>
    <row r="617" spans="2:3" ht="15.75" customHeight="1" x14ac:dyDescent="0.2">
      <c r="B617" s="109"/>
      <c r="C617" s="109"/>
    </row>
    <row r="618" spans="2:3" ht="15.75" customHeight="1" x14ac:dyDescent="0.2">
      <c r="B618" s="109"/>
      <c r="C618" s="109"/>
    </row>
    <row r="619" spans="2:3" ht="15.75" customHeight="1" x14ac:dyDescent="0.2">
      <c r="B619" s="109"/>
      <c r="C619" s="109"/>
    </row>
    <row r="620" spans="2:3" ht="15.75" customHeight="1" x14ac:dyDescent="0.2">
      <c r="B620" s="109"/>
      <c r="C620" s="109"/>
    </row>
    <row r="621" spans="2:3" ht="15.75" customHeight="1" x14ac:dyDescent="0.2">
      <c r="B621" s="109"/>
      <c r="C621" s="109"/>
    </row>
    <row r="622" spans="2:3" ht="15.75" customHeight="1" x14ac:dyDescent="0.2">
      <c r="B622" s="109"/>
      <c r="C622" s="109"/>
    </row>
    <row r="623" spans="2:3" ht="15.75" customHeight="1" x14ac:dyDescent="0.2">
      <c r="B623" s="109"/>
      <c r="C623" s="109"/>
    </row>
    <row r="624" spans="2:3" ht="15.75" customHeight="1" x14ac:dyDescent="0.2">
      <c r="B624" s="109"/>
      <c r="C624" s="109"/>
    </row>
    <row r="625" spans="2:3" ht="15.75" customHeight="1" x14ac:dyDescent="0.2">
      <c r="B625" s="109"/>
      <c r="C625" s="109"/>
    </row>
    <row r="626" spans="2:3" ht="15.75" customHeight="1" x14ac:dyDescent="0.2">
      <c r="B626" s="109"/>
      <c r="C626" s="109"/>
    </row>
    <row r="627" spans="2:3" ht="15.75" customHeight="1" x14ac:dyDescent="0.2">
      <c r="B627" s="109"/>
      <c r="C627" s="109"/>
    </row>
    <row r="628" spans="2:3" ht="15.75" customHeight="1" x14ac:dyDescent="0.2">
      <c r="B628" s="109"/>
      <c r="C628" s="109"/>
    </row>
    <row r="629" spans="2:3" ht="15.75" customHeight="1" x14ac:dyDescent="0.2">
      <c r="B629" s="109"/>
      <c r="C629" s="109"/>
    </row>
    <row r="630" spans="2:3" ht="15.75" customHeight="1" x14ac:dyDescent="0.2">
      <c r="B630" s="109"/>
      <c r="C630" s="109"/>
    </row>
    <row r="631" spans="2:3" ht="15.75" customHeight="1" x14ac:dyDescent="0.2">
      <c r="B631" s="109"/>
      <c r="C631" s="109"/>
    </row>
    <row r="632" spans="2:3" ht="15.75" customHeight="1" x14ac:dyDescent="0.2">
      <c r="B632" s="109"/>
      <c r="C632" s="109"/>
    </row>
    <row r="633" spans="2:3" ht="15.75" customHeight="1" x14ac:dyDescent="0.2">
      <c r="B633" s="109"/>
      <c r="C633" s="109"/>
    </row>
    <row r="634" spans="2:3" ht="15.75" customHeight="1" x14ac:dyDescent="0.2">
      <c r="B634" s="109"/>
      <c r="C634" s="109"/>
    </row>
    <row r="635" spans="2:3" ht="15.75" customHeight="1" x14ac:dyDescent="0.2">
      <c r="B635" s="109"/>
      <c r="C635" s="109"/>
    </row>
    <row r="636" spans="2:3" ht="15.75" customHeight="1" x14ac:dyDescent="0.2">
      <c r="B636" s="109"/>
      <c r="C636" s="109"/>
    </row>
    <row r="637" spans="2:3" ht="15.75" customHeight="1" x14ac:dyDescent="0.2">
      <c r="B637" s="109"/>
      <c r="C637" s="109"/>
    </row>
    <row r="638" spans="2:3" ht="15.75" customHeight="1" x14ac:dyDescent="0.2">
      <c r="B638" s="109"/>
      <c r="C638" s="109"/>
    </row>
    <row r="639" spans="2:3" ht="15.75" customHeight="1" x14ac:dyDescent="0.2">
      <c r="B639" s="109"/>
      <c r="C639" s="109"/>
    </row>
    <row r="640" spans="2:3" ht="15.75" customHeight="1" x14ac:dyDescent="0.2">
      <c r="B640" s="109"/>
      <c r="C640" s="109"/>
    </row>
    <row r="641" spans="2:3" ht="15.75" customHeight="1" x14ac:dyDescent="0.2">
      <c r="B641" s="109"/>
      <c r="C641" s="109"/>
    </row>
    <row r="642" spans="2:3" ht="15.75" customHeight="1" x14ac:dyDescent="0.2">
      <c r="B642" s="109"/>
      <c r="C642" s="109"/>
    </row>
    <row r="643" spans="2:3" ht="15.75" customHeight="1" x14ac:dyDescent="0.2">
      <c r="B643" s="109"/>
      <c r="C643" s="109"/>
    </row>
    <row r="644" spans="2:3" ht="15.75" customHeight="1" x14ac:dyDescent="0.2">
      <c r="B644" s="109"/>
      <c r="C644" s="109"/>
    </row>
    <row r="645" spans="2:3" ht="15.75" customHeight="1" x14ac:dyDescent="0.2">
      <c r="B645" s="109"/>
      <c r="C645" s="109"/>
    </row>
    <row r="646" spans="2:3" ht="15.75" customHeight="1" x14ac:dyDescent="0.2">
      <c r="B646" s="109"/>
      <c r="C646" s="109"/>
    </row>
    <row r="647" spans="2:3" ht="15.75" customHeight="1" x14ac:dyDescent="0.2">
      <c r="B647" s="109"/>
      <c r="C647" s="109"/>
    </row>
    <row r="648" spans="2:3" ht="15.75" customHeight="1" x14ac:dyDescent="0.2">
      <c r="B648" s="109"/>
      <c r="C648" s="109"/>
    </row>
    <row r="649" spans="2:3" ht="15.75" customHeight="1" x14ac:dyDescent="0.2">
      <c r="B649" s="109"/>
      <c r="C649" s="109"/>
    </row>
    <row r="650" spans="2:3" ht="15.75" customHeight="1" x14ac:dyDescent="0.2">
      <c r="B650" s="109"/>
      <c r="C650" s="109"/>
    </row>
    <row r="651" spans="2:3" ht="15.75" customHeight="1" x14ac:dyDescent="0.2">
      <c r="B651" s="109"/>
      <c r="C651" s="109"/>
    </row>
    <row r="652" spans="2:3" ht="15.75" customHeight="1" x14ac:dyDescent="0.2">
      <c r="B652" s="109"/>
      <c r="C652" s="109"/>
    </row>
    <row r="653" spans="2:3" ht="15.75" customHeight="1" x14ac:dyDescent="0.2">
      <c r="B653" s="109"/>
      <c r="C653" s="109"/>
    </row>
    <row r="654" spans="2:3" ht="15.75" customHeight="1" x14ac:dyDescent="0.2">
      <c r="B654" s="109"/>
      <c r="C654" s="109"/>
    </row>
    <row r="655" spans="2:3" ht="15.75" customHeight="1" x14ac:dyDescent="0.2">
      <c r="B655" s="109"/>
      <c r="C655" s="109"/>
    </row>
    <row r="656" spans="2:3" ht="15.75" customHeight="1" x14ac:dyDescent="0.2">
      <c r="B656" s="109"/>
      <c r="C656" s="109"/>
    </row>
    <row r="657" spans="2:3" ht="15.75" customHeight="1" x14ac:dyDescent="0.2">
      <c r="B657" s="109"/>
      <c r="C657" s="109"/>
    </row>
    <row r="658" spans="2:3" ht="15.75" customHeight="1" x14ac:dyDescent="0.2">
      <c r="B658" s="109"/>
      <c r="C658" s="109"/>
    </row>
    <row r="659" spans="2:3" ht="15.75" customHeight="1" x14ac:dyDescent="0.2">
      <c r="B659" s="109"/>
      <c r="C659" s="109"/>
    </row>
    <row r="660" spans="2:3" ht="15.75" customHeight="1" x14ac:dyDescent="0.2">
      <c r="B660" s="109"/>
      <c r="C660" s="109"/>
    </row>
    <row r="661" spans="2:3" ht="15.75" customHeight="1" x14ac:dyDescent="0.2">
      <c r="B661" s="109"/>
      <c r="C661" s="109"/>
    </row>
    <row r="662" spans="2:3" ht="15.75" customHeight="1" x14ac:dyDescent="0.2">
      <c r="B662" s="109"/>
      <c r="C662" s="109"/>
    </row>
    <row r="663" spans="2:3" ht="15.75" customHeight="1" x14ac:dyDescent="0.2">
      <c r="B663" s="109"/>
      <c r="C663" s="109"/>
    </row>
    <row r="664" spans="2:3" ht="15.75" customHeight="1" x14ac:dyDescent="0.2">
      <c r="B664" s="109"/>
      <c r="C664" s="109"/>
    </row>
    <row r="665" spans="2:3" ht="15.75" customHeight="1" x14ac:dyDescent="0.2">
      <c r="B665" s="109"/>
      <c r="C665" s="109"/>
    </row>
    <row r="666" spans="2:3" ht="15.75" customHeight="1" x14ac:dyDescent="0.2">
      <c r="B666" s="109"/>
      <c r="C666" s="109"/>
    </row>
    <row r="667" spans="2:3" ht="15.75" customHeight="1" x14ac:dyDescent="0.2">
      <c r="B667" s="109"/>
      <c r="C667" s="109"/>
    </row>
    <row r="668" spans="2:3" ht="15.75" customHeight="1" x14ac:dyDescent="0.2">
      <c r="B668" s="109"/>
      <c r="C668" s="109"/>
    </row>
    <row r="669" spans="2:3" ht="15.75" customHeight="1" x14ac:dyDescent="0.2">
      <c r="B669" s="109"/>
      <c r="C669" s="109"/>
    </row>
    <row r="670" spans="2:3" ht="15.75" customHeight="1" x14ac:dyDescent="0.2">
      <c r="B670" s="109"/>
      <c r="C670" s="109"/>
    </row>
    <row r="671" spans="2:3" ht="15.75" customHeight="1" x14ac:dyDescent="0.2">
      <c r="B671" s="109"/>
      <c r="C671" s="109"/>
    </row>
    <row r="672" spans="2:3" ht="15.75" customHeight="1" x14ac:dyDescent="0.2">
      <c r="B672" s="109"/>
      <c r="C672" s="109"/>
    </row>
    <row r="673" spans="2:3" ht="15.75" customHeight="1" x14ac:dyDescent="0.2">
      <c r="B673" s="109"/>
      <c r="C673" s="109"/>
    </row>
    <row r="674" spans="2:3" ht="15.75" customHeight="1" x14ac:dyDescent="0.2">
      <c r="B674" s="109"/>
      <c r="C674" s="109"/>
    </row>
    <row r="675" spans="2:3" ht="15.75" customHeight="1" x14ac:dyDescent="0.2">
      <c r="B675" s="109"/>
      <c r="C675" s="109"/>
    </row>
    <row r="676" spans="2:3" ht="15.75" customHeight="1" x14ac:dyDescent="0.2">
      <c r="B676" s="109"/>
      <c r="C676" s="109"/>
    </row>
    <row r="677" spans="2:3" ht="15.75" customHeight="1" x14ac:dyDescent="0.2">
      <c r="B677" s="109"/>
      <c r="C677" s="109"/>
    </row>
    <row r="678" spans="2:3" ht="15.75" customHeight="1" x14ac:dyDescent="0.2">
      <c r="B678" s="109"/>
      <c r="C678" s="109"/>
    </row>
    <row r="679" spans="2:3" ht="15.75" customHeight="1" x14ac:dyDescent="0.2">
      <c r="B679" s="109"/>
      <c r="C679" s="109"/>
    </row>
    <row r="680" spans="2:3" ht="15.75" customHeight="1" x14ac:dyDescent="0.2">
      <c r="B680" s="109"/>
      <c r="C680" s="109"/>
    </row>
    <row r="681" spans="2:3" ht="15.75" customHeight="1" x14ac:dyDescent="0.2">
      <c r="B681" s="109"/>
      <c r="C681" s="109"/>
    </row>
    <row r="682" spans="2:3" ht="15.75" customHeight="1" x14ac:dyDescent="0.2">
      <c r="B682" s="109"/>
      <c r="C682" s="109"/>
    </row>
    <row r="683" spans="2:3" ht="15.75" customHeight="1" x14ac:dyDescent="0.2">
      <c r="B683" s="109"/>
      <c r="C683" s="109"/>
    </row>
    <row r="684" spans="2:3" ht="15.75" customHeight="1" x14ac:dyDescent="0.2">
      <c r="B684" s="109"/>
      <c r="C684" s="109"/>
    </row>
    <row r="685" spans="2:3" ht="15.75" customHeight="1" x14ac:dyDescent="0.2">
      <c r="B685" s="109"/>
      <c r="C685" s="109"/>
    </row>
    <row r="686" spans="2:3" ht="15.75" customHeight="1" x14ac:dyDescent="0.2">
      <c r="B686" s="109"/>
      <c r="C686" s="109"/>
    </row>
    <row r="687" spans="2:3" ht="15.75" customHeight="1" x14ac:dyDescent="0.2">
      <c r="B687" s="109"/>
      <c r="C687" s="109"/>
    </row>
    <row r="688" spans="2:3" ht="15.75" customHeight="1" x14ac:dyDescent="0.2">
      <c r="B688" s="109"/>
      <c r="C688" s="109"/>
    </row>
    <row r="689" spans="2:3" ht="15.75" customHeight="1" x14ac:dyDescent="0.2">
      <c r="B689" s="109"/>
      <c r="C689" s="109"/>
    </row>
    <row r="690" spans="2:3" ht="15.75" customHeight="1" x14ac:dyDescent="0.2">
      <c r="B690" s="109"/>
      <c r="C690" s="109"/>
    </row>
    <row r="691" spans="2:3" ht="15.75" customHeight="1" x14ac:dyDescent="0.2">
      <c r="B691" s="109"/>
      <c r="C691" s="109"/>
    </row>
    <row r="692" spans="2:3" ht="15.75" customHeight="1" x14ac:dyDescent="0.2">
      <c r="B692" s="109"/>
      <c r="C692" s="109"/>
    </row>
    <row r="693" spans="2:3" ht="15.75" customHeight="1" x14ac:dyDescent="0.2">
      <c r="B693" s="109"/>
      <c r="C693" s="109"/>
    </row>
    <row r="694" spans="2:3" ht="15.75" customHeight="1" x14ac:dyDescent="0.2">
      <c r="B694" s="109"/>
      <c r="C694" s="109"/>
    </row>
    <row r="695" spans="2:3" ht="15.75" customHeight="1" x14ac:dyDescent="0.2">
      <c r="B695" s="109"/>
      <c r="C695" s="109"/>
    </row>
    <row r="696" spans="2:3" ht="15.75" customHeight="1" x14ac:dyDescent="0.2">
      <c r="B696" s="109"/>
      <c r="C696" s="109"/>
    </row>
    <row r="697" spans="2:3" ht="15.75" customHeight="1" x14ac:dyDescent="0.2">
      <c r="B697" s="109"/>
      <c r="C697" s="109"/>
    </row>
    <row r="698" spans="2:3" ht="15.75" customHeight="1" x14ac:dyDescent="0.2">
      <c r="B698" s="109"/>
      <c r="C698" s="109"/>
    </row>
    <row r="699" spans="2:3" ht="15.75" customHeight="1" x14ac:dyDescent="0.2">
      <c r="B699" s="109"/>
      <c r="C699" s="109"/>
    </row>
    <row r="700" spans="2:3" ht="15.75" customHeight="1" x14ac:dyDescent="0.2">
      <c r="B700" s="109"/>
      <c r="C700" s="109"/>
    </row>
    <row r="701" spans="2:3" ht="15.75" customHeight="1" x14ac:dyDescent="0.2">
      <c r="B701" s="109"/>
      <c r="C701" s="109"/>
    </row>
    <row r="702" spans="2:3" ht="15.75" customHeight="1" x14ac:dyDescent="0.2">
      <c r="B702" s="109"/>
      <c r="C702" s="109"/>
    </row>
    <row r="703" spans="2:3" ht="15.75" customHeight="1" x14ac:dyDescent="0.2">
      <c r="B703" s="109"/>
      <c r="C703" s="109"/>
    </row>
    <row r="704" spans="2:3" ht="15.75" customHeight="1" x14ac:dyDescent="0.2">
      <c r="B704" s="109"/>
      <c r="C704" s="109"/>
    </row>
    <row r="705" spans="2:3" ht="15.75" customHeight="1" x14ac:dyDescent="0.2">
      <c r="B705" s="109"/>
      <c r="C705" s="109"/>
    </row>
    <row r="706" spans="2:3" ht="15.75" customHeight="1" x14ac:dyDescent="0.2">
      <c r="B706" s="109"/>
      <c r="C706" s="109"/>
    </row>
    <row r="707" spans="2:3" ht="15.75" customHeight="1" x14ac:dyDescent="0.2">
      <c r="B707" s="109"/>
      <c r="C707" s="109"/>
    </row>
    <row r="708" spans="2:3" ht="15.75" customHeight="1" x14ac:dyDescent="0.2">
      <c r="B708" s="109"/>
      <c r="C708" s="109"/>
    </row>
    <row r="709" spans="2:3" ht="15.75" customHeight="1" x14ac:dyDescent="0.2">
      <c r="B709" s="109"/>
      <c r="C709" s="109"/>
    </row>
    <row r="710" spans="2:3" ht="15.75" customHeight="1" x14ac:dyDescent="0.2">
      <c r="B710" s="109"/>
      <c r="C710" s="109"/>
    </row>
    <row r="711" spans="2:3" ht="15.75" customHeight="1" x14ac:dyDescent="0.2">
      <c r="B711" s="109"/>
      <c r="C711" s="109"/>
    </row>
    <row r="712" spans="2:3" ht="15.75" customHeight="1" x14ac:dyDescent="0.2">
      <c r="B712" s="109"/>
      <c r="C712" s="109"/>
    </row>
    <row r="713" spans="2:3" ht="15.75" customHeight="1" x14ac:dyDescent="0.2">
      <c r="B713" s="109"/>
      <c r="C713" s="109"/>
    </row>
    <row r="714" spans="2:3" ht="15.75" customHeight="1" x14ac:dyDescent="0.2">
      <c r="B714" s="109"/>
      <c r="C714" s="109"/>
    </row>
    <row r="715" spans="2:3" ht="15.75" customHeight="1" x14ac:dyDescent="0.2">
      <c r="B715" s="109"/>
      <c r="C715" s="109"/>
    </row>
    <row r="716" spans="2:3" ht="15.75" customHeight="1" x14ac:dyDescent="0.2">
      <c r="B716" s="109"/>
      <c r="C716" s="109"/>
    </row>
    <row r="717" spans="2:3" ht="15.75" customHeight="1" x14ac:dyDescent="0.2">
      <c r="B717" s="109"/>
      <c r="C717" s="109"/>
    </row>
    <row r="718" spans="2:3" ht="15.75" customHeight="1" x14ac:dyDescent="0.2">
      <c r="B718" s="109"/>
      <c r="C718" s="109"/>
    </row>
    <row r="719" spans="2:3" ht="15.75" customHeight="1" x14ac:dyDescent="0.2">
      <c r="B719" s="109"/>
      <c r="C719" s="109"/>
    </row>
    <row r="720" spans="2:3" ht="15.75" customHeight="1" x14ac:dyDescent="0.2">
      <c r="B720" s="109"/>
      <c r="C720" s="109"/>
    </row>
    <row r="721" spans="2:3" ht="15.75" customHeight="1" x14ac:dyDescent="0.2">
      <c r="B721" s="109"/>
      <c r="C721" s="109"/>
    </row>
    <row r="722" spans="2:3" ht="15.75" customHeight="1" x14ac:dyDescent="0.2">
      <c r="B722" s="109"/>
      <c r="C722" s="109"/>
    </row>
    <row r="723" spans="2:3" ht="15.75" customHeight="1" x14ac:dyDescent="0.2">
      <c r="B723" s="109"/>
      <c r="C723" s="109"/>
    </row>
    <row r="724" spans="2:3" ht="15.75" customHeight="1" x14ac:dyDescent="0.2">
      <c r="B724" s="109"/>
      <c r="C724" s="109"/>
    </row>
    <row r="725" spans="2:3" ht="15.75" customHeight="1" x14ac:dyDescent="0.2">
      <c r="B725" s="109"/>
      <c r="C725" s="109"/>
    </row>
    <row r="726" spans="2:3" ht="15.75" customHeight="1" x14ac:dyDescent="0.2">
      <c r="B726" s="109"/>
      <c r="C726" s="109"/>
    </row>
    <row r="727" spans="2:3" ht="15.75" customHeight="1" x14ac:dyDescent="0.2">
      <c r="B727" s="109"/>
      <c r="C727" s="109"/>
    </row>
    <row r="728" spans="2:3" ht="15.75" customHeight="1" x14ac:dyDescent="0.2">
      <c r="B728" s="109"/>
      <c r="C728" s="109"/>
    </row>
    <row r="729" spans="2:3" ht="15.75" customHeight="1" x14ac:dyDescent="0.2">
      <c r="B729" s="109"/>
      <c r="C729" s="109"/>
    </row>
    <row r="730" spans="2:3" ht="15.75" customHeight="1" x14ac:dyDescent="0.2">
      <c r="B730" s="109"/>
      <c r="C730" s="109"/>
    </row>
    <row r="731" spans="2:3" ht="15.75" customHeight="1" x14ac:dyDescent="0.2">
      <c r="B731" s="109"/>
      <c r="C731" s="109"/>
    </row>
    <row r="732" spans="2:3" ht="15.75" customHeight="1" x14ac:dyDescent="0.2">
      <c r="B732" s="109"/>
      <c r="C732" s="109"/>
    </row>
    <row r="733" spans="2:3" ht="15.75" customHeight="1" x14ac:dyDescent="0.2">
      <c r="B733" s="109"/>
      <c r="C733" s="109"/>
    </row>
    <row r="734" spans="2:3" ht="15.75" customHeight="1" x14ac:dyDescent="0.2">
      <c r="B734" s="109"/>
      <c r="C734" s="109"/>
    </row>
    <row r="735" spans="2:3" ht="15.75" customHeight="1" x14ac:dyDescent="0.2">
      <c r="B735" s="109"/>
      <c r="C735" s="109"/>
    </row>
    <row r="736" spans="2:3" ht="15.75" customHeight="1" x14ac:dyDescent="0.2">
      <c r="B736" s="109"/>
      <c r="C736" s="109"/>
    </row>
    <row r="737" spans="2:3" ht="15.75" customHeight="1" x14ac:dyDescent="0.2">
      <c r="B737" s="109"/>
      <c r="C737" s="109"/>
    </row>
    <row r="738" spans="2:3" ht="15.75" customHeight="1" x14ac:dyDescent="0.2">
      <c r="B738" s="109"/>
      <c r="C738" s="109"/>
    </row>
    <row r="739" spans="2:3" ht="15.75" customHeight="1" x14ac:dyDescent="0.2">
      <c r="B739" s="109"/>
      <c r="C739" s="109"/>
    </row>
    <row r="740" spans="2:3" ht="15.75" customHeight="1" x14ac:dyDescent="0.2">
      <c r="B740" s="109"/>
      <c r="C740" s="109"/>
    </row>
    <row r="741" spans="2:3" ht="15.75" customHeight="1" x14ac:dyDescent="0.2">
      <c r="B741" s="109"/>
      <c r="C741" s="109"/>
    </row>
    <row r="742" spans="2:3" ht="15.75" customHeight="1" x14ac:dyDescent="0.2">
      <c r="B742" s="109"/>
      <c r="C742" s="109"/>
    </row>
    <row r="743" spans="2:3" ht="15.75" customHeight="1" x14ac:dyDescent="0.2">
      <c r="B743" s="109"/>
      <c r="C743" s="109"/>
    </row>
    <row r="744" spans="2:3" ht="15.75" customHeight="1" x14ac:dyDescent="0.2">
      <c r="B744" s="109"/>
      <c r="C744" s="109"/>
    </row>
    <row r="745" spans="2:3" ht="15.75" customHeight="1" x14ac:dyDescent="0.2">
      <c r="B745" s="109"/>
      <c r="C745" s="109"/>
    </row>
    <row r="746" spans="2:3" ht="15.75" customHeight="1" x14ac:dyDescent="0.2">
      <c r="B746" s="109"/>
      <c r="C746" s="109"/>
    </row>
    <row r="747" spans="2:3" ht="15.75" customHeight="1" x14ac:dyDescent="0.2">
      <c r="B747" s="109"/>
      <c r="C747" s="109"/>
    </row>
    <row r="748" spans="2:3" ht="15.75" customHeight="1" x14ac:dyDescent="0.2">
      <c r="B748" s="109"/>
      <c r="C748" s="109"/>
    </row>
    <row r="749" spans="2:3" ht="15.75" customHeight="1" x14ac:dyDescent="0.2">
      <c r="B749" s="109"/>
      <c r="C749" s="109"/>
    </row>
    <row r="750" spans="2:3" ht="15.75" customHeight="1" x14ac:dyDescent="0.2">
      <c r="B750" s="109"/>
      <c r="C750" s="109"/>
    </row>
    <row r="751" spans="2:3" ht="15.75" customHeight="1" x14ac:dyDescent="0.2">
      <c r="B751" s="109"/>
      <c r="C751" s="109"/>
    </row>
    <row r="752" spans="2:3" ht="15.75" customHeight="1" x14ac:dyDescent="0.2">
      <c r="B752" s="109"/>
      <c r="C752" s="109"/>
    </row>
    <row r="753" spans="2:3" ht="15.75" customHeight="1" x14ac:dyDescent="0.2">
      <c r="B753" s="109"/>
      <c r="C753" s="109"/>
    </row>
    <row r="754" spans="2:3" ht="15.75" customHeight="1" x14ac:dyDescent="0.2">
      <c r="B754" s="109"/>
      <c r="C754" s="109"/>
    </row>
    <row r="755" spans="2:3" ht="15.75" customHeight="1" x14ac:dyDescent="0.2">
      <c r="B755" s="109"/>
      <c r="C755" s="109"/>
    </row>
    <row r="756" spans="2:3" ht="15.75" customHeight="1" x14ac:dyDescent="0.2">
      <c r="B756" s="109"/>
      <c r="C756" s="109"/>
    </row>
    <row r="757" spans="2:3" ht="15.75" customHeight="1" x14ac:dyDescent="0.2">
      <c r="B757" s="109"/>
      <c r="C757" s="109"/>
    </row>
    <row r="758" spans="2:3" ht="15.75" customHeight="1" x14ac:dyDescent="0.2">
      <c r="B758" s="109"/>
      <c r="C758" s="109"/>
    </row>
    <row r="759" spans="2:3" ht="15.75" customHeight="1" x14ac:dyDescent="0.2">
      <c r="B759" s="109"/>
      <c r="C759" s="109"/>
    </row>
    <row r="760" spans="2:3" ht="15.75" customHeight="1" x14ac:dyDescent="0.2">
      <c r="B760" s="109"/>
      <c r="C760" s="109"/>
    </row>
    <row r="761" spans="2:3" ht="15.75" customHeight="1" x14ac:dyDescent="0.2">
      <c r="B761" s="109"/>
      <c r="C761" s="109"/>
    </row>
    <row r="762" spans="2:3" ht="15.75" customHeight="1" x14ac:dyDescent="0.2">
      <c r="B762" s="109"/>
      <c r="C762" s="109"/>
    </row>
    <row r="763" spans="2:3" ht="15.75" customHeight="1" x14ac:dyDescent="0.2">
      <c r="B763" s="109"/>
      <c r="C763" s="109"/>
    </row>
    <row r="764" spans="2:3" ht="15.75" customHeight="1" x14ac:dyDescent="0.2">
      <c r="B764" s="109"/>
      <c r="C764" s="109"/>
    </row>
    <row r="765" spans="2:3" ht="15.75" customHeight="1" x14ac:dyDescent="0.2">
      <c r="B765" s="109"/>
      <c r="C765" s="109"/>
    </row>
    <row r="766" spans="2:3" ht="15.75" customHeight="1" x14ac:dyDescent="0.2">
      <c r="B766" s="109"/>
      <c r="C766" s="109"/>
    </row>
    <row r="767" spans="2:3" ht="15.75" customHeight="1" x14ac:dyDescent="0.2">
      <c r="B767" s="109"/>
      <c r="C767" s="109"/>
    </row>
    <row r="768" spans="2:3" ht="15.75" customHeight="1" x14ac:dyDescent="0.2">
      <c r="B768" s="109"/>
      <c r="C768" s="109"/>
    </row>
    <row r="769" spans="2:3" ht="15.75" customHeight="1" x14ac:dyDescent="0.2">
      <c r="B769" s="109"/>
      <c r="C769" s="109"/>
    </row>
    <row r="770" spans="2:3" ht="15.75" customHeight="1" x14ac:dyDescent="0.2">
      <c r="B770" s="109"/>
      <c r="C770" s="109"/>
    </row>
    <row r="771" spans="2:3" ht="15.75" customHeight="1" x14ac:dyDescent="0.2">
      <c r="B771" s="109"/>
      <c r="C771" s="109"/>
    </row>
    <row r="772" spans="2:3" ht="15.75" customHeight="1" x14ac:dyDescent="0.2">
      <c r="B772" s="109"/>
      <c r="C772" s="109"/>
    </row>
    <row r="773" spans="2:3" ht="15.75" customHeight="1" x14ac:dyDescent="0.2">
      <c r="B773" s="109"/>
      <c r="C773" s="109"/>
    </row>
    <row r="774" spans="2:3" ht="15.75" customHeight="1" x14ac:dyDescent="0.2">
      <c r="B774" s="109"/>
      <c r="C774" s="109"/>
    </row>
    <row r="775" spans="2:3" ht="15.75" customHeight="1" x14ac:dyDescent="0.2">
      <c r="B775" s="109"/>
      <c r="C775" s="109"/>
    </row>
    <row r="776" spans="2:3" ht="15.75" customHeight="1" x14ac:dyDescent="0.2">
      <c r="B776" s="109"/>
      <c r="C776" s="109"/>
    </row>
    <row r="777" spans="2:3" ht="15.75" customHeight="1" x14ac:dyDescent="0.2">
      <c r="B777" s="109"/>
      <c r="C777" s="109"/>
    </row>
    <row r="778" spans="2:3" ht="15.75" customHeight="1" x14ac:dyDescent="0.2">
      <c r="B778" s="109"/>
      <c r="C778" s="109"/>
    </row>
    <row r="779" spans="2:3" ht="15.75" customHeight="1" x14ac:dyDescent="0.2">
      <c r="B779" s="109"/>
      <c r="C779" s="109"/>
    </row>
    <row r="780" spans="2:3" ht="15.75" customHeight="1" x14ac:dyDescent="0.2">
      <c r="B780" s="109"/>
      <c r="C780" s="109"/>
    </row>
    <row r="781" spans="2:3" ht="15.75" customHeight="1" x14ac:dyDescent="0.2">
      <c r="B781" s="109"/>
      <c r="C781" s="109"/>
    </row>
    <row r="782" spans="2:3" ht="15.75" customHeight="1" x14ac:dyDescent="0.2">
      <c r="B782" s="109"/>
      <c r="C782" s="109"/>
    </row>
    <row r="783" spans="2:3" ht="15.75" customHeight="1" x14ac:dyDescent="0.2">
      <c r="B783" s="109"/>
      <c r="C783" s="109"/>
    </row>
    <row r="784" spans="2:3" ht="15.75" customHeight="1" x14ac:dyDescent="0.2">
      <c r="B784" s="109"/>
      <c r="C784" s="109"/>
    </row>
    <row r="785" spans="2:3" ht="15.75" customHeight="1" x14ac:dyDescent="0.2">
      <c r="B785" s="109"/>
      <c r="C785" s="109"/>
    </row>
    <row r="786" spans="2:3" ht="15.75" customHeight="1" x14ac:dyDescent="0.2">
      <c r="B786" s="109"/>
      <c r="C786" s="109"/>
    </row>
    <row r="787" spans="2:3" ht="15.75" customHeight="1" x14ac:dyDescent="0.2">
      <c r="B787" s="109"/>
      <c r="C787" s="109"/>
    </row>
    <row r="788" spans="2:3" ht="15.75" customHeight="1" x14ac:dyDescent="0.2">
      <c r="B788" s="109"/>
      <c r="C788" s="109"/>
    </row>
    <row r="789" spans="2:3" ht="15.75" customHeight="1" x14ac:dyDescent="0.2">
      <c r="B789" s="109"/>
      <c r="C789" s="109"/>
    </row>
    <row r="790" spans="2:3" ht="15.75" customHeight="1" x14ac:dyDescent="0.2">
      <c r="B790" s="109"/>
      <c r="C790" s="109"/>
    </row>
    <row r="791" spans="2:3" ht="15.75" customHeight="1" x14ac:dyDescent="0.2">
      <c r="B791" s="109"/>
      <c r="C791" s="109"/>
    </row>
    <row r="792" spans="2:3" ht="15.75" customHeight="1" x14ac:dyDescent="0.2">
      <c r="B792" s="109"/>
      <c r="C792" s="109"/>
    </row>
    <row r="793" spans="2:3" ht="15.75" customHeight="1" x14ac:dyDescent="0.2">
      <c r="B793" s="109"/>
      <c r="C793" s="109"/>
    </row>
    <row r="794" spans="2:3" ht="15.75" customHeight="1" x14ac:dyDescent="0.2">
      <c r="B794" s="109"/>
      <c r="C794" s="109"/>
    </row>
    <row r="795" spans="2:3" ht="15.75" customHeight="1" x14ac:dyDescent="0.2">
      <c r="B795" s="109"/>
      <c r="C795" s="109"/>
    </row>
    <row r="796" spans="2:3" ht="15.75" customHeight="1" x14ac:dyDescent="0.2">
      <c r="B796" s="109"/>
      <c r="C796" s="109"/>
    </row>
    <row r="797" spans="2:3" ht="15.75" customHeight="1" x14ac:dyDescent="0.2">
      <c r="B797" s="109"/>
      <c r="C797" s="109"/>
    </row>
    <row r="798" spans="2:3" ht="15.75" customHeight="1" x14ac:dyDescent="0.2">
      <c r="B798" s="109"/>
      <c r="C798" s="109"/>
    </row>
    <row r="799" spans="2:3" ht="15.75" customHeight="1" x14ac:dyDescent="0.2">
      <c r="B799" s="109"/>
      <c r="C799" s="109"/>
    </row>
    <row r="800" spans="2:3" ht="15.75" customHeight="1" x14ac:dyDescent="0.2">
      <c r="B800" s="109"/>
      <c r="C800" s="109"/>
    </row>
    <row r="801" spans="2:3" ht="15.75" customHeight="1" x14ac:dyDescent="0.2">
      <c r="B801" s="109"/>
      <c r="C801" s="109"/>
    </row>
    <row r="802" spans="2:3" ht="15.75" customHeight="1" x14ac:dyDescent="0.2">
      <c r="B802" s="109"/>
      <c r="C802" s="109"/>
    </row>
    <row r="803" spans="2:3" ht="15.75" customHeight="1" x14ac:dyDescent="0.2">
      <c r="B803" s="109"/>
      <c r="C803" s="109"/>
    </row>
    <row r="804" spans="2:3" ht="15.75" customHeight="1" x14ac:dyDescent="0.2">
      <c r="B804" s="109"/>
      <c r="C804" s="109"/>
    </row>
    <row r="805" spans="2:3" ht="15.75" customHeight="1" x14ac:dyDescent="0.2">
      <c r="B805" s="109"/>
      <c r="C805" s="109"/>
    </row>
    <row r="806" spans="2:3" ht="15.75" customHeight="1" x14ac:dyDescent="0.2">
      <c r="B806" s="109"/>
      <c r="C806" s="109"/>
    </row>
    <row r="807" spans="2:3" ht="15.75" customHeight="1" x14ac:dyDescent="0.2">
      <c r="B807" s="109"/>
      <c r="C807" s="109"/>
    </row>
    <row r="808" spans="2:3" ht="15.75" customHeight="1" x14ac:dyDescent="0.2">
      <c r="B808" s="109"/>
      <c r="C808" s="109"/>
    </row>
    <row r="809" spans="2:3" ht="15.75" customHeight="1" x14ac:dyDescent="0.2">
      <c r="B809" s="109"/>
      <c r="C809" s="109"/>
    </row>
    <row r="810" spans="2:3" ht="15.75" customHeight="1" x14ac:dyDescent="0.2">
      <c r="B810" s="109"/>
      <c r="C810" s="109"/>
    </row>
    <row r="811" spans="2:3" ht="15.75" customHeight="1" x14ac:dyDescent="0.2">
      <c r="B811" s="109"/>
      <c r="C811" s="109"/>
    </row>
    <row r="812" spans="2:3" ht="15.75" customHeight="1" x14ac:dyDescent="0.2">
      <c r="B812" s="109"/>
      <c r="C812" s="109"/>
    </row>
    <row r="813" spans="2:3" ht="15.75" customHeight="1" x14ac:dyDescent="0.2">
      <c r="B813" s="109"/>
      <c r="C813" s="109"/>
    </row>
    <row r="814" spans="2:3" ht="15.75" customHeight="1" x14ac:dyDescent="0.2">
      <c r="B814" s="109"/>
      <c r="C814" s="109"/>
    </row>
    <row r="815" spans="2:3" ht="15.75" customHeight="1" x14ac:dyDescent="0.2">
      <c r="B815" s="109"/>
      <c r="C815" s="109"/>
    </row>
    <row r="816" spans="2:3" ht="15.75" customHeight="1" x14ac:dyDescent="0.2">
      <c r="B816" s="109"/>
      <c r="C816" s="109"/>
    </row>
    <row r="817" spans="2:3" ht="15.75" customHeight="1" x14ac:dyDescent="0.2">
      <c r="B817" s="109"/>
      <c r="C817" s="109"/>
    </row>
    <row r="818" spans="2:3" ht="15.75" customHeight="1" x14ac:dyDescent="0.2">
      <c r="B818" s="109"/>
      <c r="C818" s="109"/>
    </row>
    <row r="819" spans="2:3" ht="15.75" customHeight="1" x14ac:dyDescent="0.2">
      <c r="B819" s="109"/>
      <c r="C819" s="109"/>
    </row>
    <row r="820" spans="2:3" ht="15.75" customHeight="1" x14ac:dyDescent="0.2">
      <c r="B820" s="109"/>
      <c r="C820" s="109"/>
    </row>
    <row r="821" spans="2:3" ht="15.75" customHeight="1" x14ac:dyDescent="0.2">
      <c r="B821" s="109"/>
      <c r="C821" s="109"/>
    </row>
    <row r="822" spans="2:3" ht="15.75" customHeight="1" x14ac:dyDescent="0.2">
      <c r="B822" s="109"/>
      <c r="C822" s="109"/>
    </row>
    <row r="823" spans="2:3" ht="15.75" customHeight="1" x14ac:dyDescent="0.2">
      <c r="B823" s="109"/>
      <c r="C823" s="109"/>
    </row>
    <row r="824" spans="2:3" ht="15.75" customHeight="1" x14ac:dyDescent="0.2">
      <c r="B824" s="109"/>
      <c r="C824" s="109"/>
    </row>
    <row r="825" spans="2:3" ht="15.75" customHeight="1" x14ac:dyDescent="0.2">
      <c r="B825" s="109"/>
      <c r="C825" s="109"/>
    </row>
    <row r="826" spans="2:3" ht="15.75" customHeight="1" x14ac:dyDescent="0.2">
      <c r="B826" s="109"/>
      <c r="C826" s="109"/>
    </row>
    <row r="827" spans="2:3" ht="15.75" customHeight="1" x14ac:dyDescent="0.2">
      <c r="B827" s="109"/>
      <c r="C827" s="109"/>
    </row>
    <row r="828" spans="2:3" ht="15.75" customHeight="1" x14ac:dyDescent="0.2">
      <c r="B828" s="109"/>
      <c r="C828" s="109"/>
    </row>
    <row r="829" spans="2:3" ht="15.75" customHeight="1" x14ac:dyDescent="0.2">
      <c r="B829" s="109"/>
      <c r="C829" s="109"/>
    </row>
    <row r="830" spans="2:3" ht="15.75" customHeight="1" x14ac:dyDescent="0.2">
      <c r="B830" s="109"/>
      <c r="C830" s="109"/>
    </row>
    <row r="831" spans="2:3" ht="15.75" customHeight="1" x14ac:dyDescent="0.2">
      <c r="B831" s="109"/>
      <c r="C831" s="109"/>
    </row>
    <row r="832" spans="2:3" ht="15.75" customHeight="1" x14ac:dyDescent="0.2">
      <c r="B832" s="109"/>
      <c r="C832" s="109"/>
    </row>
    <row r="833" spans="2:3" ht="15.75" customHeight="1" x14ac:dyDescent="0.2">
      <c r="B833" s="109"/>
      <c r="C833" s="109"/>
    </row>
    <row r="834" spans="2:3" ht="15.75" customHeight="1" x14ac:dyDescent="0.2">
      <c r="B834" s="109"/>
      <c r="C834" s="109"/>
    </row>
    <row r="835" spans="2:3" ht="15.75" customHeight="1" x14ac:dyDescent="0.2">
      <c r="B835" s="109"/>
      <c r="C835" s="109"/>
    </row>
    <row r="836" spans="2:3" ht="15.75" customHeight="1" x14ac:dyDescent="0.2">
      <c r="B836" s="109"/>
      <c r="C836" s="109"/>
    </row>
    <row r="837" spans="2:3" ht="15.75" customHeight="1" x14ac:dyDescent="0.2">
      <c r="B837" s="109"/>
      <c r="C837" s="109"/>
    </row>
    <row r="838" spans="2:3" ht="15.75" customHeight="1" x14ac:dyDescent="0.2">
      <c r="B838" s="109"/>
      <c r="C838" s="109"/>
    </row>
    <row r="839" spans="2:3" ht="15.75" customHeight="1" x14ac:dyDescent="0.2">
      <c r="B839" s="109"/>
      <c r="C839" s="109"/>
    </row>
    <row r="840" spans="2:3" ht="15.75" customHeight="1" x14ac:dyDescent="0.2">
      <c r="B840" s="109"/>
      <c r="C840" s="109"/>
    </row>
    <row r="841" spans="2:3" ht="15.75" customHeight="1" x14ac:dyDescent="0.2">
      <c r="B841" s="109"/>
      <c r="C841" s="109"/>
    </row>
    <row r="842" spans="2:3" ht="15.75" customHeight="1" x14ac:dyDescent="0.2">
      <c r="B842" s="109"/>
      <c r="C842" s="109"/>
    </row>
    <row r="843" spans="2:3" ht="15.75" customHeight="1" x14ac:dyDescent="0.2">
      <c r="B843" s="109"/>
      <c r="C843" s="109"/>
    </row>
    <row r="844" spans="2:3" ht="15.75" customHeight="1" x14ac:dyDescent="0.2">
      <c r="B844" s="109"/>
      <c r="C844" s="109"/>
    </row>
    <row r="845" spans="2:3" ht="15.75" customHeight="1" x14ac:dyDescent="0.2">
      <c r="B845" s="109"/>
      <c r="C845" s="109"/>
    </row>
    <row r="846" spans="2:3" ht="15.75" customHeight="1" x14ac:dyDescent="0.2">
      <c r="B846" s="109"/>
      <c r="C846" s="109"/>
    </row>
    <row r="847" spans="2:3" ht="15.75" customHeight="1" x14ac:dyDescent="0.2">
      <c r="B847" s="109"/>
      <c r="C847" s="109"/>
    </row>
    <row r="848" spans="2:3" ht="15.75" customHeight="1" x14ac:dyDescent="0.2">
      <c r="B848" s="109"/>
      <c r="C848" s="109"/>
    </row>
    <row r="849" spans="2:3" ht="15.75" customHeight="1" x14ac:dyDescent="0.2">
      <c r="B849" s="109"/>
      <c r="C849" s="109"/>
    </row>
    <row r="850" spans="2:3" ht="15.75" customHeight="1" x14ac:dyDescent="0.2">
      <c r="B850" s="109"/>
      <c r="C850" s="109"/>
    </row>
    <row r="851" spans="2:3" ht="15.75" customHeight="1" x14ac:dyDescent="0.2">
      <c r="B851" s="109"/>
      <c r="C851" s="109"/>
    </row>
    <row r="852" spans="2:3" ht="15.75" customHeight="1" x14ac:dyDescent="0.2">
      <c r="B852" s="109"/>
      <c r="C852" s="109"/>
    </row>
    <row r="853" spans="2:3" ht="15.75" customHeight="1" x14ac:dyDescent="0.2">
      <c r="B853" s="109"/>
      <c r="C853" s="109"/>
    </row>
    <row r="854" spans="2:3" ht="15.75" customHeight="1" x14ac:dyDescent="0.2">
      <c r="B854" s="109"/>
      <c r="C854" s="109"/>
    </row>
    <row r="855" spans="2:3" ht="15.75" customHeight="1" x14ac:dyDescent="0.2">
      <c r="B855" s="109"/>
      <c r="C855" s="109"/>
    </row>
    <row r="856" spans="2:3" ht="15.75" customHeight="1" x14ac:dyDescent="0.2">
      <c r="B856" s="109"/>
      <c r="C856" s="109"/>
    </row>
    <row r="857" spans="2:3" ht="15.75" customHeight="1" x14ac:dyDescent="0.2">
      <c r="B857" s="109"/>
      <c r="C857" s="109"/>
    </row>
    <row r="858" spans="2:3" ht="15.75" customHeight="1" x14ac:dyDescent="0.2">
      <c r="B858" s="109"/>
      <c r="C858" s="109"/>
    </row>
    <row r="859" spans="2:3" ht="15.75" customHeight="1" x14ac:dyDescent="0.2">
      <c r="B859" s="109"/>
      <c r="C859" s="109"/>
    </row>
    <row r="860" spans="2:3" ht="15.75" customHeight="1" x14ac:dyDescent="0.2">
      <c r="B860" s="109"/>
      <c r="C860" s="109"/>
    </row>
    <row r="861" spans="2:3" ht="15.75" customHeight="1" x14ac:dyDescent="0.2">
      <c r="B861" s="109"/>
      <c r="C861" s="109"/>
    </row>
    <row r="862" spans="2:3" ht="15.75" customHeight="1" x14ac:dyDescent="0.2">
      <c r="B862" s="109"/>
      <c r="C862" s="109"/>
    </row>
    <row r="863" spans="2:3" ht="15.75" customHeight="1" x14ac:dyDescent="0.2">
      <c r="B863" s="109"/>
      <c r="C863" s="109"/>
    </row>
    <row r="864" spans="2:3" ht="15.75" customHeight="1" x14ac:dyDescent="0.2">
      <c r="B864" s="109"/>
      <c r="C864" s="109"/>
    </row>
    <row r="865" spans="2:3" ht="15.75" customHeight="1" x14ac:dyDescent="0.2">
      <c r="B865" s="109"/>
      <c r="C865" s="109"/>
    </row>
    <row r="866" spans="2:3" ht="15.75" customHeight="1" x14ac:dyDescent="0.2">
      <c r="B866" s="109"/>
      <c r="C866" s="109"/>
    </row>
    <row r="867" spans="2:3" ht="15.75" customHeight="1" x14ac:dyDescent="0.2">
      <c r="B867" s="109"/>
      <c r="C867" s="109"/>
    </row>
    <row r="868" spans="2:3" ht="15.75" customHeight="1" x14ac:dyDescent="0.2">
      <c r="B868" s="109"/>
      <c r="C868" s="109"/>
    </row>
    <row r="869" spans="2:3" ht="15.75" customHeight="1" x14ac:dyDescent="0.2">
      <c r="B869" s="109"/>
      <c r="C869" s="109"/>
    </row>
    <row r="870" spans="2:3" ht="15.75" customHeight="1" x14ac:dyDescent="0.2">
      <c r="B870" s="109"/>
      <c r="C870" s="109"/>
    </row>
    <row r="871" spans="2:3" ht="15.75" customHeight="1" x14ac:dyDescent="0.2">
      <c r="B871" s="109"/>
      <c r="C871" s="109"/>
    </row>
    <row r="872" spans="2:3" ht="15.75" customHeight="1" x14ac:dyDescent="0.2">
      <c r="B872" s="109"/>
      <c r="C872" s="109"/>
    </row>
    <row r="873" spans="2:3" ht="15.75" customHeight="1" x14ac:dyDescent="0.2">
      <c r="B873" s="109"/>
      <c r="C873" s="109"/>
    </row>
    <row r="874" spans="2:3" ht="15.75" customHeight="1" x14ac:dyDescent="0.2">
      <c r="B874" s="109"/>
      <c r="C874" s="109"/>
    </row>
    <row r="875" spans="2:3" ht="15.75" customHeight="1" x14ac:dyDescent="0.2">
      <c r="B875" s="109"/>
      <c r="C875" s="109"/>
    </row>
    <row r="876" spans="2:3" ht="15.75" customHeight="1" x14ac:dyDescent="0.2">
      <c r="B876" s="109"/>
      <c r="C876" s="109"/>
    </row>
    <row r="877" spans="2:3" ht="15.75" customHeight="1" x14ac:dyDescent="0.2">
      <c r="B877" s="109"/>
      <c r="C877" s="109"/>
    </row>
    <row r="878" spans="2:3" ht="15.75" customHeight="1" x14ac:dyDescent="0.2">
      <c r="B878" s="109"/>
      <c r="C878" s="109"/>
    </row>
    <row r="879" spans="2:3" ht="15.75" customHeight="1" x14ac:dyDescent="0.2">
      <c r="B879" s="109"/>
      <c r="C879" s="109"/>
    </row>
    <row r="880" spans="2:3" ht="15.75" customHeight="1" x14ac:dyDescent="0.2">
      <c r="B880" s="109"/>
      <c r="C880" s="109"/>
    </row>
    <row r="881" spans="2:3" ht="15.75" customHeight="1" x14ac:dyDescent="0.2">
      <c r="B881" s="109"/>
      <c r="C881" s="109"/>
    </row>
    <row r="882" spans="2:3" ht="15.75" customHeight="1" x14ac:dyDescent="0.2">
      <c r="B882" s="109"/>
      <c r="C882" s="109"/>
    </row>
    <row r="883" spans="2:3" ht="15.75" customHeight="1" x14ac:dyDescent="0.2">
      <c r="B883" s="109"/>
      <c r="C883" s="109"/>
    </row>
    <row r="884" spans="2:3" ht="15.75" customHeight="1" x14ac:dyDescent="0.2">
      <c r="B884" s="109"/>
      <c r="C884" s="109"/>
    </row>
    <row r="885" spans="2:3" ht="15.75" customHeight="1" x14ac:dyDescent="0.2">
      <c r="B885" s="109"/>
      <c r="C885" s="109"/>
    </row>
    <row r="886" spans="2:3" ht="15.75" customHeight="1" x14ac:dyDescent="0.2">
      <c r="B886" s="109"/>
      <c r="C886" s="109"/>
    </row>
    <row r="887" spans="2:3" ht="15.75" customHeight="1" x14ac:dyDescent="0.2">
      <c r="B887" s="109"/>
      <c r="C887" s="109"/>
    </row>
    <row r="888" spans="2:3" ht="15.75" customHeight="1" x14ac:dyDescent="0.2">
      <c r="B888" s="109"/>
      <c r="C888" s="109"/>
    </row>
    <row r="889" spans="2:3" ht="15.75" customHeight="1" x14ac:dyDescent="0.2">
      <c r="B889" s="109"/>
      <c r="C889" s="109"/>
    </row>
    <row r="890" spans="2:3" ht="15.75" customHeight="1" x14ac:dyDescent="0.2">
      <c r="B890" s="109"/>
      <c r="C890" s="109"/>
    </row>
    <row r="891" spans="2:3" ht="15.75" customHeight="1" x14ac:dyDescent="0.2">
      <c r="B891" s="109"/>
      <c r="C891" s="109"/>
    </row>
    <row r="892" spans="2:3" ht="15.75" customHeight="1" x14ac:dyDescent="0.2">
      <c r="B892" s="109"/>
      <c r="C892" s="109"/>
    </row>
    <row r="893" spans="2:3" ht="15.75" customHeight="1" x14ac:dyDescent="0.2">
      <c r="B893" s="109"/>
      <c r="C893" s="109"/>
    </row>
    <row r="894" spans="2:3" ht="15.75" customHeight="1" x14ac:dyDescent="0.2">
      <c r="B894" s="109"/>
      <c r="C894" s="109"/>
    </row>
    <row r="895" spans="2:3" ht="15.75" customHeight="1" x14ac:dyDescent="0.2">
      <c r="B895" s="109"/>
      <c r="C895" s="109"/>
    </row>
    <row r="896" spans="2:3" ht="15.75" customHeight="1" x14ac:dyDescent="0.2">
      <c r="B896" s="109"/>
      <c r="C896" s="109"/>
    </row>
    <row r="897" spans="2:3" ht="15.75" customHeight="1" x14ac:dyDescent="0.2">
      <c r="B897" s="109"/>
      <c r="C897" s="109"/>
    </row>
    <row r="898" spans="2:3" ht="15.75" customHeight="1" x14ac:dyDescent="0.2">
      <c r="B898" s="109"/>
      <c r="C898" s="109"/>
    </row>
    <row r="899" spans="2:3" ht="15.75" customHeight="1" x14ac:dyDescent="0.2">
      <c r="B899" s="109"/>
      <c r="C899" s="109"/>
    </row>
    <row r="900" spans="2:3" ht="15.75" customHeight="1" x14ac:dyDescent="0.2">
      <c r="B900" s="109"/>
      <c r="C900" s="109"/>
    </row>
    <row r="901" spans="2:3" ht="15.75" customHeight="1" x14ac:dyDescent="0.2">
      <c r="B901" s="109"/>
      <c r="C901" s="109"/>
    </row>
    <row r="902" spans="2:3" ht="15.75" customHeight="1" x14ac:dyDescent="0.2">
      <c r="B902" s="109"/>
      <c r="C902" s="109"/>
    </row>
    <row r="903" spans="2:3" ht="15.75" customHeight="1" x14ac:dyDescent="0.2">
      <c r="B903" s="109"/>
      <c r="C903" s="109"/>
    </row>
    <row r="904" spans="2:3" ht="15.75" customHeight="1" x14ac:dyDescent="0.2">
      <c r="B904" s="109"/>
      <c r="C904" s="109"/>
    </row>
    <row r="905" spans="2:3" ht="15.75" customHeight="1" x14ac:dyDescent="0.2">
      <c r="B905" s="109"/>
      <c r="C905" s="109"/>
    </row>
    <row r="906" spans="2:3" ht="15.75" customHeight="1" x14ac:dyDescent="0.2">
      <c r="B906" s="109"/>
      <c r="C906" s="109"/>
    </row>
    <row r="907" spans="2:3" ht="15.75" customHeight="1" x14ac:dyDescent="0.2">
      <c r="B907" s="109"/>
      <c r="C907" s="109"/>
    </row>
    <row r="908" spans="2:3" ht="15.75" customHeight="1" x14ac:dyDescent="0.2">
      <c r="B908" s="109"/>
      <c r="C908" s="109"/>
    </row>
    <row r="909" spans="2:3" ht="15.75" customHeight="1" x14ac:dyDescent="0.2">
      <c r="B909" s="109"/>
      <c r="C909" s="109"/>
    </row>
    <row r="910" spans="2:3" ht="15.75" customHeight="1" x14ac:dyDescent="0.2">
      <c r="B910" s="109"/>
      <c r="C910" s="109"/>
    </row>
    <row r="911" spans="2:3" ht="15.75" customHeight="1" x14ac:dyDescent="0.2">
      <c r="B911" s="109"/>
      <c r="C911" s="109"/>
    </row>
    <row r="912" spans="2:3" ht="15.75" customHeight="1" x14ac:dyDescent="0.2">
      <c r="B912" s="109"/>
      <c r="C912" s="109"/>
    </row>
    <row r="913" spans="2:3" ht="15.75" customHeight="1" x14ac:dyDescent="0.2">
      <c r="B913" s="109"/>
      <c r="C913" s="109"/>
    </row>
    <row r="914" spans="2:3" ht="15.75" customHeight="1" x14ac:dyDescent="0.2">
      <c r="B914" s="109"/>
      <c r="C914" s="109"/>
    </row>
    <row r="915" spans="2:3" ht="15.75" customHeight="1" x14ac:dyDescent="0.2">
      <c r="B915" s="109"/>
      <c r="C915" s="109"/>
    </row>
    <row r="916" spans="2:3" ht="15.75" customHeight="1" x14ac:dyDescent="0.2">
      <c r="B916" s="109"/>
      <c r="C916" s="109"/>
    </row>
    <row r="917" spans="2:3" ht="15.75" customHeight="1" x14ac:dyDescent="0.2">
      <c r="B917" s="109"/>
      <c r="C917" s="109"/>
    </row>
    <row r="918" spans="2:3" ht="15.75" customHeight="1" x14ac:dyDescent="0.2">
      <c r="B918" s="109"/>
      <c r="C918" s="109"/>
    </row>
    <row r="919" spans="2:3" ht="15.75" customHeight="1" x14ac:dyDescent="0.2">
      <c r="B919" s="109"/>
      <c r="C919" s="109"/>
    </row>
    <row r="920" spans="2:3" ht="15.75" customHeight="1" x14ac:dyDescent="0.2">
      <c r="B920" s="109"/>
      <c r="C920" s="109"/>
    </row>
    <row r="921" spans="2:3" ht="15.75" customHeight="1" x14ac:dyDescent="0.2">
      <c r="B921" s="109"/>
      <c r="C921" s="109"/>
    </row>
    <row r="922" spans="2:3" ht="15.75" customHeight="1" x14ac:dyDescent="0.2">
      <c r="B922" s="109"/>
      <c r="C922" s="109"/>
    </row>
    <row r="923" spans="2:3" ht="15.75" customHeight="1" x14ac:dyDescent="0.2">
      <c r="B923" s="109"/>
      <c r="C923" s="109"/>
    </row>
    <row r="924" spans="2:3" ht="15.75" customHeight="1" x14ac:dyDescent="0.2">
      <c r="B924" s="109"/>
      <c r="C924" s="109"/>
    </row>
    <row r="925" spans="2:3" ht="15.75" customHeight="1" x14ac:dyDescent="0.2">
      <c r="B925" s="109"/>
      <c r="C925" s="109"/>
    </row>
    <row r="926" spans="2:3" ht="15.75" customHeight="1" x14ac:dyDescent="0.2">
      <c r="B926" s="109"/>
      <c r="C926" s="109"/>
    </row>
    <row r="927" spans="2:3" ht="15.75" customHeight="1" x14ac:dyDescent="0.2">
      <c r="B927" s="109"/>
      <c r="C927" s="109"/>
    </row>
    <row r="928" spans="2:3" ht="15.75" customHeight="1" x14ac:dyDescent="0.2">
      <c r="B928" s="109"/>
      <c r="C928" s="109"/>
    </row>
    <row r="929" spans="2:3" ht="15.75" customHeight="1" x14ac:dyDescent="0.2">
      <c r="B929" s="109"/>
      <c r="C929" s="109"/>
    </row>
    <row r="930" spans="2:3" ht="15.75" customHeight="1" x14ac:dyDescent="0.2">
      <c r="B930" s="109"/>
      <c r="C930" s="109"/>
    </row>
    <row r="931" spans="2:3" ht="15.75" customHeight="1" x14ac:dyDescent="0.2">
      <c r="B931" s="109"/>
      <c r="C931" s="109"/>
    </row>
    <row r="932" spans="2:3" ht="15.75" customHeight="1" x14ac:dyDescent="0.2">
      <c r="B932" s="109"/>
      <c r="C932" s="109"/>
    </row>
    <row r="933" spans="2:3" ht="15.75" customHeight="1" x14ac:dyDescent="0.2">
      <c r="B933" s="109"/>
      <c r="C933" s="109"/>
    </row>
    <row r="934" spans="2:3" ht="15.75" customHeight="1" x14ac:dyDescent="0.2">
      <c r="B934" s="109"/>
      <c r="C934" s="109"/>
    </row>
    <row r="935" spans="2:3" ht="15.75" customHeight="1" x14ac:dyDescent="0.2">
      <c r="B935" s="109"/>
      <c r="C935" s="109"/>
    </row>
    <row r="936" spans="2:3" ht="15.75" customHeight="1" x14ac:dyDescent="0.2">
      <c r="B936" s="109"/>
      <c r="C936" s="109"/>
    </row>
    <row r="937" spans="2:3" ht="15.75" customHeight="1" x14ac:dyDescent="0.2">
      <c r="B937" s="109"/>
      <c r="C937" s="109"/>
    </row>
    <row r="938" spans="2:3" ht="15.75" customHeight="1" x14ac:dyDescent="0.2">
      <c r="B938" s="109"/>
      <c r="C938" s="109"/>
    </row>
    <row r="939" spans="2:3" ht="15.75" customHeight="1" x14ac:dyDescent="0.2">
      <c r="B939" s="109"/>
      <c r="C939" s="109"/>
    </row>
    <row r="940" spans="2:3" ht="15.75" customHeight="1" x14ac:dyDescent="0.2">
      <c r="B940" s="109"/>
      <c r="C940" s="109"/>
    </row>
    <row r="941" spans="2:3" ht="15.75" customHeight="1" x14ac:dyDescent="0.2">
      <c r="B941" s="109"/>
      <c r="C941" s="109"/>
    </row>
    <row r="942" spans="2:3" ht="15.75" customHeight="1" x14ac:dyDescent="0.2">
      <c r="B942" s="109"/>
      <c r="C942" s="109"/>
    </row>
    <row r="943" spans="2:3" ht="15.75" customHeight="1" x14ac:dyDescent="0.2">
      <c r="B943" s="109"/>
      <c r="C943" s="109"/>
    </row>
    <row r="944" spans="2:3" ht="15.75" customHeight="1" x14ac:dyDescent="0.2">
      <c r="B944" s="109"/>
      <c r="C944" s="109"/>
    </row>
    <row r="945" spans="2:3" ht="15.75" customHeight="1" x14ac:dyDescent="0.2">
      <c r="B945" s="109"/>
      <c r="C945" s="109"/>
    </row>
    <row r="946" spans="2:3" ht="15.75" customHeight="1" x14ac:dyDescent="0.2">
      <c r="B946" s="109"/>
      <c r="C946" s="109"/>
    </row>
    <row r="947" spans="2:3" ht="15.75" customHeight="1" x14ac:dyDescent="0.2">
      <c r="B947" s="109"/>
      <c r="C947" s="109"/>
    </row>
    <row r="948" spans="2:3" ht="15.75" customHeight="1" x14ac:dyDescent="0.2">
      <c r="B948" s="109"/>
      <c r="C948" s="109"/>
    </row>
    <row r="949" spans="2:3" ht="15.75" customHeight="1" x14ac:dyDescent="0.2">
      <c r="B949" s="109"/>
      <c r="C949" s="109"/>
    </row>
    <row r="950" spans="2:3" ht="15.75" customHeight="1" x14ac:dyDescent="0.2">
      <c r="B950" s="109"/>
      <c r="C950" s="109"/>
    </row>
    <row r="951" spans="2:3" ht="15.75" customHeight="1" x14ac:dyDescent="0.2">
      <c r="B951" s="109"/>
      <c r="C951" s="109"/>
    </row>
    <row r="952" spans="2:3" ht="15.75" customHeight="1" x14ac:dyDescent="0.2">
      <c r="B952" s="109"/>
      <c r="C952" s="109"/>
    </row>
    <row r="953" spans="2:3" ht="15.75" customHeight="1" x14ac:dyDescent="0.2">
      <c r="B953" s="109"/>
      <c r="C953" s="109"/>
    </row>
    <row r="954" spans="2:3" ht="15.75" customHeight="1" x14ac:dyDescent="0.2">
      <c r="B954" s="109"/>
      <c r="C954" s="109"/>
    </row>
    <row r="955" spans="2:3" ht="15.75" customHeight="1" x14ac:dyDescent="0.2">
      <c r="B955" s="109"/>
      <c r="C955" s="109"/>
    </row>
    <row r="956" spans="2:3" ht="15.75" customHeight="1" x14ac:dyDescent="0.2">
      <c r="B956" s="109"/>
      <c r="C956" s="109"/>
    </row>
    <row r="957" spans="2:3" ht="15.75" customHeight="1" x14ac:dyDescent="0.2">
      <c r="B957" s="109"/>
      <c r="C957" s="109"/>
    </row>
    <row r="958" spans="2:3" ht="15.75" customHeight="1" x14ac:dyDescent="0.2">
      <c r="B958" s="109"/>
      <c r="C958" s="109"/>
    </row>
    <row r="959" spans="2:3" ht="15.75" customHeight="1" x14ac:dyDescent="0.2">
      <c r="B959" s="109"/>
      <c r="C959" s="109"/>
    </row>
    <row r="960" spans="2:3" ht="15.75" customHeight="1" x14ac:dyDescent="0.2">
      <c r="B960" s="109"/>
      <c r="C960" s="109"/>
    </row>
    <row r="961" spans="2:3" ht="15.75" customHeight="1" x14ac:dyDescent="0.2">
      <c r="B961" s="109"/>
      <c r="C961" s="109"/>
    </row>
    <row r="962" spans="2:3" ht="15.75" customHeight="1" x14ac:dyDescent="0.2">
      <c r="B962" s="109"/>
      <c r="C962" s="109"/>
    </row>
    <row r="963" spans="2:3" ht="15.75" customHeight="1" x14ac:dyDescent="0.2">
      <c r="B963" s="109"/>
      <c r="C963" s="109"/>
    </row>
    <row r="964" spans="2:3" ht="15.75" customHeight="1" x14ac:dyDescent="0.2">
      <c r="B964" s="109"/>
      <c r="C964" s="109"/>
    </row>
    <row r="965" spans="2:3" ht="15.75" customHeight="1" x14ac:dyDescent="0.2">
      <c r="B965" s="109"/>
      <c r="C965" s="109"/>
    </row>
    <row r="966" spans="2:3" ht="15.75" customHeight="1" x14ac:dyDescent="0.2">
      <c r="B966" s="109"/>
      <c r="C966" s="109"/>
    </row>
    <row r="967" spans="2:3" ht="15.75" customHeight="1" x14ac:dyDescent="0.2">
      <c r="B967" s="109"/>
      <c r="C967" s="109"/>
    </row>
    <row r="968" spans="2:3" ht="15.75" customHeight="1" x14ac:dyDescent="0.2">
      <c r="B968" s="109"/>
      <c r="C968" s="109"/>
    </row>
    <row r="969" spans="2:3" ht="15.75" customHeight="1" x14ac:dyDescent="0.2">
      <c r="B969" s="109"/>
      <c r="C969" s="109"/>
    </row>
    <row r="970" spans="2:3" ht="15.75" customHeight="1" x14ac:dyDescent="0.2">
      <c r="B970" s="109"/>
      <c r="C970" s="109"/>
    </row>
    <row r="971" spans="2:3" ht="15.75" customHeight="1" x14ac:dyDescent="0.2">
      <c r="B971" s="109"/>
      <c r="C971" s="109"/>
    </row>
    <row r="972" spans="2:3" ht="15.75" customHeight="1" x14ac:dyDescent="0.2">
      <c r="B972" s="109"/>
      <c r="C972" s="109"/>
    </row>
    <row r="973" spans="2:3" ht="15.75" customHeight="1" x14ac:dyDescent="0.2">
      <c r="B973" s="109"/>
      <c r="C973" s="109"/>
    </row>
    <row r="974" spans="2:3" ht="15.75" customHeight="1" x14ac:dyDescent="0.2">
      <c r="B974" s="109"/>
      <c r="C974" s="109"/>
    </row>
    <row r="975" spans="2:3" ht="15.75" customHeight="1" x14ac:dyDescent="0.2">
      <c r="B975" s="109"/>
      <c r="C975" s="109"/>
    </row>
    <row r="976" spans="2:3" ht="15.75" customHeight="1" x14ac:dyDescent="0.2">
      <c r="B976" s="109"/>
      <c r="C976" s="109"/>
    </row>
    <row r="977" spans="2:3" ht="15.75" customHeight="1" x14ac:dyDescent="0.2">
      <c r="B977" s="109"/>
      <c r="C977" s="109"/>
    </row>
    <row r="978" spans="2:3" ht="15.75" customHeight="1" x14ac:dyDescent="0.2">
      <c r="B978" s="109"/>
      <c r="C978" s="109"/>
    </row>
    <row r="979" spans="2:3" ht="15.75" customHeight="1" x14ac:dyDescent="0.2">
      <c r="B979" s="109"/>
      <c r="C979" s="109"/>
    </row>
    <row r="980" spans="2:3" ht="15.75" customHeight="1" x14ac:dyDescent="0.2">
      <c r="B980" s="109"/>
      <c r="C980" s="109"/>
    </row>
    <row r="981" spans="2:3" ht="15.75" customHeight="1" x14ac:dyDescent="0.2">
      <c r="B981" s="109"/>
      <c r="C981" s="109"/>
    </row>
    <row r="982" spans="2:3" ht="15.75" customHeight="1" x14ac:dyDescent="0.2">
      <c r="B982" s="109"/>
      <c r="C982" s="109"/>
    </row>
    <row r="983" spans="2:3" ht="15.75" customHeight="1" x14ac:dyDescent="0.2">
      <c r="B983" s="109"/>
      <c r="C983" s="109"/>
    </row>
    <row r="984" spans="2:3" ht="15.75" customHeight="1" x14ac:dyDescent="0.2">
      <c r="B984" s="109"/>
      <c r="C984" s="109"/>
    </row>
    <row r="985" spans="2:3" ht="15.75" customHeight="1" x14ac:dyDescent="0.2">
      <c r="B985" s="109"/>
      <c r="C985" s="109"/>
    </row>
    <row r="986" spans="2:3" ht="15.75" customHeight="1" x14ac:dyDescent="0.2">
      <c r="B986" s="109"/>
      <c r="C986" s="109"/>
    </row>
    <row r="987" spans="2:3" ht="15.75" customHeight="1" x14ac:dyDescent="0.2">
      <c r="B987" s="109"/>
      <c r="C987" s="109"/>
    </row>
    <row r="988" spans="2:3" ht="15.75" customHeight="1" x14ac:dyDescent="0.2">
      <c r="B988" s="109"/>
      <c r="C988" s="109"/>
    </row>
    <row r="989" spans="2:3" ht="15.75" customHeight="1" x14ac:dyDescent="0.2">
      <c r="B989" s="109"/>
      <c r="C989" s="109"/>
    </row>
    <row r="990" spans="2:3" ht="15.75" customHeight="1" x14ac:dyDescent="0.2">
      <c r="B990" s="109"/>
      <c r="C990" s="109"/>
    </row>
    <row r="991" spans="2:3" ht="15.75" customHeight="1" x14ac:dyDescent="0.2">
      <c r="B991" s="109"/>
      <c r="C991" s="109"/>
    </row>
    <row r="992" spans="2:3" ht="15.75" customHeight="1" x14ac:dyDescent="0.2">
      <c r="B992" s="109"/>
      <c r="C992" s="109"/>
    </row>
    <row r="993" spans="2:3" ht="15.75" customHeight="1" x14ac:dyDescent="0.2">
      <c r="B993" s="109"/>
      <c r="C993" s="109"/>
    </row>
    <row r="994" spans="2:3" ht="15.75" customHeight="1" x14ac:dyDescent="0.2">
      <c r="B994" s="109"/>
      <c r="C994" s="109"/>
    </row>
    <row r="995" spans="2:3" ht="15.75" customHeight="1" x14ac:dyDescent="0.2">
      <c r="B995" s="109"/>
      <c r="C995" s="109"/>
    </row>
    <row r="996" spans="2:3" ht="15.75" customHeight="1" x14ac:dyDescent="0.2">
      <c r="B996" s="109"/>
      <c r="C996" s="109"/>
    </row>
    <row r="997" spans="2:3" ht="15.75" customHeight="1" x14ac:dyDescent="0.2">
      <c r="B997" s="109"/>
      <c r="C997" s="109"/>
    </row>
    <row r="998" spans="2:3" ht="15.75" customHeight="1" x14ac:dyDescent="0.2">
      <c r="B998" s="109"/>
      <c r="C998" s="109"/>
    </row>
    <row r="999" spans="2:3" ht="15.75" customHeight="1" x14ac:dyDescent="0.2">
      <c r="B999" s="109"/>
      <c r="C999" s="109"/>
    </row>
    <row r="1000" spans="2:3" ht="15.75" customHeight="1" x14ac:dyDescent="0.2">
      <c r="B1000" s="109"/>
      <c r="C1000" s="109"/>
    </row>
  </sheetData>
  <mergeCells count="4">
    <mergeCell ref="D7:G7"/>
    <mergeCell ref="H7:L7"/>
    <mergeCell ref="N7:R7"/>
    <mergeCell ref="S7:W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Surfside, TX</vt:lpstr>
      <vt:lpstr> Sequim Bay_Budd Inlet</vt:lpstr>
      <vt:lpstr>Long Island Sound</vt:lpstr>
      <vt:lpstr>York River, 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P. Sanderson</dc:creator>
  <cp:lastModifiedBy>Alexis D Fischer</cp:lastModifiedBy>
  <dcterms:created xsi:type="dcterms:W3CDTF">2022-04-15T18:02:54Z</dcterms:created>
  <dcterms:modified xsi:type="dcterms:W3CDTF">2024-03-26T20:45:34Z</dcterms:modified>
</cp:coreProperties>
</file>