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https://d.docs.live.net/6bacb2ee70178176/Personal/UCSD_Data_Science_Bootcamp/Homework/2020-05-04_HW22_BigData/big-data-challenge/level-2/"/>
    </mc:Choice>
  </mc:AlternateContent>
  <xr:revisionPtr revIDLastSave="22" documentId="8_{71BE7603-BA9E-FF47-B49B-8042B597E0F3}" xr6:coauthVersionLast="45" xr6:coauthVersionMax="45" xr10:uidLastSave="{3D3DADE1-C793-B547-9CE5-67E452D2485E}"/>
  <bookViews>
    <workbookView xWindow="15220" yWindow="1020" windowWidth="21540" windowHeight="20980" activeTab="1" xr2:uid="{8766E0C5-1C09-C443-BEE9-386DCCD50C69}"/>
  </bookViews>
  <sheets>
    <sheet name="All Reviews" sheetId="1" r:id="rId1"/>
    <sheet name="Filtered Review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2" l="1"/>
  <c r="A16" i="2"/>
  <c r="A18" i="2" s="1"/>
  <c r="A15" i="2"/>
  <c r="A14" i="2"/>
  <c r="A20" i="2" s="1"/>
  <c r="A13" i="2"/>
  <c r="A12" i="2"/>
  <c r="A19" i="2" l="1"/>
  <c r="A22" i="2" s="1"/>
  <c r="A15" i="1"/>
  <c r="A14" i="1"/>
  <c r="A20" i="1" s="1"/>
  <c r="A13" i="1"/>
  <c r="A12" i="1"/>
  <c r="A17" i="1"/>
  <c r="A16" i="1"/>
  <c r="A18" i="1" l="1"/>
  <c r="A19" i="1" s="1"/>
  <c r="A22" i="1" s="1"/>
</calcChain>
</file>

<file path=xl/sharedStrings.xml><?xml version="1.0" encoding="utf-8"?>
<sst xmlns="http://schemas.openxmlformats.org/spreadsheetml/2006/main" count="48" uniqueCount="26">
  <si>
    <t>rating_sd</t>
  </si>
  <si>
    <t>N</t>
  </si>
  <si>
    <t>Y</t>
  </si>
  <si>
    <t>vine</t>
  </si>
  <si>
    <t>count</t>
  </si>
  <si>
    <t>rating_mean</t>
  </si>
  <si>
    <t>UCSD Data Science, HW#22 Big Data, Level 2</t>
  </si>
  <si>
    <r>
      <t>Alexis Perumal, 5/7/</t>
    </r>
    <r>
      <rPr>
        <sz val="12"/>
        <color theme="1"/>
        <rFont val="Calibri (Body)"/>
      </rPr>
      <t>20</t>
    </r>
  </si>
  <si>
    <t>s1_sq</t>
  </si>
  <si>
    <t>s2_sq</t>
  </si>
  <si>
    <t>df</t>
  </si>
  <si>
    <t>confidence</t>
  </si>
  <si>
    <t>n1</t>
  </si>
  <si>
    <t>n2</t>
  </si>
  <si>
    <t>x_bar_1</t>
  </si>
  <si>
    <t>x_bar_2</t>
  </si>
  <si>
    <t>s_p</t>
  </si>
  <si>
    <t>t</t>
  </si>
  <si>
    <t>p value</t>
  </si>
  <si>
    <t>Hypothesis Testing</t>
  </si>
  <si>
    <t>H0: Equal means; H1: Vine mean higher (1 tail)</t>
  </si>
  <si>
    <t>Wikipedia: Student's t-test</t>
  </si>
  <si>
    <r>
      <rPr>
        <b/>
        <sz val="12"/>
        <color theme="1"/>
        <rFont val="Calibri"/>
        <family val="2"/>
        <scheme val="minor"/>
      </rPr>
      <t xml:space="preserve">Conclusion: </t>
    </r>
    <r>
      <rPr>
        <sz val="12"/>
        <color theme="1"/>
        <rFont val="Calibri"/>
        <family val="2"/>
        <scheme val="minor"/>
      </rPr>
      <t>The T-stat/p-value is significant, therefore we reject the null and conclude that there is a meaningful difference in the average ratings of Vine reviewers and non-vine reviewers</t>
    </r>
  </si>
  <si>
    <t>See the next tab for filtered reviews.</t>
  </si>
  <si>
    <t>Filtered reviews: Only those where the reviewer posted 5 or more reviews are included. Video_games only!</t>
  </si>
  <si>
    <r>
      <rPr>
        <b/>
        <sz val="12"/>
        <color theme="1"/>
        <rFont val="Calibri"/>
        <family val="2"/>
        <scheme val="minor"/>
      </rPr>
      <t xml:space="preserve">Conclusion: </t>
    </r>
    <r>
      <rPr>
        <sz val="12"/>
        <color theme="1"/>
        <rFont val="Calibri"/>
        <family val="2"/>
        <scheme val="minor"/>
      </rPr>
      <t>The null hypothesis is NOT rejectec when reviews are filtered to only those by customers who have posted 5 or more reviews. In fact, Vine reviewers have notably lower review scores! Note that due to the structure of our dataset, we're only looking at reviews of video games in this case.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</si>
</sst>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00"/>
    <numFmt numFmtId="166" formatCode="0.0000%"/>
    <numFmt numFmtId="170" formatCode="0.000%"/>
  </numFmts>
  <fonts count="6">
    <font>
      <sz val="12"/>
      <color theme="1"/>
      <name val="Calibri"/>
      <family val="2"/>
      <scheme val="minor"/>
    </font>
    <font>
      <sz val="12"/>
      <color theme="1"/>
      <name val="Calibri"/>
      <family val="2"/>
      <scheme val="minor"/>
    </font>
    <font>
      <b/>
      <sz val="12"/>
      <color theme="1"/>
      <name val="Calibri"/>
      <family val="2"/>
      <scheme val="minor"/>
    </font>
    <font>
      <sz val="12"/>
      <color theme="1"/>
      <name val="Calibri (Body)"/>
    </font>
    <font>
      <sz val="18"/>
      <color theme="1"/>
      <name val="Calibri"/>
      <family val="2"/>
      <scheme val="minor"/>
    </font>
    <font>
      <b/>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0" fillId="0" borderId="0" xfId="0" applyFont="1" applyBorder="1"/>
    <xf numFmtId="9" fontId="0" fillId="0" borderId="0" xfId="0" applyNumberFormat="1"/>
    <xf numFmtId="2" fontId="0" fillId="0" borderId="0" xfId="0" applyNumberFormat="1"/>
    <xf numFmtId="164" fontId="0" fillId="0" borderId="0" xfId="1" applyNumberFormat="1" applyFont="1"/>
    <xf numFmtId="165" fontId="0" fillId="0" borderId="0" xfId="0" applyNumberFormat="1"/>
    <xf numFmtId="166" fontId="0" fillId="0" borderId="0" xfId="2" applyNumberFormat="1" applyFont="1"/>
    <xf numFmtId="0" fontId="4" fillId="0" borderId="0" xfId="0" applyFont="1"/>
    <xf numFmtId="0" fontId="0" fillId="0" borderId="0" xfId="0" applyAlignment="1">
      <alignment wrapText="1"/>
    </xf>
    <xf numFmtId="0" fontId="0" fillId="0" borderId="0" xfId="0" applyAlignment="1"/>
    <xf numFmtId="0" fontId="5" fillId="2" borderId="0" xfId="0" applyFont="1" applyFill="1"/>
    <xf numFmtId="0" fontId="0" fillId="2" borderId="0" xfId="0" applyFill="1"/>
    <xf numFmtId="170" fontId="0" fillId="0" borderId="0" xfId="2" applyNumberFormat="1" applyFon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426355</xdr:colOff>
      <xdr:row>5</xdr:row>
      <xdr:rowOff>119453</xdr:rowOff>
    </xdr:from>
    <xdr:to>
      <xdr:col>12</xdr:col>
      <xdr:colOff>442684</xdr:colOff>
      <xdr:row>23</xdr:row>
      <xdr:rowOff>453570</xdr:rowOff>
    </xdr:to>
    <xdr:pic>
      <xdr:nvPicPr>
        <xdr:cNvPr id="3" name="Picture 2">
          <a:extLst>
            <a:ext uri="{FF2B5EF4-FFF2-40B4-BE49-F238E27FC236}">
              <a16:creationId xmlns:a16="http://schemas.microsoft.com/office/drawing/2014/main" id="{478AD08B-24D0-0248-96EB-8CFD87A3C266}"/>
            </a:ext>
          </a:extLst>
        </xdr:cNvPr>
        <xdr:cNvPicPr>
          <a:picLocks noChangeAspect="1"/>
        </xdr:cNvPicPr>
      </xdr:nvPicPr>
      <xdr:blipFill>
        <a:blip xmlns:r="http://schemas.openxmlformats.org/officeDocument/2006/relationships" r:embed="rId1"/>
        <a:stretch>
          <a:fillRect/>
        </a:stretch>
      </xdr:blipFill>
      <xdr:spPr>
        <a:xfrm>
          <a:off x="5016498" y="1117310"/>
          <a:ext cx="5794829" cy="3926403"/>
        </a:xfrm>
        <a:prstGeom prst="rect">
          <a:avLst/>
        </a:prstGeom>
      </xdr:spPr>
    </xdr:pic>
    <xdr:clientData/>
  </xdr:twoCellAnchor>
  <xdr:twoCellAnchor editAs="oneCell">
    <xdr:from>
      <xdr:col>5</xdr:col>
      <xdr:colOff>562429</xdr:colOff>
      <xdr:row>24</xdr:row>
      <xdr:rowOff>163285</xdr:rowOff>
    </xdr:from>
    <xdr:to>
      <xdr:col>9</xdr:col>
      <xdr:colOff>524329</xdr:colOff>
      <xdr:row>32</xdr:row>
      <xdr:rowOff>52614</xdr:rowOff>
    </xdr:to>
    <xdr:pic>
      <xdr:nvPicPr>
        <xdr:cNvPr id="4" name="Picture 3">
          <a:extLst>
            <a:ext uri="{FF2B5EF4-FFF2-40B4-BE49-F238E27FC236}">
              <a16:creationId xmlns:a16="http://schemas.microsoft.com/office/drawing/2014/main" id="{99C4722B-D76B-3E4B-86BB-36FD558DD64B}"/>
            </a:ext>
          </a:extLst>
        </xdr:cNvPr>
        <xdr:cNvPicPr>
          <a:picLocks noChangeAspect="1"/>
        </xdr:cNvPicPr>
      </xdr:nvPicPr>
      <xdr:blipFill>
        <a:blip xmlns:r="http://schemas.openxmlformats.org/officeDocument/2006/relationships" r:embed="rId2"/>
        <a:stretch>
          <a:fillRect/>
        </a:stretch>
      </xdr:blipFill>
      <xdr:spPr>
        <a:xfrm>
          <a:off x="5152572" y="5633356"/>
          <a:ext cx="3263900" cy="1485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426355</xdr:colOff>
      <xdr:row>5</xdr:row>
      <xdr:rowOff>119453</xdr:rowOff>
    </xdr:from>
    <xdr:to>
      <xdr:col>12</xdr:col>
      <xdr:colOff>442684</xdr:colOff>
      <xdr:row>23</xdr:row>
      <xdr:rowOff>453570</xdr:rowOff>
    </xdr:to>
    <xdr:pic>
      <xdr:nvPicPr>
        <xdr:cNvPr id="2" name="Picture 1">
          <a:extLst>
            <a:ext uri="{FF2B5EF4-FFF2-40B4-BE49-F238E27FC236}">
              <a16:creationId xmlns:a16="http://schemas.microsoft.com/office/drawing/2014/main" id="{CDFB63AC-22A0-4146-8254-0E6BAB883446}"/>
            </a:ext>
          </a:extLst>
        </xdr:cNvPr>
        <xdr:cNvPicPr>
          <a:picLocks noChangeAspect="1"/>
        </xdr:cNvPicPr>
      </xdr:nvPicPr>
      <xdr:blipFill>
        <a:blip xmlns:r="http://schemas.openxmlformats.org/officeDocument/2006/relationships" r:embed="rId1"/>
        <a:stretch>
          <a:fillRect/>
        </a:stretch>
      </xdr:blipFill>
      <xdr:spPr>
        <a:xfrm>
          <a:off x="5011055" y="1237053"/>
          <a:ext cx="5794829" cy="3991717"/>
        </a:xfrm>
        <a:prstGeom prst="rect">
          <a:avLst/>
        </a:prstGeom>
      </xdr:spPr>
    </xdr:pic>
    <xdr:clientData/>
  </xdr:twoCellAnchor>
  <xdr:twoCellAnchor editAs="oneCell">
    <xdr:from>
      <xdr:col>5</xdr:col>
      <xdr:colOff>562429</xdr:colOff>
      <xdr:row>24</xdr:row>
      <xdr:rowOff>163285</xdr:rowOff>
    </xdr:from>
    <xdr:to>
      <xdr:col>9</xdr:col>
      <xdr:colOff>524329</xdr:colOff>
      <xdr:row>32</xdr:row>
      <xdr:rowOff>52614</xdr:rowOff>
    </xdr:to>
    <xdr:pic>
      <xdr:nvPicPr>
        <xdr:cNvPr id="3" name="Picture 2">
          <a:extLst>
            <a:ext uri="{FF2B5EF4-FFF2-40B4-BE49-F238E27FC236}">
              <a16:creationId xmlns:a16="http://schemas.microsoft.com/office/drawing/2014/main" id="{920179C0-CDC3-8C4B-8679-2F205EBA4E71}"/>
            </a:ext>
          </a:extLst>
        </xdr:cNvPr>
        <xdr:cNvPicPr>
          <a:picLocks noChangeAspect="1"/>
        </xdr:cNvPicPr>
      </xdr:nvPicPr>
      <xdr:blipFill>
        <a:blip xmlns:r="http://schemas.openxmlformats.org/officeDocument/2006/relationships" r:embed="rId2"/>
        <a:stretch>
          <a:fillRect/>
        </a:stretch>
      </xdr:blipFill>
      <xdr:spPr>
        <a:xfrm>
          <a:off x="5147129" y="5814785"/>
          <a:ext cx="3263900" cy="151492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2DA351-94C7-6E4B-B49E-6540012004F3}" name="Table1" displayName="Table1" ref="A7:D9" totalsRowShown="0">
  <autoFilter ref="A7:D9" xr:uid="{91C61CCF-DF69-1649-940D-A4CDE5C12928}"/>
  <tableColumns count="4">
    <tableColumn id="1" xr3:uid="{5520EB7A-C013-F344-A9C4-D8AD30F70F07}" name="vine"/>
    <tableColumn id="2" xr3:uid="{B82B8A05-AC99-BB4D-803C-9C93A63BCB6C}" name="count"/>
    <tableColumn id="3" xr3:uid="{E4415B70-5680-9941-AB6E-308706610B1F}" name="rating_mean"/>
    <tableColumn id="4" xr3:uid="{CCAC6381-85FD-EE44-89FB-01496C14704C}" name="rating_s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39AA40-DD5D-1E46-AC75-28B7B2CC656C}" name="Table13" displayName="Table13" ref="A7:D9" totalsRowShown="0">
  <autoFilter ref="A7:D9" xr:uid="{91C61CCF-DF69-1649-940D-A4CDE5C12928}"/>
  <tableColumns count="4">
    <tableColumn id="1" xr3:uid="{99FEF5D4-251A-C848-ADDB-0B5417F08C5A}" name="vine"/>
    <tableColumn id="2" xr3:uid="{DB36BAAC-8BE9-9C4F-93D8-0477EF0BC8C0}" name="count"/>
    <tableColumn id="3" xr3:uid="{9DADBE8D-7847-3249-9190-9C7A05DF896D}" name="rating_mean"/>
    <tableColumn id="4" xr3:uid="{2F97F45F-0924-804E-9163-87261395521B}" name="rating_s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1E979-AE21-7048-9135-6CF3F729192B}">
  <dimension ref="A1:F27"/>
  <sheetViews>
    <sheetView zoomScale="140" zoomScaleNormal="140" workbookViewId="0">
      <selection activeCell="E28" sqref="E28"/>
    </sheetView>
  </sheetViews>
  <sheetFormatPr baseColWidth="10" defaultRowHeight="16"/>
  <cols>
    <col min="1" max="1" width="13.33203125" bestFit="1" customWidth="1"/>
    <col min="3" max="3" width="14" customWidth="1"/>
    <col min="4" max="4" width="11.1640625" customWidth="1"/>
  </cols>
  <sheetData>
    <row r="1" spans="1:6" ht="24">
      <c r="A1" s="7" t="s">
        <v>6</v>
      </c>
    </row>
    <row r="2" spans="1:6">
      <c r="A2" s="1" t="s">
        <v>7</v>
      </c>
    </row>
    <row r="4" spans="1:6">
      <c r="A4" t="s">
        <v>19</v>
      </c>
      <c r="F4" t="s">
        <v>21</v>
      </c>
    </row>
    <row r="5" spans="1:6">
      <c r="A5" t="s">
        <v>20</v>
      </c>
    </row>
    <row r="7" spans="1:6">
      <c r="A7" t="s">
        <v>3</v>
      </c>
      <c r="B7" t="s">
        <v>4</v>
      </c>
      <c r="C7" t="s">
        <v>5</v>
      </c>
      <c r="D7" t="s">
        <v>0</v>
      </c>
    </row>
    <row r="8" spans="1:6">
      <c r="A8" t="s">
        <v>1</v>
      </c>
      <c r="B8">
        <v>4886954</v>
      </c>
      <c r="C8">
        <v>4.1379000000000001</v>
      </c>
      <c r="D8">
        <v>1.2887</v>
      </c>
    </row>
    <row r="9" spans="1:6">
      <c r="A9" t="s">
        <v>2</v>
      </c>
      <c r="B9">
        <v>4292</v>
      </c>
      <c r="C9">
        <v>4.0750000000000002</v>
      </c>
      <c r="D9">
        <v>0.91820000000000002</v>
      </c>
    </row>
    <row r="12" spans="1:6">
      <c r="A12" s="3">
        <f>C8</f>
        <v>4.1379000000000001</v>
      </c>
      <c r="B12" t="s">
        <v>14</v>
      </c>
    </row>
    <row r="13" spans="1:6">
      <c r="A13" s="3">
        <f>C9</f>
        <v>4.0750000000000002</v>
      </c>
      <c r="B13" t="s">
        <v>15</v>
      </c>
    </row>
    <row r="14" spans="1:6">
      <c r="A14" s="3">
        <f>D8^2</f>
        <v>1.66074769</v>
      </c>
      <c r="B14" t="s">
        <v>8</v>
      </c>
    </row>
    <row r="15" spans="1:6">
      <c r="A15" s="3">
        <f>D9^2</f>
        <v>0.84309124000000002</v>
      </c>
      <c r="B15" t="s">
        <v>9</v>
      </c>
    </row>
    <row r="16" spans="1:6">
      <c r="A16" s="4">
        <f>B8</f>
        <v>4886954</v>
      </c>
      <c r="B16" t="s">
        <v>12</v>
      </c>
    </row>
    <row r="17" spans="1:4">
      <c r="A17" s="4">
        <f>B9</f>
        <v>4292</v>
      </c>
      <c r="B17" t="s">
        <v>13</v>
      </c>
    </row>
    <row r="18" spans="1:4">
      <c r="A18" s="3">
        <f>SQRT(((A16-1)*A14+(A17-1)*A15)/(A16+A17-2))</f>
        <v>1.2884216603144816</v>
      </c>
      <c r="B18" t="s">
        <v>16</v>
      </c>
    </row>
    <row r="19" spans="1:4">
      <c r="A19" s="5">
        <f>(A12-A13)/(A18*SQRT(1/A16+1/A17))</f>
        <v>3.1969206539234682</v>
      </c>
      <c r="B19" t="s">
        <v>17</v>
      </c>
    </row>
    <row r="20" spans="1:4">
      <c r="A20" s="5">
        <f>(A14/A16+A15/A17)^2/((A14/A16)^2/(A16-1)+(A15/A17)^2/(A17-1))</f>
        <v>4305.8598432416911</v>
      </c>
      <c r="B20" t="s">
        <v>10</v>
      </c>
    </row>
    <row r="21" spans="1:4">
      <c r="A21" s="2">
        <v>0.95</v>
      </c>
      <c r="B21" t="s">
        <v>11</v>
      </c>
    </row>
    <row r="22" spans="1:4">
      <c r="A22" s="6">
        <f>TDIST(A19,A20,1)</f>
        <v>6.9954147918303508E-4</v>
      </c>
      <c r="B22" t="s">
        <v>18</v>
      </c>
    </row>
    <row r="24" spans="1:4" ht="69" customHeight="1">
      <c r="A24" s="8" t="s">
        <v>22</v>
      </c>
      <c r="B24" s="9"/>
      <c r="C24" s="9"/>
      <c r="D24" s="9"/>
    </row>
    <row r="27" spans="1:4">
      <c r="A27" s="10" t="s">
        <v>23</v>
      </c>
      <c r="B27" s="11"/>
      <c r="C27" s="11"/>
    </row>
  </sheetData>
  <mergeCells count="1">
    <mergeCell ref="A24:D24"/>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EBED-4E1F-804D-9B6D-B84B64535EA1}">
  <dimension ref="A1:F27"/>
  <sheetViews>
    <sheetView tabSelected="1" zoomScale="140" zoomScaleNormal="140" workbookViewId="0">
      <selection activeCell="A25" sqref="A25"/>
    </sheetView>
  </sheetViews>
  <sheetFormatPr baseColWidth="10" defaultRowHeight="16"/>
  <cols>
    <col min="1" max="1" width="13.33203125" bestFit="1" customWidth="1"/>
    <col min="3" max="3" width="14" customWidth="1"/>
    <col min="4" max="4" width="11.1640625" customWidth="1"/>
  </cols>
  <sheetData>
    <row r="1" spans="1:6" ht="24">
      <c r="A1" s="7" t="s">
        <v>6</v>
      </c>
    </row>
    <row r="2" spans="1:6">
      <c r="A2" s="1" t="s">
        <v>7</v>
      </c>
    </row>
    <row r="3" spans="1:6">
      <c r="A3" t="s">
        <v>24</v>
      </c>
    </row>
    <row r="4" spans="1:6">
      <c r="A4" t="s">
        <v>19</v>
      </c>
      <c r="F4" t="s">
        <v>21</v>
      </c>
    </row>
    <row r="5" spans="1:6">
      <c r="A5" t="s">
        <v>20</v>
      </c>
    </row>
    <row r="7" spans="1:6">
      <c r="A7" t="s">
        <v>3</v>
      </c>
      <c r="B7" t="s">
        <v>4</v>
      </c>
      <c r="C7" t="s">
        <v>5</v>
      </c>
      <c r="D7" t="s">
        <v>0</v>
      </c>
    </row>
    <row r="8" spans="1:6">
      <c r="A8" t="s">
        <v>1</v>
      </c>
      <c r="B8">
        <v>633515</v>
      </c>
      <c r="C8">
        <v>4.2698340000000004</v>
      </c>
      <c r="D8">
        <v>1.125985</v>
      </c>
    </row>
    <row r="9" spans="1:6">
      <c r="A9" t="s">
        <v>2</v>
      </c>
      <c r="B9">
        <v>2622</v>
      </c>
      <c r="C9">
        <v>4.0614039999999996</v>
      </c>
      <c r="D9">
        <v>0.91640600000000005</v>
      </c>
    </row>
    <row r="12" spans="1:6">
      <c r="A12" s="3">
        <f>C8</f>
        <v>4.2698340000000004</v>
      </c>
      <c r="B12" t="s">
        <v>14</v>
      </c>
    </row>
    <row r="13" spans="1:6">
      <c r="A13" s="3">
        <f>C9</f>
        <v>4.0614039999999996</v>
      </c>
      <c r="B13" t="s">
        <v>15</v>
      </c>
    </row>
    <row r="14" spans="1:6">
      <c r="A14" s="3">
        <f>D8^2</f>
        <v>1.2678422202249999</v>
      </c>
      <c r="B14" t="s">
        <v>8</v>
      </c>
    </row>
    <row r="15" spans="1:6">
      <c r="A15" s="3">
        <f>D9^2</f>
        <v>0.83979995683600006</v>
      </c>
      <c r="B15" t="s">
        <v>9</v>
      </c>
    </row>
    <row r="16" spans="1:6">
      <c r="A16" s="4">
        <f>B8</f>
        <v>633515</v>
      </c>
      <c r="B16" t="s">
        <v>12</v>
      </c>
    </row>
    <row r="17" spans="1:4">
      <c r="A17" s="4">
        <f>B9</f>
        <v>2622</v>
      </c>
      <c r="B17" t="s">
        <v>13</v>
      </c>
    </row>
    <row r="18" spans="1:4">
      <c r="A18" s="3">
        <f>SQRT(((A16-1)*A14+(A17-1)*A15)/(A16+A17-2))</f>
        <v>1.125201583182917</v>
      </c>
      <c r="B18" t="s">
        <v>16</v>
      </c>
    </row>
    <row r="19" spans="1:4">
      <c r="A19" s="5">
        <f>(A12-A13)/(A18*SQRT(1/A16+1/A17))</f>
        <v>9.4656264293079211</v>
      </c>
      <c r="B19" t="s">
        <v>17</v>
      </c>
    </row>
    <row r="20" spans="1:4">
      <c r="A20" s="5">
        <f>(A14/A16+A15/A17)^2/((A14/A16)^2/(A16-1)+(A15/A17)^2/(A17-1))</f>
        <v>2653.855735515669</v>
      </c>
      <c r="B20" t="s">
        <v>10</v>
      </c>
    </row>
    <row r="21" spans="1:4">
      <c r="A21" s="2">
        <v>0.95</v>
      </c>
      <c r="B21" t="s">
        <v>11</v>
      </c>
    </row>
    <row r="22" spans="1:4">
      <c r="A22" s="12">
        <f>TDIST(A19,A20,1)</f>
        <v>3.1085850145084984E-21</v>
      </c>
      <c r="B22" t="s">
        <v>18</v>
      </c>
    </row>
    <row r="24" spans="1:4" ht="69" customHeight="1">
      <c r="A24" s="8" t="s">
        <v>25</v>
      </c>
      <c r="B24" s="9"/>
      <c r="C24" s="9"/>
      <c r="D24" s="9"/>
    </row>
    <row r="27" spans="1:4">
      <c r="B27" s="11"/>
      <c r="C27" s="11"/>
    </row>
  </sheetData>
  <mergeCells count="1">
    <mergeCell ref="A24:D24"/>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 Reviews</vt:lpstr>
      <vt:lpstr>Filtered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Alexis Perumal</cp:lastModifiedBy>
  <dcterms:created xsi:type="dcterms:W3CDTF">2020-05-08T06:30:39Z</dcterms:created>
  <dcterms:modified xsi:type="dcterms:W3CDTF">2020-05-09T16:36:05Z</dcterms:modified>
</cp:coreProperties>
</file>