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Bureau\cvm-projet-final\C61\sprint0\"/>
    </mc:Choice>
  </mc:AlternateContent>
  <xr:revisionPtr revIDLastSave="0" documentId="8_{B111A933-55B7-41A1-88EB-E9D547FDA5BC}" xr6:coauthVersionLast="47" xr6:coauthVersionMax="47" xr10:uidLastSave="{00000000-0000-0000-0000-000000000000}"/>
  <bookViews>
    <workbookView xWindow="-108" yWindow="-108" windowWidth="23256" windowHeight="12456" tabRatio="484" activeTab="3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  <sheet name="Agile &amp; Scrum dans ce cours" sheetId="7" r:id="rId5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E22" i="4"/>
  <c r="P22" i="4" s="1"/>
  <c r="E21" i="4"/>
  <c r="P21" i="4" s="1"/>
  <c r="E20" i="4"/>
  <c r="P20" i="4" s="1"/>
  <c r="E19" i="4"/>
  <c r="P19" i="4" s="1"/>
  <c r="K16" i="4"/>
  <c r="P15" i="4"/>
  <c r="E15" i="4"/>
  <c r="E14" i="4"/>
  <c r="P14" i="4" s="1"/>
  <c r="E13" i="4"/>
  <c r="P13" i="4" s="1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6" i="3"/>
  <c r="E104" i="3" s="1"/>
  <c r="E35" i="3"/>
  <c r="E103" i="3" s="1"/>
  <c r="E34" i="3"/>
  <c r="E102" i="3" s="1"/>
  <c r="E33" i="3"/>
  <c r="E101" i="3" s="1"/>
  <c r="E32" i="3"/>
  <c r="E100" i="3" s="1"/>
  <c r="E31" i="3"/>
  <c r="E99" i="3" s="1"/>
  <c r="E30" i="3"/>
  <c r="E98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E21" i="3"/>
  <c r="P21" i="3" s="1"/>
  <c r="E20" i="3"/>
  <c r="P20" i="3" s="1"/>
  <c r="E19" i="3"/>
  <c r="P19" i="3" s="1"/>
  <c r="K16" i="3"/>
  <c r="E14" i="3"/>
  <c r="P14" i="3" s="1"/>
  <c r="E13" i="3"/>
  <c r="P13" i="3" s="1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Q19" i="4" l="1" a="1"/>
  <c r="Q19" i="4" s="1"/>
  <c r="Q13" i="4" a="1"/>
  <c r="Q13" i="4" s="1"/>
  <c r="E37" i="3"/>
  <c r="Q19" i="3" a="1"/>
  <c r="Q19" i="3" s="1"/>
  <c r="E15" i="3"/>
  <c r="P15" i="3" s="1"/>
  <c r="Q13" i="3" s="1" a="1"/>
  <c r="Q13" i="3" s="1"/>
  <c r="E29" i="2"/>
  <c r="E30" i="2" s="1"/>
  <c r="E98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105" i="3" l="1"/>
  <c r="E38" i="3"/>
  <c r="E106" i="3" s="1"/>
  <c r="E31" i="2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E99" i="2" l="1"/>
  <c r="E32" i="2"/>
  <c r="E100" i="2" s="1"/>
  <c r="P15" i="2"/>
  <c r="Q13" i="2" s="1" a="1"/>
  <c r="Q13" i="2" s="1"/>
  <c r="Q19" i="2" a="1"/>
  <c r="Q19" i="2" s="1"/>
  <c r="E36" i="2"/>
  <c r="E104" i="2" s="1"/>
  <c r="E37" i="2" l="1"/>
  <c r="E105" i="2" s="1"/>
  <c r="E38" i="2"/>
  <c r="E106" i="2" s="1"/>
  <c r="E39" i="2" l="1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<sst xmlns="http://schemas.openxmlformats.org/spreadsheetml/2006/main" count="285" uniqueCount="181">
  <si>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</si>
  <si>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</si>
  <si>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</si>
  <si>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</si>
  <si>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</si>
  <si>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</si>
  <si>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</si>
  <si>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</si>
  <si>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</si>
  <si>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</si>
  <si>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</si>
  <si>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</si>
  <si>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</si>
  <si>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</si>
  <si>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</si>
  <si>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</si>
  <si>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</si>
  <si>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</si>
  <si>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</si>
  <si>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</si>
  <si>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</si>
  <si>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</si>
  <si>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</si>
  <si>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</si>
  <si>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</si>
  <si>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</si>
  <si>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</si>
  <si>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</si>
  <si>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</si>
  <si>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</si>
  <si>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</si>
  <si>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</si>
  <si>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</si>
  <si>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</si>
  <si>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</si>
  <si>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</si>
  <si>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</si>
  <si>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</si>
  <si>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</si>
  <si>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</si>
  <si>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</si>
  <si>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</si>
  <si>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</si>
  <si>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</si>
  <si>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</si>
  <si>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</si>
  <si>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</si>
  <si>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</si>
  <si>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</si>
  <si>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</si>
  <si>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</si>
  <si>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</si>
  <si>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</si>
  <si>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</si>
  <si>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</si>
  <si>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</si>
  <si>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</si>
  <si>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</si>
  <si>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</si>
  <si>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</si>
  <si>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</si>
  <si>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</si>
  <si>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</si>
  <si>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</si>
  <si>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</si>
  <si>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</si>
  <si>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</si>
  <si>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</si>
  <si>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</si>
  <si>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</si>
  <si>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</si>
  <si>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</si>
  <si>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</si>
  <si>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</si>
  <si>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</si>
  <si>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</si>
  <si>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</si>
  <si>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</si>
  <si>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</si>
  <si>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</si>
  <si>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</si>
  <si>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</si>
  <si>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</si>
  <si>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</si>
  <si>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</si>
  <si>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</si>
  <si>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</si>
  <si>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</si>
  <si>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</si>
  <si>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</si>
  <si>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</si>
  <si>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</si>
  <si>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</si>
  <si>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</si>
  <si>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</si>
  <si>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</si>
  <si>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</si>
  <si>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</si>
  <si>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</si>
  <si>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</si>
  <si>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</si>
  <si>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</si>
  <si>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</si>
  <si>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</si>
  <si>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</si>
  <si>
    <t>FoodFlow</t>
  </si>
  <si>
    <t>420-C61 : Projet synthèse</t>
  </si>
  <si>
    <t xml:space="preserve"> Thomas Pelletier</t>
  </si>
  <si>
    <t xml:space="preserve"> Alexis Provost</t>
  </si>
  <si>
    <t>Notre Projet consiste à créer une application web qui permet de gérer une cantine/une machine distributrice. Elle permet d'y effectuer les transaction et faire un suivi des achats et statistiques de l'entreprise.</t>
  </si>
  <si>
    <t>Créer le API (Node.js et Express)</t>
  </si>
  <si>
    <t>Créer base de données</t>
  </si>
  <si>
    <t>Créer les routes dans Express.js</t>
  </si>
  <si>
    <t>Créer script création de table BD (Express.js)</t>
  </si>
  <si>
    <t>Créer les queries de BD</t>
  </si>
  <si>
    <t>Lié le DAO avec Express.js</t>
  </si>
  <si>
    <t>Création de test unitaire pour Fonctionnalité</t>
  </si>
  <si>
    <t>Créer test unitaire</t>
  </si>
  <si>
    <t>2 - Créer le API (Node…</t>
  </si>
  <si>
    <t>1 - Créer base de donn…</t>
  </si>
  <si>
    <t>Création de la base de donnée avec Docker et Postgresql</t>
  </si>
  <si>
    <t>3 - Créer test unitair…</t>
  </si>
  <si>
    <t>Créer TransactionController Class</t>
  </si>
  <si>
    <t>Créer ProductController Class</t>
  </si>
  <si>
    <t>Créer Controller Class</t>
  </si>
  <si>
    <t>Créer StatsController Class</t>
  </si>
  <si>
    <t>Créer UserController Class</t>
  </si>
  <si>
    <t>Créer AuthController Class</t>
  </si>
  <si>
    <t>Créer Container Docker pour Postgresql</t>
  </si>
  <si>
    <t>Créer WalletController</t>
  </si>
  <si>
    <t>Intrégration de Passport.js</t>
  </si>
  <si>
    <t>Intégration de librairie paiement crypto</t>
  </si>
  <si>
    <t>lié DAO aux routes</t>
  </si>
  <si>
    <t>faire test unitaires pour routes</t>
  </si>
  <si>
    <t>1 - Créer les routes d…</t>
  </si>
  <si>
    <t>2 - Créer les queries …</t>
  </si>
  <si>
    <t>6 - Création de la bas…</t>
  </si>
  <si>
    <t>4 - Lié le DAO avec Ex…</t>
  </si>
  <si>
    <t>5 - Création de test u…</t>
  </si>
  <si>
    <t xml:space="preserve"> Thomas P.</t>
  </si>
  <si>
    <t xml:space="preserve"> Alexis P.</t>
  </si>
  <si>
    <t>Styling front-end (tailwind)</t>
  </si>
  <si>
    <t>Mise en place du front-end (React)</t>
  </si>
  <si>
    <t>Création du projet React</t>
  </si>
  <si>
    <t>Structurer component React</t>
  </si>
  <si>
    <t>Styler avec Tailwind</t>
  </si>
  <si>
    <t>1 - Mise en place du f…</t>
  </si>
  <si>
    <t>2 - Styling front-end …</t>
  </si>
  <si>
    <t>Création component Login</t>
  </si>
  <si>
    <t>Création component Enregistrement</t>
  </si>
  <si>
    <t>Création component Accueil</t>
  </si>
  <si>
    <t>Création component Navbar</t>
  </si>
  <si>
    <t>Création component Wallet</t>
  </si>
  <si>
    <t>Création component Statistiques</t>
  </si>
  <si>
    <t>Création component Inventaire</t>
  </si>
  <si>
    <t>Création component Transactions</t>
  </si>
  <si>
    <t>Création component PageTitle</t>
  </si>
  <si>
    <t>Création component DeleteModal</t>
  </si>
  <si>
    <t>Création component ProductListing</t>
  </si>
  <si>
    <t>Styler les components</t>
  </si>
  <si>
    <t>Créer projet (dossiers et structure de dossiers)</t>
  </si>
  <si>
    <t>Finaliser Projet</t>
  </si>
  <si>
    <t>Lié Front-End Back-End</t>
  </si>
  <si>
    <t>Vérifier transactions</t>
  </si>
  <si>
    <t>Vérification des fonctionnalités</t>
  </si>
  <si>
    <t>Vérification des paiements</t>
  </si>
  <si>
    <t>Documentation du code</t>
  </si>
  <si>
    <t>2 - Lié Front-End Back…</t>
  </si>
  <si>
    <t>1 - Finaliser Projet</t>
  </si>
  <si>
    <t>Vérifier le login</t>
  </si>
  <si>
    <t>Vérifier création de compte</t>
  </si>
  <si>
    <t>Vérifier ajout d'argent compte</t>
  </si>
  <si>
    <t>Vérifier retrait d'argent compte</t>
  </si>
  <si>
    <t>Vérification des statistiques</t>
  </si>
  <si>
    <t>Vérification de la déconnection</t>
  </si>
  <si>
    <t>Vérification de l'ajout de produit</t>
  </si>
  <si>
    <t>Vérification de la modification de produit</t>
  </si>
  <si>
    <t>Vérification de la suppression de produit</t>
  </si>
  <si>
    <t>Vérification achat produit</t>
  </si>
  <si>
    <t>Documenter les classes backend</t>
  </si>
  <si>
    <t>Documenter les components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</si>
</sst>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7" fillId="6" borderId="3" xfId="0" applyFont="1" applyFill="1" applyBorder="1" applyAlignment="1">
      <alignment horizontal="left"/>
    </xf>
    <xf numFmtId="14" fontId="0" fillId="8" borderId="3" xfId="0" applyNumberFormat="1" applyFill="1" applyBorder="1" applyAlignment="1" applyProtection="1">
      <alignment horizontal="left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17" fillId="6" borderId="0" xfId="0" applyFont="1" applyFill="1" applyAlignment="1" applyProtection="1">
      <alignment horizontal="center" vertical="center"/>
      <protection hidden="1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1</xdr:row>
      <xdr:rowOff>16329</xdr:rowOff>
    </xdr:from>
    <xdr:to>
      <xdr:col>20</xdr:col>
      <xdr:colOff>397329</xdr:colOff>
      <xdr:row>80</xdr:row>
      <xdr:rowOff>43543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6618D-ABB3-9BBC-2990-B932DB48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201386"/>
          <a:ext cx="13264243" cy="1464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topLeftCell="A3" workbookViewId="0">
      <selection activeCell="C19" sqref="C19:C28"/>
    </sheetView>
  </sheetViews>
  <sheetFormatPr defaultColWidth="9.21875" defaultRowHeight="15.6"/>
  <cols>
    <col min="1" max="1" width="3.109375" style="38" customWidth="1"/>
    <col min="2" max="2" width="20.6640625" style="37" customWidth="1"/>
    <col min="3" max="3" width="111.6640625" style="38" customWidth="1"/>
    <col min="4" max="6" width="9.21875" style="38"/>
    <col min="7" max="7" width="9.21875" style="38" hidden="1" customWidth="1"/>
    <col min="8" max="8" width="20.6640625" style="38" hidden="1" customWidth="1"/>
    <col min="9" max="10" width="9.21875" style="38" hidden="1" customWidth="1"/>
    <col min="11" max="14" width="0" style="38" hidden="1" customWidth="1"/>
    <col min="15" max="16384" width="9.21875" style="38"/>
  </cols>
  <sheetData>
    <row r="1" spans="1:9">
      <c r="A1" s="36"/>
    </row>
    <row r="2" spans="1:9">
      <c r="A2" s="36"/>
      <c r="B2" s="39" t="s">
        <v>60</v>
      </c>
      <c r="C2" s="43" t="s">
        <v>105</v>
      </c>
    </row>
    <row r="3" spans="1:9">
      <c r="A3" s="36"/>
    </row>
    <row r="4" spans="1:9">
      <c r="A4" s="36"/>
      <c r="B4" s="39" t="s">
        <v>1</v>
      </c>
      <c r="C4" s="44" t="s">
        <v>106</v>
      </c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 t="s">
        <v>107</v>
      </c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4.4">
      <c r="B7" s="40" t="str">
        <f>COUNTA(C6:C17) &amp; " étudiant" &amp; IF(COUNTA(C6:C17)&gt;1,"s","")</f>
        <v>2 étudiants</v>
      </c>
      <c r="C7" s="46" t="s">
        <v>108</v>
      </c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/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/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 t="s">
        <v>109</v>
      </c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topLeftCell="A21" workbookViewId="0">
      <selection activeCell="K39" sqref="K39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1   |   " &amp;'Description du projet'!$C$2</f>
        <v>Sprint 1   |   FoodFlow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 t="s">
        <v>104</v>
      </c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>
        <v>44987</v>
      </c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>
        <v>45008</v>
      </c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>
        <f>IF(ISBLANK(F13), "", 1)</f>
        <v>1</v>
      </c>
      <c r="F13" s="56" t="s">
        <v>111</v>
      </c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>1 - Créer base de donn…</v>
      </c>
      <c r="Q13" s="2" t="str" cm="1">
        <f t="array" ref="Q13:Q15">_xlfn.UNIQUE(_xlfn._xlws.FILTER($P$13:$P$15,NOT(ISBLANK($P$13:$P$15))))</f>
        <v>1 - Créer base de donn…</v>
      </c>
    </row>
    <row r="14" spans="2:17">
      <c r="E14" s="7">
        <f>IF(ISBLANK(F14), "", MAX($E$13:E13)+1)</f>
        <v>2</v>
      </c>
      <c r="F14" s="53" t="s">
        <v>110</v>
      </c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>2 - Créer le API (Node…</v>
      </c>
      <c r="Q14" s="2" t="str">
        <v>2 - Créer le API (Node…</v>
      </c>
    </row>
    <row r="15" spans="2:17">
      <c r="E15" s="6">
        <f>IF(ISBLANK(F15), "", MAX($E$13:E14)+1)</f>
        <v>3</v>
      </c>
      <c r="F15" s="56" t="s">
        <v>117</v>
      </c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>3 - Créer test unitair…</v>
      </c>
      <c r="Q15" s="2" t="str">
        <v>3 - Créer test unitair…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3 orientations ont été déterminées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>
        <f>IF(ISBLANK(F19), "", 1)</f>
        <v>1</v>
      </c>
      <c r="F19" s="56" t="s">
        <v>112</v>
      </c>
      <c r="G19" s="56"/>
      <c r="H19" s="56"/>
      <c r="I19" s="56"/>
      <c r="J19" s="67" t="s">
        <v>118</v>
      </c>
      <c r="K19" s="68"/>
      <c r="P19" s="2" t="str">
        <f t="shared" ref="P19:P24" si="0">IF(ISBLANK(F19),"", E19&amp; " - " &amp;IF(LEN(F19)&lt;$P$11,F19,LEFT(F19,$P$11) &amp; "…"))</f>
        <v>1 - Créer les routes d…</v>
      </c>
      <c r="Q19" s="2" t="str" cm="1">
        <f t="array" ref="Q19:Q24">_xlfn.UNIQUE(_xlfn._xlws.FILTER($P$19:$P$24,NOT(ISBLANK($P$19:$P$24))))</f>
        <v>1 - Créer les routes d…</v>
      </c>
    </row>
    <row r="20" spans="4:17">
      <c r="E20" s="7">
        <f>IF(ISBLANK(F20), "", MAX($E$19:E19)+1)</f>
        <v>2</v>
      </c>
      <c r="F20" s="53" t="s">
        <v>114</v>
      </c>
      <c r="G20" s="53"/>
      <c r="H20" s="53"/>
      <c r="I20" s="53"/>
      <c r="J20" s="63" t="s">
        <v>118</v>
      </c>
      <c r="K20" s="64"/>
      <c r="P20" s="2" t="str">
        <f t="shared" si="0"/>
        <v>2 - Créer les queries …</v>
      </c>
      <c r="Q20" s="2" t="str">
        <v>2 - Créer les queries …</v>
      </c>
    </row>
    <row r="21" spans="4:17">
      <c r="E21" s="6">
        <f>IF(ISBLANK(F21), "", MAX($E$19:E20)+1)</f>
        <v>3</v>
      </c>
      <c r="F21" s="56" t="s">
        <v>113</v>
      </c>
      <c r="G21" s="56"/>
      <c r="H21" s="56"/>
      <c r="I21" s="56"/>
      <c r="J21" s="67" t="s">
        <v>118</v>
      </c>
      <c r="K21" s="68"/>
      <c r="P21" s="2" t="str">
        <f t="shared" si="0"/>
        <v>3 - Créer script créat…</v>
      </c>
      <c r="Q21" s="2" t="str">
        <v>3 - Créer script créat…</v>
      </c>
    </row>
    <row r="22" spans="4:17">
      <c r="E22" s="7">
        <f>IF(ISBLANK(F22), "", MAX($E$19:E21)+1)</f>
        <v>4</v>
      </c>
      <c r="F22" s="53" t="s">
        <v>115</v>
      </c>
      <c r="G22" s="53"/>
      <c r="H22" s="53"/>
      <c r="I22" s="53"/>
      <c r="J22" s="63" t="s">
        <v>118</v>
      </c>
      <c r="K22" s="64"/>
      <c r="P22" s="2" t="str">
        <f t="shared" si="0"/>
        <v>4 - Lié le DAO avec Ex…</v>
      </c>
      <c r="Q22" s="2" t="str">
        <v>4 - Lié le DAO avec Ex…</v>
      </c>
    </row>
    <row r="23" spans="4:17">
      <c r="E23" s="6">
        <f>IF(ISBLANK(F23), "", MAX($E$19:E22)+1)</f>
        <v>5</v>
      </c>
      <c r="F23" s="56" t="s">
        <v>116</v>
      </c>
      <c r="G23" s="56"/>
      <c r="H23" s="56"/>
      <c r="I23" s="56"/>
      <c r="J23" s="67" t="s">
        <v>121</v>
      </c>
      <c r="K23" s="68"/>
      <c r="P23" s="2" t="str">
        <f t="shared" si="0"/>
        <v>5 - Création de test u…</v>
      </c>
      <c r="Q23" s="2" t="str">
        <v>5 - Création de test u…</v>
      </c>
    </row>
    <row r="24" spans="4:17">
      <c r="E24" s="7">
        <f>IF(ISBLANK(F24), "", MAX($E$19:E23)+1)</f>
        <v>6</v>
      </c>
      <c r="F24" s="53" t="s">
        <v>120</v>
      </c>
      <c r="G24" s="53"/>
      <c r="H24" s="53"/>
      <c r="I24" s="53"/>
      <c r="J24" s="63" t="s">
        <v>119</v>
      </c>
      <c r="K24" s="64"/>
      <c r="P24" s="2" t="str">
        <f t="shared" si="0"/>
        <v>6 - Création de la bas…</v>
      </c>
      <c r="Q24" s="2" t="str">
        <v>6 - Création de la bas…</v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6 objectifs ont été déterminées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124</v>
      </c>
      <c r="G28" s="21" t="s">
        <v>134</v>
      </c>
      <c r="H28" s="22" t="s">
        <v>139</v>
      </c>
      <c r="I28" s="22" t="s">
        <v>140</v>
      </c>
      <c r="J28" s="23">
        <v>3.125E-2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123</v>
      </c>
      <c r="G29" s="26" t="s">
        <v>135</v>
      </c>
      <c r="H29" s="27" t="s">
        <v>139</v>
      </c>
      <c r="I29" s="27" t="s">
        <v>140</v>
      </c>
      <c r="J29" s="28">
        <v>3.125E-2</v>
      </c>
      <c r="K29" s="29" t="s">
        <v>87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122</v>
      </c>
      <c r="G30" s="21" t="s">
        <v>135</v>
      </c>
      <c r="H30" s="22" t="s">
        <v>139</v>
      </c>
      <c r="I30" s="22" t="s">
        <v>140</v>
      </c>
      <c r="J30" s="23">
        <v>3.125E-2</v>
      </c>
      <c r="K30" s="24" t="s">
        <v>87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125</v>
      </c>
      <c r="G31" s="26" t="s">
        <v>135</v>
      </c>
      <c r="H31" s="27" t="s">
        <v>139</v>
      </c>
      <c r="I31" s="27" t="s">
        <v>140</v>
      </c>
      <c r="J31" s="28">
        <v>3.125E-2</v>
      </c>
      <c r="K31" s="29" t="s">
        <v>87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126</v>
      </c>
      <c r="G32" s="21" t="s">
        <v>135</v>
      </c>
      <c r="H32" s="22" t="s">
        <v>139</v>
      </c>
      <c r="I32" s="22" t="s">
        <v>140</v>
      </c>
      <c r="J32" s="23">
        <v>3.125E-2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128</v>
      </c>
      <c r="G33" s="26" t="s">
        <v>136</v>
      </c>
      <c r="H33" s="27" t="s">
        <v>139</v>
      </c>
      <c r="I33" s="27" t="s">
        <v>140</v>
      </c>
      <c r="J33" s="28">
        <v>3.125E-2</v>
      </c>
      <c r="K33" s="29" t="s">
        <v>84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127</v>
      </c>
      <c r="G34" s="21" t="s">
        <v>134</v>
      </c>
      <c r="H34" s="22" t="s">
        <v>139</v>
      </c>
      <c r="I34" s="22" t="s">
        <v>140</v>
      </c>
      <c r="J34" s="23">
        <v>3.125E-2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129</v>
      </c>
      <c r="G35" s="26" t="s">
        <v>135</v>
      </c>
      <c r="H35" s="27" t="s">
        <v>139</v>
      </c>
      <c r="I35" s="27" t="s">
        <v>140</v>
      </c>
      <c r="J35" s="28">
        <v>3.125E-2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130</v>
      </c>
      <c r="G36" s="21" t="s">
        <v>134</v>
      </c>
      <c r="H36" s="22" t="s">
        <v>139</v>
      </c>
      <c r="I36" s="22" t="s">
        <v>140</v>
      </c>
      <c r="J36" s="23">
        <v>6.2499999999999993E-2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131</v>
      </c>
      <c r="G37" s="26" t="s">
        <v>134</v>
      </c>
      <c r="H37" s="27" t="s">
        <v>139</v>
      </c>
      <c r="I37" s="27" t="s">
        <v>140</v>
      </c>
      <c r="J37" s="28">
        <v>0.125</v>
      </c>
      <c r="K37" s="29" t="s">
        <v>85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132</v>
      </c>
      <c r="G38" s="21" t="s">
        <v>137</v>
      </c>
      <c r="H38" s="22" t="s">
        <v>139</v>
      </c>
      <c r="I38" s="22" t="s">
        <v>140</v>
      </c>
      <c r="J38" s="23">
        <v>2.0833333333333332E-2</v>
      </c>
      <c r="K38" s="24" t="s">
        <v>84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133</v>
      </c>
      <c r="G39" s="26" t="s">
        <v>138</v>
      </c>
      <c r="H39" s="27" t="s">
        <v>139</v>
      </c>
      <c r="I39" s="27" t="s">
        <v>140</v>
      </c>
      <c r="J39" s="28">
        <v>4.1666666666666664E-2</v>
      </c>
      <c r="K39" s="29" t="s">
        <v>87</v>
      </c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3" si="2">IF(ISBLANK(F28),"",F28)</f>
        <v>Créer Controller Class</v>
      </c>
      <c r="G96" s="55"/>
      <c r="H96" s="56"/>
      <c r="I96" s="72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Créer ProductController Class</v>
      </c>
      <c r="G97" s="52"/>
      <c r="H97" s="53"/>
      <c r="I97" s="69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Créer TransactionController Class</v>
      </c>
      <c r="G98" s="55"/>
      <c r="H98" s="56"/>
      <c r="I98" s="72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Créer StatsController Class</v>
      </c>
      <c r="G99" s="52"/>
      <c r="H99" s="53"/>
      <c r="I99" s="69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Créer UserController Class</v>
      </c>
      <c r="G100" s="55"/>
      <c r="H100" s="56"/>
      <c r="I100" s="72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Créer Container Docker pour Postgresql</v>
      </c>
      <c r="G101" s="52"/>
      <c r="H101" s="53"/>
      <c r="I101" s="69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Créer AuthController Class</v>
      </c>
      <c r="G102" s="55"/>
      <c r="H102" s="56"/>
      <c r="I102" s="72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Créer WalletController</v>
      </c>
      <c r="G103" s="52"/>
      <c r="H103" s="53"/>
      <c r="I103" s="69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Intrégration de Passport.js</v>
      </c>
      <c r="G104" s="55"/>
      <c r="H104" s="56"/>
      <c r="I104" s="72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Intégration de librairie paiement crypto</v>
      </c>
      <c r="G105" s="52"/>
      <c r="H105" s="53"/>
      <c r="I105" s="69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lié DAO aux routes</v>
      </c>
      <c r="G106" s="55"/>
      <c r="H106" s="56"/>
      <c r="I106" s="72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faire test unitaires pour routes</v>
      </c>
      <c r="G107" s="52"/>
      <c r="H107" s="53"/>
      <c r="I107" s="69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5"/>
      <c r="H112" s="56"/>
      <c r="I112" s="72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J25:K25"/>
    <mergeCell ref="J23:K23"/>
    <mergeCell ref="J24:K24"/>
    <mergeCell ref="D27:F27"/>
    <mergeCell ref="H27:I27"/>
    <mergeCell ref="G106:I106"/>
    <mergeCell ref="G96:I96"/>
    <mergeCell ref="G97:I97"/>
    <mergeCell ref="G98:I98"/>
    <mergeCell ref="G99:I99"/>
    <mergeCell ref="G100:I100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F121:K121"/>
    <mergeCell ref="F122:K122"/>
    <mergeCell ref="F123:K123"/>
    <mergeCell ref="F124:K124"/>
    <mergeCell ref="F125:K12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4:J84"/>
    <mergeCell ref="F85:J85"/>
    <mergeCell ref="F86:J86"/>
    <mergeCell ref="F87:J87"/>
    <mergeCell ref="F88:J88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xWindow="1461" yWindow="518"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topLeftCell="A17" workbookViewId="0">
      <selection activeCell="F41" sqref="F41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2   |   " &amp;'Description du projet'!$C$2</f>
        <v>Sprint 2   |   FoodFlow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>
        <v>45008</v>
      </c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>
        <v>41377</v>
      </c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:Q15">_xlfn.UNIQUE(_xlfn._xlws.FILTER($P$13:$P$15,NOT(ISBLANK($P$13:$P$15))))</f>
        <v/>
      </c>
    </row>
    <row r="14" spans="2:17">
      <c r="E14" s="7">
        <f>IF(ISBLANK(F14), "", MAX($E$13:E13)+1)</f>
        <v>1</v>
      </c>
      <c r="F14" s="53" t="s">
        <v>142</v>
      </c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>1 - Mise en place du f…</v>
      </c>
      <c r="Q14" s="2" t="str">
        <v>1 - Mise en place du f…</v>
      </c>
    </row>
    <row r="15" spans="2:17">
      <c r="E15" s="6">
        <f>IF(ISBLANK(F15), "", MAX($E$13:E14)+1)</f>
        <v>2</v>
      </c>
      <c r="F15" s="56" t="s">
        <v>141</v>
      </c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>2 - Styling front-end …</v>
      </c>
      <c r="Q15" s="2" t="str">
        <v>2 - Styling front-end …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2 orientations ont été déterminées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>
        <f>IF(ISBLANK(F19), "", 1)</f>
        <v>1</v>
      </c>
      <c r="F19" s="56" t="s">
        <v>143</v>
      </c>
      <c r="G19" s="56"/>
      <c r="H19" s="56"/>
      <c r="I19" s="56"/>
      <c r="J19" s="76" t="s">
        <v>146</v>
      </c>
      <c r="K19" s="77"/>
      <c r="P19" s="2" t="str">
        <f t="shared" ref="P19:P24" si="0">IF(ISBLANK(F19),"", E19&amp; " - " &amp;IF(LEN(F19)&lt;$P$11,F19,LEFT(F19,$P$11) &amp; "…"))</f>
        <v>1 - Création du projet…</v>
      </c>
      <c r="Q19" s="2" t="str" cm="1">
        <f t="array" ref="Q19:Q22">_xlfn.UNIQUE(_xlfn._xlws.FILTER($P$19:$P$24,NOT(ISBLANK($P$19:$P$24))))</f>
        <v>1 - Création du projet…</v>
      </c>
    </row>
    <row r="20" spans="4:17">
      <c r="E20" s="7">
        <f>IF(ISBLANK(F20), "", MAX($E$19:E19)+1)</f>
        <v>2</v>
      </c>
      <c r="F20" s="53" t="s">
        <v>144</v>
      </c>
      <c r="G20" s="53"/>
      <c r="H20" s="53"/>
      <c r="I20" s="53"/>
      <c r="J20" s="74" t="s">
        <v>146</v>
      </c>
      <c r="K20" s="75"/>
      <c r="P20" s="2" t="str">
        <f t="shared" si="0"/>
        <v>2 - Structurer compone…</v>
      </c>
      <c r="Q20" s="2" t="str">
        <v>2 - Structurer compone…</v>
      </c>
    </row>
    <row r="21" spans="4:17">
      <c r="E21" s="6">
        <f>IF(ISBLANK(F21), "", MAX($E$19:E20)+1)</f>
        <v>3</v>
      </c>
      <c r="F21" s="56" t="s">
        <v>145</v>
      </c>
      <c r="G21" s="56"/>
      <c r="H21" s="56"/>
      <c r="I21" s="56"/>
      <c r="J21" s="76" t="s">
        <v>147</v>
      </c>
      <c r="K21" s="77"/>
      <c r="P21" s="2" t="str">
        <f t="shared" si="0"/>
        <v>3 - Styler avec Tailwi…</v>
      </c>
      <c r="Q21" s="2" t="str">
        <v>3 - Styler avec Tailwi…</v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74"/>
      <c r="K22" s="75"/>
      <c r="P22" s="2" t="str">
        <f t="shared" si="0"/>
        <v/>
      </c>
      <c r="Q22" s="2" t="str"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6"/>
      <c r="K23" s="77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74"/>
      <c r="K24" s="75"/>
      <c r="P24" s="2" t="str">
        <f t="shared" si="0"/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3 objectifs ont été déterminées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148</v>
      </c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149</v>
      </c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150</v>
      </c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151</v>
      </c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152</v>
      </c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153</v>
      </c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154</v>
      </c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155</v>
      </c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156</v>
      </c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157</v>
      </c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158</v>
      </c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159</v>
      </c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160</v>
      </c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1" si="2">IF(ISBLANK(F28),"",F28)</f>
        <v>Création component Login</v>
      </c>
      <c r="G96" s="55"/>
      <c r="H96" s="56"/>
      <c r="I96" s="72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Création component Enregistrement</v>
      </c>
      <c r="G97" s="52"/>
      <c r="H97" s="53"/>
      <c r="I97" s="69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Création component Accueil</v>
      </c>
      <c r="G98" s="55"/>
      <c r="H98" s="56"/>
      <c r="I98" s="72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Création component Navbar</v>
      </c>
      <c r="G99" s="52"/>
      <c r="H99" s="53"/>
      <c r="I99" s="69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Création component Wallet</v>
      </c>
      <c r="G100" s="55"/>
      <c r="H100" s="56"/>
      <c r="I100" s="72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Création component Statistiques</v>
      </c>
      <c r="G101" s="52"/>
      <c r="H101" s="53"/>
      <c r="I101" s="69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Création component Inventaire</v>
      </c>
      <c r="G102" s="55"/>
      <c r="H102" s="56"/>
      <c r="I102" s="72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Création component Transactions</v>
      </c>
      <c r="G103" s="52"/>
      <c r="H103" s="53"/>
      <c r="I103" s="69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Création component PageTitle</v>
      </c>
      <c r="G104" s="55"/>
      <c r="H104" s="56"/>
      <c r="I104" s="72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Création component DeleteModal</v>
      </c>
      <c r="G105" s="52"/>
      <c r="H105" s="53"/>
      <c r="I105" s="69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Création component ProductListing</v>
      </c>
      <c r="G106" s="55"/>
      <c r="H106" s="56"/>
      <c r="I106" s="72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Styler les components</v>
      </c>
      <c r="G107" s="52"/>
      <c r="H107" s="53"/>
      <c r="I107" s="69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Créer projet (dossiers et structure de dossiers)</v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2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J18:K18"/>
    <mergeCell ref="F19:I19"/>
    <mergeCell ref="J19:K19"/>
    <mergeCell ref="B2:K2"/>
    <mergeCell ref="B3:K3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G97:I97"/>
    <mergeCell ref="G98:I98"/>
    <mergeCell ref="F87:J87"/>
    <mergeCell ref="F85:J85"/>
    <mergeCell ref="F86:J86"/>
    <mergeCell ref="G96:I96"/>
    <mergeCell ref="F75:J75"/>
    <mergeCell ref="F76:J76"/>
    <mergeCell ref="F77:J77"/>
    <mergeCell ref="F78:J78"/>
    <mergeCell ref="G95:I95"/>
    <mergeCell ref="F88:J88"/>
    <mergeCell ref="B92:B93"/>
    <mergeCell ref="C92:K92"/>
    <mergeCell ref="F79:J79"/>
    <mergeCell ref="F80:J80"/>
    <mergeCell ref="F81:J81"/>
    <mergeCell ref="F82:J82"/>
    <mergeCell ref="F83:J83"/>
    <mergeCell ref="F84:J84"/>
    <mergeCell ref="G112:I112"/>
    <mergeCell ref="G99:I99"/>
    <mergeCell ref="G100:I100"/>
    <mergeCell ref="G101:I101"/>
    <mergeCell ref="G102:I102"/>
    <mergeCell ref="G103:I103"/>
    <mergeCell ref="G104:I104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tabSelected="1" workbookViewId="0">
      <selection activeCell="F44" sqref="F44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3  |   " &amp;'Description du projet'!$C$2</f>
        <v>Sprint 3  |   FoodFlow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>
        <v>45029</v>
      </c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>
        <v>45049</v>
      </c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>
        <f>IF(ISBLANK(F13), "", 1)</f>
        <v>1</v>
      </c>
      <c r="F13" s="56" t="s">
        <v>161</v>
      </c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>1 - Finaliser Projet</v>
      </c>
      <c r="Q13" s="2" t="str" cm="1">
        <f t="array" ref="Q13:Q15">_xlfn.UNIQUE(_xlfn._xlws.FILTER($P$13:$P$15,NOT(ISBLANK($P$13:$P$15))))</f>
        <v>1 - Finaliser Projet</v>
      </c>
    </row>
    <row r="14" spans="2:17">
      <c r="E14" s="7">
        <f>IF(ISBLANK(F14), "", MAX($E$13:E13)+1)</f>
        <v>2</v>
      </c>
      <c r="F14" s="53" t="s">
        <v>162</v>
      </c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>2 - Lié Front-End Back…</v>
      </c>
      <c r="Q14" s="2" t="str">
        <v>2 - Lié Front-End Back…</v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  <c r="Q15" s="2" t="str"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2 orientations ont été déterminées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>
        <f>IF(ISBLANK(F19), "", 1)</f>
        <v>1</v>
      </c>
      <c r="F19" s="56" t="s">
        <v>164</v>
      </c>
      <c r="G19" s="56"/>
      <c r="H19" s="56"/>
      <c r="I19" s="56"/>
      <c r="J19" s="76" t="s">
        <v>167</v>
      </c>
      <c r="K19" s="77"/>
      <c r="P19" s="2" t="str">
        <f t="shared" ref="P19:P24" si="0">IF(ISBLANK(F19),"", E19&amp; " - " &amp;IF(LEN(F19)&lt;$P$11,F19,LEFT(F19,$P$11) &amp; "…"))</f>
        <v>1 - Vérification des f…</v>
      </c>
      <c r="Q19" s="2" t="str" cm="1">
        <f t="array" ref="Q19:Q22">_xlfn.UNIQUE(_xlfn._xlws.FILTER($P$19:$P$24,NOT(ISBLANK($P$19:$P$24))))</f>
        <v>1 - Vérification des f…</v>
      </c>
    </row>
    <row r="20" spans="4:17">
      <c r="E20" s="7">
        <f>IF(ISBLANK(F20), "", MAX($E$19:E19)+1)</f>
        <v>2</v>
      </c>
      <c r="F20" s="53" t="s">
        <v>165</v>
      </c>
      <c r="G20" s="53"/>
      <c r="H20" s="53"/>
      <c r="I20" s="53"/>
      <c r="J20" s="74" t="s">
        <v>167</v>
      </c>
      <c r="K20" s="75"/>
      <c r="P20" s="2" t="str">
        <f t="shared" si="0"/>
        <v>2 - Vérification des p…</v>
      </c>
      <c r="Q20" s="2" t="str">
        <v>2 - Vérification des p…</v>
      </c>
    </row>
    <row r="21" spans="4:17">
      <c r="E21" s="6">
        <f>IF(ISBLANK(F21), "", MAX($E$19:E20)+1)</f>
        <v>3</v>
      </c>
      <c r="F21" s="56" t="s">
        <v>166</v>
      </c>
      <c r="G21" s="56"/>
      <c r="H21" s="56"/>
      <c r="I21" s="56"/>
      <c r="J21" s="78" t="s">
        <v>168</v>
      </c>
      <c r="K21" s="79"/>
      <c r="P21" s="2" t="str">
        <f t="shared" si="0"/>
        <v>3 - Documentation du c…</v>
      </c>
      <c r="Q21" s="2" t="str">
        <v>3 - Documentation du c…</v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80"/>
      <c r="K22" s="81"/>
      <c r="P22" s="2" t="str">
        <f t="shared" si="0"/>
        <v/>
      </c>
      <c r="Q22" s="2" t="str"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8"/>
      <c r="K23" s="79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80"/>
      <c r="K24" s="81"/>
      <c r="P24" s="2" t="str">
        <f t="shared" si="0"/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3 objectifs ont été déterminées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163</v>
      </c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169</v>
      </c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170</v>
      </c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171</v>
      </c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172</v>
      </c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173</v>
      </c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174</v>
      </c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175</v>
      </c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176</v>
      </c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177</v>
      </c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178</v>
      </c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179</v>
      </c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180</v>
      </c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1" si="2">IF(ISBLANK(F28),"",F28)</f>
        <v>Vérifier transactions</v>
      </c>
      <c r="G96" s="55"/>
      <c r="H96" s="56"/>
      <c r="I96" s="72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Vérifier le login</v>
      </c>
      <c r="G97" s="52"/>
      <c r="H97" s="53"/>
      <c r="I97" s="69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Vérifier création de compte</v>
      </c>
      <c r="G98" s="55"/>
      <c r="H98" s="56"/>
      <c r="I98" s="72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Vérifier ajout d'argent compte</v>
      </c>
      <c r="G99" s="52"/>
      <c r="H99" s="53"/>
      <c r="I99" s="69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Vérifier retrait d'argent compte</v>
      </c>
      <c r="G100" s="55"/>
      <c r="H100" s="56"/>
      <c r="I100" s="72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Vérification des statistiques</v>
      </c>
      <c r="G101" s="52"/>
      <c r="H101" s="53"/>
      <c r="I101" s="69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Vérification de la déconnection</v>
      </c>
      <c r="G102" s="55"/>
      <c r="H102" s="56"/>
      <c r="I102" s="72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Vérification de l'ajout de produit</v>
      </c>
      <c r="G103" s="52"/>
      <c r="H103" s="53"/>
      <c r="I103" s="69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Vérification de la modification de produit</v>
      </c>
      <c r="G104" s="55"/>
      <c r="H104" s="56"/>
      <c r="I104" s="72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Vérification de la suppression de produit</v>
      </c>
      <c r="G105" s="52"/>
      <c r="H105" s="53"/>
      <c r="I105" s="69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Vérification achat produit</v>
      </c>
      <c r="G106" s="55"/>
      <c r="H106" s="56"/>
      <c r="I106" s="72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Documenter les classes backend</v>
      </c>
      <c r="G107" s="52"/>
      <c r="H107" s="53"/>
      <c r="I107" s="69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Documenter les components frontend</v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2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  <mergeCell ref="F70:J70"/>
    <mergeCell ref="F71:J71"/>
    <mergeCell ref="F19:I19"/>
    <mergeCell ref="J19:K19"/>
    <mergeCell ref="F14:K14"/>
    <mergeCell ref="F15:K15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G100:I100"/>
    <mergeCell ref="F80:J80"/>
    <mergeCell ref="F81:J81"/>
    <mergeCell ref="F82:J82"/>
    <mergeCell ref="F83:J83"/>
    <mergeCell ref="F84:J84"/>
    <mergeCell ref="G95:I95"/>
    <mergeCell ref="G96:I96"/>
    <mergeCell ref="G97:I97"/>
    <mergeCell ref="G98:I98"/>
    <mergeCell ref="G99:I99"/>
    <mergeCell ref="F88:J88"/>
    <mergeCell ref="E117:K117"/>
    <mergeCell ref="G101:I101"/>
    <mergeCell ref="G102:I102"/>
    <mergeCell ref="G103:I103"/>
    <mergeCell ref="G104:I104"/>
    <mergeCell ref="G105:I105"/>
    <mergeCell ref="G106:I106"/>
    <mergeCell ref="F67:J67"/>
    <mergeCell ref="F68:J68"/>
    <mergeCell ref="F69:J69"/>
    <mergeCell ref="F23:I23"/>
    <mergeCell ref="J23:K23"/>
    <mergeCell ref="F24:I24"/>
    <mergeCell ref="J24:K24"/>
    <mergeCell ref="J25:K25"/>
    <mergeCell ref="F58:J58"/>
    <mergeCell ref="F59:J59"/>
    <mergeCell ref="F56:J56"/>
    <mergeCell ref="F57:J57"/>
    <mergeCell ref="F64:J64"/>
    <mergeCell ref="F65:J65"/>
    <mergeCell ref="F66:J66"/>
    <mergeCell ref="D27:F27"/>
    <mergeCell ref="H27:I27"/>
    <mergeCell ref="B49:B50"/>
    <mergeCell ref="C49:K49"/>
    <mergeCell ref="F61:J61"/>
    <mergeCell ref="F62:J62"/>
    <mergeCell ref="F63:J63"/>
    <mergeCell ref="F85:J85"/>
    <mergeCell ref="F86:J86"/>
    <mergeCell ref="F87:J87"/>
    <mergeCell ref="F79:J79"/>
    <mergeCell ref="F72:J72"/>
    <mergeCell ref="F73:J73"/>
    <mergeCell ref="F74:J74"/>
    <mergeCell ref="F75:J75"/>
    <mergeCell ref="F76:J76"/>
    <mergeCell ref="F77:J77"/>
    <mergeCell ref="F78:J78"/>
    <mergeCell ref="F123:K123"/>
    <mergeCell ref="F124:K124"/>
    <mergeCell ref="F125:K125"/>
    <mergeCell ref="F126:K126"/>
    <mergeCell ref="B92:B93"/>
    <mergeCell ref="C92:K92"/>
    <mergeCell ref="G110:I110"/>
    <mergeCell ref="G111:I111"/>
    <mergeCell ref="G112:I112"/>
    <mergeCell ref="G113:I113"/>
    <mergeCell ref="F121:K121"/>
    <mergeCell ref="F122:K122"/>
    <mergeCell ref="G107:I107"/>
    <mergeCell ref="G108:I108"/>
    <mergeCell ref="G109:I109"/>
    <mergeCell ref="E116:K116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741D-3A64-4935-98BF-84A80906FBB5}">
  <dimension ref="A1"/>
  <sheetViews>
    <sheetView showGridLines="0" showRowColHeaders="0" topLeftCell="A4" zoomScale="115" zoomScaleNormal="115" workbookViewId="0"/>
  </sheetViews>
  <sheetFormatPr defaultColWidth="9.21875" defaultRowHeight="14.4"/>
  <cols>
    <col min="1" max="16384" width="9.21875" style="38"/>
  </cols>
  <sheetData/>
  <sheetProtection algorithmName="SHA-512" hashValue="kdap5/q7x4iDvSaZGxscJoKXINirPaeAAa3QEP1m1KV+XiN9t5TfN/dJ/6nuVf9OKYOQDwyFI9eGAtTvuOBctQ==" saltValue="bbvw6dZ1oKIuhw+KRTQuGg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Description du projet</vt:lpstr>
      <vt:lpstr>Sprint 1</vt:lpstr>
      <vt:lpstr>Sprint 2</vt:lpstr>
      <vt:lpstr>Sprint 3</vt:lpstr>
      <vt:lpstr>Agile &amp; Scrum dans ce cours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Thomas Pelletier</cp:lastModifiedBy>
  <dcterms:created xsi:type="dcterms:W3CDTF">2022-11-13T15:19:02Z</dcterms:created>
  <dcterms:modified xsi:type="dcterms:W3CDTF">2023-03-01T22:39:24Z</dcterms:modified>
</cp:coreProperties>
</file>