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emestres\Semestre Mayo-Septiembre 2021\Matemática Financiera\Ejercicios de clase\"/>
    </mc:Choice>
  </mc:AlternateContent>
  <xr:revisionPtr revIDLastSave="0" documentId="8_{857D77CB-1084-4D6D-8B3D-9E94E41273EF}" xr6:coauthVersionLast="46" xr6:coauthVersionMax="46" xr10:uidLastSave="{00000000-0000-0000-0000-000000000000}"/>
  <bookViews>
    <workbookView xWindow="-120" yWindow="-120" windowWidth="20730" windowHeight="11160" xr2:uid="{F9824E1E-0290-46C4-B4A0-21C2C5B01BA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1" i="1"/>
  <c r="G12" i="1"/>
  <c r="G13" i="1"/>
  <c r="G14" i="1"/>
  <c r="G17" i="1"/>
  <c r="G18" i="1"/>
  <c r="G19" i="1"/>
  <c r="G21" i="1"/>
  <c r="G3" i="1"/>
  <c r="F4" i="1"/>
  <c r="F5" i="1"/>
  <c r="F6" i="1"/>
  <c r="F7" i="1"/>
  <c r="F8" i="1"/>
  <c r="F11" i="1"/>
  <c r="F12" i="1"/>
  <c r="F13" i="1"/>
  <c r="F14" i="1"/>
  <c r="F17" i="1"/>
  <c r="F18" i="1"/>
  <c r="F19" i="1"/>
  <c r="F21" i="1"/>
  <c r="F3" i="1"/>
  <c r="E21" i="1"/>
  <c r="E19" i="1"/>
  <c r="E14" i="1"/>
  <c r="E8" i="1"/>
  <c r="C3" i="2" l="1"/>
  <c r="C4" i="2"/>
  <c r="C5" i="2"/>
  <c r="C6" i="2"/>
  <c r="C7" i="2"/>
  <c r="C8" i="2"/>
  <c r="C9" i="2"/>
  <c r="C10" i="2"/>
  <c r="C11" i="2"/>
  <c r="C2" i="2"/>
  <c r="B11" i="2"/>
  <c r="B9" i="2"/>
  <c r="B4" i="2"/>
  <c r="D4" i="1"/>
  <c r="D5" i="1"/>
  <c r="D6" i="1"/>
  <c r="D7" i="1"/>
  <c r="D8" i="1"/>
  <c r="D11" i="1"/>
  <c r="D12" i="1"/>
  <c r="D13" i="1"/>
  <c r="D14" i="1"/>
  <c r="D17" i="1"/>
  <c r="D18" i="1"/>
  <c r="D19" i="1"/>
  <c r="D21" i="1"/>
  <c r="D3" i="1"/>
  <c r="C21" i="1"/>
  <c r="C19" i="1"/>
  <c r="C14" i="1"/>
  <c r="C8" i="1"/>
</calcChain>
</file>

<file path=xl/sharedStrings.xml><?xml version="1.0" encoding="utf-8"?>
<sst xmlns="http://schemas.openxmlformats.org/spreadsheetml/2006/main" count="36" uniqueCount="35">
  <si>
    <t>Activos</t>
  </si>
  <si>
    <t>Efectivo y equivalentes</t>
  </si>
  <si>
    <t>Inventario</t>
  </si>
  <si>
    <t>Cuentas por cobrar</t>
  </si>
  <si>
    <t>Propieda,planta y equipo</t>
  </si>
  <si>
    <t>Activos por impuestos diferido</t>
  </si>
  <si>
    <t>Total de activos</t>
  </si>
  <si>
    <t>Pasivos</t>
  </si>
  <si>
    <t>Obligaciones fiscales</t>
  </si>
  <si>
    <t>Proveedores</t>
  </si>
  <si>
    <t>Obligaciones financieras</t>
  </si>
  <si>
    <t>Total de pasivos</t>
  </si>
  <si>
    <t>Capital contable</t>
  </si>
  <si>
    <t>Utilidades</t>
  </si>
  <si>
    <t>Capital social</t>
  </si>
  <si>
    <t>Total capital contable</t>
  </si>
  <si>
    <t>Total pasivo + capital</t>
  </si>
  <si>
    <t>%</t>
  </si>
  <si>
    <t>Balance General</t>
  </si>
  <si>
    <t>Estado de resultados</t>
  </si>
  <si>
    <t>Ventas</t>
  </si>
  <si>
    <t>Costo de ventas</t>
  </si>
  <si>
    <t>Utilidad bruta</t>
  </si>
  <si>
    <t>Otros ingresos</t>
  </si>
  <si>
    <t>Gastos en ventas</t>
  </si>
  <si>
    <t>Gastos financieros</t>
  </si>
  <si>
    <t>Utlidad antes de impuestos</t>
  </si>
  <si>
    <t>Gastos de administración</t>
  </si>
  <si>
    <t>Utilidad neta</t>
  </si>
  <si>
    <t>Gasto de impuestos</t>
  </si>
  <si>
    <t>20X1</t>
  </si>
  <si>
    <t>A</t>
  </si>
  <si>
    <t>B</t>
  </si>
  <si>
    <t>Variación absoluta</t>
  </si>
  <si>
    <t>Variación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</si>
</sst>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926E-EE10-4AA5-ADDB-2BDBF16911E7}">
  <dimension ref="A1:G21"/>
  <sheetViews>
    <sheetView tabSelected="1" topLeftCell="A4" workbookViewId="0">
      <selection activeCell="G5" sqref="G5"/>
    </sheetView>
  </sheetViews>
  <sheetFormatPr baseColWidth="10" defaultRowHeight="15" x14ac:dyDescent="0.25"/>
  <cols>
    <col min="1" max="1" width="28.5703125" customWidth="1"/>
    <col min="6" max="6" width="18" customWidth="1"/>
    <col min="7" max="7" width="16.140625" customWidth="1"/>
  </cols>
  <sheetData>
    <row r="1" spans="1:7" x14ac:dyDescent="0.25">
      <c r="A1" s="7" t="s">
        <v>18</v>
      </c>
      <c r="B1" s="7"/>
      <c r="C1" s="7"/>
      <c r="D1" s="7"/>
    </row>
    <row r="2" spans="1:7" x14ac:dyDescent="0.25">
      <c r="B2" t="s">
        <v>0</v>
      </c>
      <c r="C2" s="2" t="s">
        <v>31</v>
      </c>
      <c r="D2" s="2" t="s">
        <v>17</v>
      </c>
      <c r="E2" s="2" t="s">
        <v>32</v>
      </c>
      <c r="F2" s="2" t="s">
        <v>33</v>
      </c>
      <c r="G2" s="2" t="s">
        <v>34</v>
      </c>
    </row>
    <row r="3" spans="1:7" x14ac:dyDescent="0.25">
      <c r="A3" t="s">
        <v>1</v>
      </c>
      <c r="C3" s="1">
        <v>3000</v>
      </c>
      <c r="D3" s="3">
        <f>C3/$C$8</f>
        <v>2.7272727272727271E-2</v>
      </c>
      <c r="E3" s="1">
        <v>4000</v>
      </c>
      <c r="F3" s="1">
        <f>C3-E3</f>
        <v>-1000</v>
      </c>
      <c r="G3" s="3">
        <f>F3/E3</f>
        <v>-0.25</v>
      </c>
    </row>
    <row r="4" spans="1:7" x14ac:dyDescent="0.25">
      <c r="A4" t="s">
        <v>2</v>
      </c>
      <c r="C4" s="1">
        <v>9000</v>
      </c>
      <c r="D4" s="3">
        <f t="shared" ref="D4:D21" si="0">C4/$C$8</f>
        <v>8.1818181818181818E-2</v>
      </c>
      <c r="E4" s="1">
        <v>7000</v>
      </c>
      <c r="F4" s="1">
        <f t="shared" ref="F4:F21" si="1">C4-E4</f>
        <v>2000</v>
      </c>
      <c r="G4" s="3">
        <f t="shared" ref="G4:G21" si="2">F4/E4</f>
        <v>0.2857142857142857</v>
      </c>
    </row>
    <row r="5" spans="1:7" x14ac:dyDescent="0.25">
      <c r="A5" t="s">
        <v>3</v>
      </c>
      <c r="C5" s="1">
        <v>14000</v>
      </c>
      <c r="D5" s="3">
        <f t="shared" si="0"/>
        <v>0.12727272727272726</v>
      </c>
      <c r="E5" s="1">
        <v>6000</v>
      </c>
      <c r="F5" s="1">
        <f t="shared" si="1"/>
        <v>8000</v>
      </c>
      <c r="G5" s="3">
        <f t="shared" si="2"/>
        <v>1.3333333333333333</v>
      </c>
    </row>
    <row r="6" spans="1:7" x14ac:dyDescent="0.25">
      <c r="A6" t="s">
        <v>4</v>
      </c>
      <c r="C6" s="1">
        <v>82000</v>
      </c>
      <c r="D6" s="3">
        <f t="shared" si="0"/>
        <v>0.74545454545454548</v>
      </c>
      <c r="E6" s="1">
        <v>100000</v>
      </c>
      <c r="F6" s="1">
        <f t="shared" si="1"/>
        <v>-18000</v>
      </c>
      <c r="G6" s="3">
        <f t="shared" si="2"/>
        <v>-0.18</v>
      </c>
    </row>
    <row r="7" spans="1:7" x14ac:dyDescent="0.25">
      <c r="A7" t="s">
        <v>5</v>
      </c>
      <c r="C7" s="1">
        <v>2000</v>
      </c>
      <c r="D7" s="3">
        <f t="shared" si="0"/>
        <v>1.8181818181818181E-2</v>
      </c>
      <c r="E7" s="1">
        <v>1000</v>
      </c>
      <c r="F7" s="1">
        <f t="shared" si="1"/>
        <v>1000</v>
      </c>
      <c r="G7" s="3">
        <f t="shared" si="2"/>
        <v>1</v>
      </c>
    </row>
    <row r="8" spans="1:7" x14ac:dyDescent="0.25">
      <c r="A8" s="4" t="s">
        <v>6</v>
      </c>
      <c r="B8" s="4"/>
      <c r="C8" s="5">
        <f>SUM(C3:C7)</f>
        <v>110000</v>
      </c>
      <c r="D8" s="6">
        <f t="shared" si="0"/>
        <v>1</v>
      </c>
      <c r="E8" s="5">
        <f>SUM(E3:E7)</f>
        <v>118000</v>
      </c>
      <c r="F8" s="8">
        <f t="shared" si="1"/>
        <v>-8000</v>
      </c>
      <c r="G8" s="3">
        <f t="shared" si="2"/>
        <v>-6.7796610169491525E-2</v>
      </c>
    </row>
    <row r="9" spans="1:7" x14ac:dyDescent="0.25">
      <c r="C9" s="1"/>
      <c r="D9" s="3"/>
      <c r="E9" s="1"/>
      <c r="F9" s="1"/>
      <c r="G9" s="3"/>
    </row>
    <row r="10" spans="1:7" x14ac:dyDescent="0.25">
      <c r="B10" t="s">
        <v>7</v>
      </c>
      <c r="C10" s="1"/>
      <c r="D10" s="3"/>
      <c r="E10" s="1"/>
      <c r="F10" s="1"/>
      <c r="G10" s="3"/>
    </row>
    <row r="11" spans="1:7" x14ac:dyDescent="0.25">
      <c r="A11" t="s">
        <v>8</v>
      </c>
      <c r="C11" s="1">
        <v>3000</v>
      </c>
      <c r="D11" s="3">
        <f t="shared" si="0"/>
        <v>2.7272727272727271E-2</v>
      </c>
      <c r="E11" s="1">
        <v>5000</v>
      </c>
      <c r="F11" s="1">
        <f t="shared" si="1"/>
        <v>-2000</v>
      </c>
      <c r="G11" s="3">
        <f t="shared" si="2"/>
        <v>-0.4</v>
      </c>
    </row>
    <row r="12" spans="1:7" x14ac:dyDescent="0.25">
      <c r="A12" t="s">
        <v>9</v>
      </c>
      <c r="C12" s="1">
        <v>7000</v>
      </c>
      <c r="D12" s="3">
        <f t="shared" si="0"/>
        <v>6.363636363636363E-2</v>
      </c>
      <c r="E12" s="1">
        <v>15000</v>
      </c>
      <c r="F12" s="1">
        <f t="shared" si="1"/>
        <v>-8000</v>
      </c>
      <c r="G12" s="3">
        <f t="shared" si="2"/>
        <v>-0.53333333333333333</v>
      </c>
    </row>
    <row r="13" spans="1:7" x14ac:dyDescent="0.25">
      <c r="A13" t="s">
        <v>10</v>
      </c>
      <c r="C13" s="1">
        <v>35000</v>
      </c>
      <c r="D13" s="3">
        <f t="shared" si="0"/>
        <v>0.31818181818181818</v>
      </c>
      <c r="E13" s="1">
        <v>45000</v>
      </c>
      <c r="F13" s="1">
        <f t="shared" si="1"/>
        <v>-10000</v>
      </c>
      <c r="G13" s="3">
        <f t="shared" si="2"/>
        <v>-0.22222222222222221</v>
      </c>
    </row>
    <row r="14" spans="1:7" x14ac:dyDescent="0.25">
      <c r="A14" s="4" t="s">
        <v>11</v>
      </c>
      <c r="B14" s="4"/>
      <c r="C14" s="5">
        <f>SUM(C11:C13)</f>
        <v>45000</v>
      </c>
      <c r="D14" s="6">
        <f t="shared" si="0"/>
        <v>0.40909090909090912</v>
      </c>
      <c r="E14" s="5">
        <f>SUM(E11:E13)</f>
        <v>65000</v>
      </c>
      <c r="F14" s="1">
        <f t="shared" si="1"/>
        <v>-20000</v>
      </c>
      <c r="G14" s="3">
        <f t="shared" si="2"/>
        <v>-0.30769230769230771</v>
      </c>
    </row>
    <row r="15" spans="1:7" x14ac:dyDescent="0.25">
      <c r="C15" s="1"/>
      <c r="D15" s="3"/>
      <c r="E15" s="1"/>
      <c r="F15" s="1"/>
      <c r="G15" s="3"/>
    </row>
    <row r="16" spans="1:7" x14ac:dyDescent="0.25">
      <c r="B16" t="s">
        <v>12</v>
      </c>
      <c r="C16" s="1"/>
      <c r="D16" s="3"/>
      <c r="E16" s="1"/>
      <c r="F16" s="1"/>
      <c r="G16" s="3"/>
    </row>
    <row r="17" spans="1:7" x14ac:dyDescent="0.25">
      <c r="A17" t="s">
        <v>14</v>
      </c>
      <c r="C17" s="1">
        <v>35000</v>
      </c>
      <c r="D17" s="3">
        <f t="shared" si="0"/>
        <v>0.31818181818181818</v>
      </c>
      <c r="E17" s="1">
        <v>43000</v>
      </c>
      <c r="F17" s="1">
        <f t="shared" si="1"/>
        <v>-8000</v>
      </c>
      <c r="G17" s="3">
        <f t="shared" si="2"/>
        <v>-0.18604651162790697</v>
      </c>
    </row>
    <row r="18" spans="1:7" x14ac:dyDescent="0.25">
      <c r="A18" t="s">
        <v>13</v>
      </c>
      <c r="C18" s="1">
        <v>30000</v>
      </c>
      <c r="D18" s="3">
        <f t="shared" si="0"/>
        <v>0.27272727272727271</v>
      </c>
      <c r="E18" s="1">
        <v>10000</v>
      </c>
      <c r="F18" s="1">
        <f t="shared" si="1"/>
        <v>20000</v>
      </c>
      <c r="G18" s="3">
        <f t="shared" si="2"/>
        <v>2</v>
      </c>
    </row>
    <row r="19" spans="1:7" x14ac:dyDescent="0.25">
      <c r="A19" s="4" t="s">
        <v>15</v>
      </c>
      <c r="B19" s="4"/>
      <c r="C19" s="5">
        <f>SUM(C17:C18)</f>
        <v>65000</v>
      </c>
      <c r="D19" s="6">
        <f t="shared" si="0"/>
        <v>0.59090909090909094</v>
      </c>
      <c r="E19" s="5">
        <f>SUM(E17:E18)</f>
        <v>53000</v>
      </c>
      <c r="F19" s="1">
        <f t="shared" si="1"/>
        <v>12000</v>
      </c>
      <c r="G19" s="3">
        <f t="shared" si="2"/>
        <v>0.22641509433962265</v>
      </c>
    </row>
    <row r="20" spans="1:7" x14ac:dyDescent="0.25">
      <c r="C20" s="1"/>
      <c r="D20" s="3"/>
      <c r="E20" s="1"/>
      <c r="F20" s="1"/>
      <c r="G20" s="3"/>
    </row>
    <row r="21" spans="1:7" x14ac:dyDescent="0.25">
      <c r="A21" s="4" t="s">
        <v>16</v>
      </c>
      <c r="B21" s="4"/>
      <c r="C21" s="5">
        <f>C14+C19</f>
        <v>110000</v>
      </c>
      <c r="D21" s="6">
        <f t="shared" si="0"/>
        <v>1</v>
      </c>
      <c r="E21" s="1">
        <f>E14+E19</f>
        <v>118000</v>
      </c>
      <c r="F21" s="1">
        <f t="shared" si="1"/>
        <v>-8000</v>
      </c>
      <c r="G21" s="3">
        <f t="shared" si="2"/>
        <v>-6.7796610169491525E-2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77BC-6895-4475-B22D-0E78299F647D}">
  <dimension ref="A1:C11"/>
  <sheetViews>
    <sheetView workbookViewId="0">
      <selection activeCell="B9" sqref="B9"/>
    </sheetView>
  </sheetViews>
  <sheetFormatPr baseColWidth="10" defaultRowHeight="15" x14ac:dyDescent="0.25"/>
  <cols>
    <col min="1" max="1" width="26.85546875" customWidth="1"/>
  </cols>
  <sheetData>
    <row r="1" spans="1:3" x14ac:dyDescent="0.25">
      <c r="A1" s="2" t="s">
        <v>19</v>
      </c>
      <c r="B1" s="2" t="s">
        <v>30</v>
      </c>
      <c r="C1" s="2" t="s">
        <v>17</v>
      </c>
    </row>
    <row r="2" spans="1:3" x14ac:dyDescent="0.25">
      <c r="A2" t="s">
        <v>20</v>
      </c>
      <c r="B2" s="1">
        <v>15000</v>
      </c>
      <c r="C2" s="3">
        <f>B2/$B$2</f>
        <v>1</v>
      </c>
    </row>
    <row r="3" spans="1:3" x14ac:dyDescent="0.25">
      <c r="A3" t="s">
        <v>21</v>
      </c>
      <c r="B3" s="1">
        <v>6000</v>
      </c>
      <c r="C3" s="3">
        <f t="shared" ref="C3:C11" si="0">B3/$B$2</f>
        <v>0.4</v>
      </c>
    </row>
    <row r="4" spans="1:3" x14ac:dyDescent="0.25">
      <c r="A4" s="4" t="s">
        <v>22</v>
      </c>
      <c r="B4" s="5">
        <f>B2-B3</f>
        <v>9000</v>
      </c>
      <c r="C4" s="3">
        <f t="shared" si="0"/>
        <v>0.6</v>
      </c>
    </row>
    <row r="5" spans="1:3" x14ac:dyDescent="0.25">
      <c r="A5" t="s">
        <v>23</v>
      </c>
      <c r="B5" s="1">
        <v>2000</v>
      </c>
      <c r="C5" s="3">
        <f t="shared" si="0"/>
        <v>0.13333333333333333</v>
      </c>
    </row>
    <row r="6" spans="1:3" x14ac:dyDescent="0.25">
      <c r="A6" t="s">
        <v>27</v>
      </c>
      <c r="B6" s="1">
        <v>1500</v>
      </c>
      <c r="C6" s="3">
        <f t="shared" si="0"/>
        <v>0.1</v>
      </c>
    </row>
    <row r="7" spans="1:3" x14ac:dyDescent="0.25">
      <c r="A7" t="s">
        <v>24</v>
      </c>
      <c r="B7" s="1">
        <v>2000</v>
      </c>
      <c r="C7" s="3">
        <f t="shared" si="0"/>
        <v>0.13333333333333333</v>
      </c>
    </row>
    <row r="8" spans="1:3" x14ac:dyDescent="0.25">
      <c r="A8" t="s">
        <v>25</v>
      </c>
      <c r="B8" s="1">
        <v>500</v>
      </c>
      <c r="C8" s="3">
        <f t="shared" si="0"/>
        <v>3.3333333333333333E-2</v>
      </c>
    </row>
    <row r="9" spans="1:3" x14ac:dyDescent="0.25">
      <c r="A9" s="4" t="s">
        <v>26</v>
      </c>
      <c r="B9" s="5">
        <f>B4+B5-SUM(B6:B8)</f>
        <v>7000</v>
      </c>
      <c r="C9" s="3">
        <f t="shared" si="0"/>
        <v>0.46666666666666667</v>
      </c>
    </row>
    <row r="10" spans="1:3" x14ac:dyDescent="0.25">
      <c r="A10" t="s">
        <v>29</v>
      </c>
      <c r="B10" s="1">
        <v>2310</v>
      </c>
      <c r="C10" s="3">
        <f t="shared" si="0"/>
        <v>0.154</v>
      </c>
    </row>
    <row r="11" spans="1:3" x14ac:dyDescent="0.25">
      <c r="A11" s="4" t="s">
        <v>28</v>
      </c>
      <c r="B11" s="5">
        <f>B9-B10</f>
        <v>4690</v>
      </c>
      <c r="C11" s="3">
        <f t="shared" si="0"/>
        <v>0.31266666666666665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sftru_000</dc:creator>
  <cp:lastModifiedBy>sftru_000</cp:lastModifiedBy>
  <dcterms:created xsi:type="dcterms:W3CDTF">2021-05-26T19:28:58Z</dcterms:created>
  <dcterms:modified xsi:type="dcterms:W3CDTF">2021-05-26T20:22:31Z</dcterms:modified>
</cp:coreProperties>
</file>