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FFA250BA-6C3C-B540-A793-4DE731155461}" xr6:coauthVersionLast="47" xr6:coauthVersionMax="47" xr10:uidLastSave="{00000000-0000-0000-0000-000000000000}"/>
  <bookViews>
    <workbookView xWindow="0" yWindow="500" windowWidth="15420" windowHeight="15980" firstSheet="6" activeTab="7" xr2:uid="{979EBE1B-0606-3748-B1A6-0F1C98DBEBCA}"/>
  </bookViews>
  <sheets>
    <sheet name="Standard packaging" sheetId="2" r:id="rId1"/>
    <sheet name="All packaging" sheetId="3" r:id="rId2"/>
    <sheet name="Big+XTR kvartspall" sheetId="6" r:id="rId3"/>
    <sheet name="Gemensam figur" sheetId="7" r:id="rId4"/>
    <sheet name="Standard packaging volume" sheetId="5" r:id="rId5"/>
    <sheet name="All packaging volume" sheetId="4" r:id="rId6"/>
    <sheet name="Kvartspall volume" sheetId="8" r:id="rId7"/>
    <sheet name="Gemensam figur volum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C27" i="5"/>
  <c r="C7" i="6"/>
  <c r="C6" i="6"/>
  <c r="C5" i="6"/>
  <c r="C3" i="6"/>
  <c r="C4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<sst xmlns="http://schemas.openxmlformats.org/spreadsheetml/2006/main" count="31" uniqueCount="10">
  <si>
    <t>Utilization</t>
  </si>
  <si>
    <t>Max antal emballage</t>
  </si>
  <si>
    <t>Waste</t>
  </si>
  <si>
    <t>Average volume waste [m3]</t>
  </si>
  <si>
    <t>n=10</t>
  </si>
  <si>
    <t>Packaging</t>
  </si>
  <si>
    <t>All packaging</t>
  </si>
  <si>
    <t>Standard packaging</t>
  </si>
  <si>
    <t>Quarter pallet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</si>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</sst>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8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NumberFormat="1" applyFont="1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Utilization: standard packaging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 packaging'!$C$1</c:f>
              <c:strCache>
                <c:ptCount val="1"/>
                <c:pt idx="0">
                  <c:v>Waste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packaging'!$A$2:$A$27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'Standard packaging'!$C$2:$C$27</c:f>
              <c:numCache>
                <c:formatCode>0.0%</c:formatCode>
                <c:ptCount val="26"/>
                <c:pt idx="0">
                  <c:v>0.96440610000000004</c:v>
                </c:pt>
                <c:pt idx="1">
                  <c:v>0.93661329999999998</c:v>
                </c:pt>
                <c:pt idx="2">
                  <c:v>0.9227609</c:v>
                </c:pt>
                <c:pt idx="3">
                  <c:v>0.91717760000000004</c:v>
                </c:pt>
                <c:pt idx="4">
                  <c:v>0.91486630000000002</c:v>
                </c:pt>
                <c:pt idx="5">
                  <c:v>0.91276740000000001</c:v>
                </c:pt>
                <c:pt idx="6">
                  <c:v>0.91125639999999997</c:v>
                </c:pt>
                <c:pt idx="7">
                  <c:v>0.90984370000000003</c:v>
                </c:pt>
                <c:pt idx="8">
                  <c:v>0.90881750000000006</c:v>
                </c:pt>
                <c:pt idx="9">
                  <c:v>0.90833989999999998</c:v>
                </c:pt>
                <c:pt idx="10">
                  <c:v>0.90787529999999994</c:v>
                </c:pt>
                <c:pt idx="11">
                  <c:v>0.90756079999999995</c:v>
                </c:pt>
                <c:pt idx="12">
                  <c:v>0.90725790000000006</c:v>
                </c:pt>
                <c:pt idx="13">
                  <c:v>0.90704649999999998</c:v>
                </c:pt>
                <c:pt idx="14">
                  <c:v>0.90691359999999999</c:v>
                </c:pt>
                <c:pt idx="15">
                  <c:v>0.90680819999999995</c:v>
                </c:pt>
                <c:pt idx="16">
                  <c:v>0.90676849999999998</c:v>
                </c:pt>
                <c:pt idx="17">
                  <c:v>0.90676849999999998</c:v>
                </c:pt>
                <c:pt idx="18">
                  <c:v>0.90676849999999998</c:v>
                </c:pt>
                <c:pt idx="19">
                  <c:v>0.90676849999999998</c:v>
                </c:pt>
                <c:pt idx="20">
                  <c:v>0.90676849999999998</c:v>
                </c:pt>
                <c:pt idx="21">
                  <c:v>0.90676849999999998</c:v>
                </c:pt>
                <c:pt idx="22">
                  <c:v>0.90676849999999998</c:v>
                </c:pt>
                <c:pt idx="23">
                  <c:v>0.90676849999999998</c:v>
                </c:pt>
                <c:pt idx="24">
                  <c:v>0.90676849999999998</c:v>
                </c:pt>
                <c:pt idx="25">
                  <c:v>0.90676849999999998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A-594E-854C-53F54EB4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97039"/>
        <c:axId val="590901871"/>
      </c:scatterChart>
      <c:valAx>
        <c:axId val="590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 number of allowed packaging alternatives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901871"/>
        <c:crosses val="autoZero"/>
        <c:crossBetween val="midCat"/>
      </c:valAx>
      <c:valAx>
        <c:axId val="590901871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Cube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Waste: all packaging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packaging'!$C$1</c:f>
              <c:strCache>
                <c:ptCount val="1"/>
                <c:pt idx="0">
                  <c:v>Waste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packaging'!$A$2:$A$15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'All packaging'!$C$2:$C$15</c:f>
              <c:numCache>
                <c:formatCode>0.0%</c:formatCode>
                <c:ptCount val="14"/>
                <c:pt idx="0" formatCode="0%">
                  <c:v>0.85395200000000004</c:v>
                </c:pt>
                <c:pt idx="1">
                  <c:v>0.78948600000000002</c:v>
                </c:pt>
                <c:pt idx="2" formatCode="0%">
                  <c:v>0.75876500000000002</c:v>
                </c:pt>
                <c:pt idx="3" formatCode="0%">
                  <c:v>0.74301600000000001</c:v>
                </c:pt>
                <c:pt idx="4" formatCode="0%">
                  <c:v>0.73317500000000002</c:v>
                </c:pt>
                <c:pt idx="5" formatCode="0%">
                  <c:v>0.72574499999999997</c:v>
                </c:pt>
                <c:pt idx="6" formatCode="0%">
                  <c:v>0.72090199999999993</c:v>
                </c:pt>
                <c:pt idx="7" formatCode="0%">
                  <c:v>0.71786799999999995</c:v>
                </c:pt>
                <c:pt idx="8" formatCode="0%">
                  <c:v>0.71538900000000005</c:v>
                </c:pt>
                <c:pt idx="9" formatCode="0%">
                  <c:v>0.71352799999999994</c:v>
                </c:pt>
                <c:pt idx="10" formatCode="0%">
                  <c:v>0.71225000000000005</c:v>
                </c:pt>
                <c:pt idx="11" formatCode="0%">
                  <c:v>0.71122200000000002</c:v>
                </c:pt>
                <c:pt idx="12" formatCode="0%">
                  <c:v>0.71045700000000001</c:v>
                </c:pt>
                <c:pt idx="13" formatCode="0%">
                  <c:v>0.71006900000000006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2-5B45-83DE-2BB85E86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11519"/>
        <c:axId val="599213167"/>
      </c:scatterChart>
      <c:valAx>
        <c:axId val="5992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50" b="0" i="0" baseline="0">
                    <a:effectLst/>
                  </a:rPr>
                  <a:t>Maximum number of allowed packaging alternatives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3167"/>
        <c:crosses val="autoZero"/>
        <c:crossBetween val="midCat"/>
      </c:valAx>
      <c:valAx>
        <c:axId val="599213167"/>
        <c:scaling>
          <c:orientation val="minMax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Cube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 - quarter</a:t>
            </a:r>
            <a:r>
              <a:rPr lang="en-US" baseline="0"/>
              <a:t> pallet packaging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'Big+XTR kvartspall'!$C$1</c:f>
              <c:strCache>
                <c:ptCount val="1"/>
                <c:pt idx="0">
                  <c:v>Waste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'Big+XTR kvartspall'!$A$2:$A$7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'Big+XTR kvartspall'!$C$2:$C$7</c:f>
              <c:numCache>
                <c:formatCode>0%</c:formatCode>
                <c:ptCount val="6"/>
                <c:pt idx="0">
                  <c:v>0.80748700000000007</c:v>
                </c:pt>
                <c:pt idx="1">
                  <c:v>0.76832900000000004</c:v>
                </c:pt>
                <c:pt idx="2">
                  <c:v>0.75398900000000002</c:v>
                </c:pt>
                <c:pt idx="3">
                  <c:v>0.74828600000000001</c:v>
                </c:pt>
                <c:pt idx="4">
                  <c:v>0.74580200000000008</c:v>
                </c:pt>
                <c:pt idx="5">
                  <c:v>0.74469000000000007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0145-8A02-5167073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1376"/>
        <c:axId val="162436256"/>
      </c:scatterChart>
      <c:valAx>
        <c:axId val="1876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Maximum number of allowed packaging alternatives</a:t>
                </a:r>
                <a:endParaRPr lang="sv-SE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436256"/>
        <c:crosses val="autoZero"/>
        <c:crossBetween val="midCat"/>
      </c:valAx>
      <c:valAx>
        <c:axId val="1624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Ratio of waste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6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'Gemensam figur'!$B$1</c:f>
              <c:strCache>
                <c:ptCount val="1"/>
                <c:pt idx="0">
                  <c:v>Standard packaging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'Gemensam figur'!$A$2:$A$36</c:f>
              <c:numCache>
                <c:formatCode>General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</c:numCache>
            </c:numRef>
          </c:xVal>
          <c:yVal>
            <c:numRef>
              <c:f>'Gemensam figur'!$B$2:$B$36</c:f>
              <c:numCache>
                <c:formatCode>0%</c:formatCode>
                <c:ptCount val="35"/>
                <c:pt idx="0">
                  <c:v>0.96440610000000004</c:v>
                </c:pt>
                <c:pt idx="1">
                  <c:v>0.93661329999999998</c:v>
                </c:pt>
                <c:pt idx="2">
                  <c:v>0.9227609</c:v>
                </c:pt>
                <c:pt idx="3">
                  <c:v>0.91717760000000004</c:v>
                </c:pt>
                <c:pt idx="4">
                  <c:v>0.91486630000000002</c:v>
                </c:pt>
                <c:pt idx="5">
                  <c:v>0.91276740000000001</c:v>
                </c:pt>
                <c:pt idx="6">
                  <c:v>0.91125639999999997</c:v>
                </c:pt>
                <c:pt idx="7">
                  <c:v>0.90984370000000003</c:v>
                </c:pt>
                <c:pt idx="8">
                  <c:v>0.90881750000000006</c:v>
                </c:pt>
                <c:pt idx="9">
                  <c:v>0.90833989999999998</c:v>
                </c:pt>
                <c:pt idx="10">
                  <c:v>0.90787529999999994</c:v>
                </c:pt>
                <c:pt idx="11">
                  <c:v>0.90756079999999995</c:v>
                </c:pt>
                <c:pt idx="12">
                  <c:v>0.90725790000000006</c:v>
                </c:pt>
                <c:pt idx="13">
                  <c:v>0.90704649999999998</c:v>
                </c:pt>
                <c:pt idx="14">
                  <c:v>0.90691359999999999</c:v>
                </c:pt>
                <c:pt idx="15">
                  <c:v>0.90680819999999995</c:v>
                </c:pt>
                <c:pt idx="16">
                  <c:v>0.90676849999999998</c:v>
                </c:pt>
                <c:pt idx="17">
                  <c:v>0.90676849999999998</c:v>
                </c:pt>
                <c:pt idx="18">
                  <c:v>0.90676849999999998</c:v>
                </c:pt>
                <c:pt idx="19">
                  <c:v>0.90676849999999998</c:v>
                </c:pt>
                <c:pt idx="20">
                  <c:v>0.90676849999999998</c:v>
                </c:pt>
                <c:pt idx="21">
                  <c:v>0.90676849999999998</c:v>
                </c:pt>
                <c:pt idx="22">
                  <c:v>0.90676849999999998</c:v>
                </c:pt>
                <c:pt idx="23">
                  <c:v>0.90676849999999998</c:v>
                </c:pt>
                <c:pt idx="24">
                  <c:v>0.90676849999999998</c:v>
                </c:pt>
                <c:pt idx="25">
                  <c:v>0.90676849999999998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3-5947-9AF1-4892E412D091}"/>
            </c:ext>
          </c:extLst>
        </c:ser>
        <c:ser>
          <c:idx val="1"/>
          <c:order val="1"/>
          <c:tx>
            <c:strRef>
              <c:f>'Gemensam figur'!$C$1</c:f>
              <c:strCache>
                <c:ptCount val="1"/>
                <c:pt idx="0">
                  <c:v>All packaging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'Gemensam figur'!$A$2:$A$36</c:f>
              <c:numCache>
                <c:formatCode>General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</c:numCache>
            </c:numRef>
          </c:xVal>
          <c:yVal>
            <c:numRef>
              <c:f>'Gemensam figur'!$C$2:$C$36</c:f>
              <c:numCache>
                <c:formatCode>0%</c:formatCode>
                <c:ptCount val="35"/>
                <c:pt idx="2">
                  <c:v>0.85395200000000004</c:v>
                </c:pt>
                <c:pt idx="7">
                  <c:v>0.78948600000000002</c:v>
                </c:pt>
                <c:pt idx="12">
                  <c:v>0.75876500000000002</c:v>
                </c:pt>
                <c:pt idx="17">
                  <c:v>0.74301600000000001</c:v>
                </c:pt>
                <c:pt idx="22">
                  <c:v>0.73317500000000002</c:v>
                </c:pt>
                <c:pt idx="26">
                  <c:v>0.72574499999999997</c:v>
                </c:pt>
                <c:pt idx="27">
                  <c:v>0.72090199999999993</c:v>
                </c:pt>
                <c:pt idx="28">
                  <c:v>0.71786799999999995</c:v>
                </c:pt>
                <c:pt idx="29">
                  <c:v>0.71538900000000005</c:v>
                </c:pt>
                <c:pt idx="30">
                  <c:v>0.71352799999999994</c:v>
                </c:pt>
                <c:pt idx="31">
                  <c:v>0.71225000000000005</c:v>
                </c:pt>
                <c:pt idx="32">
                  <c:v>0.71122200000000002</c:v>
                </c:pt>
                <c:pt idx="33">
                  <c:v>0.71045700000000001</c:v>
                </c:pt>
                <c:pt idx="34">
                  <c:v>0.71006900000000006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3-5947-9AF1-4892E412D091}"/>
            </c:ext>
          </c:extLst>
        </c:ser>
        <c:ser>
          <c:idx val="2"/>
          <c:order val="2"/>
          <c:tx>
            <c:strRef>
              <c:f>'Gemensam figur'!$D$1</c:f>
              <c:strCache>
                <c:ptCount val="1"/>
                <c:pt idx="0">
                  <c:v>Quarter pallet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'Gemensam figur'!$A$2:$A$36</c:f>
              <c:numCache>
                <c:formatCode>General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</c:numCache>
            </c:numRef>
          </c:xVal>
          <c:yVal>
            <c:numRef>
              <c:f>'Gemensam figur'!$D$2:$D$36</c:f>
              <c:numCache>
                <c:formatCode>0%</c:formatCode>
                <c:ptCount val="35"/>
                <c:pt idx="7">
                  <c:v>0.80748700000000007</c:v>
                </c:pt>
                <c:pt idx="17">
                  <c:v>0.76832900000000004</c:v>
                </c:pt>
                <c:pt idx="26">
                  <c:v>0.75398900000000002</c:v>
                </c:pt>
                <c:pt idx="28">
                  <c:v>0.74828600000000001</c:v>
                </c:pt>
                <c:pt idx="30">
                  <c:v>0.74580200000000008</c:v>
                </c:pt>
                <c:pt idx="32">
                  <c:v>0.74469000000000007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3-5947-9AF1-4892E412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2992"/>
        <c:axId val="244079280"/>
      </c:scatterChart>
      <c:valAx>
        <c:axId val="2342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4079280"/>
        <c:crosses val="autoZero"/>
        <c:crossBetween val="midCat"/>
      </c:valAx>
      <c:valAx>
        <c:axId val="2440792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20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aseline="0"/>
              <a:t>Waste: standard packaging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'Standard packaging volume'!$A$2:$A$27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'Standard packaging volume'!$B$2:$B$27</c:f>
              <c:numCache>
                <c:formatCode>0.0000</c:formatCode>
                <c:ptCount val="26"/>
                <c:pt idx="0">
                  <c:v>0.79644800000000004</c:v>
                </c:pt>
                <c:pt idx="1">
                  <c:v>0.50176799999999999</c:v>
                </c:pt>
                <c:pt idx="2">
                  <c:v>0.35627799999999998</c:v>
                </c:pt>
                <c:pt idx="3">
                  <c:v>0.32061000000000001</c:v>
                </c:pt>
                <c:pt idx="4">
                  <c:v>0.30000700000000002</c:v>
                </c:pt>
                <c:pt idx="5">
                  <c:v>0.28383199999999997</c:v>
                </c:pt>
                <c:pt idx="6">
                  <c:v>0.27456999999999998</c:v>
                </c:pt>
                <c:pt idx="7">
                  <c:v>0.26869999999999999</c:v>
                </c:pt>
                <c:pt idx="8">
                  <c:v>0.26450600000000002</c:v>
                </c:pt>
                <c:pt idx="9">
                  <c:v>0.26204100000000002</c:v>
                </c:pt>
                <c:pt idx="10">
                  <c:v>0.26001400000000002</c:v>
                </c:pt>
                <c:pt idx="11">
                  <c:v>0.25839200000000001</c:v>
                </c:pt>
                <c:pt idx="12">
                  <c:v>0.25700800000000001</c:v>
                </c:pt>
                <c:pt idx="13">
                  <c:v>0.25606200000000001</c:v>
                </c:pt>
                <c:pt idx="14">
                  <c:v>0.25513999999999998</c:v>
                </c:pt>
                <c:pt idx="15">
                  <c:v>0.254334</c:v>
                </c:pt>
                <c:pt idx="16">
                  <c:v>0.253693</c:v>
                </c:pt>
                <c:pt idx="17">
                  <c:v>0.25337300000000001</c:v>
                </c:pt>
                <c:pt idx="18">
                  <c:v>0.25316</c:v>
                </c:pt>
                <c:pt idx="19">
                  <c:v>0.25316</c:v>
                </c:pt>
                <c:pt idx="20">
                  <c:v>0.25316</c:v>
                </c:pt>
                <c:pt idx="21">
                  <c:v>0.25316</c:v>
                </c:pt>
                <c:pt idx="22">
                  <c:v>0.25316</c:v>
                </c:pt>
                <c:pt idx="23">
                  <c:v>0.25316</c:v>
                </c:pt>
                <c:pt idx="24">
                  <c:v>0.25316</c:v>
                </c:pt>
                <c:pt idx="25">
                  <c:v>0.25316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2-D14C-B30A-E6C9643F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50655"/>
        <c:axId val="868052303"/>
      </c:scatterChart>
      <c:valAx>
        <c:axId val="868050655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Maximum number of allowed packaging alternatives</a:t>
                </a:r>
                <a:endParaRPr lang="sv-SE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8052303"/>
        <c:crosses val="autoZero"/>
        <c:crossBetween val="midCat"/>
      </c:valAx>
      <c:valAx>
        <c:axId val="868052303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Average</a:t>
                </a:r>
                <a:r>
                  <a:rPr lang="sv-SE" sz="1200" baseline="0"/>
                  <a:t> volume waste [m3/unit]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80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Waste: all packaging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packaging volume'!$A$2:$A$27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70</c:v>
                </c:pt>
                <c:pt idx="24">
                  <c:v>80</c:v>
                </c:pt>
                <c:pt idx="25">
                  <c:v>90</c:v>
                </c:pt>
              </c:numCache>
            </c:numRef>
          </c:xVal>
          <c:yVal>
            <c:numRef>
              <c:f>'All packaging volume'!$B$2:$B$27</c:f>
              <c:numCache>
                <c:formatCode>0.000000</c:formatCode>
                <c:ptCount val="26"/>
                <c:pt idx="0">
                  <c:v>0.79644800000000004</c:v>
                </c:pt>
                <c:pt idx="1">
                  <c:v>0.40945799999999999</c:v>
                </c:pt>
                <c:pt idx="2">
                  <c:v>0.30360999999999999</c:v>
                </c:pt>
                <c:pt idx="3">
                  <c:v>0.24131900000000001</c:v>
                </c:pt>
                <c:pt idx="4">
                  <c:v>0.202318</c:v>
                </c:pt>
                <c:pt idx="5">
                  <c:v>0.18104899999999999</c:v>
                </c:pt>
                <c:pt idx="6">
                  <c:v>0.16833300000000001</c:v>
                </c:pt>
                <c:pt idx="7">
                  <c:v>0.15535299999999999</c:v>
                </c:pt>
                <c:pt idx="8">
                  <c:v>0.14538599999999999</c:v>
                </c:pt>
                <c:pt idx="9">
                  <c:v>0.13681199999999999</c:v>
                </c:pt>
                <c:pt idx="10">
                  <c:v>0.13044600000000001</c:v>
                </c:pt>
                <c:pt idx="11">
                  <c:v>0.12438</c:v>
                </c:pt>
                <c:pt idx="12">
                  <c:v>0.119964</c:v>
                </c:pt>
                <c:pt idx="13">
                  <c:v>0.10627399999999999</c:v>
                </c:pt>
                <c:pt idx="14">
                  <c:v>9.8711999999999994E-2</c:v>
                </c:pt>
                <c:pt idx="15">
                  <c:v>9.4016000000000002E-2</c:v>
                </c:pt>
                <c:pt idx="16">
                  <c:v>9.0979299999999999E-2</c:v>
                </c:pt>
                <c:pt idx="17">
                  <c:v>8.8525599999999996E-2</c:v>
                </c:pt>
                <c:pt idx="18">
                  <c:v>8.6687799999999995E-2</c:v>
                </c:pt>
                <c:pt idx="19">
                  <c:v>8.5520799999999994E-2</c:v>
                </c:pt>
                <c:pt idx="20">
                  <c:v>8.4760699999999994E-2</c:v>
                </c:pt>
                <c:pt idx="21">
                  <c:v>8.4366800000000006E-2</c:v>
                </c:pt>
                <c:pt idx="22">
                  <c:v>8.4109699999999996E-2</c:v>
                </c:pt>
                <c:pt idx="23">
                  <c:v>8.3897600000000003E-2</c:v>
                </c:pt>
                <c:pt idx="24">
                  <c:v>8.3782400000000007E-2</c:v>
                </c:pt>
                <c:pt idx="25">
                  <c:v>8.3782400000000007E-2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B-A64A-BBCE-1D7BD7E9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19311"/>
        <c:axId val="869893583"/>
      </c:scatterChart>
      <c:valAx>
        <c:axId val="8699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Maximum number of allowed packaging alternatives</a:t>
                </a:r>
                <a:endParaRPr lang="sv-SE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893583"/>
        <c:crosses val="autoZero"/>
        <c:crossBetween val="midCat"/>
      </c:valAx>
      <c:valAx>
        <c:axId val="8698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Average volume waste [m3/unit]</a:t>
                </a:r>
                <a:endParaRPr lang="sv-SE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9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Waste: supplier assortment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'Kvartspall volume'!$A$2:$A$26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</c:numCache>
            </c:numRef>
          </c:xVal>
          <c:yVal>
            <c:numRef>
              <c:f>'Kvartspall volume'!$B$2:$B$26</c:f>
              <c:numCache>
                <c:formatCode>0.000000</c:formatCode>
                <c:ptCount val="25"/>
                <c:pt idx="0">
                  <c:v>4.9991300000000001</c:v>
                </c:pt>
                <c:pt idx="1">
                  <c:v>0.86488500000000001</c:v>
                </c:pt>
                <c:pt idx="2">
                  <c:v>0.478016</c:v>
                </c:pt>
                <c:pt idx="3">
                  <c:v>0.304842</c:v>
                </c:pt>
                <c:pt idx="4">
                  <c:v>0.24516199999999999</c:v>
                </c:pt>
                <c:pt idx="5">
                  <c:v>0.20832999999999999</c:v>
                </c:pt>
                <c:pt idx="6">
                  <c:v>0.18374099999999999</c:v>
                </c:pt>
                <c:pt idx="7">
                  <c:v>0.165017</c:v>
                </c:pt>
                <c:pt idx="8">
                  <c:v>0.14849599999999999</c:v>
                </c:pt>
                <c:pt idx="9">
                  <c:v>0.137354</c:v>
                </c:pt>
                <c:pt idx="10">
                  <c:v>0.12798000000000001</c:v>
                </c:pt>
                <c:pt idx="11">
                  <c:v>0.121576</c:v>
                </c:pt>
                <c:pt idx="12">
                  <c:v>0.11622300000000001</c:v>
                </c:pt>
                <c:pt idx="13">
                  <c:v>0.11125400000000001</c:v>
                </c:pt>
                <c:pt idx="14">
                  <c:v>0.105798</c:v>
                </c:pt>
                <c:pt idx="15">
                  <c:v>9.2274099999999998E-2</c:v>
                </c:pt>
                <c:pt idx="16">
                  <c:v>8.3949700000000002E-2</c:v>
                </c:pt>
                <c:pt idx="17">
                  <c:v>7.8878199999999996E-2</c:v>
                </c:pt>
                <c:pt idx="18">
                  <c:v>7.5522800000000001E-2</c:v>
                </c:pt>
                <c:pt idx="19">
                  <c:v>7.3832300000000003E-2</c:v>
                </c:pt>
                <c:pt idx="20">
                  <c:v>7.2602799999999995E-2</c:v>
                </c:pt>
                <c:pt idx="21">
                  <c:v>7.1732000000000004E-2</c:v>
                </c:pt>
                <c:pt idx="22">
                  <c:v>7.1194099999999996E-2</c:v>
                </c:pt>
                <c:pt idx="23">
                  <c:v>7.1014800000000003E-2</c:v>
                </c:pt>
                <c:pt idx="24">
                  <c:v>7.1014800000000003E-2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9-DB4B-8DA2-A620B24E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19311"/>
        <c:axId val="869893583"/>
      </c:scatterChart>
      <c:valAx>
        <c:axId val="8699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Maximum number of allowed packaging alternatives</a:t>
                </a:r>
                <a:endParaRPr lang="sv-SE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893583"/>
        <c:crosses val="autoZero"/>
        <c:crossBetween val="midCat"/>
      </c:valAx>
      <c:valAx>
        <c:axId val="8698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Average volume waste [m3/unit]</a:t>
                </a:r>
                <a:endParaRPr lang="sv-SE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9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'Gemensam figur volume'!$B$1</c:f>
              <c:strCache>
                <c:ptCount val="1"/>
                <c:pt idx="0">
                  <c:v>Standard packaging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'Gemensam figur volume'!$A$2:$A$41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</c:numCache>
            </c:numRef>
          </c:xVal>
          <c:yVal>
            <c:numRef>
              <c:f>'Gemensam figur volume'!$B$2:$B$41</c:f>
              <c:numCache>
                <c:formatCode>General</c:formatCode>
                <c:ptCount val="40"/>
                <c:pt idx="2">
                  <c:v>0.79644800000000004</c:v>
                </c:pt>
                <c:pt idx="3">
                  <c:v>0.50176799999999999</c:v>
                </c:pt>
                <c:pt idx="4">
                  <c:v>0.35627799999999998</c:v>
                </c:pt>
                <c:pt idx="5">
                  <c:v>0.32061000000000001</c:v>
                </c:pt>
                <c:pt idx="6">
                  <c:v>0.30000700000000002</c:v>
                </c:pt>
                <c:pt idx="7">
                  <c:v>0.28383199999999997</c:v>
                </c:pt>
                <c:pt idx="8">
                  <c:v>0.27456999999999998</c:v>
                </c:pt>
                <c:pt idx="9">
                  <c:v>0.26869999999999999</c:v>
                </c:pt>
                <c:pt idx="10">
                  <c:v>0.26450600000000002</c:v>
                </c:pt>
                <c:pt idx="11">
                  <c:v>0.26204100000000002</c:v>
                </c:pt>
                <c:pt idx="12">
                  <c:v>0.26001400000000002</c:v>
                </c:pt>
                <c:pt idx="13">
                  <c:v>0.25839200000000001</c:v>
                </c:pt>
                <c:pt idx="14">
                  <c:v>0.25700800000000001</c:v>
                </c:pt>
                <c:pt idx="15">
                  <c:v>0.25606200000000001</c:v>
                </c:pt>
                <c:pt idx="16">
                  <c:v>0.25513999999999998</c:v>
                </c:pt>
                <c:pt idx="17">
                  <c:v>0.254334</c:v>
                </c:pt>
                <c:pt idx="18">
                  <c:v>0.253693</c:v>
                </c:pt>
                <c:pt idx="19">
                  <c:v>0.25337300000000001</c:v>
                </c:pt>
                <c:pt idx="20">
                  <c:v>0.25316</c:v>
                </c:pt>
                <c:pt idx="21">
                  <c:v>0.25316</c:v>
                </c:pt>
                <c:pt idx="22">
                  <c:v>0.25316</c:v>
                </c:pt>
                <c:pt idx="23">
                  <c:v>0.25316</c:v>
                </c:pt>
                <c:pt idx="24">
                  <c:v>0.25316</c:v>
                </c:pt>
                <c:pt idx="25">
                  <c:v>0.25316</c:v>
                </c:pt>
                <c:pt idx="26">
                  <c:v>0.25316</c:v>
                </c:pt>
                <c:pt idx="27">
                  <c:v>0.25316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E-B94B-B1F3-C90AE04EC941}"/>
            </c:ext>
          </c:extLst>
        </c:ser>
        <c:ser>
          <c:idx val="1"/>
          <c:order val="1"/>
          <c:tx>
            <c:strRef>
              <c:f>'Gemensam figur volume'!$C$1</c:f>
              <c:strCache>
                <c:ptCount val="1"/>
                <c:pt idx="0">
                  <c:v>All packaging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'Gemensam figur volume'!$A$2:$A$41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</c:numCache>
            </c:numRef>
          </c:xVal>
          <c:yVal>
            <c:numRef>
              <c:f>'Gemensam figur volume'!$C$2:$C$41</c:f>
              <c:numCache>
                <c:formatCode>General</c:formatCode>
                <c:ptCount val="40"/>
                <c:pt idx="2">
                  <c:v>0.79644800000000004</c:v>
                </c:pt>
                <c:pt idx="3">
                  <c:v>0.40945799999999999</c:v>
                </c:pt>
                <c:pt idx="4">
                  <c:v>0.30360999999999999</c:v>
                </c:pt>
                <c:pt idx="5">
                  <c:v>0.24131900000000001</c:v>
                </c:pt>
                <c:pt idx="6">
                  <c:v>0.202318</c:v>
                </c:pt>
                <c:pt idx="7">
                  <c:v>0.18104899999999999</c:v>
                </c:pt>
                <c:pt idx="8">
                  <c:v>0.16833300000000001</c:v>
                </c:pt>
                <c:pt idx="9">
                  <c:v>0.15535299999999999</c:v>
                </c:pt>
                <c:pt idx="10">
                  <c:v>0.14538599999999999</c:v>
                </c:pt>
                <c:pt idx="11">
                  <c:v>0.13681199999999999</c:v>
                </c:pt>
                <c:pt idx="12">
                  <c:v>0.13044600000000001</c:v>
                </c:pt>
                <c:pt idx="13">
                  <c:v>0.12438</c:v>
                </c:pt>
                <c:pt idx="14">
                  <c:v>0.119964</c:v>
                </c:pt>
                <c:pt idx="15">
                  <c:v>0.11640499999999999</c:v>
                </c:pt>
                <c:pt idx="16">
                  <c:v>0.113293</c:v>
                </c:pt>
                <c:pt idx="17">
                  <c:v>0.11047999999999999</c:v>
                </c:pt>
                <c:pt idx="18">
                  <c:v>0.10806499999999999</c:v>
                </c:pt>
                <c:pt idx="19">
                  <c:v>0.10627399999999999</c:v>
                </c:pt>
                <c:pt idx="20">
                  <c:v>0.104572</c:v>
                </c:pt>
                <c:pt idx="21">
                  <c:v>0.102938</c:v>
                </c:pt>
                <c:pt idx="22">
                  <c:v>0.101316</c:v>
                </c:pt>
                <c:pt idx="23">
                  <c:v>9.9963099999999999E-2</c:v>
                </c:pt>
                <c:pt idx="24">
                  <c:v>9.8711999999999994E-2</c:v>
                </c:pt>
                <c:pt idx="25">
                  <c:v>9.7628499999999993E-2</c:v>
                </c:pt>
                <c:pt idx="26">
                  <c:v>9.6561300000000003E-2</c:v>
                </c:pt>
                <c:pt idx="27">
                  <c:v>9.5639699999999994E-2</c:v>
                </c:pt>
                <c:pt idx="29">
                  <c:v>9.4016000000000002E-2</c:v>
                </c:pt>
                <c:pt idx="30">
                  <c:v>9.0979299999999999E-2</c:v>
                </c:pt>
                <c:pt idx="31">
                  <c:v>8.8525599999999996E-2</c:v>
                </c:pt>
                <c:pt idx="32">
                  <c:v>8.6687799999999995E-2</c:v>
                </c:pt>
                <c:pt idx="33">
                  <c:v>8.5520799999999994E-2</c:v>
                </c:pt>
                <c:pt idx="34">
                  <c:v>8.4760699999999994E-2</c:v>
                </c:pt>
                <c:pt idx="35">
                  <c:v>8.4366800000000006E-2</c:v>
                </c:pt>
                <c:pt idx="36">
                  <c:v>8.4109699999999996E-2</c:v>
                </c:pt>
                <c:pt idx="37">
                  <c:v>8.3897600000000003E-2</c:v>
                </c:pt>
                <c:pt idx="38">
                  <c:v>8.3782400000000007E-2</c:v>
                </c:pt>
                <c:pt idx="39">
                  <c:v>8.3782400000000007E-2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E-B94B-B1F3-C90AE04EC941}"/>
            </c:ext>
          </c:extLst>
        </c:ser>
        <c:ser>
          <c:idx val="2"/>
          <c:order val="2"/>
          <c:tx>
            <c:strRef>
              <c:f>'Gemensam figur volume'!$D$1</c:f>
              <c:strCache>
                <c:ptCount val="1"/>
                <c:pt idx="0">
                  <c:v>Supplier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'Gemensam figur volume'!$A$2:$A$41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</c:numCache>
            </c:numRef>
          </c:xVal>
          <c:yVal>
            <c:numRef>
              <c:f>'Gemensam figur volume'!$D$2:$D$41</c:f>
              <c:numCache>
                <c:formatCode>0.000</c:formatCode>
                <c:ptCount val="40"/>
                <c:pt idx="0" formatCode="General">
                  <c:v>4.9991300000000001</c:v>
                </c:pt>
                <c:pt idx="1">
                  <c:v>0.86488500000000001</c:v>
                </c:pt>
                <c:pt idx="2" formatCode="General">
                  <c:v>0.478016</c:v>
                </c:pt>
                <c:pt idx="3" formatCode="General">
                  <c:v>0.304842</c:v>
                </c:pt>
                <c:pt idx="4" formatCode="General">
                  <c:v>0.24516199999999999</c:v>
                </c:pt>
                <c:pt idx="5" formatCode="General">
                  <c:v>0.20832999999999999</c:v>
                </c:pt>
                <c:pt idx="6" formatCode="General">
                  <c:v>0.18374099999999999</c:v>
                </c:pt>
                <c:pt idx="7" formatCode="General">
                  <c:v>0.165017</c:v>
                </c:pt>
                <c:pt idx="8" formatCode="General">
                  <c:v>0.14849599999999999</c:v>
                </c:pt>
                <c:pt idx="9" formatCode="General">
                  <c:v>0.137354</c:v>
                </c:pt>
                <c:pt idx="10" formatCode="General">
                  <c:v>0.12798000000000001</c:v>
                </c:pt>
                <c:pt idx="11" formatCode="General">
                  <c:v>0.121576</c:v>
                </c:pt>
                <c:pt idx="12" formatCode="General">
                  <c:v>0.11622300000000001</c:v>
                </c:pt>
                <c:pt idx="13" formatCode="General">
                  <c:v>0.11125400000000001</c:v>
                </c:pt>
                <c:pt idx="14" formatCode="General">
                  <c:v>0.105798</c:v>
                </c:pt>
                <c:pt idx="15" formatCode="General">
                  <c:v>0.10241699999999999</c:v>
                </c:pt>
                <c:pt idx="16" formatCode="General">
                  <c:v>9.9343500000000001E-2</c:v>
                </c:pt>
                <c:pt idx="17" formatCode="General">
                  <c:v>9.6423499999999995E-2</c:v>
                </c:pt>
                <c:pt idx="18" formatCode="General">
                  <c:v>9.4220799999999993E-2</c:v>
                </c:pt>
                <c:pt idx="19" formatCode="General">
                  <c:v>9.2274099999999998E-2</c:v>
                </c:pt>
                <c:pt idx="20" formatCode="General">
                  <c:v>9.0429899999999994E-2</c:v>
                </c:pt>
                <c:pt idx="21" formatCode="General">
                  <c:v>8.8585800000000006E-2</c:v>
                </c:pt>
                <c:pt idx="22" formatCode="General">
                  <c:v>8.6818400000000004E-2</c:v>
                </c:pt>
                <c:pt idx="23" formatCode="General">
                  <c:v>8.5255999999999998E-2</c:v>
                </c:pt>
                <c:pt idx="24" formatCode="General">
                  <c:v>8.3949700000000002E-2</c:v>
                </c:pt>
                <c:pt idx="27" formatCode="General">
                  <c:v>8.0568699999999993E-2</c:v>
                </c:pt>
                <c:pt idx="29" formatCode="General">
                  <c:v>7.8878199999999996E-2</c:v>
                </c:pt>
                <c:pt idx="30" formatCode="General">
                  <c:v>7.5522800000000001E-2</c:v>
                </c:pt>
                <c:pt idx="31" formatCode="General">
                  <c:v>7.3832300000000003E-2</c:v>
                </c:pt>
                <c:pt idx="32" formatCode="General">
                  <c:v>7.2602799999999995E-2</c:v>
                </c:pt>
                <c:pt idx="33" formatCode="General">
                  <c:v>7.1732000000000004E-2</c:v>
                </c:pt>
                <c:pt idx="34" formatCode="General">
                  <c:v>7.1194099999999996E-2</c:v>
                </c:pt>
                <c:pt idx="35" formatCode="General">
                  <c:v>7.1014800000000003E-2</c:v>
                </c:pt>
                <c:pt idx="36" formatCode="General">
                  <c:v>7.1014800000000003E-2</c:v>
                </c:pt>
                <c:pt idx="37" formatCode="General">
                  <c:v>7.1014800000000003E-2</c:v>
                </c:pt>
                <c:pt idx="38" formatCode="General">
                  <c:v>7.1014800000000003E-2</c:v>
                </c:pt>
                <c:pt idx="39" formatCode="General">
                  <c:v>7.1014800000000003E-2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E-B94B-B1F3-C90AE04E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23023"/>
        <c:axId val="1989056287"/>
      </c:scatterChart>
      <c:valAx>
        <c:axId val="19848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</a:t>
                </a:r>
                <a:r>
                  <a:rPr lang="sv-SE" baseline="0"/>
                  <a:t> number of allowed packaging alternatives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89056287"/>
        <c:crosses val="autoZero"/>
        <c:crossBetween val="midCat"/>
      </c:valAx>
      <c:valAx>
        <c:axId val="19890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Waste [m3]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8482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Waste: all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'Gemensam figur volume'!$B$1</c:f>
              <c:strCache>
                <c:ptCount val="1"/>
                <c:pt idx="0">
                  <c:v>Standard packaging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'Gemensam figur volume'!$A$4:$A$29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'Gemensam figur volume'!$B$4:$B$29</c:f>
              <c:numCache>
                <c:formatCode>General</c:formatCode>
                <c:ptCount val="26"/>
                <c:pt idx="0">
                  <c:v>0.79644800000000004</c:v>
                </c:pt>
                <c:pt idx="1">
                  <c:v>0.50176799999999999</c:v>
                </c:pt>
                <c:pt idx="2">
                  <c:v>0.35627799999999998</c:v>
                </c:pt>
                <c:pt idx="3">
                  <c:v>0.32061000000000001</c:v>
                </c:pt>
                <c:pt idx="4">
                  <c:v>0.30000700000000002</c:v>
                </c:pt>
                <c:pt idx="5">
                  <c:v>0.28383199999999997</c:v>
                </c:pt>
                <c:pt idx="6">
                  <c:v>0.27456999999999998</c:v>
                </c:pt>
                <c:pt idx="7">
                  <c:v>0.26869999999999999</c:v>
                </c:pt>
                <c:pt idx="8">
                  <c:v>0.26450600000000002</c:v>
                </c:pt>
                <c:pt idx="9">
                  <c:v>0.26204100000000002</c:v>
                </c:pt>
                <c:pt idx="10">
                  <c:v>0.26001400000000002</c:v>
                </c:pt>
                <c:pt idx="11">
                  <c:v>0.25839200000000001</c:v>
                </c:pt>
                <c:pt idx="12">
                  <c:v>0.25700800000000001</c:v>
                </c:pt>
                <c:pt idx="13">
                  <c:v>0.25606200000000001</c:v>
                </c:pt>
                <c:pt idx="14">
                  <c:v>0.25513999999999998</c:v>
                </c:pt>
                <c:pt idx="15">
                  <c:v>0.254334</c:v>
                </c:pt>
                <c:pt idx="16">
                  <c:v>0.253693</c:v>
                </c:pt>
                <c:pt idx="17">
                  <c:v>0.25337300000000001</c:v>
                </c:pt>
                <c:pt idx="18">
                  <c:v>0.25316</c:v>
                </c:pt>
                <c:pt idx="19">
                  <c:v>0.25316</c:v>
                </c:pt>
                <c:pt idx="20">
                  <c:v>0.25316</c:v>
                </c:pt>
                <c:pt idx="21">
                  <c:v>0.25316</c:v>
                </c:pt>
                <c:pt idx="22">
                  <c:v>0.25316</c:v>
                </c:pt>
                <c:pt idx="23">
                  <c:v>0.25316</c:v>
                </c:pt>
                <c:pt idx="24">
                  <c:v>0.25316</c:v>
                </c:pt>
                <c:pt idx="25">
                  <c:v>0.25316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0-0541-9071-3F2BA123EF5A}"/>
            </c:ext>
          </c:extLst>
        </c:ser>
        <c:ser>
          <c:idx val="1"/>
          <c:order val="1"/>
          <c:tx>
            <c:strRef>
              <c:f>'Gemensam figur volume'!$C$1</c:f>
              <c:strCache>
                <c:ptCount val="1"/>
                <c:pt idx="0">
                  <c:v>All packaging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'Gemensam figur volume'!$A$4:$A$29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'Gemensam figur volume'!$C$4:$C$29</c:f>
              <c:numCache>
                <c:formatCode>General</c:formatCode>
                <c:ptCount val="26"/>
                <c:pt idx="0">
                  <c:v>0.79644800000000004</c:v>
                </c:pt>
                <c:pt idx="1">
                  <c:v>0.40945799999999999</c:v>
                </c:pt>
                <c:pt idx="2">
                  <c:v>0.30360999999999999</c:v>
                </c:pt>
                <c:pt idx="3">
                  <c:v>0.24131900000000001</c:v>
                </c:pt>
                <c:pt idx="4">
                  <c:v>0.202318</c:v>
                </c:pt>
                <c:pt idx="5">
                  <c:v>0.18104899999999999</c:v>
                </c:pt>
                <c:pt idx="6">
                  <c:v>0.16833300000000001</c:v>
                </c:pt>
                <c:pt idx="7">
                  <c:v>0.15535299999999999</c:v>
                </c:pt>
                <c:pt idx="8">
                  <c:v>0.14538599999999999</c:v>
                </c:pt>
                <c:pt idx="9">
                  <c:v>0.13681199999999999</c:v>
                </c:pt>
                <c:pt idx="10">
                  <c:v>0.13044600000000001</c:v>
                </c:pt>
                <c:pt idx="11">
                  <c:v>0.12438</c:v>
                </c:pt>
                <c:pt idx="12">
                  <c:v>0.119964</c:v>
                </c:pt>
                <c:pt idx="13">
                  <c:v>0.11640499999999999</c:v>
                </c:pt>
                <c:pt idx="14">
                  <c:v>0.113293</c:v>
                </c:pt>
                <c:pt idx="15">
                  <c:v>0.11047999999999999</c:v>
                </c:pt>
                <c:pt idx="16">
                  <c:v>0.10806499999999999</c:v>
                </c:pt>
                <c:pt idx="17">
                  <c:v>0.10627399999999999</c:v>
                </c:pt>
                <c:pt idx="18">
                  <c:v>0.104572</c:v>
                </c:pt>
                <c:pt idx="19">
                  <c:v>0.102938</c:v>
                </c:pt>
                <c:pt idx="20">
                  <c:v>0.101316</c:v>
                </c:pt>
                <c:pt idx="21">
                  <c:v>9.9963099999999999E-2</c:v>
                </c:pt>
                <c:pt idx="22">
                  <c:v>9.8711999999999994E-2</c:v>
                </c:pt>
                <c:pt idx="23">
                  <c:v>9.7628499999999993E-2</c:v>
                </c:pt>
                <c:pt idx="24">
                  <c:v>9.6561300000000003E-2</c:v>
                </c:pt>
                <c:pt idx="25">
                  <c:v>9.5639699999999994E-2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0-0541-9071-3F2BA123EF5A}"/>
            </c:ext>
          </c:extLst>
        </c:ser>
        <c:ser>
          <c:idx val="2"/>
          <c:order val="2"/>
          <c:tx>
            <c:strRef>
              <c:f>'Gemensam figur volume'!$D$1</c:f>
              <c:strCache>
                <c:ptCount val="1"/>
                <c:pt idx="0">
                  <c:v>Supplier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'Gemensam figur volume'!$A$4:$A$29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'Gemensam figur volume'!$D$4:$D$29</c:f>
              <c:numCache>
                <c:formatCode>General</c:formatCode>
                <c:ptCount val="26"/>
                <c:pt idx="0">
                  <c:v>0.478016</c:v>
                </c:pt>
                <c:pt idx="1">
                  <c:v>0.304842</c:v>
                </c:pt>
                <c:pt idx="2">
                  <c:v>0.24516199999999999</c:v>
                </c:pt>
                <c:pt idx="3">
                  <c:v>0.20832999999999999</c:v>
                </c:pt>
                <c:pt idx="4">
                  <c:v>0.18374099999999999</c:v>
                </c:pt>
                <c:pt idx="5">
                  <c:v>0.165017</c:v>
                </c:pt>
                <c:pt idx="6">
                  <c:v>0.14849599999999999</c:v>
                </c:pt>
                <c:pt idx="7">
                  <c:v>0.137354</c:v>
                </c:pt>
                <c:pt idx="8">
                  <c:v>0.12798000000000001</c:v>
                </c:pt>
                <c:pt idx="9">
                  <c:v>0.121576</c:v>
                </c:pt>
                <c:pt idx="10">
                  <c:v>0.11622300000000001</c:v>
                </c:pt>
                <c:pt idx="11">
                  <c:v>0.11125400000000001</c:v>
                </c:pt>
                <c:pt idx="12">
                  <c:v>0.105798</c:v>
                </c:pt>
                <c:pt idx="13">
                  <c:v>0.10241699999999999</c:v>
                </c:pt>
                <c:pt idx="14">
                  <c:v>9.9343500000000001E-2</c:v>
                </c:pt>
                <c:pt idx="15">
                  <c:v>9.6423499999999995E-2</c:v>
                </c:pt>
                <c:pt idx="16">
                  <c:v>9.4220799999999993E-2</c:v>
                </c:pt>
                <c:pt idx="17">
                  <c:v>9.2274099999999998E-2</c:v>
                </c:pt>
                <c:pt idx="18">
                  <c:v>9.0429899999999994E-2</c:v>
                </c:pt>
                <c:pt idx="19">
                  <c:v>8.8585800000000006E-2</c:v>
                </c:pt>
                <c:pt idx="20">
                  <c:v>8.6818400000000004E-2</c:v>
                </c:pt>
                <c:pt idx="21">
                  <c:v>8.5255999999999998E-2</c:v>
                </c:pt>
                <c:pt idx="22">
                  <c:v>8.3949700000000002E-2</c:v>
                </c:pt>
                <c:pt idx="25">
                  <c:v>8.0568699999999993E-2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0-0541-9071-3F2BA123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23023"/>
        <c:axId val="1989056287"/>
      </c:scatterChart>
      <c:valAx>
        <c:axId val="19848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</a:t>
                </a:r>
                <a:r>
                  <a:rPr lang="sv-SE" baseline="0"/>
                  <a:t> number of allowed packaging alternatives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89056287"/>
        <c:crosses val="autoZero"/>
        <c:crossBetween val="midCat"/>
      </c:valAx>
      <c:valAx>
        <c:axId val="19890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Average volume waste [m3/unit]</a:t>
                </a:r>
                <a:endParaRPr lang="sv-SE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8482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534811</xdr:colOff>
      <xdr:row>4</xdr:row>
      <xdr:rowOff>89605</xdr:rowOff>
    </xdr:from>
    <xdr:to>
      <xdr:col>11</xdr:col>
      <xdr:colOff>153811</xdr:colOff>
      <xdr:row>17</xdr:row>
      <xdr:rowOff>185560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F00F06B-09B3-6142-8EAB-938672706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560211</xdr:colOff>
      <xdr:row>2</xdr:row>
      <xdr:rowOff>17639</xdr:rowOff>
    </xdr:from>
    <xdr:to>
      <xdr:col>10</xdr:col>
      <xdr:colOff>179210</xdr:colOff>
      <xdr:row>15</xdr:row>
      <xdr:rowOff>119239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98A58B-14DC-2045-A549-FFBE101F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11</xdr:row>
      <xdr:rowOff>82550</xdr:rowOff>
    </xdr:from>
    <xdr:to>
      <xdr:col>7</xdr:col>
      <xdr:colOff>0</xdr:colOff>
      <xdr:row>24</xdr:row>
      <xdr:rowOff>184150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1AA2E1-3512-7D4C-80B2-7ACD7839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184150</xdr:rowOff>
    </xdr:from>
    <xdr:to>
      <xdr:col>5</xdr:col>
      <xdr:colOff>806450</xdr:colOff>
      <xdr:row>22</xdr:row>
      <xdr:rowOff>82550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F6DA892-8DFA-B041-8428-2AA2F9AD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16</xdr:row>
      <xdr:rowOff>82550</xdr:rowOff>
    </xdr:from>
    <xdr:to>
      <xdr:col>8</xdr:col>
      <xdr:colOff>704850</xdr:colOff>
      <xdr:row>29</xdr:row>
      <xdr:rowOff>184150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A14774-B61D-C44D-9933-2B794ABE3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30</xdr:row>
      <xdr:rowOff>114300</xdr:rowOff>
    </xdr:from>
    <xdr:to>
      <xdr:col>8</xdr:col>
      <xdr:colOff>114300</xdr:colOff>
      <xdr:row>39</xdr:row>
      <xdr:rowOff>38100</xdr:rowOff>
    </xdr:to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27D78C9F-969A-4F44-B965-A5D1CD0ECF35}"/>
            </a:ext>
          </a:extLst>
        </xdr:cNvPr>
        <xdr:cNvSpPr txBox="1"/>
      </xdr:nvSpPr>
      <xdr:spPr>
        <a:xfrm>
          <a:off x="3873500" y="6210300"/>
          <a:ext cx="449580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Volymen som all WIP för dessa artiklar utnyttjar</a:t>
          </a:r>
          <a:r>
            <a:rPr lang="sv-SE" sz="1100" baseline="0"/>
            <a:t> borde minska med ca 0.13 m3 för varje artikel WIP vid 10 lådalternativ.</a:t>
          </a:r>
        </a:p>
        <a:p>
          <a:endParaRPr lang="sv-SE" sz="1100" baseline="0"/>
        </a:p>
        <a:p>
          <a:r>
            <a:rPr lang="sv-SE" sz="1100" baseline="0"/>
            <a:t>Alltså 1000 artiklar WIP ger 130 m3 mindre volym som krävs.</a:t>
          </a:r>
        </a:p>
        <a:p>
          <a:r>
            <a:rPr lang="sv-SE" sz="1100" baseline="0"/>
            <a:t>100 artiklar WIP ger 13 m3 mindre volym som krävs.</a:t>
          </a:r>
        </a:p>
        <a:p>
          <a:endParaRPr lang="sv-SE" sz="1100" baseline="0"/>
        </a:p>
        <a:p>
          <a:r>
            <a:rPr lang="sv-SE" sz="1100" baseline="0"/>
            <a:t>Sanningen är nog mellan dessa två, alltså 13 - 130 m3 mindre volym krävs.</a:t>
          </a:r>
          <a:endParaRPr lang="sv-S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69850</xdr:rowOff>
    </xdr:from>
    <xdr:to>
      <xdr:col>8</xdr:col>
      <xdr:colOff>666750</xdr:colOff>
      <xdr:row>26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5100DB-712B-2045-A55B-A23977B4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13</xdr:row>
      <xdr:rowOff>177800</xdr:rowOff>
    </xdr:from>
    <xdr:to>
      <xdr:col>9</xdr:col>
      <xdr:colOff>457200</xdr:colOff>
      <xdr:row>27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FC7787-3EFC-B84F-BF5C-8C4BE4DA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120650</xdr:rowOff>
    </xdr:from>
    <xdr:to>
      <xdr:col>13</xdr:col>
      <xdr:colOff>38100</xdr:colOff>
      <xdr:row>23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3A08AAC-F0F3-6949-9019-A666DDB87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26</xdr:row>
      <xdr:rowOff>50800</xdr:rowOff>
    </xdr:from>
    <xdr:to>
      <xdr:col>12</xdr:col>
      <xdr:colOff>673100</xdr:colOff>
      <xdr:row>46</xdr:row>
      <xdr:rowOff>120650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4B52DDD-0363-B443-89C0-626CD734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FA42-AB25-E949-8697-6268DD3CCB2F}">
  <dimension ref="A1:C27"/>
  <sheetViews>
    <sheetView zoomScale="90" zoomScaleNormal="90" workbookViewId="0">
      <selection activeCell="E27" sqref="E27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3</v>
      </c>
      <c r="B2" s="3">
        <v>3.5593899999999998E-2</v>
      </c>
      <c r="C2" s="3">
        <f>1-B2</f>
        <v>0.96440610000000004</v>
      </c>
    </row>
    <row r="3" spans="1:3" x14ac:dyDescent="0.2">
      <c r="A3">
        <v>4</v>
      </c>
      <c r="B3" s="3">
        <v>6.3386700000000004E-2</v>
      </c>
      <c r="C3" s="3">
        <f t="shared" ref="C3:C27" si="0">1-B3</f>
        <v>0.93661329999999998</v>
      </c>
    </row>
    <row r="4" spans="1:3" x14ac:dyDescent="0.2">
      <c r="A4">
        <v>5</v>
      </c>
      <c r="B4" s="3">
        <v>7.7239100000000005E-2</v>
      </c>
      <c r="C4" s="3">
        <f t="shared" si="0"/>
        <v>0.9227609</v>
      </c>
    </row>
    <row r="5" spans="1:3" x14ac:dyDescent="0.2">
      <c r="A5">
        <v>6</v>
      </c>
      <c r="B5" s="3">
        <v>8.2822400000000004E-2</v>
      </c>
      <c r="C5" s="3">
        <f t="shared" si="0"/>
        <v>0.91717760000000004</v>
      </c>
    </row>
    <row r="6" spans="1:3" x14ac:dyDescent="0.2">
      <c r="A6">
        <v>7</v>
      </c>
      <c r="B6" s="3">
        <v>8.5133700000000007E-2</v>
      </c>
      <c r="C6" s="3">
        <f t="shared" si="0"/>
        <v>0.91486630000000002</v>
      </c>
    </row>
    <row r="7" spans="1:3" x14ac:dyDescent="0.2">
      <c r="A7">
        <v>8</v>
      </c>
      <c r="B7" s="3">
        <v>8.7232599999999993E-2</v>
      </c>
      <c r="C7" s="3">
        <f t="shared" si="0"/>
        <v>0.91276740000000001</v>
      </c>
    </row>
    <row r="8" spans="1:3" x14ac:dyDescent="0.2">
      <c r="A8">
        <v>9</v>
      </c>
      <c r="B8" s="3">
        <v>8.8743600000000006E-2</v>
      </c>
      <c r="C8" s="3">
        <f t="shared" si="0"/>
        <v>0.91125639999999997</v>
      </c>
    </row>
    <row r="9" spans="1:3" x14ac:dyDescent="0.2">
      <c r="A9">
        <v>10</v>
      </c>
      <c r="B9" s="3">
        <v>9.0156299999999995E-2</v>
      </c>
      <c r="C9" s="3">
        <f t="shared" si="0"/>
        <v>0.90984370000000003</v>
      </c>
    </row>
    <row r="10" spans="1:3" x14ac:dyDescent="0.2">
      <c r="A10">
        <v>11</v>
      </c>
      <c r="B10" s="3">
        <v>9.11825E-2</v>
      </c>
      <c r="C10" s="3">
        <f t="shared" si="0"/>
        <v>0.90881750000000006</v>
      </c>
    </row>
    <row r="11" spans="1:3" x14ac:dyDescent="0.2">
      <c r="A11">
        <v>12</v>
      </c>
      <c r="B11" s="3">
        <v>9.1660099999999994E-2</v>
      </c>
      <c r="C11" s="3">
        <f t="shared" si="0"/>
        <v>0.90833989999999998</v>
      </c>
    </row>
    <row r="12" spans="1:3" x14ac:dyDescent="0.2">
      <c r="A12">
        <v>13</v>
      </c>
      <c r="B12" s="3">
        <v>9.2124700000000004E-2</v>
      </c>
      <c r="C12" s="3">
        <f t="shared" si="0"/>
        <v>0.90787529999999994</v>
      </c>
    </row>
    <row r="13" spans="1:3" x14ac:dyDescent="0.2">
      <c r="A13">
        <v>14</v>
      </c>
      <c r="B13" s="3">
        <v>9.2439199999999999E-2</v>
      </c>
      <c r="C13" s="3">
        <f t="shared" si="0"/>
        <v>0.90756079999999995</v>
      </c>
    </row>
    <row r="14" spans="1:3" x14ac:dyDescent="0.2">
      <c r="A14">
        <v>15</v>
      </c>
      <c r="B14" s="3">
        <v>9.2742099999999994E-2</v>
      </c>
      <c r="C14" s="3">
        <f t="shared" si="0"/>
        <v>0.90725790000000006</v>
      </c>
    </row>
    <row r="15" spans="1:3" x14ac:dyDescent="0.2">
      <c r="A15">
        <v>16</v>
      </c>
      <c r="B15" s="3">
        <v>9.2953499999999994E-2</v>
      </c>
      <c r="C15" s="3">
        <f t="shared" si="0"/>
        <v>0.90704649999999998</v>
      </c>
    </row>
    <row r="16" spans="1:3" x14ac:dyDescent="0.2">
      <c r="A16">
        <v>17</v>
      </c>
      <c r="B16" s="3">
        <v>9.30864E-2</v>
      </c>
      <c r="C16" s="3">
        <f t="shared" si="0"/>
        <v>0.90691359999999999</v>
      </c>
    </row>
    <row r="17" spans="1:3" x14ac:dyDescent="0.2">
      <c r="A17">
        <v>18</v>
      </c>
      <c r="B17" s="3">
        <v>9.3191800000000005E-2</v>
      </c>
      <c r="C17" s="3">
        <f t="shared" si="0"/>
        <v>0.90680819999999995</v>
      </c>
    </row>
    <row r="18" spans="1:3" x14ac:dyDescent="0.2">
      <c r="A18">
        <v>19</v>
      </c>
      <c r="B18" s="3">
        <v>9.3231499999999995E-2</v>
      </c>
      <c r="C18" s="3">
        <f t="shared" si="0"/>
        <v>0.90676849999999998</v>
      </c>
    </row>
    <row r="19" spans="1:3" x14ac:dyDescent="0.2">
      <c r="A19">
        <v>20</v>
      </c>
      <c r="B19" s="3">
        <v>9.3231499999999995E-2</v>
      </c>
      <c r="C19" s="3">
        <f t="shared" si="0"/>
        <v>0.90676849999999998</v>
      </c>
    </row>
    <row r="20" spans="1:3" x14ac:dyDescent="0.2">
      <c r="A20">
        <v>21</v>
      </c>
      <c r="B20" s="3">
        <v>9.3231499999999995E-2</v>
      </c>
      <c r="C20" s="3">
        <f t="shared" si="0"/>
        <v>0.90676849999999998</v>
      </c>
    </row>
    <row r="21" spans="1:3" x14ac:dyDescent="0.2">
      <c r="A21">
        <v>22</v>
      </c>
      <c r="B21" s="3">
        <v>9.3231499999999995E-2</v>
      </c>
      <c r="C21" s="3">
        <f t="shared" si="0"/>
        <v>0.90676849999999998</v>
      </c>
    </row>
    <row r="22" spans="1:3" x14ac:dyDescent="0.2">
      <c r="A22">
        <v>23</v>
      </c>
      <c r="B22" s="3">
        <v>9.3231499999999995E-2</v>
      </c>
      <c r="C22" s="3">
        <f t="shared" si="0"/>
        <v>0.90676849999999998</v>
      </c>
    </row>
    <row r="23" spans="1:3" x14ac:dyDescent="0.2">
      <c r="A23">
        <v>24</v>
      </c>
      <c r="B23" s="3">
        <v>9.3231499999999995E-2</v>
      </c>
      <c r="C23" s="3">
        <f t="shared" si="0"/>
        <v>0.90676849999999998</v>
      </c>
    </row>
    <row r="24" spans="1:3" x14ac:dyDescent="0.2">
      <c r="A24">
        <v>25</v>
      </c>
      <c r="B24" s="3">
        <v>9.3231499999999995E-2</v>
      </c>
      <c r="C24" s="3">
        <f t="shared" si="0"/>
        <v>0.90676849999999998</v>
      </c>
    </row>
    <row r="25" spans="1:3" x14ac:dyDescent="0.2">
      <c r="A25">
        <v>26</v>
      </c>
      <c r="B25" s="3">
        <v>9.3231499999999995E-2</v>
      </c>
      <c r="C25" s="3">
        <f t="shared" si="0"/>
        <v>0.90676849999999998</v>
      </c>
    </row>
    <row r="26" spans="1:3" x14ac:dyDescent="0.2">
      <c r="A26">
        <v>27</v>
      </c>
      <c r="B26" s="3">
        <v>9.3231499999999995E-2</v>
      </c>
      <c r="C26" s="3">
        <f t="shared" si="0"/>
        <v>0.90676849999999998</v>
      </c>
    </row>
    <row r="27" spans="1:3" x14ac:dyDescent="0.2">
      <c r="A27">
        <v>28</v>
      </c>
      <c r="B27" s="3">
        <v>9.3231499999999995E-2</v>
      </c>
      <c r="C27" s="3">
        <f t="shared" si="0"/>
        <v>0.90676849999999998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840B-FE88-8A47-A652-17EDF89ED097}">
  <dimension ref="A1:C15"/>
  <sheetViews>
    <sheetView zoomScale="90" zoomScaleNormal="90" workbookViewId="0">
      <selection activeCell="C2" sqref="C2:C6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5</v>
      </c>
      <c r="B2" s="1">
        <v>0.14604800000000001</v>
      </c>
      <c r="C2" s="1">
        <f>1-B2</f>
        <v>0.85395200000000004</v>
      </c>
    </row>
    <row r="3" spans="1:3" x14ac:dyDescent="0.2">
      <c r="A3">
        <v>10</v>
      </c>
      <c r="B3" s="1">
        <v>0.21051400000000001</v>
      </c>
      <c r="C3" s="3">
        <f t="shared" ref="C3:C15" si="0">1-B3</f>
        <v>0.78948600000000002</v>
      </c>
    </row>
    <row r="4" spans="1:3" x14ac:dyDescent="0.2">
      <c r="A4">
        <v>15</v>
      </c>
      <c r="B4" s="1">
        <v>0.241235</v>
      </c>
      <c r="C4" s="1">
        <f t="shared" si="0"/>
        <v>0.75876500000000002</v>
      </c>
    </row>
    <row r="5" spans="1:3" x14ac:dyDescent="0.2">
      <c r="A5">
        <v>20</v>
      </c>
      <c r="B5" s="1">
        <v>0.25698399999999999</v>
      </c>
      <c r="C5" s="1">
        <f t="shared" si="0"/>
        <v>0.74301600000000001</v>
      </c>
    </row>
    <row r="6" spans="1:3" x14ac:dyDescent="0.2">
      <c r="A6">
        <v>25</v>
      </c>
      <c r="B6" s="1">
        <v>0.26682499999999998</v>
      </c>
      <c r="C6" s="1">
        <f t="shared" si="0"/>
        <v>0.73317500000000002</v>
      </c>
    </row>
    <row r="7" spans="1:3" x14ac:dyDescent="0.2">
      <c r="A7">
        <v>30</v>
      </c>
      <c r="B7" s="1">
        <v>0.27425500000000003</v>
      </c>
      <c r="C7" s="1">
        <f t="shared" si="0"/>
        <v>0.72574499999999997</v>
      </c>
    </row>
    <row r="8" spans="1:3" x14ac:dyDescent="0.2">
      <c r="A8">
        <v>35</v>
      </c>
      <c r="B8" s="1">
        <v>0.27909800000000001</v>
      </c>
      <c r="C8" s="1">
        <f t="shared" si="0"/>
        <v>0.72090199999999993</v>
      </c>
    </row>
    <row r="9" spans="1:3" x14ac:dyDescent="0.2">
      <c r="A9">
        <v>40</v>
      </c>
      <c r="B9" s="1">
        <v>0.28213199999999999</v>
      </c>
      <c r="C9" s="1">
        <f t="shared" si="0"/>
        <v>0.71786799999999995</v>
      </c>
    </row>
    <row r="10" spans="1:3" x14ac:dyDescent="0.2">
      <c r="A10">
        <v>45</v>
      </c>
      <c r="B10" s="1">
        <v>0.284611</v>
      </c>
      <c r="C10" s="1">
        <f t="shared" si="0"/>
        <v>0.71538900000000005</v>
      </c>
    </row>
    <row r="11" spans="1:3" x14ac:dyDescent="0.2">
      <c r="A11">
        <v>50</v>
      </c>
      <c r="B11" s="1">
        <v>0.286472</v>
      </c>
      <c r="C11" s="1">
        <f t="shared" si="0"/>
        <v>0.71352799999999994</v>
      </c>
    </row>
    <row r="12" spans="1:3" x14ac:dyDescent="0.2">
      <c r="A12">
        <v>55</v>
      </c>
      <c r="B12" s="1">
        <v>0.28775000000000001</v>
      </c>
      <c r="C12" s="1">
        <f t="shared" si="0"/>
        <v>0.71225000000000005</v>
      </c>
    </row>
    <row r="13" spans="1:3" x14ac:dyDescent="0.2">
      <c r="A13">
        <v>60</v>
      </c>
      <c r="B13" s="1">
        <v>0.28877799999999998</v>
      </c>
      <c r="C13" s="1">
        <f t="shared" si="0"/>
        <v>0.71122200000000002</v>
      </c>
    </row>
    <row r="14" spans="1:3" x14ac:dyDescent="0.2">
      <c r="A14">
        <v>65</v>
      </c>
      <c r="B14" s="1">
        <v>0.28954299999999999</v>
      </c>
      <c r="C14" s="1">
        <f t="shared" si="0"/>
        <v>0.71045700000000001</v>
      </c>
    </row>
    <row r="15" spans="1:3" x14ac:dyDescent="0.2">
      <c r="A15">
        <v>70</v>
      </c>
      <c r="B15" s="1">
        <v>0.28993099999999999</v>
      </c>
      <c r="C15" s="1">
        <f t="shared" si="0"/>
        <v>0.71006900000000006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FB03-D9AD-7144-85D6-449B187B67C6}">
  <dimension ref="A1:H11"/>
  <sheetViews>
    <sheetView workbookViewId="0">
      <selection activeCell="C7" sqref="C7"/>
    </sheetView>
  </sheetViews>
  <sheetFormatPr baseColWidth="10" defaultRowHeight="16" x14ac:dyDescent="0.2"/>
  <cols>
    <col min="1" max="1" width="18.6640625" bestFit="1" customWidth="1"/>
  </cols>
  <sheetData>
    <row r="1" spans="1:8" x14ac:dyDescent="0.2">
      <c r="A1" t="s">
        <v>1</v>
      </c>
      <c r="B1" t="s">
        <v>0</v>
      </c>
      <c r="C1" t="s">
        <v>2</v>
      </c>
      <c r="G1" t="s">
        <v>4</v>
      </c>
      <c r="H1" t="s">
        <v>5</v>
      </c>
    </row>
    <row r="2" spans="1:8" x14ac:dyDescent="0.2">
      <c r="A2">
        <v>10</v>
      </c>
      <c r="B2" s="4">
        <v>0.19251299999999999</v>
      </c>
      <c r="C2" s="4">
        <f>1-B2</f>
        <v>0.80748700000000007</v>
      </c>
      <c r="H2">
        <v>41</v>
      </c>
    </row>
    <row r="3" spans="1:8" x14ac:dyDescent="0.2">
      <c r="A3">
        <v>20</v>
      </c>
      <c r="B3" s="4">
        <v>0.23167099999999999</v>
      </c>
      <c r="C3" s="4">
        <f t="shared" ref="C3:C4" si="0">1-B3</f>
        <v>0.76832900000000004</v>
      </c>
      <c r="H3">
        <v>81</v>
      </c>
    </row>
    <row r="4" spans="1:8" x14ac:dyDescent="0.2">
      <c r="A4">
        <v>30</v>
      </c>
      <c r="B4" s="4">
        <v>0.24601100000000001</v>
      </c>
      <c r="C4" s="4">
        <f t="shared" si="0"/>
        <v>0.75398900000000002</v>
      </c>
      <c r="H4">
        <v>82</v>
      </c>
    </row>
    <row r="5" spans="1:8" x14ac:dyDescent="0.2">
      <c r="A5">
        <v>40</v>
      </c>
      <c r="B5" s="4">
        <v>0.25171399999999999</v>
      </c>
      <c r="C5" s="4">
        <f>1-B5</f>
        <v>0.74828600000000001</v>
      </c>
      <c r="H5">
        <v>202</v>
      </c>
    </row>
    <row r="6" spans="1:8" x14ac:dyDescent="0.2">
      <c r="A6">
        <v>50</v>
      </c>
      <c r="B6" s="4">
        <v>0.25419799999999998</v>
      </c>
      <c r="C6" s="4">
        <f>1-B6</f>
        <v>0.74580200000000008</v>
      </c>
      <c r="H6">
        <v>250</v>
      </c>
    </row>
    <row r="7" spans="1:8" x14ac:dyDescent="0.2">
      <c r="A7">
        <v>60</v>
      </c>
      <c r="B7" s="4">
        <v>0.25530999999999998</v>
      </c>
      <c r="C7" s="4">
        <f>1-B7</f>
        <v>0.74469000000000007</v>
      </c>
      <c r="H7">
        <v>401</v>
      </c>
    </row>
    <row r="8" spans="1:8" x14ac:dyDescent="0.2">
      <c r="H8">
        <v>443</v>
      </c>
    </row>
    <row r="9" spans="1:8" x14ac:dyDescent="0.2">
      <c r="H9">
        <v>881</v>
      </c>
    </row>
    <row r="10" spans="1:8" x14ac:dyDescent="0.2">
      <c r="H10">
        <v>1201</v>
      </c>
    </row>
    <row r="11" spans="1:8" x14ac:dyDescent="0.2">
      <c r="H11">
        <v>2562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E11E-B4C9-804D-874A-91EE9B7146E0}">
  <dimension ref="A1:D36"/>
  <sheetViews>
    <sheetView workbookViewId="0">
      <selection activeCell="E34" sqref="E34"/>
    </sheetView>
  </sheetViews>
  <sheetFormatPr baseColWidth="10" defaultRowHeight="16" x14ac:dyDescent="0.2"/>
  <cols>
    <col min="1" max="1" width="18.6640625" bestFit="1" customWidth="1"/>
    <col min="2" max="2" width="17.33203125" bestFit="1" customWidth="1"/>
  </cols>
  <sheetData>
    <row r="1" spans="1:4" x14ac:dyDescent="0.2">
      <c r="A1" t="s">
        <v>1</v>
      </c>
      <c r="B1" t="s">
        <v>7</v>
      </c>
      <c r="C1" t="s">
        <v>6</v>
      </c>
      <c r="D1" t="s">
        <v>8</v>
      </c>
    </row>
    <row r="2" spans="1:4" x14ac:dyDescent="0.2">
      <c r="A2">
        <v>3</v>
      </c>
      <c r="B2" s="4">
        <v>0.96440610000000004</v>
      </c>
      <c r="C2" s="4"/>
      <c r="D2" s="4"/>
    </row>
    <row r="3" spans="1:4" x14ac:dyDescent="0.2">
      <c r="A3">
        <v>4</v>
      </c>
      <c r="B3" s="4">
        <v>0.93661329999999998</v>
      </c>
      <c r="C3" s="4"/>
      <c r="D3" s="4"/>
    </row>
    <row r="4" spans="1:4" x14ac:dyDescent="0.2">
      <c r="A4">
        <v>5</v>
      </c>
      <c r="B4" s="4">
        <v>0.9227609</v>
      </c>
      <c r="C4" s="4">
        <v>0.85395200000000004</v>
      </c>
      <c r="D4" s="4"/>
    </row>
    <row r="5" spans="1:4" x14ac:dyDescent="0.2">
      <c r="A5">
        <v>6</v>
      </c>
      <c r="B5" s="4">
        <v>0.91717760000000004</v>
      </c>
      <c r="C5" s="4"/>
      <c r="D5" s="4"/>
    </row>
    <row r="6" spans="1:4" x14ac:dyDescent="0.2">
      <c r="A6">
        <v>7</v>
      </c>
      <c r="B6" s="4">
        <v>0.91486630000000002</v>
      </c>
      <c r="C6" s="4"/>
      <c r="D6" s="4"/>
    </row>
    <row r="7" spans="1:4" x14ac:dyDescent="0.2">
      <c r="A7">
        <v>8</v>
      </c>
      <c r="B7" s="4">
        <v>0.91276740000000001</v>
      </c>
      <c r="C7" s="4"/>
      <c r="D7" s="4"/>
    </row>
    <row r="8" spans="1:4" x14ac:dyDescent="0.2">
      <c r="A8">
        <v>9</v>
      </c>
      <c r="B8" s="4">
        <v>0.91125639999999997</v>
      </c>
      <c r="C8" s="4"/>
      <c r="D8" s="4"/>
    </row>
    <row r="9" spans="1:4" x14ac:dyDescent="0.2">
      <c r="A9">
        <v>10</v>
      </c>
      <c r="B9" s="4">
        <v>0.90984370000000003</v>
      </c>
      <c r="C9" s="4">
        <v>0.78948600000000002</v>
      </c>
      <c r="D9" s="4">
        <v>0.80748700000000007</v>
      </c>
    </row>
    <row r="10" spans="1:4" x14ac:dyDescent="0.2">
      <c r="A10">
        <v>11</v>
      </c>
      <c r="B10" s="4">
        <v>0.90881750000000006</v>
      </c>
      <c r="C10" s="4"/>
      <c r="D10" s="4"/>
    </row>
    <row r="11" spans="1:4" x14ac:dyDescent="0.2">
      <c r="A11">
        <v>12</v>
      </c>
      <c r="B11" s="4">
        <v>0.90833989999999998</v>
      </c>
      <c r="C11" s="4"/>
      <c r="D11" s="4"/>
    </row>
    <row r="12" spans="1:4" x14ac:dyDescent="0.2">
      <c r="A12">
        <v>13</v>
      </c>
      <c r="B12" s="4">
        <v>0.90787529999999994</v>
      </c>
      <c r="C12" s="4"/>
      <c r="D12" s="4"/>
    </row>
    <row r="13" spans="1:4" x14ac:dyDescent="0.2">
      <c r="A13">
        <v>14</v>
      </c>
      <c r="B13" s="4">
        <v>0.90756079999999995</v>
      </c>
      <c r="C13" s="4"/>
      <c r="D13" s="4"/>
    </row>
    <row r="14" spans="1:4" x14ac:dyDescent="0.2">
      <c r="A14">
        <v>15</v>
      </c>
      <c r="B14" s="4">
        <v>0.90725790000000006</v>
      </c>
      <c r="C14" s="4">
        <v>0.75876500000000002</v>
      </c>
      <c r="D14" s="4"/>
    </row>
    <row r="15" spans="1:4" x14ac:dyDescent="0.2">
      <c r="A15">
        <v>16</v>
      </c>
      <c r="B15" s="4">
        <v>0.90704649999999998</v>
      </c>
      <c r="C15" s="4"/>
      <c r="D15" s="4"/>
    </row>
    <row r="16" spans="1:4" x14ac:dyDescent="0.2">
      <c r="A16">
        <v>17</v>
      </c>
      <c r="B16" s="4">
        <v>0.90691359999999999</v>
      </c>
      <c r="C16" s="4"/>
      <c r="D16" s="4"/>
    </row>
    <row r="17" spans="1:4" x14ac:dyDescent="0.2">
      <c r="A17">
        <v>18</v>
      </c>
      <c r="B17" s="4">
        <v>0.90680819999999995</v>
      </c>
      <c r="C17" s="4"/>
      <c r="D17" s="4"/>
    </row>
    <row r="18" spans="1:4" x14ac:dyDescent="0.2">
      <c r="A18">
        <v>19</v>
      </c>
      <c r="B18" s="4">
        <v>0.90676849999999998</v>
      </c>
      <c r="C18" s="4"/>
      <c r="D18" s="4"/>
    </row>
    <row r="19" spans="1:4" x14ac:dyDescent="0.2">
      <c r="A19">
        <v>20</v>
      </c>
      <c r="B19" s="4">
        <v>0.90676849999999998</v>
      </c>
      <c r="C19" s="4">
        <v>0.74301600000000001</v>
      </c>
      <c r="D19" s="4">
        <v>0.76832900000000004</v>
      </c>
    </row>
    <row r="20" spans="1:4" x14ac:dyDescent="0.2">
      <c r="A20">
        <v>21</v>
      </c>
      <c r="B20" s="4">
        <v>0.90676849999999998</v>
      </c>
      <c r="C20" s="4"/>
      <c r="D20" s="4"/>
    </row>
    <row r="21" spans="1:4" x14ac:dyDescent="0.2">
      <c r="A21">
        <v>22</v>
      </c>
      <c r="B21" s="4">
        <v>0.90676849999999998</v>
      </c>
      <c r="C21" s="4"/>
      <c r="D21" s="4"/>
    </row>
    <row r="22" spans="1:4" x14ac:dyDescent="0.2">
      <c r="A22">
        <v>23</v>
      </c>
      <c r="B22" s="4">
        <v>0.90676849999999998</v>
      </c>
      <c r="C22" s="4"/>
      <c r="D22" s="4"/>
    </row>
    <row r="23" spans="1:4" x14ac:dyDescent="0.2">
      <c r="A23">
        <v>24</v>
      </c>
      <c r="B23" s="4">
        <v>0.90676849999999998</v>
      </c>
      <c r="C23" s="4"/>
      <c r="D23" s="4"/>
    </row>
    <row r="24" spans="1:4" x14ac:dyDescent="0.2">
      <c r="A24">
        <v>25</v>
      </c>
      <c r="B24" s="4">
        <v>0.90676849999999998</v>
      </c>
      <c r="C24" s="4">
        <v>0.73317500000000002</v>
      </c>
      <c r="D24" s="4"/>
    </row>
    <row r="25" spans="1:4" x14ac:dyDescent="0.2">
      <c r="A25">
        <v>26</v>
      </c>
      <c r="B25" s="4">
        <v>0.90676849999999998</v>
      </c>
      <c r="C25" s="4"/>
      <c r="D25" s="4"/>
    </row>
    <row r="26" spans="1:4" x14ac:dyDescent="0.2">
      <c r="A26">
        <v>27</v>
      </c>
      <c r="B26" s="4">
        <v>0.90676849999999998</v>
      </c>
      <c r="C26" s="4"/>
      <c r="D26" s="4"/>
    </row>
    <row r="27" spans="1:4" x14ac:dyDescent="0.2">
      <c r="A27">
        <v>28</v>
      </c>
      <c r="B27" s="4">
        <v>0.90676849999999998</v>
      </c>
      <c r="C27" s="4"/>
      <c r="D27" s="4"/>
    </row>
    <row r="28" spans="1:4" x14ac:dyDescent="0.2">
      <c r="A28">
        <v>30</v>
      </c>
      <c r="B28" s="4"/>
      <c r="C28" s="4">
        <v>0.72574499999999997</v>
      </c>
      <c r="D28" s="4">
        <v>0.75398900000000002</v>
      </c>
    </row>
    <row r="29" spans="1:4" x14ac:dyDescent="0.2">
      <c r="A29">
        <v>35</v>
      </c>
      <c r="B29" s="4"/>
      <c r="C29" s="4">
        <v>0.72090199999999993</v>
      </c>
      <c r="D29" s="4"/>
    </row>
    <row r="30" spans="1:4" x14ac:dyDescent="0.2">
      <c r="A30">
        <v>40</v>
      </c>
      <c r="B30" s="4"/>
      <c r="C30" s="4">
        <v>0.71786799999999995</v>
      </c>
      <c r="D30" s="4">
        <v>0.74828600000000001</v>
      </c>
    </row>
    <row r="31" spans="1:4" x14ac:dyDescent="0.2">
      <c r="A31">
        <v>45</v>
      </c>
      <c r="B31" s="4"/>
      <c r="C31" s="4">
        <v>0.71538900000000005</v>
      </c>
      <c r="D31" s="4"/>
    </row>
    <row r="32" spans="1:4" x14ac:dyDescent="0.2">
      <c r="A32">
        <v>50</v>
      </c>
      <c r="B32" s="4"/>
      <c r="C32" s="4">
        <v>0.71352799999999994</v>
      </c>
      <c r="D32" s="4">
        <v>0.74580200000000008</v>
      </c>
    </row>
    <row r="33" spans="1:4" x14ac:dyDescent="0.2">
      <c r="A33">
        <v>55</v>
      </c>
      <c r="B33" s="4"/>
      <c r="C33" s="4">
        <v>0.71225000000000005</v>
      </c>
      <c r="D33" s="4"/>
    </row>
    <row r="34" spans="1:4" x14ac:dyDescent="0.2">
      <c r="A34">
        <v>60</v>
      </c>
      <c r="B34" s="4"/>
      <c r="C34" s="4">
        <v>0.71122200000000002</v>
      </c>
      <c r="D34" s="4">
        <v>0.74469000000000007</v>
      </c>
    </row>
    <row r="35" spans="1:4" x14ac:dyDescent="0.2">
      <c r="A35">
        <v>65</v>
      </c>
      <c r="B35" s="4"/>
      <c r="C35" s="4">
        <v>0.71045700000000001</v>
      </c>
      <c r="D35" s="4"/>
    </row>
    <row r="36" spans="1:4" x14ac:dyDescent="0.2">
      <c r="A36">
        <v>70</v>
      </c>
      <c r="B36" s="4"/>
      <c r="C36" s="4">
        <v>0.71006900000000006</v>
      </c>
      <c r="D36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1570-5B25-2348-BB3D-BD0D08D96DA3}">
  <dimension ref="A1:F28"/>
  <sheetViews>
    <sheetView topLeftCell="B1" workbookViewId="0">
      <selection activeCell="C16" sqref="C16"/>
    </sheetView>
  </sheetViews>
  <sheetFormatPr baseColWidth="10" defaultRowHeight="16" x14ac:dyDescent="0.2"/>
  <cols>
    <col min="1" max="1" width="18.6640625" bestFit="1" customWidth="1"/>
    <col min="2" max="2" width="24.6640625" bestFit="1" customWidth="1"/>
  </cols>
  <sheetData>
    <row r="1" spans="1:6" x14ac:dyDescent="0.2">
      <c r="A1" t="s">
        <v>1</v>
      </c>
      <c r="B1" t="s">
        <v>3</v>
      </c>
      <c r="E1" t="s">
        <v>4</v>
      </c>
      <c r="F1" t="s">
        <v>5</v>
      </c>
    </row>
    <row r="2" spans="1:6" x14ac:dyDescent="0.2">
      <c r="A2" s="2">
        <v>3</v>
      </c>
      <c r="B2" s="5">
        <v>0.79644800000000004</v>
      </c>
      <c r="F2">
        <v>277</v>
      </c>
    </row>
    <row r="3" spans="1:6" x14ac:dyDescent="0.2">
      <c r="A3" s="2">
        <v>4</v>
      </c>
      <c r="B3" s="5">
        <v>0.50176799999999999</v>
      </c>
      <c r="F3">
        <v>278</v>
      </c>
    </row>
    <row r="4" spans="1:6" x14ac:dyDescent="0.2">
      <c r="A4" s="2">
        <v>5</v>
      </c>
      <c r="B4" s="5">
        <v>0.35627799999999998</v>
      </c>
      <c r="F4">
        <v>281</v>
      </c>
    </row>
    <row r="5" spans="1:6" x14ac:dyDescent="0.2">
      <c r="A5" s="2">
        <v>6</v>
      </c>
      <c r="B5" s="5">
        <v>0.32061000000000001</v>
      </c>
      <c r="F5">
        <v>282</v>
      </c>
    </row>
    <row r="6" spans="1:6" x14ac:dyDescent="0.2">
      <c r="A6" s="2">
        <v>7</v>
      </c>
      <c r="B6" s="5">
        <v>0.30000700000000002</v>
      </c>
      <c r="F6">
        <v>284</v>
      </c>
    </row>
    <row r="7" spans="1:6" x14ac:dyDescent="0.2">
      <c r="A7" s="2">
        <v>8</v>
      </c>
      <c r="B7" s="5">
        <v>0.28383199999999997</v>
      </c>
      <c r="F7">
        <v>288</v>
      </c>
    </row>
    <row r="8" spans="1:6" x14ac:dyDescent="0.2">
      <c r="A8" s="2">
        <v>9</v>
      </c>
      <c r="B8" s="5">
        <v>0.27456999999999998</v>
      </c>
      <c r="F8">
        <v>289</v>
      </c>
    </row>
    <row r="9" spans="1:6" x14ac:dyDescent="0.2">
      <c r="A9" s="2">
        <v>10</v>
      </c>
      <c r="B9" s="5">
        <v>0.26869999999999999</v>
      </c>
      <c r="F9">
        <v>296</v>
      </c>
    </row>
    <row r="10" spans="1:6" x14ac:dyDescent="0.2">
      <c r="A10" s="2">
        <v>11</v>
      </c>
      <c r="B10" s="5">
        <v>0.26450600000000002</v>
      </c>
      <c r="F10">
        <v>299</v>
      </c>
    </row>
    <row r="11" spans="1:6" x14ac:dyDescent="0.2">
      <c r="A11" s="2">
        <v>12</v>
      </c>
      <c r="B11" s="5">
        <v>0.26204100000000002</v>
      </c>
      <c r="F11">
        <v>301</v>
      </c>
    </row>
    <row r="12" spans="1:6" x14ac:dyDescent="0.2">
      <c r="A12" s="2">
        <v>13</v>
      </c>
      <c r="B12" s="5">
        <v>0.26001400000000002</v>
      </c>
    </row>
    <row r="13" spans="1:6" x14ac:dyDescent="0.2">
      <c r="A13" s="2">
        <v>14</v>
      </c>
      <c r="B13" s="5">
        <v>0.25839200000000001</v>
      </c>
    </row>
    <row r="14" spans="1:6" x14ac:dyDescent="0.2">
      <c r="A14" s="2">
        <v>15</v>
      </c>
      <c r="B14" s="5">
        <v>0.25700800000000001</v>
      </c>
    </row>
    <row r="15" spans="1:6" x14ac:dyDescent="0.2">
      <c r="A15" s="2">
        <v>16</v>
      </c>
      <c r="B15" s="5">
        <v>0.25606200000000001</v>
      </c>
    </row>
    <row r="16" spans="1:6" x14ac:dyDescent="0.2">
      <c r="A16" s="2">
        <v>17</v>
      </c>
      <c r="B16" s="5">
        <v>0.25513999999999998</v>
      </c>
    </row>
    <row r="17" spans="1:3" x14ac:dyDescent="0.2">
      <c r="A17" s="2">
        <v>18</v>
      </c>
      <c r="B17" s="5">
        <v>0.254334</v>
      </c>
    </row>
    <row r="18" spans="1:3" x14ac:dyDescent="0.2">
      <c r="A18" s="2">
        <v>19</v>
      </c>
      <c r="B18" s="5">
        <v>0.253693</v>
      </c>
    </row>
    <row r="19" spans="1:3" x14ac:dyDescent="0.2">
      <c r="A19" s="2">
        <v>20</v>
      </c>
      <c r="B19" s="5">
        <v>0.25337300000000001</v>
      </c>
    </row>
    <row r="20" spans="1:3" x14ac:dyDescent="0.2">
      <c r="A20" s="2">
        <v>21</v>
      </c>
      <c r="B20" s="5">
        <v>0.25316</v>
      </c>
    </row>
    <row r="21" spans="1:3" x14ac:dyDescent="0.2">
      <c r="A21" s="2">
        <v>22</v>
      </c>
      <c r="B21" s="5">
        <v>0.25316</v>
      </c>
    </row>
    <row r="22" spans="1:3" x14ac:dyDescent="0.2">
      <c r="A22" s="2">
        <v>23</v>
      </c>
      <c r="B22" s="5">
        <v>0.25316</v>
      </c>
    </row>
    <row r="23" spans="1:3" x14ac:dyDescent="0.2">
      <c r="A23" s="2">
        <v>24</v>
      </c>
      <c r="B23" s="5">
        <v>0.25316</v>
      </c>
    </row>
    <row r="24" spans="1:3" x14ac:dyDescent="0.2">
      <c r="A24" s="2">
        <v>25</v>
      </c>
      <c r="B24" s="5">
        <v>0.25316</v>
      </c>
    </row>
    <row r="25" spans="1:3" x14ac:dyDescent="0.2">
      <c r="A25" s="2">
        <v>26</v>
      </c>
      <c r="B25" s="5">
        <v>0.25316</v>
      </c>
    </row>
    <row r="26" spans="1:3" x14ac:dyDescent="0.2">
      <c r="A26" s="2">
        <v>27</v>
      </c>
      <c r="B26" s="5">
        <v>0.25316</v>
      </c>
    </row>
    <row r="27" spans="1:3" x14ac:dyDescent="0.2">
      <c r="A27" s="2">
        <v>28</v>
      </c>
      <c r="B27" s="5">
        <v>0.25316</v>
      </c>
      <c r="C27">
        <f>B9-B27</f>
        <v>1.5539999999999998E-2</v>
      </c>
    </row>
    <row r="28" spans="1:3" x14ac:dyDescent="0.2">
      <c r="C28">
        <f>C27/B27</f>
        <v>6.1384104913888446E-2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FB15-DBD5-714E-B0AC-D9E04BB79594}">
  <dimension ref="A1:G27"/>
  <sheetViews>
    <sheetView workbookViewId="0">
      <selection activeCell="D9" sqref="D9"/>
    </sheetView>
  </sheetViews>
  <sheetFormatPr baseColWidth="10" defaultRowHeight="16" x14ac:dyDescent="0.2"/>
  <cols>
    <col min="1" max="1" width="18.6640625" bestFit="1" customWidth="1"/>
  </cols>
  <sheetData>
    <row r="1" spans="1:7" x14ac:dyDescent="0.2">
      <c r="A1" t="s">
        <v>1</v>
      </c>
      <c r="B1" t="s">
        <v>3</v>
      </c>
      <c r="F1" t="s">
        <v>4</v>
      </c>
      <c r="G1" t="s">
        <v>5</v>
      </c>
    </row>
    <row r="2" spans="1:7" x14ac:dyDescent="0.2">
      <c r="A2">
        <v>3</v>
      </c>
      <c r="B2" s="7">
        <v>0.79644800000000004</v>
      </c>
      <c r="G2">
        <v>57</v>
      </c>
    </row>
    <row r="3" spans="1:7" x14ac:dyDescent="0.2">
      <c r="A3">
        <v>4</v>
      </c>
      <c r="B3" s="7">
        <v>0.40945799999999999</v>
      </c>
      <c r="G3">
        <v>79</v>
      </c>
    </row>
    <row r="4" spans="1:7" x14ac:dyDescent="0.2">
      <c r="A4">
        <v>5</v>
      </c>
      <c r="B4" s="7">
        <v>0.30360999999999999</v>
      </c>
      <c r="G4">
        <v>113</v>
      </c>
    </row>
    <row r="5" spans="1:7" x14ac:dyDescent="0.2">
      <c r="A5">
        <v>6</v>
      </c>
      <c r="B5" s="7">
        <v>0.24131900000000001</v>
      </c>
      <c r="G5">
        <v>156</v>
      </c>
    </row>
    <row r="6" spans="1:7" x14ac:dyDescent="0.2">
      <c r="A6">
        <v>7</v>
      </c>
      <c r="B6" s="7">
        <v>0.202318</v>
      </c>
      <c r="G6">
        <v>214</v>
      </c>
    </row>
    <row r="7" spans="1:7" x14ac:dyDescent="0.2">
      <c r="A7">
        <v>8</v>
      </c>
      <c r="B7" s="7">
        <v>0.18104899999999999</v>
      </c>
      <c r="G7">
        <v>260</v>
      </c>
    </row>
    <row r="8" spans="1:7" x14ac:dyDescent="0.2">
      <c r="A8">
        <v>9</v>
      </c>
      <c r="B8" s="7">
        <v>0.16833300000000001</v>
      </c>
      <c r="G8">
        <v>277</v>
      </c>
    </row>
    <row r="9" spans="1:7" x14ac:dyDescent="0.2">
      <c r="A9">
        <v>10</v>
      </c>
      <c r="B9" s="7">
        <v>0.15535299999999999</v>
      </c>
      <c r="G9">
        <v>289</v>
      </c>
    </row>
    <row r="10" spans="1:7" x14ac:dyDescent="0.2">
      <c r="A10">
        <v>11</v>
      </c>
      <c r="B10" s="7">
        <v>0.14538599999999999</v>
      </c>
      <c r="G10">
        <v>296</v>
      </c>
    </row>
    <row r="11" spans="1:7" x14ac:dyDescent="0.2">
      <c r="A11">
        <v>12</v>
      </c>
      <c r="B11" s="7">
        <v>0.13681199999999999</v>
      </c>
      <c r="G11">
        <v>301</v>
      </c>
    </row>
    <row r="12" spans="1:7" x14ac:dyDescent="0.2">
      <c r="A12">
        <v>13</v>
      </c>
      <c r="B12" s="7">
        <v>0.13044600000000001</v>
      </c>
    </row>
    <row r="13" spans="1:7" x14ac:dyDescent="0.2">
      <c r="A13">
        <v>14</v>
      </c>
      <c r="B13" s="7">
        <v>0.12438</v>
      </c>
    </row>
    <row r="14" spans="1:7" x14ac:dyDescent="0.2">
      <c r="A14">
        <v>15</v>
      </c>
      <c r="B14" s="7">
        <v>0.119964</v>
      </c>
    </row>
    <row r="15" spans="1:7" x14ac:dyDescent="0.2">
      <c r="A15">
        <v>20</v>
      </c>
      <c r="B15" s="7">
        <v>0.10627399999999999</v>
      </c>
    </row>
    <row r="16" spans="1:7" x14ac:dyDescent="0.2">
      <c r="A16">
        <v>25</v>
      </c>
      <c r="B16" s="7">
        <v>9.8711999999999994E-2</v>
      </c>
    </row>
    <row r="17" spans="1:2" x14ac:dyDescent="0.2">
      <c r="A17">
        <v>30</v>
      </c>
      <c r="B17" s="7">
        <v>9.4016000000000002E-2</v>
      </c>
    </row>
    <row r="18" spans="1:2" x14ac:dyDescent="0.2">
      <c r="A18">
        <v>35</v>
      </c>
      <c r="B18" s="7">
        <v>9.0979299999999999E-2</v>
      </c>
    </row>
    <row r="19" spans="1:2" x14ac:dyDescent="0.2">
      <c r="A19">
        <v>40</v>
      </c>
      <c r="B19" s="7">
        <v>8.8525599999999996E-2</v>
      </c>
    </row>
    <row r="20" spans="1:2" x14ac:dyDescent="0.2">
      <c r="A20">
        <v>45</v>
      </c>
      <c r="B20" s="7">
        <v>8.6687799999999995E-2</v>
      </c>
    </row>
    <row r="21" spans="1:2" x14ac:dyDescent="0.2">
      <c r="A21">
        <v>50</v>
      </c>
      <c r="B21" s="7">
        <v>8.5520799999999994E-2</v>
      </c>
    </row>
    <row r="22" spans="1:2" x14ac:dyDescent="0.2">
      <c r="A22">
        <v>55</v>
      </c>
      <c r="B22" s="7">
        <v>8.4760699999999994E-2</v>
      </c>
    </row>
    <row r="23" spans="1:2" x14ac:dyDescent="0.2">
      <c r="A23">
        <v>60</v>
      </c>
      <c r="B23" s="7">
        <v>8.4366800000000006E-2</v>
      </c>
    </row>
    <row r="24" spans="1:2" x14ac:dyDescent="0.2">
      <c r="A24">
        <v>65</v>
      </c>
      <c r="B24" s="7">
        <v>8.4109699999999996E-2</v>
      </c>
    </row>
    <row r="25" spans="1:2" x14ac:dyDescent="0.2">
      <c r="A25">
        <v>70</v>
      </c>
      <c r="B25" s="7">
        <v>8.3897600000000003E-2</v>
      </c>
    </row>
    <row r="26" spans="1:2" x14ac:dyDescent="0.2">
      <c r="A26">
        <v>80</v>
      </c>
      <c r="B26" s="7">
        <v>8.3782400000000007E-2</v>
      </c>
    </row>
    <row r="27" spans="1:2" x14ac:dyDescent="0.2">
      <c r="A27">
        <v>90</v>
      </c>
      <c r="B27" s="7">
        <v>8.3782400000000007E-2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7FB9-5B57-D64C-8D41-3F607BADBA09}">
  <dimension ref="A1:G29"/>
  <sheetViews>
    <sheetView workbookViewId="0">
      <selection activeCell="E29" sqref="E29"/>
    </sheetView>
  </sheetViews>
  <sheetFormatPr baseColWidth="10" defaultRowHeight="16" x14ac:dyDescent="0.2"/>
  <cols>
    <col min="1" max="1" width="18.6640625" bestFit="1" customWidth="1"/>
    <col min="2" max="2" width="24.6640625" bestFit="1" customWidth="1"/>
  </cols>
  <sheetData>
    <row r="1" spans="1:7" x14ac:dyDescent="0.2">
      <c r="A1" t="s">
        <v>1</v>
      </c>
      <c r="B1" t="s">
        <v>3</v>
      </c>
      <c r="F1" t="s">
        <v>4</v>
      </c>
      <c r="G1" t="s">
        <v>5</v>
      </c>
    </row>
    <row r="2" spans="1:7" x14ac:dyDescent="0.2">
      <c r="A2">
        <v>1</v>
      </c>
      <c r="B2" s="7">
        <v>4.9991300000000001</v>
      </c>
    </row>
    <row r="3" spans="1:7" x14ac:dyDescent="0.2">
      <c r="A3">
        <v>2</v>
      </c>
      <c r="B3" s="7">
        <v>0.86488500000000001</v>
      </c>
    </row>
    <row r="4" spans="1:7" x14ac:dyDescent="0.2">
      <c r="A4">
        <v>3</v>
      </c>
      <c r="B4" s="7">
        <v>0.478016</v>
      </c>
      <c r="G4">
        <v>81</v>
      </c>
    </row>
    <row r="5" spans="1:7" x14ac:dyDescent="0.2">
      <c r="A5">
        <v>4</v>
      </c>
      <c r="B5" s="7">
        <v>0.304842</v>
      </c>
      <c r="G5">
        <v>162</v>
      </c>
    </row>
    <row r="6" spans="1:7" x14ac:dyDescent="0.2">
      <c r="A6">
        <v>5</v>
      </c>
      <c r="B6" s="7">
        <v>0.24516199999999999</v>
      </c>
      <c r="G6">
        <v>170</v>
      </c>
    </row>
    <row r="7" spans="1:7" x14ac:dyDescent="0.2">
      <c r="A7">
        <v>6</v>
      </c>
      <c r="B7" s="7">
        <v>0.20832999999999999</v>
      </c>
      <c r="G7">
        <v>407</v>
      </c>
    </row>
    <row r="8" spans="1:7" x14ac:dyDescent="0.2">
      <c r="A8">
        <v>7</v>
      </c>
      <c r="B8" s="7">
        <v>0.18374099999999999</v>
      </c>
      <c r="G8">
        <v>521</v>
      </c>
    </row>
    <row r="9" spans="1:7" x14ac:dyDescent="0.2">
      <c r="A9">
        <v>8</v>
      </c>
      <c r="B9" s="7">
        <v>0.165017</v>
      </c>
      <c r="G9">
        <v>922</v>
      </c>
    </row>
    <row r="10" spans="1:7" x14ac:dyDescent="0.2">
      <c r="A10">
        <v>9</v>
      </c>
      <c r="B10" s="7">
        <v>0.14849599999999999</v>
      </c>
      <c r="G10">
        <v>1121</v>
      </c>
    </row>
    <row r="11" spans="1:7" x14ac:dyDescent="0.2">
      <c r="A11">
        <v>10</v>
      </c>
      <c r="B11" s="7">
        <v>0.137354</v>
      </c>
      <c r="G11">
        <v>1201</v>
      </c>
    </row>
    <row r="12" spans="1:7" x14ac:dyDescent="0.2">
      <c r="A12">
        <v>11</v>
      </c>
      <c r="B12" s="7">
        <v>0.12798000000000001</v>
      </c>
      <c r="G12">
        <v>1643</v>
      </c>
    </row>
    <row r="13" spans="1:7" x14ac:dyDescent="0.2">
      <c r="A13">
        <v>12</v>
      </c>
      <c r="B13" s="7">
        <v>0.121576</v>
      </c>
      <c r="G13">
        <v>2522</v>
      </c>
    </row>
    <row r="14" spans="1:7" x14ac:dyDescent="0.2">
      <c r="A14">
        <v>13</v>
      </c>
      <c r="B14" s="7">
        <v>0.11622300000000001</v>
      </c>
    </row>
    <row r="15" spans="1:7" x14ac:dyDescent="0.2">
      <c r="A15">
        <v>14</v>
      </c>
      <c r="B15" s="7">
        <v>0.11125400000000001</v>
      </c>
    </row>
    <row r="16" spans="1:7" x14ac:dyDescent="0.2">
      <c r="A16">
        <v>15</v>
      </c>
      <c r="B16" s="7">
        <v>0.105798</v>
      </c>
    </row>
    <row r="17" spans="1:2" x14ac:dyDescent="0.2">
      <c r="A17">
        <v>20</v>
      </c>
      <c r="B17" s="7">
        <v>9.2274099999999998E-2</v>
      </c>
    </row>
    <row r="18" spans="1:2" x14ac:dyDescent="0.2">
      <c r="A18">
        <v>25</v>
      </c>
      <c r="B18" s="7">
        <v>8.3949700000000002E-2</v>
      </c>
    </row>
    <row r="19" spans="1:2" x14ac:dyDescent="0.2">
      <c r="A19">
        <v>30</v>
      </c>
      <c r="B19" s="7">
        <v>7.8878199999999996E-2</v>
      </c>
    </row>
    <row r="20" spans="1:2" x14ac:dyDescent="0.2">
      <c r="A20">
        <v>35</v>
      </c>
      <c r="B20" s="7">
        <v>7.5522800000000001E-2</v>
      </c>
    </row>
    <row r="21" spans="1:2" x14ac:dyDescent="0.2">
      <c r="A21">
        <v>40</v>
      </c>
      <c r="B21" s="7">
        <v>7.3832300000000003E-2</v>
      </c>
    </row>
    <row r="22" spans="1:2" x14ac:dyDescent="0.2">
      <c r="A22">
        <v>45</v>
      </c>
      <c r="B22" s="7">
        <v>7.2602799999999995E-2</v>
      </c>
    </row>
    <row r="23" spans="1:2" x14ac:dyDescent="0.2">
      <c r="A23">
        <v>50</v>
      </c>
      <c r="B23" s="7">
        <v>7.1732000000000004E-2</v>
      </c>
    </row>
    <row r="24" spans="1:2" x14ac:dyDescent="0.2">
      <c r="A24">
        <v>55</v>
      </c>
      <c r="B24" s="7">
        <v>7.1194099999999996E-2</v>
      </c>
    </row>
    <row r="25" spans="1:2" x14ac:dyDescent="0.2">
      <c r="A25">
        <v>60</v>
      </c>
      <c r="B25" s="7">
        <v>7.1014800000000003E-2</v>
      </c>
    </row>
    <row r="26" spans="1:2" x14ac:dyDescent="0.2">
      <c r="A26">
        <v>65</v>
      </c>
      <c r="B26" s="7">
        <v>7.1014800000000003E-2</v>
      </c>
    </row>
    <row r="27" spans="1:2" x14ac:dyDescent="0.2">
      <c r="A27">
        <v>70</v>
      </c>
      <c r="B27" s="7">
        <v>7.1014800000000003E-2</v>
      </c>
    </row>
    <row r="28" spans="1:2" x14ac:dyDescent="0.2">
      <c r="A28">
        <v>80</v>
      </c>
      <c r="B28" s="7">
        <v>7.1014800000000003E-2</v>
      </c>
    </row>
    <row r="29" spans="1:2" x14ac:dyDescent="0.2">
      <c r="A29">
        <v>90</v>
      </c>
      <c r="B29" s="7">
        <v>7.1014800000000003E-2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FDF8-94A0-3845-B77D-6FD52EEA5FC1}">
  <dimension ref="A1:D41"/>
  <sheetViews>
    <sheetView tabSelected="1" topLeftCell="D20" workbookViewId="0">
      <selection activeCell="I48" sqref="I48"/>
    </sheetView>
  </sheetViews>
  <sheetFormatPr baseColWidth="10" defaultRowHeight="16" x14ac:dyDescent="0.2"/>
  <cols>
    <col min="2" max="3" width="24.6640625" bestFit="1" customWidth="1"/>
  </cols>
  <sheetData>
    <row r="1" spans="1:4" x14ac:dyDescent="0.2">
      <c r="A1" t="s">
        <v>1</v>
      </c>
      <c r="B1" t="s">
        <v>7</v>
      </c>
      <c r="C1" t="s">
        <v>6</v>
      </c>
      <c r="D1" t="s">
        <v>9</v>
      </c>
    </row>
    <row r="2" spans="1:4" x14ac:dyDescent="0.2">
      <c r="A2">
        <v>1</v>
      </c>
      <c r="D2">
        <v>4.9991300000000001</v>
      </c>
    </row>
    <row r="3" spans="1:4" x14ac:dyDescent="0.2">
      <c r="A3">
        <v>2</v>
      </c>
      <c r="D3" s="6">
        <v>0.86488500000000001</v>
      </c>
    </row>
    <row r="4" spans="1:4" x14ac:dyDescent="0.2">
      <c r="A4" s="2">
        <v>3</v>
      </c>
      <c r="B4">
        <v>0.79644800000000004</v>
      </c>
      <c r="C4">
        <v>0.79644800000000004</v>
      </c>
      <c r="D4">
        <v>0.478016</v>
      </c>
    </row>
    <row r="5" spans="1:4" x14ac:dyDescent="0.2">
      <c r="A5" s="2">
        <v>4</v>
      </c>
      <c r="B5">
        <v>0.50176799999999999</v>
      </c>
      <c r="C5">
        <v>0.40945799999999999</v>
      </c>
      <c r="D5">
        <v>0.304842</v>
      </c>
    </row>
    <row r="6" spans="1:4" x14ac:dyDescent="0.2">
      <c r="A6" s="2">
        <v>5</v>
      </c>
      <c r="B6">
        <v>0.35627799999999998</v>
      </c>
      <c r="C6">
        <v>0.30360999999999999</v>
      </c>
      <c r="D6">
        <v>0.24516199999999999</v>
      </c>
    </row>
    <row r="7" spans="1:4" x14ac:dyDescent="0.2">
      <c r="A7" s="2">
        <v>6</v>
      </c>
      <c r="B7">
        <v>0.32061000000000001</v>
      </c>
      <c r="C7">
        <v>0.24131900000000001</v>
      </c>
      <c r="D7">
        <v>0.20832999999999999</v>
      </c>
    </row>
    <row r="8" spans="1:4" x14ac:dyDescent="0.2">
      <c r="A8" s="2">
        <v>7</v>
      </c>
      <c r="B8">
        <v>0.30000700000000002</v>
      </c>
      <c r="C8">
        <v>0.202318</v>
      </c>
      <c r="D8">
        <v>0.18374099999999999</v>
      </c>
    </row>
    <row r="9" spans="1:4" x14ac:dyDescent="0.2">
      <c r="A9" s="2">
        <v>8</v>
      </c>
      <c r="B9">
        <v>0.28383199999999997</v>
      </c>
      <c r="C9">
        <v>0.18104899999999999</v>
      </c>
      <c r="D9">
        <v>0.165017</v>
      </c>
    </row>
    <row r="10" spans="1:4" x14ac:dyDescent="0.2">
      <c r="A10" s="2">
        <v>9</v>
      </c>
      <c r="B10">
        <v>0.27456999999999998</v>
      </c>
      <c r="C10">
        <v>0.16833300000000001</v>
      </c>
      <c r="D10">
        <v>0.14849599999999999</v>
      </c>
    </row>
    <row r="11" spans="1:4" x14ac:dyDescent="0.2">
      <c r="A11" s="2">
        <v>10</v>
      </c>
      <c r="B11">
        <v>0.26869999999999999</v>
      </c>
      <c r="C11">
        <v>0.15535299999999999</v>
      </c>
      <c r="D11">
        <v>0.137354</v>
      </c>
    </row>
    <row r="12" spans="1:4" x14ac:dyDescent="0.2">
      <c r="A12" s="2">
        <v>11</v>
      </c>
      <c r="B12">
        <v>0.26450600000000002</v>
      </c>
      <c r="C12">
        <v>0.14538599999999999</v>
      </c>
      <c r="D12">
        <v>0.12798000000000001</v>
      </c>
    </row>
    <row r="13" spans="1:4" x14ac:dyDescent="0.2">
      <c r="A13" s="2">
        <v>12</v>
      </c>
      <c r="B13">
        <v>0.26204100000000002</v>
      </c>
      <c r="C13">
        <v>0.13681199999999999</v>
      </c>
      <c r="D13">
        <v>0.121576</v>
      </c>
    </row>
    <row r="14" spans="1:4" x14ac:dyDescent="0.2">
      <c r="A14" s="2">
        <v>13</v>
      </c>
      <c r="B14">
        <v>0.26001400000000002</v>
      </c>
      <c r="C14">
        <v>0.13044600000000001</v>
      </c>
      <c r="D14">
        <v>0.11622300000000001</v>
      </c>
    </row>
    <row r="15" spans="1:4" x14ac:dyDescent="0.2">
      <c r="A15" s="2">
        <v>14</v>
      </c>
      <c r="B15">
        <v>0.25839200000000001</v>
      </c>
      <c r="C15">
        <v>0.12438</v>
      </c>
      <c r="D15">
        <v>0.11125400000000001</v>
      </c>
    </row>
    <row r="16" spans="1:4" x14ac:dyDescent="0.2">
      <c r="A16" s="2">
        <v>15</v>
      </c>
      <c r="B16">
        <v>0.25700800000000001</v>
      </c>
      <c r="C16">
        <v>0.119964</v>
      </c>
      <c r="D16">
        <v>0.105798</v>
      </c>
    </row>
    <row r="17" spans="1:4" x14ac:dyDescent="0.2">
      <c r="A17" s="2">
        <v>16</v>
      </c>
      <c r="B17">
        <v>0.25606200000000001</v>
      </c>
      <c r="C17">
        <v>0.11640499999999999</v>
      </c>
      <c r="D17">
        <v>0.10241699999999999</v>
      </c>
    </row>
    <row r="18" spans="1:4" x14ac:dyDescent="0.2">
      <c r="A18" s="2">
        <v>17</v>
      </c>
      <c r="B18">
        <v>0.25513999999999998</v>
      </c>
      <c r="C18">
        <v>0.113293</v>
      </c>
      <c r="D18">
        <v>9.9343500000000001E-2</v>
      </c>
    </row>
    <row r="19" spans="1:4" x14ac:dyDescent="0.2">
      <c r="A19" s="2">
        <v>18</v>
      </c>
      <c r="B19">
        <v>0.254334</v>
      </c>
      <c r="C19">
        <v>0.11047999999999999</v>
      </c>
      <c r="D19">
        <v>9.6423499999999995E-2</v>
      </c>
    </row>
    <row r="20" spans="1:4" x14ac:dyDescent="0.2">
      <c r="A20" s="2">
        <v>19</v>
      </c>
      <c r="B20">
        <v>0.253693</v>
      </c>
      <c r="C20">
        <v>0.10806499999999999</v>
      </c>
      <c r="D20">
        <v>9.4220799999999993E-2</v>
      </c>
    </row>
    <row r="21" spans="1:4" x14ac:dyDescent="0.2">
      <c r="A21" s="2">
        <v>20</v>
      </c>
      <c r="B21">
        <v>0.25337300000000001</v>
      </c>
      <c r="C21">
        <v>0.10627399999999999</v>
      </c>
      <c r="D21">
        <v>9.2274099999999998E-2</v>
      </c>
    </row>
    <row r="22" spans="1:4" x14ac:dyDescent="0.2">
      <c r="A22" s="2">
        <v>21</v>
      </c>
      <c r="B22">
        <v>0.25316</v>
      </c>
      <c r="C22">
        <v>0.104572</v>
      </c>
      <c r="D22">
        <v>9.0429899999999994E-2</v>
      </c>
    </row>
    <row r="23" spans="1:4" x14ac:dyDescent="0.2">
      <c r="A23" s="2">
        <v>22</v>
      </c>
      <c r="B23">
        <v>0.25316</v>
      </c>
      <c r="C23">
        <v>0.102938</v>
      </c>
      <c r="D23">
        <v>8.8585800000000006E-2</v>
      </c>
    </row>
    <row r="24" spans="1:4" x14ac:dyDescent="0.2">
      <c r="A24" s="2">
        <v>23</v>
      </c>
      <c r="B24">
        <v>0.25316</v>
      </c>
      <c r="C24">
        <v>0.101316</v>
      </c>
      <c r="D24">
        <v>8.6818400000000004E-2</v>
      </c>
    </row>
    <row r="25" spans="1:4" x14ac:dyDescent="0.2">
      <c r="A25" s="2">
        <v>24</v>
      </c>
      <c r="B25">
        <v>0.25316</v>
      </c>
      <c r="C25">
        <v>9.9963099999999999E-2</v>
      </c>
      <c r="D25">
        <v>8.5255999999999998E-2</v>
      </c>
    </row>
    <row r="26" spans="1:4" x14ac:dyDescent="0.2">
      <c r="A26" s="2">
        <v>25</v>
      </c>
      <c r="B26">
        <v>0.25316</v>
      </c>
      <c r="C26">
        <v>9.8711999999999994E-2</v>
      </c>
      <c r="D26">
        <v>8.3949700000000002E-2</v>
      </c>
    </row>
    <row r="27" spans="1:4" x14ac:dyDescent="0.2">
      <c r="A27" s="2">
        <v>26</v>
      </c>
      <c r="B27">
        <v>0.25316</v>
      </c>
      <c r="C27">
        <v>9.7628499999999993E-2</v>
      </c>
    </row>
    <row r="28" spans="1:4" x14ac:dyDescent="0.2">
      <c r="A28" s="2">
        <v>27</v>
      </c>
      <c r="B28">
        <v>0.25316</v>
      </c>
      <c r="C28">
        <v>9.6561300000000003E-2</v>
      </c>
    </row>
    <row r="29" spans="1:4" x14ac:dyDescent="0.2">
      <c r="A29" s="2">
        <v>28</v>
      </c>
      <c r="B29">
        <v>0.25316</v>
      </c>
      <c r="C29">
        <v>9.5639699999999994E-2</v>
      </c>
      <c r="D29">
        <v>8.0568699999999993E-2</v>
      </c>
    </row>
    <row r="30" spans="1:4" x14ac:dyDescent="0.2">
      <c r="A30" s="2">
        <v>29</v>
      </c>
    </row>
    <row r="31" spans="1:4" x14ac:dyDescent="0.2">
      <c r="A31">
        <v>30</v>
      </c>
      <c r="C31">
        <v>9.4016000000000002E-2</v>
      </c>
      <c r="D31">
        <v>7.8878199999999996E-2</v>
      </c>
    </row>
    <row r="32" spans="1:4" x14ac:dyDescent="0.2">
      <c r="A32">
        <v>35</v>
      </c>
      <c r="C32">
        <v>9.0979299999999999E-2</v>
      </c>
      <c r="D32">
        <v>7.5522800000000001E-2</v>
      </c>
    </row>
    <row r="33" spans="1:4" x14ac:dyDescent="0.2">
      <c r="A33">
        <v>40</v>
      </c>
      <c r="C33">
        <v>8.8525599999999996E-2</v>
      </c>
      <c r="D33">
        <v>7.3832300000000003E-2</v>
      </c>
    </row>
    <row r="34" spans="1:4" x14ac:dyDescent="0.2">
      <c r="A34">
        <v>45</v>
      </c>
      <c r="C34">
        <v>8.6687799999999995E-2</v>
      </c>
      <c r="D34">
        <v>7.2602799999999995E-2</v>
      </c>
    </row>
    <row r="35" spans="1:4" x14ac:dyDescent="0.2">
      <c r="A35">
        <v>50</v>
      </c>
      <c r="C35">
        <v>8.5520799999999994E-2</v>
      </c>
      <c r="D35">
        <v>7.1732000000000004E-2</v>
      </c>
    </row>
    <row r="36" spans="1:4" x14ac:dyDescent="0.2">
      <c r="A36">
        <v>55</v>
      </c>
      <c r="C36">
        <v>8.4760699999999994E-2</v>
      </c>
      <c r="D36">
        <v>7.1194099999999996E-2</v>
      </c>
    </row>
    <row r="37" spans="1:4" x14ac:dyDescent="0.2">
      <c r="A37">
        <v>60</v>
      </c>
      <c r="C37">
        <v>8.4366800000000006E-2</v>
      </c>
      <c r="D37">
        <v>7.1014800000000003E-2</v>
      </c>
    </row>
    <row r="38" spans="1:4" x14ac:dyDescent="0.2">
      <c r="A38">
        <v>65</v>
      </c>
      <c r="C38">
        <v>8.4109699999999996E-2</v>
      </c>
      <c r="D38">
        <v>7.1014800000000003E-2</v>
      </c>
    </row>
    <row r="39" spans="1:4" x14ac:dyDescent="0.2">
      <c r="A39">
        <v>70</v>
      </c>
      <c r="C39">
        <v>8.3897600000000003E-2</v>
      </c>
      <c r="D39">
        <v>7.1014800000000003E-2</v>
      </c>
    </row>
    <row r="40" spans="1:4" x14ac:dyDescent="0.2">
      <c r="A40">
        <v>80</v>
      </c>
      <c r="C40">
        <v>8.3782400000000007E-2</v>
      </c>
      <c r="D40">
        <v>7.1014800000000003E-2</v>
      </c>
    </row>
    <row r="41" spans="1:4" x14ac:dyDescent="0.2">
      <c r="A41">
        <v>90</v>
      </c>
      <c r="C41">
        <v>8.3782400000000007E-2</v>
      </c>
      <c r="D41">
        <v>7.1014800000000003E-2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Standard packaging</vt:lpstr>
      <vt:lpstr>All packaging</vt:lpstr>
      <vt:lpstr>Big+XTR kvartspall</vt:lpstr>
      <vt:lpstr>Gemensam figur</vt:lpstr>
      <vt:lpstr>Standard packaging volume</vt:lpstr>
      <vt:lpstr>All packaging volume</vt:lpstr>
      <vt:lpstr>Kvartspall volume</vt:lpstr>
      <vt:lpstr>Gemensam figur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2022-03-29T15:18:02Z</dcterms:created>
  <dcterms:modified xsi:type="dcterms:W3CDTF">2022-05-18T09:50:10Z</dcterms:modified>
</cp:coreProperties>
</file>